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ктуальный Прайс" sheetId="1" r:id="rId4"/>
    <sheet state="hidden" name="Актуальный Прайс (копия)" sheetId="2" r:id="rId5"/>
    <sheet state="hidden" name="STOCK BEER" sheetId="3" r:id="rId6"/>
  </sheets>
  <definedNames/>
  <calcPr/>
</workbook>
</file>

<file path=xl/sharedStrings.xml><?xml version="1.0" encoding="utf-8"?>
<sst xmlns="http://schemas.openxmlformats.org/spreadsheetml/2006/main" count="1113" uniqueCount="409">
  <si>
    <r>
      <rPr>
        <rFont val="Calibri"/>
        <b/>
        <color theme="1"/>
        <sz val="14.0"/>
      </rPr>
      <t xml:space="preserve">Пивоварня Paradox / Сидры INCIDER / OtherLab 
</t>
    </r>
    <r>
      <rPr>
        <rFont val="Calibri"/>
        <color theme="1"/>
        <sz val="14.0"/>
      </rPr>
      <t xml:space="preserve">187021, Ленинградская область., Тосненский район, городское поселение Федоровское, ул. Почтовая, д. 59
+7 (981) 764-42-22 </t>
    </r>
  </si>
  <si>
    <r>
      <rPr>
        <rFont val="Calibri"/>
        <b val="0"/>
        <color theme="1"/>
        <sz val="15.0"/>
      </rPr>
      <t xml:space="preserve">Уважаемые партнеры!
В связи с введением с 1 сентября поэкземплярного учёта пива в потребительской упаковке в «Честном знаке», мы переходим на фасовку коробок по 12 банок. </t>
    </r>
    <r>
      <rPr>
        <rFont val="Calibri"/>
        <b/>
        <color theme="1"/>
        <sz val="15.0"/>
      </rPr>
      <t xml:space="preserve">
Отгрузка будет осуществляться кратно упаковке для продукции, выпущенной с 01.09.2025г.</t>
    </r>
  </si>
  <si>
    <t>Сайт</t>
  </si>
  <si>
    <t>Почта</t>
  </si>
  <si>
    <t>Telegram</t>
  </si>
  <si>
    <t>Instagram</t>
  </si>
  <si>
    <t>Этикетка</t>
  </si>
  <si>
    <t xml:space="preserve">НАИМЕНОВАНИЕ </t>
  </si>
  <si>
    <t>СТИЛЬ</t>
  </si>
  <si>
    <t>ABV</t>
  </si>
  <si>
    <t>OG</t>
  </si>
  <si>
    <t>IBU</t>
  </si>
  <si>
    <t>ТИП ТАРЫ</t>
  </si>
  <si>
    <t>НАЛИЧИЕ</t>
  </si>
  <si>
    <t>ЦЕНА</t>
  </si>
  <si>
    <t>ГОДЕН ДО</t>
  </si>
  <si>
    <t>СКИДКИ И АКЦИИ</t>
  </si>
  <si>
    <t>ЗАКАЗ (кег/тара), шт</t>
  </si>
  <si>
    <t>Стоимость</t>
  </si>
  <si>
    <t xml:space="preserve">     НОВИНКИ И СВЕЖИЕ ПОСТУПЛЕНИЯ</t>
  </si>
  <si>
    <r>
      <rPr>
        <rFont val="Calibri, sans-serif"/>
        <b/>
        <color rgb="FF000000"/>
        <sz val="12.0"/>
      </rPr>
      <t>NOROV #1 (</t>
    </r>
    <r>
      <rPr>
        <rFont val="Calibri, sans-serif"/>
        <b/>
        <color rgb="FFFF0000"/>
        <sz val="12.0"/>
      </rPr>
      <t>NEW</t>
    </r>
    <r>
      <rPr>
        <rFont val="Calibri, sans-serif"/>
        <b/>
        <color rgb="FF000000"/>
        <sz val="12.0"/>
      </rPr>
      <t xml:space="preserve">)
</t>
    </r>
    <r>
      <rPr>
        <rFont val="Calibri, sans-serif"/>
        <color rgb="FF000000"/>
        <sz val="12.0"/>
      </rPr>
      <t>В переводе с мордовского языка означает «урожай». 
Именно в Мордовии мы высадили свой первый хмельник, а варку с его первым урожаем — NOROV #1 — вы держите сейчас в руках. 
Чистый легкий пилснер с деликатными солодовыми нотами и охмелением fresh hop.</t>
    </r>
  </si>
  <si>
    <t>Fresh Hop Pilsner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</si>
  <si>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</si>
  <si>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t>МНОГО</t>
  </si>
  <si>
    <t>КЕГ 20 Л</t>
  </si>
  <si>
    <r>
      <rPr>
        <rFont val="Calibri, sans-serif"/>
        <b/>
        <color rgb="FF000000"/>
        <sz val="12.0"/>
      </rPr>
      <t>HELLO DARKNESS MY OLD FRIEND (French oak chips aged) (</t>
    </r>
    <r>
      <rPr>
        <rFont val="Calibri, sans-serif"/>
        <b/>
        <color rgb="FFFF0000"/>
        <sz val="12.0"/>
      </rPr>
      <t>NEW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Лимитированная партия русского имперского стаута, выдержанного на дубовой щепе средней обжарки.
Крепкое темное пиво с нотами кофе, темного шоколада, ванильными и сладкими тонами дубовой щепы.</t>
    </r>
  </si>
  <si>
    <t>Russian Imperial Stout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</si>
  <si>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</si>
  <si>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t>ДОСТАТОЧНО</t>
  </si>
  <si>
    <r>
      <rPr>
        <rFont val="Calibri, sans-serif"/>
        <b/>
        <color rgb="FF000000"/>
        <sz val="12.0"/>
      </rPr>
      <t>SECRET DOORS (</t>
    </r>
    <r>
      <rPr>
        <rFont val="Calibri, sans-serif"/>
        <b/>
        <color rgb="FFFF0000"/>
        <sz val="12.0"/>
      </rPr>
      <t>Fresh Brewed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 xml:space="preserve">Вселенная вкусов со множеством секретных дверей, за которыми скрываются мощь темных солодов, хмелевая горечь, тонкая сладость шоколада, карамели и яркие ноты ферментированного кофе. 
Плотный русский имперский стаут для ценителей темных стилей.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</si>
  <si>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</si>
  <si>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>BOARDING PILS (</t>
    </r>
    <r>
      <rPr>
        <rFont val="Calibri, sans-serif"/>
        <b/>
        <color rgb="FFFF0000"/>
        <sz val="12.0"/>
      </rPr>
      <t>NEW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 xml:space="preserve">Ваш посадочный по маршруту Петербург-Краснодар-Новая Зеландия.
Команды </t>
    </r>
    <r>
      <rPr>
        <rFont val="Calibri, sans-serif"/>
        <b val="0"/>
        <i/>
        <color rgb="FF000000"/>
        <sz val="12.0"/>
      </rPr>
      <t xml:space="preserve">PARADOX </t>
    </r>
    <r>
      <rPr>
        <rFont val="Calibri, sans-serif"/>
        <b val="0"/>
        <color rgb="FF000000"/>
        <sz val="12.0"/>
      </rPr>
      <t xml:space="preserve">и </t>
    </r>
    <r>
      <rPr>
        <rFont val="Calibri, sans-serif"/>
        <b val="0"/>
        <i/>
        <color rgb="FF000000"/>
        <sz val="12.0"/>
      </rPr>
      <t>BIG VILLAGE</t>
    </r>
    <r>
      <rPr>
        <rFont val="Calibri, sans-serif"/>
        <b val="0"/>
        <color rgb="FF000000"/>
        <sz val="12.0"/>
      </rPr>
      <t xml:space="preserve"> сварили пилснер, охмеленный новозеландскими сортами </t>
    </r>
    <r>
      <rPr>
        <rFont val="Calibri, sans-serif"/>
        <b/>
        <i/>
        <color rgb="FF000000"/>
        <sz val="12.0"/>
      </rPr>
      <t xml:space="preserve">Motueka </t>
    </r>
    <r>
      <rPr>
        <rFont val="Calibri, sans-serif"/>
        <b val="0"/>
        <color rgb="FF000000"/>
        <sz val="12.0"/>
      </rPr>
      <t xml:space="preserve">и
</t>
    </r>
    <r>
      <rPr>
        <rFont val="Calibri, sans-serif"/>
        <b/>
        <i/>
        <color rgb="FF000000"/>
        <sz val="12.0"/>
      </rPr>
      <t>Nelson Sauvin</t>
    </r>
    <r>
      <rPr>
        <rFont val="Calibri, sans-serif"/>
        <b val="0"/>
        <color rgb="FF000000"/>
        <sz val="12.0"/>
      </rPr>
      <t>. 
Добавьте на карту путешествий свежий лагер с тропическими нотами.</t>
    </r>
  </si>
  <si>
    <t>New Zealand Pilsner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</si>
  <si>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</si>
  <si>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t>НЕТ В НАЛИЧИИ</t>
  </si>
  <si>
    <r>
      <rPr>
        <rFont val="Calibri, sans-serif"/>
        <b/>
        <color rgb="FF000000"/>
        <sz val="12.0"/>
      </rPr>
      <t>PUMPKIN HELL (</t>
    </r>
    <r>
      <rPr>
        <rFont val="Calibri, sans-serif"/>
        <b/>
        <color rgb="FFFF0000"/>
        <sz val="12.0"/>
      </rPr>
      <t>NEW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Темная сторона тыквенного эля. 
Главный символ Хэллоуина и лучший сорт для осеннего шабаша сварен с запеченой тыквой и щедрой засыпью пряностей. 
Перец чили, копченая паприка, мускатный орех, кардамон и лавровый лист подожгут ваш бокал острыми и пряными нотами.</t>
    </r>
  </si>
  <si>
    <t>Pumpkin Ale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</si>
  <si>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</si>
  <si>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t>МАЛО</t>
  </si>
  <si>
    <t xml:space="preserve">     СПЕЦПРЕДЛОЖЕНИЯ</t>
  </si>
  <si>
    <r>
      <rPr>
        <rFont val="Calibri"/>
        <b/>
        <color rgb="FF000000"/>
        <sz val="12.0"/>
      </rPr>
      <t xml:space="preserve">RHEINKNIE
</t>
    </r>
    <r>
      <rPr>
        <rFont val="Calibri"/>
        <b val="0"/>
        <color rgb="FF000000"/>
        <sz val="12.0"/>
      </rPr>
      <t xml:space="preserve">Ваш освежающий бокал альтбира во время парусной прогулки по Рейну.
Традиционный стиль пива из Дюссельдорфа с выраженной горечью и округлым солодовым телом, сброжен «тиоловыми» дрожжами Verdant и охмелен в открытом танке ароматным шишковым хмелем
</t>
    </r>
    <r>
      <rPr>
        <rFont val="Calibri"/>
        <b/>
        <i/>
        <color rgb="FF000000"/>
        <sz val="12.0"/>
      </rPr>
      <t>Mandarina Bavaria</t>
    </r>
    <r>
      <rPr>
        <rFont val="Calibri"/>
        <b val="0"/>
        <color rgb="FF000000"/>
        <sz val="12.0"/>
      </rPr>
      <t xml:space="preserve">. 
Сварен в коллаборации </t>
    </r>
    <r>
      <rPr>
        <rFont val="Calibri"/>
        <b val="0"/>
        <i/>
        <color rgb="FF000000"/>
        <sz val="12.0"/>
      </rPr>
      <t>с пивным радио «Два пива, пжлст!»</t>
    </r>
    <r>
      <rPr>
        <rFont val="Calibri"/>
        <b val="0"/>
        <color rgb="FF000000"/>
        <sz val="12.0"/>
      </rPr>
      <t>.</t>
    </r>
  </si>
  <si>
    <t>Altbier</t>
  </si>
  <si>
    <t>БАНКА 0,45
(20 шт/кор)</t>
  </si>
  <si>
    <r>
      <rPr>
        <rFont val="Calibri, sans-serif"/>
        <color rgb="FFFF0000"/>
        <sz val="12.0"/>
      </rPr>
      <t>200р/банка
Старая цена</t>
    </r>
    <r>
      <rPr>
        <rFont val="Calibri, sans-serif"/>
        <color rgb="FFFF0000"/>
        <sz val="12.0"/>
      </rPr>
      <t xml:space="preserve"> </t>
    </r>
  </si>
  <si>
    <r>
      <rPr>
        <rFont val="Calibri"/>
        <b/>
        <color rgb="FF000000"/>
        <sz val="12.0"/>
      </rPr>
      <t xml:space="preserve">LUCKY YOU
</t>
    </r>
    <r>
      <rPr>
        <rFont val="Calibri"/>
        <b val="0"/>
        <color rgb="FF000000"/>
        <sz val="12.0"/>
      </rPr>
      <t>Пастри стаут для любителей сладкого. Десертные ягодные ноты, сливочные оттенки и многогранный вкус карамельных солодов в сбалансированном теле темного пива.</t>
    </r>
  </si>
  <si>
    <t>Pastry Stout w/Cherry &amp; Brownie</t>
  </si>
  <si>
    <t xml:space="preserve">203р/банка
Старая цена </t>
  </si>
  <si>
    <r>
      <rPr>
        <rFont val="Calibri, sans-serif"/>
        <color rgb="FFFF0000"/>
        <sz val="12.0"/>
      </rPr>
      <t>305р/л
Старая цена</t>
    </r>
    <r>
      <rPr>
        <rFont val="Calibri, sans-serif"/>
        <color rgb="FFFF0000"/>
        <sz val="12.0"/>
      </rPr>
      <t xml:space="preserve"> </t>
    </r>
  </si>
  <si>
    <r>
      <rPr>
        <rFont val="Calibri"/>
        <b/>
        <color theme="1"/>
        <sz val="12.0"/>
      </rPr>
      <t xml:space="preserve">INCIDER Aronia Cyser
</t>
    </r>
    <r>
      <rPr>
        <rFont val="Calibri"/>
        <b val="0"/>
        <color theme="1"/>
        <sz val="12.0"/>
      </rPr>
      <t>Микс яблочного сидра и медовухи, с добавлением сока прямого отжима черноплодной рябины</t>
    </r>
    <r>
      <rPr>
        <rFont val="Calibri"/>
        <b/>
        <color theme="1"/>
        <sz val="12.0"/>
      </rPr>
      <t xml:space="preserve">. </t>
    </r>
    <r>
      <rPr>
        <rFont val="Calibri"/>
        <b val="0"/>
        <color theme="1"/>
        <sz val="12.0"/>
      </rPr>
      <t>Гармоничное сочетание танинов, сладости и терпких ягодных тонов.</t>
    </r>
  </si>
  <si>
    <t>Cyser w/Aronia</t>
  </si>
  <si>
    <t>-</t>
  </si>
  <si>
    <r>
      <rPr>
        <rFont val="Calibri"/>
        <color rgb="FFFF0000"/>
        <sz val="12.0"/>
      </rPr>
      <t>235р/банка
Старая цена</t>
    </r>
    <r>
      <rPr>
        <rFont val="Calibri"/>
        <color rgb="FFFF0000"/>
        <sz val="12.0"/>
      </rPr>
      <t xml:space="preserve"> </t>
    </r>
  </si>
  <si>
    <r>
      <rPr>
        <rFont val="Calibri"/>
        <color rgb="FFFF0000"/>
        <sz val="12.0"/>
      </rPr>
      <t>350р/л
Старая цена</t>
    </r>
    <r>
      <rPr>
        <rFont val="Calibri"/>
        <color rgb="FFFF0000"/>
        <sz val="12.0"/>
      </rPr>
      <t xml:space="preserve"> </t>
    </r>
  </si>
  <si>
    <t xml:space="preserve">     ПЛАТИНОВАЯ КОЛЛЕКЦИЯ</t>
  </si>
  <si>
    <r>
      <rPr>
        <rFont val="Calibri"/>
        <b/>
        <color rgb="FF000000"/>
        <sz val="12.0"/>
      </rPr>
      <t xml:space="preserve">PARADOX HELLES
</t>
    </r>
    <r>
      <rPr>
        <rFont val="Calibri"/>
        <b val="0"/>
        <color rgb="FF000000"/>
        <sz val="12.0"/>
      </rPr>
      <t xml:space="preserve">Традиционный светлый немецкий лагер. Сорт сварен с добавлением благородного хмеля </t>
    </r>
    <r>
      <rPr>
        <rFont val="Calibri"/>
        <b/>
        <i/>
        <color rgb="FF000000"/>
        <sz val="12.0"/>
      </rPr>
      <t>Tettnanger</t>
    </r>
    <r>
      <rPr>
        <rFont val="Calibri"/>
        <b val="0"/>
        <color rgb="FF000000"/>
        <sz val="12.0"/>
      </rPr>
      <t xml:space="preserve">. Питкое освежающее пиво золотисто-соломенного цвета с пряными, травянистыми хмелевыми нотами и легкой сладостью венского солода.
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</si>
  <si>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>Helles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</si>
  <si>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</si>
  <si>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t>КЕГ 30 Л</t>
  </si>
  <si>
    <r>
      <rPr>
        <rFont val="Calibri"/>
        <b/>
        <color rgb="FF000000"/>
        <sz val="12.0"/>
      </rPr>
      <t xml:space="preserve">PARADOX HEFEWEIZEN
</t>
    </r>
    <r>
      <rPr>
        <rFont val="Calibri"/>
        <b val="0"/>
        <color rgb="FF000000"/>
        <sz val="12.0"/>
      </rPr>
      <t xml:space="preserve">Немецкие традиции пивоварения в лучшем виде.
Освежающий хефевайцен с бархатистым вкусом пшеничного солода, дрожжевым
характером и душистым ароматом с нотами фруктов и специй. Для ценителей насыщенного вкуса нефильтрованного пива.
</t>
    </r>
    <r>
      <rPr>
        <rFont val="Calibri"/>
        <b/>
        <color rgb="FFFF0000"/>
        <sz val="12.0"/>
      </rPr>
      <t>Сорт производится на постоянной основе.</t>
    </r>
  </si>
  <si>
    <t>Hefeweizen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</si>
  <si>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</si>
  <si>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PARADOX LEZAK
</t>
    </r>
    <r>
      <rPr>
        <rFont val="Calibri, sans-serif"/>
        <b val="0"/>
        <color rgb="FF000000"/>
        <sz val="12.0"/>
      </rPr>
      <t xml:space="preserve">Лагер, сваренный по традиционной чешской технологии с двойной отваркой затора и выдержанный в течение 60 дней в танках.
Сбалансированный вкус с хлебными нотами солода </t>
    </r>
    <r>
      <rPr>
        <rFont val="Calibri, sans-serif"/>
        <b/>
        <i/>
        <color rgb="FF000000"/>
        <sz val="12.0"/>
      </rPr>
      <t xml:space="preserve">Пилснер </t>
    </r>
    <r>
      <rPr>
        <rFont val="Calibri, sans-serif"/>
        <b val="0"/>
        <color rgb="FF000000"/>
        <sz val="12.0"/>
      </rPr>
      <t xml:space="preserve">и умеренной горечью душистого </t>
    </r>
    <r>
      <rPr>
        <rFont val="Calibri, sans-serif"/>
        <b/>
        <i/>
        <color rgb="FF000000"/>
        <sz val="12.0"/>
      </rPr>
      <t>Жатецкого хмеля</t>
    </r>
    <r>
      <rPr>
        <rFont val="Calibri, sans-serif"/>
        <b val="0"/>
        <color rgb="FF000000"/>
        <sz val="12.0"/>
      </rPr>
      <t xml:space="preserve">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</si>
  <si>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Czech-Style Pale Lager</t>
  </si>
  <si>
    <t>БАНКА 0,45
 (20 шт/кор)</t>
  </si>
  <si>
    <t>НЕТ В НАЛИЧИИ (Поступление примерно 30.11.25)</t>
  </si>
  <si>
    <r>
      <rPr>
        <rFont val="Calibri, sans-serif"/>
        <b/>
        <color rgb="FF000000"/>
        <sz val="12.0"/>
      </rPr>
      <t xml:space="preserve">STOUT: Basic Element
</t>
    </r>
    <r>
      <rPr>
        <rFont val="Calibri, sans-serif"/>
        <b val="0"/>
        <color rgb="FF000000"/>
        <sz val="12.0"/>
      </rPr>
      <t xml:space="preserve">Овсяный стаут в лучших традициях.
Плотное тело, кофейно-шоколадные ноты карамельных и темных солодов, легкий сливочный фон овсяных хлопьев и мягкая хмелевая горечь.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</si>
  <si>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Oatmeal Stout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</si>
  <si>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</si>
  <si>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</si>
  <si>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PARADOX IPA
</t>
    </r>
    <r>
      <rPr>
        <rFont val="Calibri, sans-serif"/>
        <b val="0"/>
        <color rgb="FF000000"/>
        <sz val="12.0"/>
      </rPr>
      <t xml:space="preserve">Классический India Pale Ale, охмеленный тремя сортами: </t>
    </r>
    <r>
      <rPr>
        <rFont val="Calibri, sans-serif"/>
        <b/>
        <i/>
        <color rgb="FF000000"/>
        <sz val="12.0"/>
      </rPr>
      <t>Citra</t>
    </r>
    <r>
      <rPr>
        <rFont val="Calibri, sans-serif"/>
        <b val="0"/>
        <i/>
        <color rgb="FF000000"/>
        <sz val="12.0"/>
      </rPr>
      <t xml:space="preserve">, </t>
    </r>
    <r>
      <rPr>
        <rFont val="Calibri, sans-serif"/>
        <b/>
        <i/>
        <color rgb="FF000000"/>
        <sz val="12.0"/>
      </rPr>
      <t xml:space="preserve">Centennial </t>
    </r>
    <r>
      <rPr>
        <rFont val="Calibri, sans-serif"/>
        <b val="0"/>
        <color rgb="FF000000"/>
        <sz val="12.0"/>
      </rPr>
      <t>и</t>
    </r>
    <r>
      <rPr>
        <rFont val="Calibri, sans-serif"/>
        <b val="0"/>
        <i/>
        <color rgb="FF000000"/>
        <sz val="12.0"/>
      </rPr>
      <t xml:space="preserve"> </t>
    </r>
    <r>
      <rPr>
        <rFont val="Calibri, sans-serif"/>
        <b/>
        <i/>
        <color rgb="FF000000"/>
        <sz val="12.0"/>
      </rPr>
      <t>Chinook</t>
    </r>
    <r>
      <rPr>
        <rFont val="Calibri, sans-serif"/>
        <b val="0"/>
        <color rgb="FF000000"/>
        <sz val="12.0"/>
      </rPr>
      <t xml:space="preserve">.
Они наполняют IРА яркой хмелевой горечью с нотами свежего цитруса, сосновых и цветочных тонов в ароматике.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</si>
  <si>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India Pale Ale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</si>
  <si>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</si>
  <si>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</si>
  <si>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theme="1"/>
        <sz val="12.0"/>
      </rPr>
      <t xml:space="preserve">ICONIC
</t>
    </r>
    <r>
      <rPr>
        <rFont val="Calibri"/>
        <b val="0"/>
        <color theme="1"/>
        <sz val="12.0"/>
      </rPr>
      <t xml:space="preserve">Светлый, сухой и прозрачный сорт, сваренный по канонам «старой школы» Западного побережья.
Охмеление </t>
    </r>
    <r>
      <rPr>
        <rFont val="Calibri"/>
        <b/>
        <i/>
        <color theme="1"/>
        <sz val="12.0"/>
      </rPr>
      <t>Citra, Galaxy</t>
    </r>
    <r>
      <rPr>
        <rFont val="Calibri"/>
        <b val="0"/>
        <color theme="1"/>
        <sz val="12.0"/>
      </rPr>
      <t xml:space="preserve"> и </t>
    </r>
    <r>
      <rPr>
        <rFont val="Calibri"/>
        <b/>
        <i/>
        <color theme="1"/>
        <sz val="12.0"/>
      </rPr>
      <t xml:space="preserve">Cascade </t>
    </r>
    <r>
      <rPr>
        <rFont val="Calibri"/>
        <b val="0"/>
        <color theme="1"/>
        <sz val="12.0"/>
      </rPr>
      <t>наполняют IPA приятной горечью с цитрусовыми нотами, оттенками хвои и тропических фруктов в ароматике.</t>
    </r>
  </si>
  <si>
    <t>West Coast IPA</t>
  </si>
  <si>
    <r>
      <rPr>
        <rFont val="Calibri"/>
        <b/>
        <color rgb="FF000000"/>
        <sz val="12.0"/>
      </rPr>
      <t>PARADOX Pale Ale</t>
    </r>
    <r>
      <rPr>
        <rFont val="Calibri"/>
        <color rgb="FF000000"/>
        <sz val="12.0"/>
      </rPr>
      <t xml:space="preserve">
Легкий, освежающий пэйл эль по канонам выдержан на грамотном балансе: приятную горечь дополняет округлый вкус солодового тела. А сочетание хмелей </t>
    </r>
    <r>
      <rPr>
        <rFont val="Calibri"/>
        <b/>
        <i/>
        <color rgb="FF000000"/>
        <sz val="12.0"/>
      </rPr>
      <t>Citra</t>
    </r>
    <r>
      <rPr>
        <rFont val="Calibri"/>
        <color rgb="FF000000"/>
        <sz val="12.0"/>
      </rPr>
      <t xml:space="preserve">, </t>
    </r>
    <r>
      <rPr>
        <rFont val="Calibri"/>
        <b/>
        <i/>
        <color rgb="FF000000"/>
        <sz val="12.0"/>
      </rPr>
      <t xml:space="preserve">Cascade </t>
    </r>
    <r>
      <rPr>
        <rFont val="Calibri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Centennial </t>
    </r>
    <r>
      <rPr>
        <rFont val="Calibri"/>
        <color rgb="FF000000"/>
        <sz val="12.0"/>
      </rPr>
      <t>дают тот самый, любимый каскад цитрусово-хвойных нот в ароматике.</t>
    </r>
  </si>
  <si>
    <t>Pale Ale</t>
  </si>
  <si>
    <r>
      <rPr>
        <rFont val="Calibri"/>
        <b/>
        <color rgb="FF000000"/>
        <sz val="12.0"/>
      </rPr>
      <t xml:space="preserve">PARADOX Low IPA
</t>
    </r>
    <r>
      <rPr>
        <rFont val="Calibri"/>
        <b val="0"/>
        <color rgb="FF000000"/>
        <sz val="12.0"/>
      </rPr>
      <t xml:space="preserve">Вариация безалкогольного хита LOW ABV CLUB в стекле.
Уверенный IPA с приятной горечью хмелей </t>
    </r>
    <r>
      <rPr>
        <rFont val="Calibri"/>
        <b/>
        <i/>
        <color rgb="FF000000"/>
        <sz val="12.0"/>
      </rPr>
      <t xml:space="preserve">Сitra </t>
    </r>
    <r>
      <rPr>
        <rFont val="Calibri"/>
        <b val="0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Mosaic </t>
    </r>
    <r>
      <rPr>
        <rFont val="Calibri"/>
        <b val="0"/>
        <color rgb="FF000000"/>
        <sz val="12.0"/>
      </rPr>
      <t xml:space="preserve">отлично закрывает потребность в пиве и выполняет функции изотоника, так как в нем содержатся минеральные вещества, витамины группы В и антиоксиданты.
</t>
    </r>
    <r>
      <rPr>
        <rFont val="Calibri"/>
        <b/>
        <color rgb="FFFF0000"/>
        <sz val="12.0"/>
      </rPr>
      <t>Сорт производится на постоянной основе.</t>
    </r>
  </si>
  <si>
    <t xml:space="preserve">No Alcohol IPA 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</si>
  <si>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</si>
  <si>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t xml:space="preserve">     БЕЛЬГИЙСКАЯ ЛИНЕЙКА</t>
  </si>
  <si>
    <r>
      <rPr>
        <rFont val="Calibri"/>
        <b/>
        <color rgb="FF000000"/>
        <sz val="12.0"/>
      </rPr>
      <t xml:space="preserve">CHATEAU IPA
</t>
    </r>
    <r>
      <rPr>
        <rFont val="Calibri"/>
        <b val="0"/>
        <color rgb="FF000000"/>
        <sz val="12.0"/>
      </rPr>
      <t xml:space="preserve">IPA с элегантной горечью и округлым солодовым телом. Пиво охмелено сортами </t>
    </r>
    <r>
      <rPr>
        <rFont val="Calibri"/>
        <b/>
        <i/>
        <color rgb="FF000000"/>
        <sz val="12.0"/>
      </rPr>
      <t>Simcoe</t>
    </r>
    <r>
      <rPr>
        <rFont val="Calibri"/>
        <b val="0"/>
        <i/>
        <color rgb="FF000000"/>
        <sz val="12.0"/>
      </rPr>
      <t xml:space="preserve">, </t>
    </r>
    <r>
      <rPr>
        <rFont val="Calibri"/>
        <b/>
        <i/>
        <color rgb="FF000000"/>
        <sz val="12.0"/>
      </rPr>
      <t>Mosaic</t>
    </r>
    <r>
      <rPr>
        <rFont val="Calibri"/>
        <b val="0"/>
        <i/>
        <color rgb="FF000000"/>
        <sz val="12.0"/>
      </rPr>
      <t xml:space="preserve">, </t>
    </r>
    <r>
      <rPr>
        <rFont val="Calibri"/>
        <b/>
        <i/>
        <color rgb="FF000000"/>
        <sz val="12.0"/>
      </rPr>
      <t>Columbus</t>
    </r>
    <r>
      <rPr>
        <rFont val="Calibri"/>
        <b val="0"/>
        <color rgb="FF000000"/>
        <sz val="12.0"/>
      </rPr>
      <t xml:space="preserve"> и сброжено бельгийским штаммом дрожжей, которые дают сложную композицию вкусо-ароматики с фруктовыми эфирами и пряными нотами.
</t>
    </r>
    <r>
      <rPr>
        <rFont val="Calibri"/>
        <b/>
        <color rgb="FFFF0000"/>
        <sz val="12.0"/>
      </rPr>
      <t>Сорт производится на постоянной основе.</t>
    </r>
  </si>
  <si>
    <t>Belgian IPA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</si>
  <si>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</si>
  <si>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t>НЕТ В НАЛИЧИИ (Поступление примерно 08.12.25)</t>
  </si>
  <si>
    <r>
      <rPr>
        <rFont val="Calibri"/>
        <b/>
        <color theme="1"/>
        <sz val="12.0"/>
      </rPr>
      <t>CHATEAU HOLIDAY</t>
    </r>
    <r>
      <rPr>
        <rFont val="Calibri"/>
        <color theme="1"/>
        <sz val="12.0"/>
      </rPr>
      <t xml:space="preserve">
Светлый бельгийский блонд в классическом стиле, результат коллаборации PARADOX с сетью бельгийских пабов Original Belgian. Пиво сварено с добавлением солодов </t>
    </r>
    <r>
      <rPr>
        <rFont val="Calibri"/>
        <b/>
        <i/>
        <color theme="1"/>
        <sz val="12.0"/>
      </rPr>
      <t xml:space="preserve">Pilsner </t>
    </r>
    <r>
      <rPr>
        <rFont val="Calibri"/>
        <color theme="1"/>
        <sz val="12.0"/>
      </rPr>
      <t xml:space="preserve">и пшеничного, а также легким охмелением </t>
    </r>
    <r>
      <rPr>
        <rFont val="Calibri"/>
        <b/>
        <i/>
        <color theme="1"/>
        <sz val="12.0"/>
      </rPr>
      <t>Mosaic</t>
    </r>
    <r>
      <rPr>
        <rFont val="Calibri"/>
        <color theme="1"/>
        <sz val="12.0"/>
      </rPr>
      <t xml:space="preserve">.
</t>
    </r>
    <r>
      <rPr>
        <rFont val="Calibri"/>
        <b/>
        <color rgb="FFFF0000"/>
        <sz val="12.0"/>
      </rPr>
      <t>Сорт производится на постоянной основе.</t>
    </r>
  </si>
  <si>
    <t>Belgian Blonde</t>
  </si>
  <si>
    <r>
      <rPr>
        <rFont val="Calibri"/>
        <b/>
        <color rgb="FF000000"/>
        <sz val="12.0"/>
      </rPr>
      <t xml:space="preserve">CHATEAU ROUGE
</t>
    </r>
    <r>
      <rPr>
        <rFont val="Calibri"/>
        <b val="0"/>
        <color rgb="FF000000"/>
        <sz val="12.0"/>
      </rPr>
      <t xml:space="preserve">Классический вишневый эль с реверансом в сторону бельгийской школы пивоварения. 
Насыщенный ягодный вкус с кисло-сладкими полутонами, терпкостью выдержанной косточки и элегантными нотами карамельных солодов.
</t>
    </r>
    <r>
      <rPr>
        <rFont val="Calibri"/>
        <b/>
        <color rgb="FFFF0000"/>
        <sz val="12.0"/>
      </rPr>
      <t>Сорт производится на постоянной основе.</t>
    </r>
  </si>
  <si>
    <t>Cherry Ale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</si>
  <si>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</si>
  <si>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</si>
  <si>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t>НЕТ В НАЛИЧИИ (Поступление примерно 13.11.25)</t>
  </si>
  <si>
    <r>
      <rPr>
        <rFont val="Calibri"/>
        <b/>
        <color rgb="FF000000"/>
        <sz val="12.0"/>
      </rPr>
      <t xml:space="preserve">CHATEAU BLANCHE
</t>
    </r>
    <r>
      <rPr>
        <rFont val="Calibri"/>
        <b val="0"/>
        <color rgb="FF000000"/>
        <sz val="12.0"/>
      </rPr>
      <t xml:space="preserve">Классический пшеничный эль с реверансом в сторону бельгийской школы пивоварения.
Бархатистое нефильтрованное пиво с богатым букетом оттенков солода, зерна, легкой сладостью, свежими нотами цитрусовых и пряностью кориандра.
</t>
    </r>
    <r>
      <rPr>
        <rFont val="Calibri"/>
        <b/>
        <color rgb="FFFF0000"/>
        <sz val="12.0"/>
      </rPr>
      <t>Сорт производится на постоянной основе.</t>
    </r>
  </si>
  <si>
    <t>Blanche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</si>
  <si>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</si>
  <si>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CHATEAU TRAPPIST
</t>
    </r>
    <r>
      <rPr>
        <rFont val="Calibri"/>
        <color rgb="FF000000"/>
        <sz val="12.0"/>
      </rPr>
      <t xml:space="preserve">Коллекционный лимитированный розлив коллаборации </t>
    </r>
    <r>
      <rPr>
        <rFont val="Calibri"/>
        <i/>
        <color rgb="FF000000"/>
        <sz val="12.0"/>
      </rPr>
      <t>PARADOX x TRAPPIST</t>
    </r>
    <r>
      <rPr>
        <rFont val="Calibri"/>
        <color rgb="FF000000"/>
        <sz val="12.0"/>
      </rPr>
      <t>.
Мы сварили бельгийский трипель — крепкий светлый эль со сложным пряно-фруктовым ароматом, выраженным хмелевым характером и сухим послевкусием.</t>
    </r>
  </si>
  <si>
    <t>Belgian Tripel</t>
  </si>
  <si>
    <r>
      <rPr>
        <rFont val="Calibri"/>
        <b/>
        <color theme="1"/>
        <sz val="12.0"/>
      </rPr>
      <t xml:space="preserve">БУТЫЛКА 0,75
(6 шт/кор)
</t>
    </r>
    <r>
      <rPr>
        <rFont val="Calibri"/>
        <b/>
        <color rgb="FF666666"/>
        <sz val="12.0"/>
      </rPr>
      <t>НЕ ДРОБИМ</t>
    </r>
  </si>
  <si>
    <t xml:space="preserve">     СПЕЦИАЛЬНЫЕ СОРТА И КОЛЛАБОРАЦИИ</t>
  </si>
  <si>
    <r>
      <rPr>
        <rFont val="Calibri"/>
        <b/>
        <color rgb="FF000000"/>
        <sz val="12.0"/>
      </rPr>
      <t xml:space="preserve">WILLKOMMEN
</t>
    </r>
    <r>
      <rPr>
        <rFont val="Calibri"/>
        <color rgb="FF000000"/>
        <sz val="12.0"/>
      </rPr>
      <t>Фестбир с умеренным солодовым вкусом и легким хмелевым характером.
Легендарный светлый лагер традиционно варится специально к Октоберфесту, поэтому он наполнит
ваши встречи атмосферой праздничных гуляний.</t>
    </r>
  </si>
  <si>
    <t>Festbier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</si>
  <si>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</si>
  <si>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RØSSLYNG
</t>
    </r>
    <r>
      <rPr>
        <rFont val="Calibri"/>
        <color rgb="FF000000"/>
        <sz val="12.0"/>
      </rPr>
      <t xml:space="preserve">Røsslyng — главный цветок Норвегии. Именно этот образ природной свежести стал вдохновением для названия охмеленного лагера, сваренного на норвежских фермерских дрожжах Квейк.
Дрожжи придают пиву цветочно-цитрусовые оттенки, а хмели </t>
    </r>
    <r>
      <rPr>
        <rFont val="Calibri"/>
        <b/>
        <i/>
        <color rgb="FF000000"/>
        <sz val="12.0"/>
      </rPr>
      <t xml:space="preserve">Nectaron </t>
    </r>
    <r>
      <rPr>
        <rFont val="Calibri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Citra </t>
    </r>
    <r>
      <rPr>
        <rFont val="Calibri"/>
        <color rgb="FF000000"/>
        <sz val="12.0"/>
      </rPr>
      <t>дополняют вкус приятной горечью с нотами тропических фруктов.</t>
    </r>
  </si>
  <si>
    <t>Hoppy Kveik Lager</t>
  </si>
  <si>
    <r>
      <rPr>
        <rFont val="Calibri"/>
        <b/>
        <color rgb="FF000000"/>
        <sz val="12.0"/>
      </rPr>
      <t xml:space="preserve">KICK MY BRICK
</t>
    </r>
    <r>
      <rPr>
        <rFont val="Calibri"/>
        <b val="0"/>
        <color rgb="FF000000"/>
        <sz val="12.0"/>
      </rPr>
      <t xml:space="preserve">Лагер, щедро охмеленный сортом </t>
    </r>
    <r>
      <rPr>
        <rFont val="Calibri"/>
        <b/>
        <i/>
        <color rgb="FF000000"/>
        <sz val="12.0"/>
      </rPr>
      <t>Cashmere</t>
    </r>
    <r>
      <rPr>
        <rFont val="Calibri"/>
        <b val="0"/>
        <color rgb="FF000000"/>
        <sz val="12.0"/>
      </rPr>
      <t>.
Хмель раскрывается гладкой «шелковистой» горечью с оттенками цитруса, фруктов и травяными нотами. Освежает, утоляет жажду и отлично сочетается с едой.</t>
    </r>
  </si>
  <si>
    <t>Hoppy Lager</t>
  </si>
  <si>
    <r>
      <rPr>
        <rFont val="Calibri"/>
        <b/>
        <color rgb="FF000000"/>
        <sz val="12.0"/>
      </rPr>
      <t xml:space="preserve">YOUR GREEN FLAG
</t>
    </r>
    <r>
      <rPr>
        <rFont val="Calibri"/>
        <color rgb="FF000000"/>
        <sz val="12.0"/>
      </rPr>
      <t xml:space="preserve">Однозначно, этот тройной IPA — настоящий «грин флаг», крепко охмеленный новозеландскими тиоловыми супер-звездами.
Сорт наполнен островной свежестью, тропическим ароматом хмеля </t>
    </r>
    <r>
      <rPr>
        <rFont val="Calibri"/>
        <b/>
        <i/>
        <color rgb="FF000000"/>
        <sz val="12.0"/>
      </rPr>
      <t>Galaxy</t>
    </r>
    <r>
      <rPr>
        <rFont val="Calibri"/>
        <color rgb="FF000000"/>
        <sz val="12.0"/>
      </rPr>
      <t xml:space="preserve">, оттенками совиньона </t>
    </r>
    <r>
      <rPr>
        <rFont val="Calibri"/>
        <b/>
        <i/>
        <color rgb="FF000000"/>
        <sz val="12.0"/>
      </rPr>
      <t>Nelson Sauvin</t>
    </r>
    <r>
      <rPr>
        <rFont val="Calibri"/>
        <color rgb="FF000000"/>
        <sz val="12.0"/>
      </rPr>
      <t xml:space="preserve"> и пряно-фруктовыми тонами </t>
    </r>
    <r>
      <rPr>
        <rFont val="Calibri"/>
        <b/>
        <i/>
        <color rgb="FF000000"/>
        <sz val="12.0"/>
      </rPr>
      <t>Green Bullet</t>
    </r>
    <r>
      <rPr>
        <rFont val="Calibri"/>
        <color rgb="FF000000"/>
        <sz val="12.0"/>
      </rPr>
      <t xml:space="preserve">.
Коллаборация </t>
    </r>
    <r>
      <rPr>
        <rFont val="Calibri"/>
        <i/>
        <color rgb="FF000000"/>
        <sz val="12.0"/>
      </rPr>
      <t>PARADOX x WHITE STONE.</t>
    </r>
  </si>
  <si>
    <t>Triple IPA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</si>
  <si>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</si>
  <si>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BITTER JOY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 
</t>
    </r>
    <r>
      <rPr>
        <rFont val="Calibri"/>
        <color rgb="FF000000"/>
        <sz val="12.0"/>
      </rPr>
      <t xml:space="preserve">Сочный IPA, сваренный с добавлением сока грейпфрута. Харизматичный тандем двух типов горечи — хмелевой и цитрусовой — балансирует с кисло-сладкими фруктовыми нотами и оттенками цедры.
</t>
    </r>
    <r>
      <rPr>
        <rFont val="Calibri"/>
        <b/>
        <color rgb="FFFF0000"/>
        <sz val="12.0"/>
      </rPr>
      <t>Сорт производится на постоянной основе.</t>
    </r>
  </si>
  <si>
    <t>Grapefruit IPA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</si>
  <si>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</si>
  <si>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theme="1"/>
        <sz val="12.0"/>
      </rPr>
      <t>COAST TO COAST</t>
    </r>
    <r>
      <rPr>
        <rFont val="Calibri"/>
        <color theme="1"/>
        <sz val="12.0"/>
      </rPr>
      <t xml:space="preserve"> (</t>
    </r>
    <r>
      <rPr>
        <rFont val="Calibri"/>
        <b/>
        <color rgb="FFFF0000"/>
        <sz val="12.0"/>
      </rPr>
      <t>NEW</t>
    </r>
    <r>
      <rPr>
        <rFont val="Calibri"/>
        <color theme="1"/>
        <sz val="12.0"/>
      </rPr>
      <t xml:space="preserve">)
Или от нашего побережья — вашему. 
West Coast IPA сварен в Петербурге на пивоварне </t>
    </r>
    <r>
      <rPr>
        <rFont val="Calibri"/>
        <i/>
        <color theme="1"/>
        <sz val="12.0"/>
      </rPr>
      <t>PARADOX в коллаборации</t>
    </r>
    <r>
      <rPr>
        <rFont val="Calibri"/>
        <color theme="1"/>
        <sz val="12.0"/>
      </rPr>
      <t xml:space="preserve"> с московской командой 
</t>
    </r>
    <r>
      <rPr>
        <rFont val="Calibri"/>
        <i/>
        <color theme="1"/>
        <sz val="12.0"/>
      </rPr>
      <t>ABILITY</t>
    </r>
    <r>
      <rPr>
        <rFont val="Calibri"/>
        <color theme="1"/>
        <sz val="12.0"/>
      </rPr>
      <t xml:space="preserve">. По канонам сухой и крепко охмеленный пэйл эль с внушительной дозой </t>
    </r>
    <r>
      <rPr>
        <rFont val="Calibri"/>
        <b/>
        <i/>
        <color theme="1"/>
        <sz val="12.0"/>
      </rPr>
      <t>Cryo Crush, Citra</t>
    </r>
    <r>
      <rPr>
        <rFont val="Calibri"/>
        <color theme="1"/>
        <sz val="12.0"/>
      </rPr>
      <t xml:space="preserve"> и </t>
    </r>
    <r>
      <rPr>
        <rFont val="Calibri"/>
        <b/>
        <i/>
        <color theme="1"/>
        <sz val="12.0"/>
      </rPr>
      <t>Idaho7</t>
    </r>
    <r>
      <rPr>
        <rFont val="Calibri"/>
        <color theme="1"/>
        <sz val="12.0"/>
      </rPr>
      <t>.</t>
    </r>
  </si>
  <si>
    <r>
      <rPr>
        <rFont val="Calibri"/>
        <b/>
        <color rgb="FF000000"/>
        <sz val="12.0"/>
      </rPr>
      <t xml:space="preserve">NIGHT PALMS UNITED: Vic Secret
</t>
    </r>
    <r>
      <rPr>
        <rFont val="Calibri"/>
        <b val="0"/>
        <color rgb="FF000000"/>
        <sz val="12.0"/>
      </rPr>
      <t xml:space="preserve">Сухой West Coast IPA с предельными для стиля значениями крепости и горечи. 
Сорт сварен с добавлением хмеля </t>
    </r>
    <r>
      <rPr>
        <rFont val="Calibri"/>
        <b/>
        <i/>
        <color rgb="FF000000"/>
        <sz val="12.0"/>
      </rPr>
      <t>Vic Secret</t>
    </r>
    <r>
      <rPr>
        <rFont val="Calibri"/>
        <b val="0"/>
        <color rgb="FF000000"/>
        <sz val="12.0"/>
      </rPr>
      <t>. 
Он раскрывается интенсивной горечью с цитрусовыми, фруктовыми и сосновыми нотами в ароматике.</t>
    </r>
  </si>
  <si>
    <t>Extra West Coast IPA</t>
  </si>
  <si>
    <r>
      <rPr>
        <rFont val="Calibri"/>
        <b/>
        <color theme="1"/>
        <sz val="12.0"/>
      </rPr>
      <t xml:space="preserve">FATUM
</t>
    </r>
    <r>
      <rPr>
        <rFont val="Calibri"/>
        <b val="0"/>
        <color theme="1"/>
        <sz val="12.0"/>
      </rPr>
      <t xml:space="preserve">Классический Double IPA на солоде Pale Ale с добавлением небольшого количества овсяных хлопьев и с двойной дозой хмелей </t>
    </r>
    <r>
      <rPr>
        <rFont val="Calibri"/>
        <b/>
        <i/>
        <color theme="1"/>
        <sz val="12.0"/>
      </rPr>
      <t>Citra</t>
    </r>
    <r>
      <rPr>
        <rFont val="Calibri"/>
        <b val="0"/>
        <color theme="1"/>
        <sz val="12.0"/>
      </rPr>
      <t xml:space="preserve">, </t>
    </r>
    <r>
      <rPr>
        <rFont val="Calibri"/>
        <b/>
        <i/>
        <color theme="1"/>
        <sz val="12.0"/>
      </rPr>
      <t xml:space="preserve">Columbus </t>
    </r>
    <r>
      <rPr>
        <rFont val="Calibri"/>
        <b val="0"/>
        <color theme="1"/>
        <sz val="12.0"/>
      </rPr>
      <t xml:space="preserve">и </t>
    </r>
    <r>
      <rPr>
        <rFont val="Calibri"/>
        <b/>
        <i/>
        <color theme="1"/>
        <sz val="12.0"/>
      </rPr>
      <t>Idaho</t>
    </r>
    <r>
      <rPr>
        <rFont val="Calibri"/>
        <b val="0"/>
        <color theme="1"/>
        <sz val="12.0"/>
      </rPr>
      <t>. Пиво с ярким цитрусово-цветочным ароматом и интенсивной хмелевой горечью.
 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</si>
  <si>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 xml:space="preserve">West Coast Double IPA 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</si>
  <si>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</si>
  <si>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theme="1"/>
        <sz val="12.0"/>
      </rPr>
      <t>TOMORROW LAND</t>
    </r>
    <r>
      <rPr>
        <rFont val="Calibri"/>
        <color theme="1"/>
        <sz val="12.0"/>
      </rPr>
      <t xml:space="preserve">
Свежий Pale Ale в стиле New England. Сварили с добавлением хмелей </t>
    </r>
    <r>
      <rPr>
        <rFont val="Calibri"/>
        <b/>
        <i/>
        <color theme="1"/>
        <sz val="12.0"/>
      </rPr>
      <t>Mandarina Bavaria</t>
    </r>
    <r>
      <rPr>
        <rFont val="Calibri"/>
        <color theme="1"/>
        <sz val="12.0"/>
      </rPr>
      <t xml:space="preserve"> и </t>
    </r>
    <r>
      <rPr>
        <rFont val="Calibri"/>
        <b/>
        <i/>
        <color theme="1"/>
        <sz val="12.0"/>
      </rPr>
      <t>Mosaic</t>
    </r>
    <r>
      <rPr>
        <rFont val="Calibri"/>
        <color theme="1"/>
        <sz val="12.0"/>
      </rPr>
      <t xml:space="preserve">, которые обеспечили яркий аромат тропических фруктов. Легкий, питкий и сбалансированный напиток.
</t>
    </r>
    <r>
      <rPr>
        <rFont val="Calibri"/>
        <b/>
        <color rgb="FFFF0000"/>
        <sz val="12.0"/>
      </rPr>
      <t>Сорт производится на постоянной основе.</t>
    </r>
  </si>
  <si>
    <t>New England Pale Ale</t>
  </si>
  <si>
    <t>НЕТ В НАЛИЧИИ (Поступление примерно 17.11.25)</t>
  </si>
  <si>
    <r>
      <rPr>
        <rFont val="Calibri, sans-serif"/>
        <b/>
        <color rgb="FF000000"/>
        <sz val="12.0"/>
      </rPr>
      <t xml:space="preserve">RASPBERRY PORTER
</t>
    </r>
    <r>
      <rPr>
        <rFont val="Calibri, sans-serif"/>
        <b val="0"/>
        <color rgb="FF000000"/>
        <sz val="12.0"/>
      </rPr>
      <t xml:space="preserve">Один из первых сортов пивоварни PARADOX. Его рецептура и баланс вкуса совершенствовались годами.
Темное плотное насыщенное тело сорта имеет уникальное вкусовое сочетание сладости и горечи с кофейно-дымными тонами. А легкий винный привкус портера тонко переплетается с яркой ягодной кислинкой малины.
</t>
    </r>
    <r>
      <rPr>
        <rFont val="Calibri, sans-serif"/>
        <b/>
        <color rgb="FF000000"/>
        <sz val="12.0"/>
      </rPr>
      <t xml:space="preserve">
</t>
    </r>
    <r>
      <rPr>
        <rFont val="Calibri, sans-serif"/>
        <b/>
        <color rgb="FFFF0000"/>
        <sz val="12.0"/>
      </rPr>
      <t>Сорт производится на постоянной основе.</t>
    </r>
  </si>
  <si>
    <t>Porter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</si>
  <si>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</si>
  <si>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>GHOST WHALES</t>
    </r>
    <r>
      <rPr>
        <rFont val="Calibri, sans-serif"/>
        <b val="0"/>
        <color rgb="FF000000"/>
        <sz val="12.0"/>
      </rPr>
      <t xml:space="preserve">
Традиционный крепкий балтийский портер. 
Плотное темное пиво с нотами какао и кофе, выраженным солодовым характером и умеренной горечью. 
Для ценителей благородных темных сортов с насыщенным вкусом.</t>
    </r>
  </si>
  <si>
    <t>Baltic Porter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</si>
  <si>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</si>
  <si>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BERRY FORWARD
</t>
    </r>
    <r>
      <rPr>
        <rFont val="Calibri"/>
        <color rgb="FF000000"/>
        <sz val="12.0"/>
      </rPr>
      <t xml:space="preserve">Легкий саур с сочной сладкой клубникой, выпущенный в коллаборации </t>
    </r>
    <r>
      <rPr>
        <rFont val="Calibri"/>
        <i/>
        <color rgb="FF000000"/>
        <sz val="12.0"/>
      </rPr>
      <t xml:space="preserve">PARADOX </t>
    </r>
    <r>
      <rPr>
        <rFont val="Calibri"/>
        <color rgb="FF000000"/>
        <sz val="12.0"/>
      </rPr>
      <t xml:space="preserve">и гольф-клуба </t>
    </r>
    <r>
      <rPr>
        <rFont val="Calibri"/>
        <i/>
        <color rgb="FF000000"/>
        <sz val="12.0"/>
      </rPr>
      <t>Strawberry Fields</t>
    </r>
    <r>
      <rPr>
        <rFont val="Calibri"/>
        <color rgb="FF000000"/>
        <sz val="12.0"/>
      </rPr>
      <t>. 
Мы сварили эль с главным символом клуба, который понравится как ценителям ягодных сортов, так и для расслабления гольфистов после матча.</t>
    </r>
  </si>
  <si>
    <t>Sour Ale w/Strawberry</t>
  </si>
  <si>
    <r>
      <rPr>
        <rFont val="Calibri"/>
        <b/>
        <color rgb="FF000000"/>
        <sz val="12.0"/>
      </rPr>
      <t xml:space="preserve">SUNRISE PLAYLIST
</t>
    </r>
    <r>
      <rPr>
        <rFont val="Calibri"/>
        <b val="0"/>
        <color rgb="FF000000"/>
        <sz val="12.0"/>
      </rPr>
      <t>Легкий вайс с освежающими кислыми нотами маракуйи и облепихи. 
Как самый любимый плейлист, заслушанный и выученный наизусть, этот пшеничный берлинер 
идеально впишется в ваш отдых и наполнит его особенной атмосферой.</t>
    </r>
  </si>
  <si>
    <t>Berliner Weisse w/Passion Fruit &amp; Sea Buckthorn</t>
  </si>
  <si>
    <r>
      <rPr>
        <rFont val="Calibri"/>
        <b/>
        <color rgb="FF000000"/>
        <sz val="12.0"/>
      </rPr>
      <t>MASTERS’ TABLE</t>
    </r>
    <r>
      <rPr>
        <rFont val="Calibri"/>
        <b val="0"/>
        <color rgb="FF000000"/>
        <sz val="12.0"/>
      </rPr>
      <t xml:space="preserve">
Мастерская партия кислого эля и насыщенного ягодного вкуса.
Мы сварили классический базовый саур с добавлением сочной малины с освежающими кислыми нотами спелой сладкой черники.
</t>
    </r>
    <r>
      <rPr>
        <rFont val="Calibri"/>
        <b/>
        <color rgb="FFFF0000"/>
        <sz val="12.0"/>
      </rPr>
      <t>Сорт производится на постоянной основе.</t>
    </r>
  </si>
  <si>
    <t>Sour Ale w/Raspberry &amp; Blueberry</t>
  </si>
  <si>
    <r>
      <rPr>
        <rFont val="Calibri"/>
        <b/>
        <color rgb="FF000000"/>
        <sz val="12.0"/>
      </rPr>
      <t xml:space="preserve">JUNGLE SPIRIT
</t>
    </r>
    <r>
      <rPr>
        <rFont val="Calibri"/>
        <b val="0"/>
        <color rgb="FF000000"/>
        <sz val="12.0"/>
      </rPr>
      <t xml:space="preserve">Сорт с насыщенным тропическим профилем – образцовый фруктовый Sour Ale.
Выверенное сочетание кислой маракуйи и сочного спелого ананаса, выраженный фруктовый аромат и освежающая линия вкуса. 
Отлично справляется с задачей утоления жажды и идеально сочетается с легкой едой.
</t>
    </r>
    <r>
      <rPr>
        <rFont val="Calibri"/>
        <b/>
        <color rgb="FFFF0000"/>
        <sz val="12.0"/>
      </rPr>
      <t>Сорт производится на постоянной основе.</t>
    </r>
  </si>
  <si>
    <t>Sour Ale w/Passion Fruit &amp; Pineapple</t>
  </si>
  <si>
    <r>
      <rPr>
        <rFont val="Calibri, sans-serif"/>
        <b/>
        <color rgb="FF000000"/>
        <sz val="12.0"/>
      </rPr>
      <t xml:space="preserve">SMTH Mango Banana Lemon
</t>
    </r>
    <r>
      <rPr>
        <rFont val="Calibri, sans-serif"/>
        <b val="0"/>
        <color rgb="FF000000"/>
        <sz val="12.0"/>
      </rPr>
      <t>Продолжение линейки ярких смузи саур элей. В этот раз мы взяли максимально насыщенные фрукты и дополнили кислым и освежающим пюре лимона.</t>
    </r>
  </si>
  <si>
    <t>Smoothie Sour Ale</t>
  </si>
  <si>
    <r>
      <rPr>
        <rFont val="Calibri"/>
        <b/>
        <color rgb="FF000000"/>
        <sz val="12.0"/>
      </rPr>
      <t xml:space="preserve">PARTNER-IN-CREAM
</t>
    </r>
    <r>
      <rPr>
        <rFont val="Calibri"/>
        <b val="0"/>
        <color rgb="FF000000"/>
        <sz val="12.0"/>
      </rPr>
      <t xml:space="preserve">Обволакивающий милкшейк IPA с тропическим характером.
База ІРА дает мягкую хмелевую горечь, которая до краев наполнена сладкими нотами спелых тропических фруктов.
</t>
    </r>
    <r>
      <rPr>
        <rFont val="Calibri"/>
        <b/>
        <color rgb="FFFF0000"/>
        <sz val="12.0"/>
      </rPr>
      <t>Сорт производится на постоянной основе.</t>
    </r>
  </si>
  <si>
    <t>Milkshake IPA</t>
  </si>
  <si>
    <r>
      <rPr>
        <rFont val="Calibri"/>
        <b/>
        <color rgb="FF000000"/>
        <sz val="12.0"/>
      </rPr>
      <t xml:space="preserve">MICHELADA PARADOX
</t>
    </r>
    <r>
      <rPr>
        <rFont val="Calibri"/>
        <b val="0"/>
        <color rgb="FF000000"/>
        <sz val="12.0"/>
      </rPr>
      <t xml:space="preserve">Легендарный южноамериканский коктейль на основе светлого лагера, томатного сока и специй. Освежающий напиток с насыщенным ярко-красным цветом, приятным ароматом специй и томата, в меру острым вкусом и еле уловимым копченым тоном. 
Пить со льдом!
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</si>
  <si>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>Michelada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</si>
  <si>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</si>
  <si>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MICHELADA NO ALCOHOL
</t>
    </r>
    <r>
      <rPr>
        <rFont val="Calibri"/>
        <b val="0"/>
        <color rgb="FF000000"/>
        <sz val="12.0"/>
      </rPr>
      <t xml:space="preserve">Вариация легендарного южноамериканского коктейля на основе безалкогольного светлого лагера, томатного сока и специй. Освежающий напиток с насыщенным вкусом томатов, пикантными пряными нотами, в меру острым вкусом и легким копченым тоном.
</t>
    </r>
    <r>
      <rPr>
        <rFont val="Calibri"/>
        <b/>
        <color rgb="FFFF0000"/>
        <sz val="12.0"/>
      </rPr>
      <t>Сорт производится на постоянной основе.</t>
    </r>
  </si>
  <si>
    <t>Michelada 
No Alcohol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</si>
  <si>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</si>
  <si>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FEDYA MANGAL CLUB
</t>
    </r>
    <r>
      <rPr>
        <rFont val="Calibri"/>
        <b val="0"/>
        <color rgb="FF000000"/>
        <sz val="12.0"/>
      </rPr>
      <t>Барбекю-версия мексиканского напитка мичелада. Насыщенное сочетание светлого лагера и томатного сока со специями и соусом.
Яркий кисло-сладкий вкус с дымком, пикантная остринка чили-перца и пряный аромат в одном бокале.</t>
    </r>
  </si>
  <si>
    <t xml:space="preserve">Michelada BBQ </t>
  </si>
  <si>
    <t>БАНКА 0,33
 (20 шт/кор)</t>
  </si>
  <si>
    <r>
      <rPr>
        <rFont val="Calibri"/>
        <b/>
        <color rgb="FF000000"/>
        <sz val="12.0"/>
      </rPr>
      <t xml:space="preserve">ALISPERI
</t>
    </r>
    <r>
      <rPr>
        <rFont val="Calibri"/>
        <b val="0"/>
        <color rgb="FF000000"/>
        <sz val="12.0"/>
      </rPr>
      <t>Томатный гозе с добавлением клубничного пюре, смеси перцев, базилика и чеснока. Невероятный и в то же время гармоничный эксперимент.</t>
    </r>
  </si>
  <si>
    <t>Georgian Tomato Gose</t>
  </si>
  <si>
    <r>
      <rPr>
        <rFont val="Calibri, sans-serif"/>
        <b/>
        <color rgb="FF000000"/>
        <sz val="12.0"/>
      </rPr>
      <t xml:space="preserve">ТОКСИЧНЫЙ ПРОГРАММИСТ
</t>
    </r>
    <r>
      <rPr>
        <rFont val="Calibri, sans-serif"/>
        <b val="0"/>
        <color rgb="FF000000"/>
        <sz val="12.0"/>
      </rPr>
      <t xml:space="preserve">Безалкогольный IPA с приятной горечью и хмелевым ароматом.
Сорт сварен в коллаборации PARADOX с главным медиа для кодеров — </t>
    </r>
    <r>
      <rPr>
        <rFont val="Calibri, sans-serif"/>
        <b val="0"/>
        <i/>
        <color rgb="FF000000"/>
        <sz val="12.0"/>
      </rPr>
      <t>TProger</t>
    </r>
    <r>
      <rPr>
        <rFont val="Calibri, sans-serif"/>
        <b val="0"/>
        <color rgb="FF000000"/>
        <sz val="12.0"/>
      </rPr>
      <t xml:space="preserve">. 
Без градусов и лишних ингредиентов — только </t>
    </r>
    <r>
      <rPr>
        <rFont val="Calibri, sans-serif"/>
        <b/>
        <i/>
        <color rgb="FF000000"/>
        <sz val="12.0"/>
      </rPr>
      <t>Citra</t>
    </r>
    <r>
      <rPr>
        <rFont val="Calibri, sans-serif"/>
        <b val="0"/>
        <color rgb="FF000000"/>
        <sz val="12.0"/>
      </rPr>
      <t xml:space="preserve">, </t>
    </r>
    <r>
      <rPr>
        <rFont val="Calibri, sans-serif"/>
        <b/>
        <i/>
        <color rgb="FF000000"/>
        <sz val="12.0"/>
      </rPr>
      <t xml:space="preserve">Mosaic </t>
    </r>
    <r>
      <rPr>
        <rFont val="Calibri, sans-serif"/>
        <b val="0"/>
        <color rgb="FF000000"/>
        <sz val="12.0"/>
      </rPr>
      <t>и слезы тимлида.</t>
    </r>
  </si>
  <si>
    <t>No Alcohol IPA</t>
  </si>
  <si>
    <r>
      <rPr>
        <rFont val="Calibri"/>
        <b/>
        <color rgb="FF000000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</si>
  <si>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LOW ABV CLUB
</t>
    </r>
    <r>
      <rPr>
        <rFont val="Calibri, sans-serif"/>
        <b val="0"/>
        <color rgb="FF000000"/>
        <sz val="12.0"/>
      </rPr>
      <t xml:space="preserve">Тот же любимый IPA, только без градуса.
Безалкогольное пиво с приятной горечью хмелей </t>
    </r>
    <r>
      <rPr>
        <rFont val="Calibri, sans-serif"/>
        <b/>
        <i/>
        <color rgb="FF000000"/>
        <sz val="12.0"/>
      </rPr>
      <t xml:space="preserve">Сitra </t>
    </r>
    <r>
      <rPr>
        <rFont val="Calibri, sans-serif"/>
        <b val="0"/>
        <color rgb="FF000000"/>
        <sz val="12.0"/>
      </rPr>
      <t xml:space="preserve">и </t>
    </r>
    <r>
      <rPr>
        <rFont val="Calibri, sans-serif"/>
        <b/>
        <i/>
        <color rgb="FF000000"/>
        <sz val="12.0"/>
      </rPr>
      <t xml:space="preserve">Mosaic </t>
    </r>
    <r>
      <rPr>
        <rFont val="Calibri, sans-serif"/>
        <b val="0"/>
        <color rgb="FF000000"/>
        <sz val="12.0"/>
      </rPr>
      <t xml:space="preserve">во вкусе и цитрусовыми, фруктовыми нотами в ароматике. 
Идеально подходит для восстановления водно-солевого баланса в организме за счет содержания в нем минеральных веществ (калий, кремний, магний, натрий, железо, цинк), витаминов группы В и антиоксидантов.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</si>
  <si>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</si>
  <si>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METHOD FERMENTED| KOMBUCHA
</t>
    </r>
    <r>
      <rPr>
        <rFont val="Calibri"/>
        <b val="0"/>
        <color rgb="FF000000"/>
        <sz val="12.0"/>
      </rPr>
      <t>Комбуча Method Fermented – это натуральный ферментированный напиток на основе чайного гриба без добавления искусственных ингредиентов. 
Тонизирующий, наполненный витаминами, антиоксидантами и пробиотиками – полезный выбор для утоления жажды, а также легкая база для любителей мешать коктейли.
Наличие вкусов уточняйте у менеджера.
Можно сделать предзаказ за неделю до отгрузки с учетом ваших пожеланий по вкусу.</t>
    </r>
  </si>
  <si>
    <t>Kombucha</t>
  </si>
  <si>
    <t xml:space="preserve">     СИДРЫ INCIDER</t>
  </si>
  <si>
    <r>
      <rPr>
        <rFont val="Calibri, sans-serif"/>
        <b/>
        <color rgb="FF000000"/>
        <sz val="12.0"/>
      </rPr>
      <t xml:space="preserve">INCIDER Dry 2.0
</t>
    </r>
    <r>
      <rPr>
        <rFont val="Calibri, sans-serif"/>
        <b val="0"/>
        <color rgb="FF000000"/>
        <sz val="12.0"/>
      </rPr>
      <t xml:space="preserve">Сухой сидр — питкий, игристый и искристый, с насыщенным яблочным вкусом и свежей фруктовой ароматикой.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</si>
  <si>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Dry Cider</t>
  </si>
  <si>
    <r>
      <rPr>
        <rFont val="Calibri, sans-serif"/>
        <b/>
        <color rgb="FF000000"/>
        <sz val="12.0"/>
      </rPr>
      <t xml:space="preserve">INCIDER Semi-sweet x Strawberry &amp; Basil
</t>
    </r>
    <r>
      <rPr>
        <rFont val="Calibri, sans-serif"/>
        <b val="0"/>
        <color rgb="FF000000"/>
        <sz val="12.0"/>
      </rPr>
      <t>Полусладкий сидр INCIDER с добавлением сладкой клубники и свежего базилика. Яркий вкус спелых ягод с легкой танинностью яблок и свежими травяными нотами на послевкусии.</t>
    </r>
  </si>
  <si>
    <t>Semi-sweet Cider w/Strawberry &amp; Basil</t>
  </si>
  <si>
    <r>
      <rPr>
        <rFont val="Calibri, sans-serif"/>
        <b/>
        <color rgb="FF000000"/>
        <sz val="12.0"/>
      </rPr>
      <t xml:space="preserve">INCIDER Semi-sweet x Black Currant
</t>
    </r>
    <r>
      <rPr>
        <rFont val="Calibri, sans-serif"/>
        <b val="0"/>
        <color rgb="FF000000"/>
        <sz val="12.0"/>
      </rPr>
      <t>Полусладкий сидр INCIDER с добавлением черной смородины. Натуральная танинность, свежая кислинка и аромат спелых фруктов в сочетании со сладкой ягодой – вкус идеального весеннего напитка.</t>
    </r>
  </si>
  <si>
    <t>Semi-sweet Cider w/Black Currant</t>
  </si>
  <si>
    <t>БОКАЛЫ И МЕРЧ</t>
  </si>
  <si>
    <r>
      <rPr>
        <rFont val="Calibri"/>
        <b/>
        <color rgb="FF000000"/>
        <sz val="12.0"/>
      </rPr>
      <t xml:space="preserve">Бокал "PARADOX"
</t>
    </r>
    <r>
      <rPr>
        <rFont val="Calibri"/>
        <b val="0"/>
        <color rgb="FF000000"/>
        <sz val="12.0"/>
      </rPr>
      <t>400 мл</t>
    </r>
  </si>
  <si>
    <t>12 шт/кор</t>
  </si>
  <si>
    <t xml:space="preserve">     TWO PEAKS Brew Lab</t>
  </si>
  <si>
    <r>
      <rPr>
        <rFont val="Calibri"/>
        <b/>
        <color rgb="FF000000"/>
        <sz val="12.0"/>
      </rPr>
      <t>PILSNER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Светлая классика с миксом электролитов Ca, K, Mg, Zn.</t>
    </r>
  </si>
  <si>
    <t>No Alcohol Pilsner</t>
  </si>
  <si>
    <t>БАНКА 0,45
(12 шт/кор)</t>
  </si>
  <si>
    <r>
      <rPr>
        <rFont val="Calibri"/>
        <b/>
        <color rgb="FF000000"/>
        <sz val="12.0"/>
      </rPr>
      <t>BLANCHE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Освежающее пшеничное с добавлением электролитов Ca, K, Mg, Zn.</t>
    </r>
  </si>
  <si>
    <t>No Alcohol Blanche</t>
  </si>
  <si>
    <r>
      <rPr>
        <rFont val="Calibri"/>
        <b/>
        <color rgb="FF000000"/>
        <sz val="12.0"/>
      </rPr>
      <t>IPA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Умеренно горький IPA с электролитами и минералами Ca, K, Mg, Zn.</t>
    </r>
  </si>
  <si>
    <r>
      <rPr>
        <rFont val="Calibri"/>
        <b/>
        <color rgb="FF000000"/>
        <sz val="12.0"/>
      </rPr>
      <t>OATMEAL STOUT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Темный овсяный стаут с минеральным комплексом Ca, K, Mg, Zn.</t>
    </r>
  </si>
  <si>
    <t>No Alcohol Oatmeal Stout</t>
  </si>
  <si>
    <r>
      <rPr>
        <rFont val="Calibri"/>
        <b/>
        <color rgb="FF000000"/>
        <sz val="12.0"/>
      </rPr>
      <t>COCONUT STOUT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Кокосовый стаут с электролитами и минералами Ca, K, Mg, Zn.</t>
    </r>
  </si>
  <si>
    <t>No Alcohol Coconut Stout</t>
  </si>
  <si>
    <r>
      <rPr>
        <rFont val="Calibri"/>
        <b/>
        <color rgb="FF000000"/>
        <sz val="12.0"/>
      </rPr>
      <t>OPEN MIND</t>
    </r>
    <r>
      <rPr>
        <rFont val="Calibri"/>
        <color rgb="FF000000"/>
        <sz val="12.0"/>
      </rPr>
      <t xml:space="preserve">
Безалкогольный охмеленный лагер с функциональным миксом для работы мозга.
Ежовик гребенчатый обладает нейрогенеративным эффектом, а биглисцинат магния и витаминный премикс способствуют повышению стрессоустойчивости, нормализации работы нервной системы и положительно влияют на обучение, память и внимание.
Коллаборация </t>
    </r>
    <r>
      <rPr>
        <rFont val="Calibri"/>
        <i/>
        <color rgb="FF000000"/>
        <sz val="12.0"/>
      </rPr>
      <t>PARADOX x Two Peaks</t>
    </r>
    <r>
      <rPr>
        <rFont val="Calibri"/>
        <color rgb="FF000000"/>
        <sz val="12.0"/>
      </rPr>
      <t xml:space="preserve">. </t>
    </r>
  </si>
  <si>
    <t>No Alcohol Hopped Lager</t>
  </si>
  <si>
    <r>
      <rPr>
        <rFont val="Calibri"/>
        <b/>
        <color rgb="FF000000"/>
        <sz val="12.0"/>
      </rPr>
      <t xml:space="preserve">BACK TO BALANCE
</t>
    </r>
    <r>
      <rPr>
        <rFont val="Calibri"/>
        <b val="0"/>
        <color rgb="FF000000"/>
        <sz val="12.0"/>
      </rPr>
      <t>Безалкогольный New England IPA с добавлением калия, кальция, магния, цинка и железа. Этот состав восстанавливает водно-солевой баланс после физической активности и отлично утоляет жажду.
Пиво сварено на английском солоде Pale Ale и американском хмеле Cryo Citra, а добавление большого количества овсяных хлопьев придало ему приятную обволакивающую текстуру.</t>
    </r>
  </si>
  <si>
    <t>No Alсohol
 New England IPA</t>
  </si>
  <si>
    <r>
      <rPr>
        <rFont val="Calibri"/>
        <b/>
        <color rgb="FF000000"/>
        <sz val="12.0"/>
      </rPr>
      <t xml:space="preserve">RACE&amp;GRACE
</t>
    </r>
    <r>
      <rPr>
        <rFont val="Calibri"/>
        <b val="0"/>
        <color rgb="FF000000"/>
        <sz val="12.0"/>
      </rPr>
      <t>Легкий Sour Ale с добавлением пюре ананаса и свежевыжатого сока апельсина.
Эль обогащён витаминами группы В и С, которые укрепляют иммунитет и повышают общий тонус организма.
Сладкий вкус спелого ананаса сбалансирован освежающими нотами цитруса. Идеальный фруктовый саур для ценителей.</t>
    </r>
  </si>
  <si>
    <t>No Alсohol
Sour Ale</t>
  </si>
  <si>
    <r>
      <rPr>
        <rFont val="Calibri"/>
        <b/>
        <color rgb="FF000000"/>
        <sz val="12.0"/>
      </rPr>
      <t xml:space="preserve">LIGHT MY FIRE
</t>
    </r>
    <r>
      <rPr>
        <rFont val="Calibri"/>
        <color rgb="FF000000"/>
        <sz val="12.0"/>
      </rPr>
      <t>Освежающий грейпфрутовый напиток с экстрактом зеленого кофе, таурином и L-теанином.
Легкая горчинка кофейных зерен и мягкий энергетический эффект делают его идеальным выбором для тех, кто следит за своим здоровьем и ценит бережное воздействие на организм.</t>
    </r>
  </si>
  <si>
    <t>No Alcohol Gose w/Grapefruit</t>
  </si>
  <si>
    <r>
      <rPr>
        <rFont val="Calibri"/>
        <b/>
        <color rgb="FF000000"/>
        <sz val="12.0"/>
      </rPr>
      <t xml:space="preserve">ELECTRO CHERRY
</t>
    </r>
    <r>
      <rPr>
        <rFont val="Calibri"/>
        <b val="0"/>
        <color rgb="FF000000"/>
        <sz val="12.0"/>
      </rPr>
      <t>Гозе с насыщенным вишневым вкусом для любителей спелых сладких ягод. Без добавленного сахара! И, конечно, с пользой — теанин и коэнзим Q10 в составе способствуют обмену веществ, сохранению молодости, красоты и энергии.</t>
    </r>
  </si>
  <si>
    <t>No Alcohol Gose w/Cherry</t>
  </si>
  <si>
    <r>
      <rPr>
        <rFont val="Calibri"/>
        <b/>
        <color theme="1"/>
        <sz val="16.0"/>
      </rPr>
      <t xml:space="preserve">  OTHER LAB
</t>
    </r>
    <r>
      <rPr>
        <rFont val="Calibri"/>
        <b val="0"/>
        <color theme="1"/>
        <sz val="16.0"/>
      </rPr>
      <t xml:space="preserve">  Лаборатория натуральных и полезных напитков от PARADOX Brewery.
  В линейке лимонады без сахара с полезными добавками и кофе с ягодами и фруктами.</t>
    </r>
  </si>
  <si>
    <r>
      <rPr>
        <rFont val="Calibri"/>
        <b/>
        <color rgb="FF000000"/>
        <sz val="12.0"/>
      </rPr>
      <t>SUPER MATCHA: Pineapple, Yuzu, Lemon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>Японский зеленый чай матча с соками ананаса, юдзу и лимона — полезный напиток с цитрусовыми нотами. 
Матча содержит антиоксиданты, витамины, аминокислоты и клетчатку. Напиток мягко снимает тревожность, улучшает концентрацию и заряжает энергией.
А также стимулирует пищеварение, обмен веществ и снижает уровень «плохого» холестерина.</t>
    </r>
  </si>
  <si>
    <t xml:space="preserve"> Lemonade w/Matcha, Pineapple, Yuzu &amp; Lemon</t>
  </si>
  <si>
    <r>
      <rPr>
        <rFont val="Calibri"/>
        <b/>
        <color rgb="FF000000"/>
        <sz val="12.0"/>
      </rPr>
      <t>SUPER DRINK: Tangerine &amp; Calamansi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Натуральный лимонад с пребиотиком, соком аджарских мандаринов и каламанси. 
Сочный цитрусовый вкус с функциональной добавкой — экстрактом овса, который содержит пребиотик бета-глюкан. Он повышает иммунитет, улучшает работу кишечника, снижает уровень холестерина, а также обладает антиоксидантными свойствами и полезен для кожи.</t>
    </r>
  </si>
  <si>
    <t>Lemonade w/Tangerine &amp; Calamansi</t>
  </si>
  <si>
    <r>
      <rPr>
        <rFont val="Calibri"/>
        <b/>
        <color rgb="FF000000"/>
        <sz val="12.0"/>
      </rPr>
      <t xml:space="preserve">ESPRESSO TONIC
</t>
    </r>
    <r>
      <rPr>
        <rFont val="Calibri"/>
        <b val="0"/>
        <color rgb="FF000000"/>
        <sz val="12.0"/>
      </rPr>
      <t>Тонизирующий напиток на основе натуральных кофе и тоника с лимоном. Приятная горечь свеже обжаренных зерен Перу Монте Верде ярко раскрывается в сочетании с хинином, цветками бузины и свежими лимонными нотами.</t>
    </r>
  </si>
  <si>
    <t>Cold Brew Coffee w/Lemon</t>
  </si>
  <si>
    <r>
      <rPr>
        <rFont val="Calibri"/>
        <b/>
        <color rgb="FF000000"/>
        <sz val="12.0"/>
      </rPr>
      <t>BUMBLE COFFEE x Orange</t>
    </r>
    <r>
      <rPr>
        <rFont val="Calibri"/>
        <color rgb="FF000000"/>
        <sz val="12.0"/>
      </rPr>
      <t xml:space="preserve">
Тонизирующий бамбл с цитрусовыми нотами. 
Бодрящая горечь колдбрю кофе Бразилия Сантос светлой обжарки с соком спелых апельсинов.
</t>
    </r>
    <r>
      <rPr>
        <rFont val="Calibri"/>
        <b/>
        <color rgb="FFFF0000"/>
        <sz val="12.0"/>
      </rPr>
      <t>Сорт производится на постоянной основе.</t>
    </r>
  </si>
  <si>
    <t>Cold Brew Coffee w/Orange</t>
  </si>
  <si>
    <r>
      <rPr>
        <rFont val="Calibri"/>
        <b/>
        <color rgb="FF000000"/>
        <sz val="12.0"/>
      </rPr>
      <t>COLD BREW COFFEE x Lemon</t>
    </r>
    <r>
      <rPr>
        <rFont val="Calibri"/>
        <color rgb="FF000000"/>
        <sz val="12.0"/>
      </rPr>
      <t xml:space="preserve"> – это холодный кофе с добавлением лимонного фреша. 
Газированный напиток с мягким вкусом зерен светлой обжарки отлично утоляет жажду, бодрит и тонизирует. Цитрусовые ноты лимона усиливают освежающий эффект и добавляют приятное фруктовое послевкусие.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</si>
  <si>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>COLD BREW COFFEE x Сranberries &amp; Black Currants</t>
    </r>
    <r>
      <rPr>
        <rFont val="Calibri"/>
        <color rgb="FF000000"/>
        <sz val="12.0"/>
      </rPr>
      <t xml:space="preserve">
Колдбрю с клюквой и черной смородиной – это холодный кофе с добавлением ягод. 
Напиток с зернами светлой обжарки отлично утоляет жажду, бодрит и тонизирует. Сочетание кисло-сладких ягодных нот гармонично дополняют мягкую кофейную горечь.
</t>
    </r>
    <r>
      <rPr>
        <rFont val="Calibri"/>
        <b/>
        <color rgb="FFFF0000"/>
        <sz val="12.0"/>
      </rPr>
      <t>Сорт производится на постоянной основе.</t>
    </r>
  </si>
  <si>
    <t>Cold Brew Coffee w/Сranberries &amp; Black Currants</t>
  </si>
  <si>
    <r>
      <rPr>
        <rFont val="Calibri"/>
        <b/>
        <color rgb="FF000000"/>
        <sz val="12.0"/>
      </rPr>
      <t>OTHER COLA</t>
    </r>
    <r>
      <rPr>
        <rFont val="Calibri"/>
        <color rgb="FF000000"/>
        <sz val="12.0"/>
      </rPr>
      <t xml:space="preserve">
Натуральная Кола на основе кофе Бразилия Сантос со специями и пряностями. 
Любимый вкус, собранный в тонком сочетании зерен светлой обжарки, лимона, корицы, кардамона, мускатного ореха, гвоздики.
Ингредиенты в составе улучшают пищеварение, укрепляют иммунитет и нервную систему.
Натуральные подсластители снижают калорийность напитка и его гликемический индекс.
</t>
    </r>
    <r>
      <rPr>
        <rFont val="Calibri"/>
        <b/>
        <color rgb="FFFF0000"/>
        <sz val="12.0"/>
      </rPr>
      <t>Сорт производится на постоянной основе.</t>
    </r>
  </si>
  <si>
    <t>Cola</t>
  </si>
  <si>
    <r>
      <rPr>
        <rFont val="Calibri"/>
        <b/>
        <color rgb="FF000000"/>
        <sz val="12.0"/>
      </rPr>
      <t>SUPER DRINK / Грейпфрут / Энергия и тонус</t>
    </r>
    <r>
      <rPr>
        <rFont val="Calibri"/>
        <color rgb="FF000000"/>
        <sz val="12.0"/>
      </rPr>
      <t xml:space="preserve">
Натуральный лимонад с соком грейпфрута — это освежающий фруктовый напиток без добавления сахара с цитрусовой горчинкой. А бонусом к приятному вкусу супер-дринк дает мощный заряд энергии и сил за счет содержания экстракта лимонника, L-тирозина, L-карнитина и коэнзима Q10.
</t>
    </r>
    <r>
      <rPr>
        <rFont val="Calibri"/>
        <b/>
        <color rgb="FFFF0000"/>
        <sz val="12.0"/>
      </rPr>
      <t>Сорт производится на постоянной основе.</t>
    </r>
  </si>
  <si>
    <t>Lemonade w/Grapefruit</t>
  </si>
  <si>
    <t>БАНКА 0,33
(20 шт/кор)</t>
  </si>
  <si>
    <r>
      <rPr>
        <rFont val="Calibri"/>
        <b/>
        <color rgb="FF000000"/>
        <sz val="12.0"/>
      </rPr>
      <t>SUPER DRINK / Мультифрукт / Концентрация</t>
    </r>
    <r>
      <rPr>
        <rFont val="Calibri"/>
        <color rgb="FF000000"/>
        <sz val="12.0"/>
      </rPr>
      <t xml:space="preserve">
Натуральный фруктовый лимонад без добавления сахара с миксом полезных компонентов. Сочетание женьшеня, таурина, теанина, витаминов С, D и магния стимулируют умственную деятельность и способствуют повышению концентрации. А мультифруктовый сок из манго, банана, ананаса, апельсина, маракуйи и гуавы превращают полезный напиток в настоящий тропический коктейль.
</t>
    </r>
    <r>
      <rPr>
        <rFont val="Calibri"/>
        <b/>
        <color rgb="FFFF0000"/>
        <sz val="12.0"/>
      </rPr>
      <t>Сорт производится на постоянной основе.</t>
    </r>
  </si>
  <si>
    <t>Lemonade w/Tropical Fruits</t>
  </si>
  <si>
    <r>
      <rPr>
        <rFont val="Calibri"/>
        <b/>
        <color rgb="FF000000"/>
        <sz val="12.0"/>
      </rPr>
      <t>SUPER DRINK / Вишня / Расслабление</t>
    </r>
    <r>
      <rPr>
        <rFont val="Calibri"/>
        <color rgb="FF000000"/>
        <sz val="12.0"/>
      </rPr>
      <t xml:space="preserve">
Натуральный лимонад без добавления сахара с насыщенным вкусом вишни. В составе собраны натуральные «релаксанты»: ромашка, корка померанца, магний и витамин С. Ягодный супер-дринк для качественного отдыха, снижения уровня стресса и тревоги.
</t>
    </r>
    <r>
      <rPr>
        <rFont val="Calibri"/>
        <b/>
        <color rgb="FFFF0000"/>
        <sz val="12.0"/>
      </rPr>
      <t>Сорт производится на постоянной основе.</t>
    </r>
  </si>
  <si>
    <t>Lemonade w/Cherry</t>
  </si>
  <si>
    <r>
      <rPr>
        <rFont val="Calibri"/>
        <b/>
        <color theme="1"/>
        <sz val="16.0"/>
      </rPr>
      <t xml:space="preserve">METHOD FERMENTED: Vinegar
</t>
    </r>
    <r>
      <rPr>
        <rFont val="Calibri"/>
        <b val="0"/>
        <color theme="1"/>
        <sz val="16.0"/>
      </rPr>
      <t>Линейка натуральных ферментированных продуктов от команды PARADOX.
Уксус содержит органические кислоты, витамины групп А, В, С, Е, Р, аминокислоты и микроэлементы: магний, железо, кальций, натрий и фосфор. БЕЗ добавления красителей, ароматизаторов и консервантов.</t>
    </r>
  </si>
  <si>
    <r>
      <rPr>
        <rFont val="Calibri"/>
        <b/>
        <color rgb="FF000000"/>
        <sz val="12.0"/>
      </rPr>
      <t>Apple Vinegar</t>
    </r>
    <r>
      <rPr>
        <rFont val="Calibri"/>
        <color rgb="FF000000"/>
        <sz val="12.0"/>
      </rPr>
      <t xml:space="preserve">
Натуральный ферментированный
уксус из яблочного сока прямого отжима.</t>
    </r>
  </si>
  <si>
    <t>Vinegar</t>
  </si>
  <si>
    <t>БУТЫЛКА 0,25</t>
  </si>
  <si>
    <r>
      <rPr>
        <rFont val="Calibri"/>
        <b/>
        <color rgb="FF000000"/>
        <sz val="12.0"/>
      </rPr>
      <t>Honey Vinegar x Chokeberry</t>
    </r>
    <r>
      <rPr>
        <rFont val="Calibri"/>
        <color rgb="FF000000"/>
        <sz val="12.0"/>
      </rPr>
      <t xml:space="preserve">
Натуральный ферментированный
уксус из разнотравного меда
с добавлением черноплодной рябины.</t>
    </r>
  </si>
  <si>
    <r>
      <rPr>
        <rFont val="Calibri"/>
        <b/>
        <color theme="1"/>
        <sz val="16.0"/>
      </rPr>
      <t xml:space="preserve">LIQUIDEX
</t>
    </r>
    <r>
      <rPr>
        <rFont val="Calibri"/>
        <b val="0"/>
        <color theme="1"/>
        <sz val="16.0"/>
      </rPr>
      <t>Линейка пищевых продуктов и сырья от технологов PARADOX Brewery. 
Натуральные качественные продукты с использованием передовых фудтехнологий.</t>
    </r>
  </si>
  <si>
    <r>
      <rPr>
        <rFont val="Calibri"/>
        <b/>
        <color rgb="FF000000"/>
        <sz val="12.0"/>
      </rPr>
      <t>Соус Ворчестер</t>
    </r>
    <r>
      <rPr>
        <rFont val="Calibri"/>
        <color rgb="FF000000"/>
        <sz val="12.0"/>
      </rPr>
      <t xml:space="preserve"> – кисло-сладкий соус на основе натурального ферментированного яблочного уксуса, экстракта лайма, чеснока и специй. 
Уникальный рецепт Liquidex не включает рыбную основу, за счет чего соус подходит для широкого круга потребителей, являясь веганским продуктом.
Идеально сочетается с мясом, рыбой, используется как заправка для салатов, входит в состав коктейлей.</t>
    </r>
  </si>
  <si>
    <t>Worcestershire 
Sauce</t>
  </si>
  <si>
    <t>КАНИСТРА 1L</t>
  </si>
  <si>
    <t>КАНИСТРА 3L</t>
  </si>
  <si>
    <t>КАНИСТРА 10L</t>
  </si>
  <si>
    <t>Итого:</t>
  </si>
  <si>
    <r>
      <rPr>
        <rFont val="Calibri"/>
        <b/>
        <color theme="1"/>
        <sz val="14.0"/>
      </rPr>
      <t xml:space="preserve">Пивоварня Paradox / Сидры INCIDER / OtherLab 
</t>
    </r>
    <r>
      <rPr>
        <rFont val="Calibri"/>
        <color theme="1"/>
        <sz val="14.0"/>
      </rPr>
      <t xml:space="preserve">187021, Ленинградская область., Тосненский район, городское поселение Федоровское, ул. Почтовая, д. 59
+7 (981) 764-42-22 </t>
    </r>
  </si>
  <si>
    <r>
      <rPr>
        <rFont val="Calibri"/>
        <b val="0"/>
        <color theme="1"/>
        <sz val="15.0"/>
      </rPr>
      <t xml:space="preserve">Уважаемые партнеры!
В связи с введением с 1 сентября поэкземплярного учёта пива в потребительской упаковке в «Честном знаке», мы переходим на фасовку коробок по 12 банок. </t>
    </r>
    <r>
      <rPr>
        <rFont val="Calibri"/>
        <b/>
        <color theme="1"/>
        <sz val="15.0"/>
      </rPr>
      <t xml:space="preserve">
Отгрузка будет осуществляться кратно упаковке для продукции, выпущенной с 01.09.2025г.</t>
    </r>
  </si>
  <si>
    <r>
      <rPr>
        <rFont val="Calibri"/>
        <b/>
        <color rgb="FF000000"/>
        <sz val="12.0"/>
      </rPr>
      <t>ТОКСИЧНЫЙ ПРОГРАММИСТ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Безалкогольный IPA с приятной горечью и хмелевым ароматом.
Сорт сварен в </t>
    </r>
    <r>
      <rPr>
        <rFont val="Calibri"/>
        <i/>
        <color rgb="FF000000"/>
        <sz val="12.0"/>
      </rPr>
      <t>коллаборации PARADOX</t>
    </r>
    <r>
      <rPr>
        <rFont val="Calibri"/>
        <color rgb="FF000000"/>
        <sz val="12.0"/>
      </rPr>
      <t xml:space="preserve"> с главным медиа для кодеров — </t>
    </r>
    <r>
      <rPr>
        <rFont val="Calibri"/>
        <i/>
        <color rgb="FF000000"/>
        <sz val="12.0"/>
      </rPr>
      <t>TProger</t>
    </r>
    <r>
      <rPr>
        <rFont val="Calibri"/>
        <color rgb="FF000000"/>
        <sz val="12.0"/>
      </rPr>
      <t xml:space="preserve">. 
Без градусов и лишних ингредиентов — только </t>
    </r>
    <r>
      <rPr>
        <rFont val="Calibri"/>
        <b/>
        <i/>
        <color rgb="FF000000"/>
        <sz val="12.0"/>
      </rPr>
      <t>Citra</t>
    </r>
    <r>
      <rPr>
        <rFont val="Calibri"/>
        <color rgb="FF000000"/>
        <sz val="12.0"/>
      </rPr>
      <t xml:space="preserve">, </t>
    </r>
    <r>
      <rPr>
        <rFont val="Calibri"/>
        <b/>
        <i/>
        <color rgb="FF000000"/>
        <sz val="12.0"/>
      </rPr>
      <t xml:space="preserve">Mosaic </t>
    </r>
    <r>
      <rPr>
        <rFont val="Calibri"/>
        <color rgb="FF000000"/>
        <sz val="12.0"/>
      </rPr>
      <t>и слезы тимлида.</t>
    </r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</si>
  <si>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</si>
  <si>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YOUR GREEN FLAG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 xml:space="preserve">Однозначно, этот тройной IPA — настоящий «грин флаг», крепко охмеленный новозеландскими тиоловыми супер-звездами.
Сорт наполнен островной свежестью, тропическим ароматом хмеля </t>
    </r>
    <r>
      <rPr>
        <rFont val="Calibri"/>
        <b/>
        <i/>
        <color rgb="FF000000"/>
        <sz val="12.0"/>
      </rPr>
      <t>Galaxy</t>
    </r>
    <r>
      <rPr>
        <rFont val="Calibri"/>
        <color rgb="FF000000"/>
        <sz val="12.0"/>
      </rPr>
      <t xml:space="preserve">, оттенками совиньона </t>
    </r>
    <r>
      <rPr>
        <rFont val="Calibri"/>
        <b/>
        <i/>
        <color rgb="FF000000"/>
        <sz val="12.0"/>
      </rPr>
      <t>Nelson Sauvin</t>
    </r>
    <r>
      <rPr>
        <rFont val="Calibri"/>
        <color rgb="FF000000"/>
        <sz val="12.0"/>
      </rPr>
      <t xml:space="preserve"> и пряно-фруктовыми тонами </t>
    </r>
    <r>
      <rPr>
        <rFont val="Calibri"/>
        <b/>
        <i/>
        <color rgb="FF000000"/>
        <sz val="12.0"/>
      </rPr>
      <t>Green Bullet</t>
    </r>
    <r>
      <rPr>
        <rFont val="Calibri"/>
        <color rgb="FF000000"/>
        <sz val="12.0"/>
      </rPr>
      <t xml:space="preserve">.
Коллаборация </t>
    </r>
    <r>
      <rPr>
        <rFont val="Calibri"/>
        <i/>
        <color rgb="FF000000"/>
        <sz val="12.0"/>
      </rPr>
      <t>PARADOX x WHITE STONE.</t>
    </r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</si>
  <si>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</si>
  <si>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WILLKOMMEN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>Фестбир с умеренным солодовым вкусом и легким хмелевым характером.
Легендарный светлый лагер традиционно варится специально к Октоберфесту, поэтому он наполнит
ваши встречи атмосферой праздничных гуляний.</t>
    </r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</si>
  <si>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</si>
  <si>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CHATEAU TRAPPIST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 xml:space="preserve">Коллекционный лимитированный розлив коллаборации </t>
    </r>
    <r>
      <rPr>
        <rFont val="Calibri"/>
        <i/>
        <color rgb="FF000000"/>
        <sz val="12.0"/>
      </rPr>
      <t>PARADOX x TRAPPIST</t>
    </r>
    <r>
      <rPr>
        <rFont val="Calibri"/>
        <color rgb="FF000000"/>
        <sz val="12.0"/>
      </rPr>
      <t>.
Мы сварили бельгийский трипель — крепкий светлый эль со сложным пряно-фруктовым ароматом, выраженным хмелевым характером и сухим послевкусием.</t>
    </r>
  </si>
  <si>
    <r>
      <rPr>
        <rFont val="Calibri"/>
        <b/>
        <color theme="1"/>
        <sz val="12.0"/>
      </rPr>
      <t xml:space="preserve">БУТЫЛКА 0,75
(6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</si>
  <si>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RHEINKNIE
</t>
    </r>
    <r>
      <rPr>
        <rFont val="Calibri"/>
        <b val="0"/>
        <color rgb="FF000000"/>
        <sz val="12.0"/>
      </rPr>
      <t xml:space="preserve">Ваш освежающий бокал альтбира во время парусной прогулки по Рейну.
Традиционный стиль пива из Дюссельдорфа с выраженной горечью и округлым солодовым телом, сброжен «тиоловыми» дрожжами Verdant и охмелен в открытом танке ароматным шишковым хмелем
</t>
    </r>
    <r>
      <rPr>
        <rFont val="Calibri"/>
        <b/>
        <i/>
        <color rgb="FF000000"/>
        <sz val="12.0"/>
      </rPr>
      <t>Mandarina Bavaria</t>
    </r>
    <r>
      <rPr>
        <rFont val="Calibri"/>
        <b val="0"/>
        <color rgb="FF000000"/>
        <sz val="12.0"/>
      </rPr>
      <t xml:space="preserve">. 
Сварен в коллаборации </t>
    </r>
    <r>
      <rPr>
        <rFont val="Calibri"/>
        <b val="0"/>
        <i/>
        <color rgb="FF000000"/>
        <sz val="12.0"/>
      </rPr>
      <t>с пивным радио «Два пива, пжлст!»</t>
    </r>
    <r>
      <rPr>
        <rFont val="Calibri"/>
        <b val="0"/>
        <color rgb="FF000000"/>
        <sz val="12.0"/>
      </rPr>
      <t>.</t>
    </r>
  </si>
  <si>
    <r>
      <rPr>
        <rFont val="Calibri, sans-serif"/>
        <color rgb="FFFF0000"/>
        <sz val="12.0"/>
      </rPr>
      <t>200р/банка
Старая цена</t>
    </r>
    <r>
      <rPr>
        <rFont val="Calibri, sans-serif"/>
        <color rgb="FFFF0000"/>
        <sz val="12.0"/>
      </rPr>
      <t xml:space="preserve"> </t>
    </r>
  </si>
  <si>
    <r>
      <rPr>
        <rFont val="Calibri"/>
        <b/>
        <color rgb="FF000000"/>
        <sz val="12.0"/>
      </rPr>
      <t xml:space="preserve">LUCKY YOU
</t>
    </r>
    <r>
      <rPr>
        <rFont val="Calibri"/>
        <b val="0"/>
        <color rgb="FF000000"/>
        <sz val="12.0"/>
      </rPr>
      <t>Пастри стаут для любителей сладкого. Десертные ягодные ноты, сливочные оттенки и многогранный вкус карамельных солодов в сбалансированном теле темного пива.</t>
    </r>
  </si>
  <si>
    <r>
      <rPr>
        <rFont val="Calibri, sans-serif"/>
        <color rgb="FFFF0000"/>
        <sz val="12.0"/>
      </rPr>
      <t>305р/л
Старая цена</t>
    </r>
    <r>
      <rPr>
        <rFont val="Calibri, sans-serif"/>
        <color rgb="FFFF0000"/>
        <sz val="12.0"/>
      </rPr>
      <t xml:space="preserve"> </t>
    </r>
  </si>
  <si>
    <r>
      <rPr>
        <rFont val="Calibri"/>
        <b/>
        <color theme="1"/>
        <sz val="12.0"/>
      </rPr>
      <t xml:space="preserve">INCIDER Aronia Cyser
</t>
    </r>
    <r>
      <rPr>
        <rFont val="Calibri"/>
        <b val="0"/>
        <color theme="1"/>
        <sz val="12.0"/>
      </rPr>
      <t>Микс яблочного сидра и медовухи, с добавлением сока прямого отжима черноплодной рябины</t>
    </r>
    <r>
      <rPr>
        <rFont val="Calibri"/>
        <b/>
        <color theme="1"/>
        <sz val="12.0"/>
      </rPr>
      <t xml:space="preserve">. </t>
    </r>
    <r>
      <rPr>
        <rFont val="Calibri"/>
        <b val="0"/>
        <color theme="1"/>
        <sz val="12.0"/>
      </rPr>
      <t>Гармоничное сочетание танинов, сладости и терпких ягодных тонов.</t>
    </r>
  </si>
  <si>
    <r>
      <rPr>
        <rFont val="Calibri"/>
        <color rgb="FFFF0000"/>
        <sz val="12.0"/>
      </rPr>
      <t>235р/банка
Старая цена</t>
    </r>
    <r>
      <rPr>
        <rFont val="Calibri"/>
        <color rgb="FFFF0000"/>
        <sz val="12.0"/>
      </rPr>
      <t xml:space="preserve"> </t>
    </r>
  </si>
  <si>
    <r>
      <rPr>
        <rFont val="Calibri"/>
        <color rgb="FFFF0000"/>
        <sz val="12.0"/>
      </rPr>
      <t>350р/л
Старая цена</t>
    </r>
    <r>
      <rPr>
        <rFont val="Calibri"/>
        <color rgb="FFFF0000"/>
        <sz val="12.0"/>
      </rPr>
      <t xml:space="preserve"> </t>
    </r>
  </si>
  <si>
    <t>ПЛАТИНОВАЯ КОЛЛЕКЦИЯ</t>
  </si>
  <si>
    <r>
      <rPr>
        <rFont val="Calibri"/>
        <b/>
        <color rgb="FF000000"/>
        <sz val="12.0"/>
      </rPr>
      <t xml:space="preserve">PARADOX HELLES
</t>
    </r>
    <r>
      <rPr>
        <rFont val="Calibri"/>
        <b val="0"/>
        <color rgb="FF000000"/>
        <sz val="12.0"/>
      </rPr>
      <t xml:space="preserve">Традиционный светлый немецкий лагер. Сорт сварен с добавлением благородного хмеля </t>
    </r>
    <r>
      <rPr>
        <rFont val="Calibri"/>
        <b/>
        <i/>
        <color rgb="FF000000"/>
        <sz val="12.0"/>
      </rPr>
      <t>Tettnanger</t>
    </r>
    <r>
      <rPr>
        <rFont val="Calibri"/>
        <b val="0"/>
        <color rgb="FF000000"/>
        <sz val="12.0"/>
      </rPr>
      <t>. Питкое освежающее пиво золотисто-соломенного цвета с пряными, травянистыми хмелевыми нотами и легкой сладостью венского солода.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</si>
  <si>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>БУТЫЛКА 0,33
(12 шт/кор)</t>
  </si>
  <si>
    <r>
      <rPr>
        <rFont val="Calibri"/>
        <b/>
        <color rgb="FF000000"/>
        <sz val="12.0"/>
      </rPr>
      <t xml:space="preserve">PARADOX HEFEWEIZEN
</t>
    </r>
    <r>
      <rPr>
        <rFont val="Calibri"/>
        <b val="0"/>
        <color rgb="FF000000"/>
        <sz val="12.0"/>
      </rPr>
      <t xml:space="preserve">Немецкие традиции пивоварения в лучшем виде.
Освежающий хефевайцен с бархатистым вкусом пшеничного солода, дрожжевым
характером и душистым ароматом с нотами фруктов и специй. Для ценителей насыщенного вкуса нефильтрованного пива.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</si>
  <si>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PARADOX LEZAK
</t>
    </r>
    <r>
      <rPr>
        <rFont val="Calibri, sans-serif"/>
        <b val="0"/>
        <color rgb="FF000000"/>
        <sz val="12.0"/>
      </rPr>
      <t xml:space="preserve">Лагер, сваренный по традиционной чешской технологии с двойной отваркой затора и выдержанный в течение 60 дней в танках.
Сбалансированный вкус с хлебными нотами солода </t>
    </r>
    <r>
      <rPr>
        <rFont val="Calibri, sans-serif"/>
        <b/>
        <i/>
        <color rgb="FF000000"/>
        <sz val="12.0"/>
      </rPr>
      <t xml:space="preserve">Пилснер </t>
    </r>
    <r>
      <rPr>
        <rFont val="Calibri, sans-serif"/>
        <b val="0"/>
        <color rgb="FF000000"/>
        <sz val="12.0"/>
      </rPr>
      <t xml:space="preserve">и умеренной горечью душистого </t>
    </r>
    <r>
      <rPr>
        <rFont val="Calibri, sans-serif"/>
        <b/>
        <i/>
        <color rgb="FF000000"/>
        <sz val="12.0"/>
      </rPr>
      <t>Жатецкого хмеля</t>
    </r>
    <r>
      <rPr>
        <rFont val="Calibri, sans-serif"/>
        <b val="0"/>
        <color rgb="FF000000"/>
        <sz val="12.0"/>
      </rPr>
      <t xml:space="preserve">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</si>
  <si>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STOUT: Basic Element
</t>
    </r>
    <r>
      <rPr>
        <rFont val="Calibri, sans-serif"/>
        <b val="0"/>
        <color rgb="FF000000"/>
        <sz val="12.0"/>
      </rPr>
      <t xml:space="preserve">Овсяный стаут в лучших традициях.
Плотное тело, кофейно-шоколадные ноты карамельных и темных солодов, легкий сливочный фон овсяных хлопьев и мягкая хмелевая горечь.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</si>
  <si>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</si>
  <si>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</si>
  <si>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PARADOX IPA
</t>
    </r>
    <r>
      <rPr>
        <rFont val="Calibri, sans-serif"/>
        <b val="0"/>
        <color rgb="FF000000"/>
        <sz val="12.0"/>
      </rPr>
      <t xml:space="preserve">Классический India Pale Ale, охмеленный тремя сортами: </t>
    </r>
    <r>
      <rPr>
        <rFont val="Calibri, sans-serif"/>
        <b/>
        <i/>
        <color rgb="FF000000"/>
        <sz val="12.0"/>
      </rPr>
      <t>Citra</t>
    </r>
    <r>
      <rPr>
        <rFont val="Calibri, sans-serif"/>
        <b val="0"/>
        <i/>
        <color rgb="FF000000"/>
        <sz val="12.0"/>
      </rPr>
      <t xml:space="preserve">, </t>
    </r>
    <r>
      <rPr>
        <rFont val="Calibri, sans-serif"/>
        <b/>
        <i/>
        <color rgb="FF000000"/>
        <sz val="12.0"/>
      </rPr>
      <t xml:space="preserve">Centennial </t>
    </r>
    <r>
      <rPr>
        <rFont val="Calibri, sans-serif"/>
        <b val="0"/>
        <color rgb="FF000000"/>
        <sz val="12.0"/>
      </rPr>
      <t>и</t>
    </r>
    <r>
      <rPr>
        <rFont val="Calibri, sans-serif"/>
        <b val="0"/>
        <i/>
        <color rgb="FF000000"/>
        <sz val="12.0"/>
      </rPr>
      <t xml:space="preserve"> </t>
    </r>
    <r>
      <rPr>
        <rFont val="Calibri, sans-serif"/>
        <b/>
        <i/>
        <color rgb="FF000000"/>
        <sz val="12.0"/>
      </rPr>
      <t>Chinook</t>
    </r>
    <r>
      <rPr>
        <rFont val="Calibri, sans-serif"/>
        <b val="0"/>
        <color rgb="FF000000"/>
        <sz val="12.0"/>
      </rPr>
      <t xml:space="preserve">.
Они наполняют IРА яркой хмелевой горечью с нотами свежего цитруса, сосновых и цветочных тонов в ароматике.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</si>
  <si>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 xml:space="preserve">ICONIC
</t>
    </r>
    <r>
      <rPr>
        <rFont val="Calibri"/>
        <b val="0"/>
        <color theme="1"/>
        <sz val="12.0"/>
      </rPr>
      <t xml:space="preserve">Светлый, сухой и прозрачный сорт, сваренный по канонам «старой школы» Западного побережья.
Охмеление </t>
    </r>
    <r>
      <rPr>
        <rFont val="Calibri"/>
        <b/>
        <i/>
        <color theme="1"/>
        <sz val="12.0"/>
      </rPr>
      <t>Citra, Galaxy</t>
    </r>
    <r>
      <rPr>
        <rFont val="Calibri"/>
        <b val="0"/>
        <color theme="1"/>
        <sz val="12.0"/>
      </rPr>
      <t xml:space="preserve"> и </t>
    </r>
    <r>
      <rPr>
        <rFont val="Calibri"/>
        <b/>
        <i/>
        <color theme="1"/>
        <sz val="12.0"/>
      </rPr>
      <t xml:space="preserve">Cascade </t>
    </r>
    <r>
      <rPr>
        <rFont val="Calibri"/>
        <b val="0"/>
        <color theme="1"/>
        <sz val="12.0"/>
      </rPr>
      <t>наполняют IPA приятной горечью с цитрусовыми нотами, оттенками хвои и тропических фруктов в ароматике.</t>
    </r>
  </si>
  <si>
    <r>
      <rPr>
        <rFont val="Calibri"/>
        <b/>
        <color rgb="FF000000"/>
        <sz val="12.0"/>
      </rPr>
      <t>PARADOX Pale Ale</t>
    </r>
    <r>
      <rPr>
        <rFont val="Calibri"/>
        <color rgb="FF000000"/>
        <sz val="12.0"/>
      </rPr>
      <t xml:space="preserve">
Легкий, освежающий пэйл эль по канонам выдержан на грамотном балансе: приятную горечь дополняет округлый вкус солодового тела. А сочетание хмелей </t>
    </r>
    <r>
      <rPr>
        <rFont val="Calibri"/>
        <b/>
        <i/>
        <color rgb="FF000000"/>
        <sz val="12.0"/>
      </rPr>
      <t>Citra</t>
    </r>
    <r>
      <rPr>
        <rFont val="Calibri"/>
        <color rgb="FF000000"/>
        <sz val="12.0"/>
      </rPr>
      <t xml:space="preserve">, </t>
    </r>
    <r>
      <rPr>
        <rFont val="Calibri"/>
        <b/>
        <i/>
        <color rgb="FF000000"/>
        <sz val="12.0"/>
      </rPr>
      <t xml:space="preserve">Cascade </t>
    </r>
    <r>
      <rPr>
        <rFont val="Calibri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Centennial </t>
    </r>
    <r>
      <rPr>
        <rFont val="Calibri"/>
        <color rgb="FF000000"/>
        <sz val="12.0"/>
      </rPr>
      <t>дают тот самый, любимый каскад цитрусово-хвойных нот в ароматике.</t>
    </r>
  </si>
  <si>
    <r>
      <rPr>
        <rFont val="Calibri"/>
        <b/>
        <color rgb="FF000000"/>
        <sz val="12.0"/>
      </rPr>
      <t xml:space="preserve">PARADOX Low IPA
</t>
    </r>
    <r>
      <rPr>
        <rFont val="Calibri"/>
        <b val="0"/>
        <color rgb="FF000000"/>
        <sz val="12.0"/>
      </rPr>
      <t xml:space="preserve">Вариация безалкогольного хита LOW ABV CLUB в стекле.
Уверенный IPA с приятной горечью хмелей </t>
    </r>
    <r>
      <rPr>
        <rFont val="Calibri"/>
        <b/>
        <i/>
        <color rgb="FF000000"/>
        <sz val="12.0"/>
      </rPr>
      <t xml:space="preserve">Сitra </t>
    </r>
    <r>
      <rPr>
        <rFont val="Calibri"/>
        <b val="0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Mosaic </t>
    </r>
    <r>
      <rPr>
        <rFont val="Calibri"/>
        <b val="0"/>
        <color rgb="FF000000"/>
        <sz val="12.0"/>
      </rPr>
      <t xml:space="preserve">отлично закрывает потребность в пиве и выполняет функции изотоника, так как в нем содержатся минеральные вещества, витамины группы В и антиоксиданты.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</si>
  <si>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</si>
  <si>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CHATEAU IPA
</t>
    </r>
    <r>
      <rPr>
        <rFont val="Calibri"/>
        <b val="0"/>
        <color rgb="FF000000"/>
        <sz val="12.0"/>
      </rPr>
      <t xml:space="preserve">IPA с элегантной горечью и округлым солодовым телом. Пиво охмелено сортами </t>
    </r>
    <r>
      <rPr>
        <rFont val="Calibri"/>
        <b/>
        <i/>
        <color rgb="FF000000"/>
        <sz val="12.0"/>
      </rPr>
      <t>Simcoe</t>
    </r>
    <r>
      <rPr>
        <rFont val="Calibri"/>
        <b val="0"/>
        <i/>
        <color rgb="FF000000"/>
        <sz val="12.0"/>
      </rPr>
      <t xml:space="preserve">, </t>
    </r>
    <r>
      <rPr>
        <rFont val="Calibri"/>
        <b/>
        <i/>
        <color rgb="FF000000"/>
        <sz val="12.0"/>
      </rPr>
      <t>Mosaic</t>
    </r>
    <r>
      <rPr>
        <rFont val="Calibri"/>
        <b val="0"/>
        <i/>
        <color rgb="FF000000"/>
        <sz val="12.0"/>
      </rPr>
      <t xml:space="preserve">, </t>
    </r>
    <r>
      <rPr>
        <rFont val="Calibri"/>
        <b/>
        <i/>
        <color rgb="FF000000"/>
        <sz val="12.0"/>
      </rPr>
      <t>Columbus</t>
    </r>
    <r>
      <rPr>
        <rFont val="Calibri"/>
        <b val="0"/>
        <color rgb="FF000000"/>
        <sz val="12.0"/>
      </rPr>
      <t xml:space="preserve"> и сброжено бельгийским штаммом дрожжей, которые дают сложную композицию вкусо-ароматики с фруктовыми эфирами и пряными нотами.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</si>
  <si>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>CHATEAU HOLIDAY</t>
    </r>
    <r>
      <rPr>
        <rFont val="Calibri"/>
        <color theme="1"/>
        <sz val="12.0"/>
      </rPr>
      <t xml:space="preserve">
Светлый бельгийский блонд в классическом стиле, результат коллаборации PARADOX с сетью бельгийских пабов Original Belgian. Пиво сварено с добавлением солодов </t>
    </r>
    <r>
      <rPr>
        <rFont val="Calibri"/>
        <b/>
        <i/>
        <color theme="1"/>
        <sz val="12.0"/>
      </rPr>
      <t xml:space="preserve">Pilsner </t>
    </r>
    <r>
      <rPr>
        <rFont val="Calibri"/>
        <color theme="1"/>
        <sz val="12.0"/>
      </rPr>
      <t xml:space="preserve">и пшеничного, а также легким охмелением </t>
    </r>
    <r>
      <rPr>
        <rFont val="Calibri"/>
        <b/>
        <i/>
        <color theme="1"/>
        <sz val="12.0"/>
      </rPr>
      <t>Mosaic</t>
    </r>
    <r>
      <rPr>
        <rFont val="Calibri"/>
        <color theme="1"/>
        <sz val="12.0"/>
      </rPr>
      <t xml:space="preserve">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</si>
  <si>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CHATEAU ROUGE
</t>
    </r>
    <r>
      <rPr>
        <rFont val="Calibri"/>
        <b val="0"/>
        <color rgb="FF000000"/>
        <sz val="12.0"/>
      </rPr>
      <t xml:space="preserve">Классический вишневый эль с реверансом в сторону бельгийской школы пивоварения. 
Насыщенный ягодный вкус с кисло-сладкими полутонами, терпкостью выдержанной косточки и элегантными нотами карамельных солодов.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</si>
  <si>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CHATEAU BLANCHE
</t>
    </r>
    <r>
      <rPr>
        <rFont val="Calibri"/>
        <b val="0"/>
        <color rgb="FF000000"/>
        <sz val="12.0"/>
      </rPr>
      <t xml:space="preserve">Классический пшеничный эль с реверансом в сторону бельгийской школы пивоварения.
Бархатистое нефильтрованное пиво с богатым букетом оттенков солода, зерна, легкой сладостью, свежими нотами цитрусовых и пряностью кориандра.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</si>
  <si>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RØSSLYNG
</t>
    </r>
    <r>
      <rPr>
        <rFont val="Calibri"/>
        <color rgb="FF000000"/>
        <sz val="12.0"/>
      </rPr>
      <t xml:space="preserve">Røsslyng — главный цветок Норвегии. Именно этот образ природной свежести стал вдохновением для названия охмеленного лагера, сваренного на норвежских фермерских дрожжах Квейк.
Дрожжи придают пиву цветочно-цитрусовые оттенки, а хмели </t>
    </r>
    <r>
      <rPr>
        <rFont val="Calibri"/>
        <b/>
        <i/>
        <color rgb="FF000000"/>
        <sz val="12.0"/>
      </rPr>
      <t xml:space="preserve">Nectaron </t>
    </r>
    <r>
      <rPr>
        <rFont val="Calibri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Citra </t>
    </r>
    <r>
      <rPr>
        <rFont val="Calibri"/>
        <color rgb="FF000000"/>
        <sz val="12.0"/>
      </rPr>
      <t>дополняют вкус приятной горечью с нотами тропических фруктов.</t>
    </r>
  </si>
  <si>
    <r>
      <rPr>
        <rFont val="Calibri"/>
        <b/>
        <color rgb="FF000000"/>
        <sz val="12.0"/>
      </rPr>
      <t xml:space="preserve">KICK MY BRICK
</t>
    </r>
    <r>
      <rPr>
        <rFont val="Calibri"/>
        <b val="0"/>
        <color rgb="FF000000"/>
        <sz val="12.0"/>
      </rPr>
      <t xml:space="preserve">Лагер, щедро охмеленный сортом </t>
    </r>
    <r>
      <rPr>
        <rFont val="Calibri"/>
        <b/>
        <i/>
        <color rgb="FF000000"/>
        <sz val="12.0"/>
      </rPr>
      <t>Cashmere</t>
    </r>
    <r>
      <rPr>
        <rFont val="Calibri"/>
        <b val="0"/>
        <color rgb="FF000000"/>
        <sz val="12.0"/>
      </rPr>
      <t>.
Хмель раскрывается гладкой «шелковистой» горечью с оттенками цитруса, фруктов и травяными нотами. Освежает, утоляет жажду и отлично сочетается с едой.</t>
    </r>
  </si>
  <si>
    <r>
      <rPr>
        <rFont val="Calibri"/>
        <b/>
        <color rgb="FF000000"/>
        <sz val="12.0"/>
      </rPr>
      <t>BITTER JOY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 
</t>
    </r>
    <r>
      <rPr>
        <rFont val="Calibri"/>
        <color rgb="FF000000"/>
        <sz val="12.0"/>
      </rPr>
      <t>Сочный IPA, сваренный с добавлением сока грейпфрута. Харизматичный тандем двух типов горечи — хмелевой и цитрусовой — балансирует с кисло-сладкими фруктовыми нотами и оттенками цедры.</t>
    </r>
  </si>
  <si>
    <r>
      <rPr>
        <rFont val="Calibri"/>
        <b/>
        <color theme="1"/>
        <sz val="12.0"/>
      </rPr>
      <t>COAST TO COAST</t>
    </r>
    <r>
      <rPr>
        <rFont val="Calibri"/>
        <color theme="1"/>
        <sz val="12.0"/>
      </rPr>
      <t xml:space="preserve"> (</t>
    </r>
    <r>
      <rPr>
        <rFont val="Calibri"/>
        <b/>
        <color rgb="FFFF0000"/>
        <sz val="12.0"/>
      </rPr>
      <t>NEW</t>
    </r>
    <r>
      <rPr>
        <rFont val="Calibri"/>
        <color theme="1"/>
        <sz val="12.0"/>
      </rPr>
      <t xml:space="preserve">)
Или от нашего побережья — вашему. 
West Coast IPA сварен в Петербурге на пивоварне </t>
    </r>
    <r>
      <rPr>
        <rFont val="Calibri"/>
        <i/>
        <color theme="1"/>
        <sz val="12.0"/>
      </rPr>
      <t>PARADOX в коллаборации</t>
    </r>
    <r>
      <rPr>
        <rFont val="Calibri"/>
        <color theme="1"/>
        <sz val="12.0"/>
      </rPr>
      <t xml:space="preserve"> с московской командой 
</t>
    </r>
    <r>
      <rPr>
        <rFont val="Calibri"/>
        <i/>
        <color theme="1"/>
        <sz val="12.0"/>
      </rPr>
      <t>ABILITY</t>
    </r>
    <r>
      <rPr>
        <rFont val="Calibri"/>
        <color theme="1"/>
        <sz val="12.0"/>
      </rPr>
      <t xml:space="preserve">. По канонам сухой и крепко охмеленный пэйл эль с внушительной дозой </t>
    </r>
    <r>
      <rPr>
        <rFont val="Calibri"/>
        <b/>
        <i/>
        <color theme="1"/>
        <sz val="12.0"/>
      </rPr>
      <t>Cryo Crush, Citra</t>
    </r>
    <r>
      <rPr>
        <rFont val="Calibri"/>
        <color theme="1"/>
        <sz val="12.0"/>
      </rPr>
      <t xml:space="preserve"> и </t>
    </r>
    <r>
      <rPr>
        <rFont val="Calibri"/>
        <b/>
        <i/>
        <color theme="1"/>
        <sz val="12.0"/>
      </rPr>
      <t>Idaho7</t>
    </r>
    <r>
      <rPr>
        <rFont val="Calibri"/>
        <color theme="1"/>
        <sz val="12.0"/>
      </rPr>
      <t>.</t>
    </r>
  </si>
  <si>
    <r>
      <rPr>
        <rFont val="Calibri"/>
        <b/>
        <color rgb="FF000000"/>
        <sz val="12.0"/>
      </rPr>
      <t xml:space="preserve">STAY BRUT REMAIN DRY
</t>
    </r>
    <r>
      <rPr>
        <rFont val="Calibri"/>
        <b val="0"/>
        <color rgb="FF000000"/>
        <sz val="12.0"/>
      </rPr>
      <t xml:space="preserve">Brut IPA с минимальным показателем остаточных сахаров за счет глубокого сбраживания обладает сухим, чистым, выраженным хмелевым
вкусом. 
Американский хмель </t>
    </r>
    <r>
      <rPr>
        <rFont val="Calibri"/>
        <b/>
        <i/>
        <color rgb="FF000000"/>
        <sz val="12.0"/>
      </rPr>
      <t xml:space="preserve">Chinook </t>
    </r>
    <r>
      <rPr>
        <rFont val="Calibri"/>
        <b val="0"/>
        <color rgb="FF000000"/>
        <sz val="12.0"/>
      </rPr>
      <t xml:space="preserve">наполняет сорт смолисто-еловыми нотами, а сухое охмеление новозеландцами </t>
    </r>
    <r>
      <rPr>
        <rFont val="Calibri"/>
        <b/>
        <i/>
        <color rgb="FF000000"/>
        <sz val="12.0"/>
      </rPr>
      <t xml:space="preserve">Riwaka </t>
    </r>
    <r>
      <rPr>
        <rFont val="Calibri"/>
        <b val="0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Motueka </t>
    </r>
    <r>
      <rPr>
        <rFont val="Calibri"/>
        <b val="0"/>
        <color rgb="FF000000"/>
        <sz val="12.0"/>
      </rPr>
      <t xml:space="preserve">задает лимонно-тропические оттенки в ароматике.
Коллаборация </t>
    </r>
    <r>
      <rPr>
        <rFont val="Calibri"/>
        <b val="0"/>
        <i/>
        <color rgb="FF000000"/>
        <sz val="12.0"/>
      </rPr>
      <t>PARADOX x Dieta.</t>
    </r>
  </si>
  <si>
    <t>Brut IPA</t>
  </si>
  <si>
    <r>
      <rPr>
        <rFont val="Calibri"/>
        <b/>
        <color rgb="FF000000"/>
        <sz val="12.0"/>
      </rPr>
      <t xml:space="preserve">NIGHT PALMS UNITED: Vic Secret
</t>
    </r>
    <r>
      <rPr>
        <rFont val="Calibri"/>
        <b val="0"/>
        <color rgb="FF000000"/>
        <sz val="12.0"/>
      </rPr>
      <t xml:space="preserve">Сухой West Coast IPA с предельными для стиля значениями крепости и горечи. 
Сорт сварен с добавлением хмеля </t>
    </r>
    <r>
      <rPr>
        <rFont val="Calibri"/>
        <b/>
        <i/>
        <color rgb="FF000000"/>
        <sz val="12.0"/>
      </rPr>
      <t>Vic Secret</t>
    </r>
    <r>
      <rPr>
        <rFont val="Calibri"/>
        <b val="0"/>
        <color rgb="FF000000"/>
        <sz val="12.0"/>
      </rPr>
      <t>. 
Он раскрывается интенсивной горечью с цитрусовыми, фруктовыми и сосновыми нотами в ароматике.</t>
    </r>
  </si>
  <si>
    <r>
      <rPr>
        <rFont val="Calibri"/>
        <b/>
        <color theme="1"/>
        <sz val="12.0"/>
      </rPr>
      <t xml:space="preserve">FATUM
</t>
    </r>
    <r>
      <rPr>
        <rFont val="Calibri"/>
        <b val="0"/>
        <color theme="1"/>
        <sz val="12.0"/>
      </rPr>
      <t xml:space="preserve">Классический Double IPA на солоде Pale Ale с добавлением небольшого количества овсяных хлопьев и с двойной дозой хмелей </t>
    </r>
    <r>
      <rPr>
        <rFont val="Calibri"/>
        <b/>
        <i/>
        <color theme="1"/>
        <sz val="12.0"/>
      </rPr>
      <t>Citra</t>
    </r>
    <r>
      <rPr>
        <rFont val="Calibri"/>
        <b val="0"/>
        <color theme="1"/>
        <sz val="12.0"/>
      </rPr>
      <t xml:space="preserve">, </t>
    </r>
    <r>
      <rPr>
        <rFont val="Calibri"/>
        <b/>
        <i/>
        <color theme="1"/>
        <sz val="12.0"/>
      </rPr>
      <t xml:space="preserve">Columbus </t>
    </r>
    <r>
      <rPr>
        <rFont val="Calibri"/>
        <b val="0"/>
        <color theme="1"/>
        <sz val="12.0"/>
      </rPr>
      <t xml:space="preserve">и </t>
    </r>
    <r>
      <rPr>
        <rFont val="Calibri"/>
        <b/>
        <i/>
        <color theme="1"/>
        <sz val="12.0"/>
      </rPr>
      <t>Idaho</t>
    </r>
    <r>
      <rPr>
        <rFont val="Calibri"/>
        <b val="0"/>
        <color theme="1"/>
        <sz val="12.0"/>
      </rPr>
      <t>. Пиво с ярким цитрусово-цветочным ароматом и интенсивной хмелевой горечью. 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</si>
  <si>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>TOMORROW LAND</t>
    </r>
    <r>
      <rPr>
        <rFont val="Calibri"/>
        <color theme="1"/>
        <sz val="12.0"/>
      </rPr>
      <t xml:space="preserve">
Свежий Pale Ale в стиле New England. Сварили с добавлением хмелей </t>
    </r>
    <r>
      <rPr>
        <rFont val="Calibri"/>
        <b/>
        <i/>
        <color theme="1"/>
        <sz val="12.0"/>
      </rPr>
      <t>Mandarina Bavaria</t>
    </r>
    <r>
      <rPr>
        <rFont val="Calibri"/>
        <color theme="1"/>
        <sz val="12.0"/>
      </rPr>
      <t xml:space="preserve"> и </t>
    </r>
    <r>
      <rPr>
        <rFont val="Calibri"/>
        <b/>
        <i/>
        <color theme="1"/>
        <sz val="12.0"/>
      </rPr>
      <t>Mosaic</t>
    </r>
    <r>
      <rPr>
        <rFont val="Calibri"/>
        <color theme="1"/>
        <sz val="12.0"/>
      </rPr>
      <t xml:space="preserve">, которые обеспечили яркий аромат тропических фруктов. Легкий, питкий и сбалансированный напиток.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</si>
  <si>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RASPBERRY PORTER
</t>
    </r>
    <r>
      <rPr>
        <rFont val="Calibri, sans-serif"/>
        <b val="0"/>
        <color rgb="FF000000"/>
        <sz val="12.0"/>
      </rPr>
      <t>Один из первых сортов пивоварни PARADOX. Его рецептура и баланс вкуса совершенствовались годами.
Темное плотное насыщенное тело сорта имеет уникальное вкусовое сочетание сладости и горечи с кофейно-дымными тонами. А легкий винный привкус портера тонко переплетается с яркой ягодной кислинкой малины.</t>
    </r>
    <r>
      <rPr>
        <rFont val="Calibri, sans-serif"/>
        <b/>
        <color rgb="FF000000"/>
        <sz val="12.0"/>
      </rPr>
      <t xml:space="preserve">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</si>
  <si>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</si>
  <si>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SECRET DOORS
</t>
    </r>
    <r>
      <rPr>
        <rFont val="Calibri, sans-serif"/>
        <b val="0"/>
        <color rgb="FF000000"/>
        <sz val="12.0"/>
      </rPr>
      <t xml:space="preserve">Классический имперский стаут с ярким ароматом шоколада и ферментированного латиноамериканского кофе. Плотное тело с выверенным балансом темных солодов, тонких сладких нот и уверенной хмелевой горечи.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</si>
  <si>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GHOST WHALES
</t>
    </r>
    <r>
      <rPr>
        <rFont val="Calibri, sans-serif"/>
        <b val="0"/>
        <color rgb="FF000000"/>
        <sz val="12.0"/>
      </rPr>
      <t>Традиционный имперский балтийский портер. Плотное темное пиво с нотами какао и кофе, выраженным солодовым характером и умеренной горечью. Для ценителей благородных темных сортов с насыщенным вкусом.</t>
    </r>
  </si>
  <si>
    <t xml:space="preserve">375р/л
Старая цена </t>
  </si>
  <si>
    <r>
      <rPr>
        <rFont val="Calibri"/>
        <b/>
        <color rgb="FF000000"/>
        <sz val="12.0"/>
      </rPr>
      <t xml:space="preserve">BERRY FORWARD
</t>
    </r>
    <r>
      <rPr>
        <rFont val="Calibri"/>
        <color rgb="FF000000"/>
        <sz val="12.0"/>
      </rPr>
      <t xml:space="preserve">Легкий саур с сочной сладкой клубникой, выпущенный в коллаборации </t>
    </r>
    <r>
      <rPr>
        <rFont val="Calibri"/>
        <i/>
        <color rgb="FF000000"/>
        <sz val="12.0"/>
      </rPr>
      <t xml:space="preserve">PARADOX </t>
    </r>
    <r>
      <rPr>
        <rFont val="Calibri"/>
        <color rgb="FF000000"/>
        <sz val="12.0"/>
      </rPr>
      <t xml:space="preserve">и гольф-клуба </t>
    </r>
    <r>
      <rPr>
        <rFont val="Calibri"/>
        <i/>
        <color rgb="FF000000"/>
        <sz val="12.0"/>
      </rPr>
      <t>Strawberry Fields</t>
    </r>
    <r>
      <rPr>
        <rFont val="Calibri"/>
        <color rgb="FF000000"/>
        <sz val="12.0"/>
      </rPr>
      <t>. 
Мы сварили эль с главным символом клуба, который понравится как ценителям ягодных сортов, так и для расслабления гольфистов после матча.</t>
    </r>
  </si>
  <si>
    <r>
      <rPr>
        <rFont val="Calibri"/>
        <b/>
        <color rgb="FF000000"/>
        <sz val="12.0"/>
      </rPr>
      <t xml:space="preserve">SUNRISE PLAYLIST
</t>
    </r>
    <r>
      <rPr>
        <rFont val="Calibri"/>
        <b val="0"/>
        <color rgb="FF000000"/>
        <sz val="12.0"/>
      </rPr>
      <t>Легкий вайс с освежающими кислыми нотами маракуйи и облепихи. 
Как самый любимый плейлист, заслушанный и выученный наизусть, этот пшеничный берлинер 
идеально впишется в ваш отдых и наполнит его особенной атмосферой.</t>
    </r>
  </si>
  <si>
    <r>
      <rPr>
        <rFont val="Calibri"/>
        <b/>
        <color rgb="FF000000"/>
        <sz val="12.0"/>
      </rPr>
      <t xml:space="preserve">SOURANGER
</t>
    </r>
    <r>
      <rPr>
        <rFont val="Calibri"/>
        <b val="0"/>
        <color rgb="FF000000"/>
        <sz val="12.0"/>
      </rPr>
      <t xml:space="preserve">Освежающий ягодный сорт, созданный в коллаборации </t>
    </r>
    <r>
      <rPr>
        <rFont val="Calibri"/>
        <b val="0"/>
        <i/>
        <color rgb="FF000000"/>
        <sz val="12.0"/>
      </rPr>
      <t>PARADOX x OVERSIZE Pizza</t>
    </r>
    <r>
      <rPr>
        <rFont val="Calibri"/>
        <b val="0"/>
        <color rgb="FF000000"/>
        <sz val="12.0"/>
      </rPr>
      <t>.
Мы сварили классический кислый эль с добавлением сладкой черной смородины и тонкими травянисто-пряными нотами розмарина.</t>
    </r>
  </si>
  <si>
    <t>Sour Ale w/Black Currant &amp; Rosemary</t>
  </si>
  <si>
    <r>
      <rPr>
        <rFont val="Calibri"/>
        <b/>
        <color rgb="FF000000"/>
        <sz val="12.0"/>
      </rPr>
      <t xml:space="preserve">NEON FIELDS: Mango, Peach &amp; Cinnamon
</t>
    </r>
    <r>
      <rPr>
        <rFont val="Calibri"/>
        <color rgb="FF000000"/>
        <sz val="12.0"/>
      </rPr>
      <t xml:space="preserve">Насыщенный Sour Ale с ярким фруктовым профилем.
Освежающий кислый эль с мякотью сладкого спелого манго и сочного персика в интересном сочетании с пикантными нотами корицы.
</t>
    </r>
    <r>
      <rPr>
        <rFont val="Calibri"/>
        <b/>
        <color rgb="FFFF0000"/>
        <sz val="12.0"/>
      </rPr>
      <t>Сорт производится на постоянной основе.</t>
    </r>
  </si>
  <si>
    <t>Imperial Sour Ale w/Mango, Peach &amp; Cinnamon</t>
  </si>
  <si>
    <r>
      <rPr>
        <rFont val="Calibri"/>
        <b/>
        <color rgb="FF000000"/>
        <sz val="12.0"/>
      </rPr>
      <t>MASTERS’ TABLE</t>
    </r>
    <r>
      <rPr>
        <rFont val="Calibri"/>
        <b val="0"/>
        <color rgb="FF000000"/>
        <sz val="12.0"/>
      </rPr>
      <t xml:space="preserve">
Мастерская партия кислого эля и насыщенного ягодного вкуса.
Мы сварили классический базовый саур с добавлением сочной малины с освежающими кислыми нотами и спелой сладкой черники.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</si>
  <si>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JUNGLE SPIRIT
</t>
    </r>
    <r>
      <rPr>
        <rFont val="Calibri"/>
        <b val="0"/>
        <color rgb="FF000000"/>
        <sz val="12.0"/>
      </rPr>
      <t xml:space="preserve">Сорт с насыщенным тропическим профилем – образцовый фруктовый Sour Ale.
Выверенное сочетание кислой маракуйи и сочного спелого ананаса, выраженный фруктовый аромат и освежающая линия вкуса. 
Отлично справляется с задачей утоления жажды и идеально сочетается с легкой едой.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</si>
  <si>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 xml:space="preserve">LIFE IS A BEACH
</t>
    </r>
    <r>
      <rPr>
        <rFont val="Calibri"/>
        <b val="0"/>
        <color theme="1"/>
        <sz val="12.0"/>
      </rPr>
      <t>Легкий гозе, наполняющий бокал минеральной морской свежестью и легкими солоноватыми оттенками, а сок спелых грейпфрутов добавляет натуральную фруктовую сладость и цитрусовую горечь.</t>
    </r>
  </si>
  <si>
    <t>Gose w/Grapefruit</t>
  </si>
  <si>
    <r>
      <rPr>
        <rFont val="Calibri, sans-serif"/>
        <b/>
        <color rgb="FF000000"/>
        <sz val="12.0"/>
      </rPr>
      <t xml:space="preserve">SMTH Mango Banana Lemon
</t>
    </r>
    <r>
      <rPr>
        <rFont val="Calibri, sans-serif"/>
        <b val="0"/>
        <color rgb="FF000000"/>
        <sz val="12.0"/>
      </rPr>
      <t>Продолжение линейки ярких смузи саур элей. В этот раз мы взяли максимально насыщенные фрукты и дополнили кислым и освежающим пюре лимона.</t>
    </r>
  </si>
  <si>
    <r>
      <rPr>
        <rFont val="Calibri"/>
        <b/>
        <color rgb="FF000000"/>
        <sz val="12.0"/>
      </rPr>
      <t xml:space="preserve">PARTNER-IN-CREAM
</t>
    </r>
    <r>
      <rPr>
        <rFont val="Calibri"/>
        <b val="0"/>
        <color rgb="FF000000"/>
        <sz val="12.0"/>
      </rPr>
      <t xml:space="preserve">Обволакивающий милкшейк IPA с тропическим характером.
База ІРА дает мягкую хмелевую горечь, которая до краев наполнена сладкими нотами спелых тропических фруктов.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</si>
  <si>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MICHELADA PARADOX
</t>
    </r>
    <r>
      <rPr>
        <rFont val="Calibri"/>
        <b val="0"/>
        <color rgb="FF000000"/>
        <sz val="12.0"/>
      </rPr>
      <t>Легендарный южноамериканский коктейль на основе светлого лагера, томатного сока и специй. Освежающий напиток с насыщенным ярко-красным цветом, приятным ароматом специй и томата, в меру острым вкусом и еле уловимым копченым тоном. 
Пить со льдом!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</si>
  <si>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MICHELADA NO ALCOHOL
</t>
    </r>
    <r>
      <rPr>
        <rFont val="Calibri"/>
        <b val="0"/>
        <color rgb="FF000000"/>
        <sz val="12.0"/>
      </rPr>
      <t xml:space="preserve">Вариация легендарного южноамериканского коктейля на основе безалкогольного светлого лагера, томатного сока и специй. Освежающий напиток с насыщенным вкусом томатов, пикантными пряными нотами, в меру острым вкусом и легким копченым тоном.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</si>
  <si>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FEDYA MANGAL CLUB
</t>
    </r>
    <r>
      <rPr>
        <rFont val="Calibri"/>
        <b val="0"/>
        <color rgb="FF000000"/>
        <sz val="12.0"/>
      </rPr>
      <t>Барбекю-версия мексиканского напитка мичелада. Насыщенное сочетание светлого лагера и томатного сока со специями и соусом.
Яркий кисло-сладкий вкус с дымком, пикантная остринка чили-перца и пряный аромат в одном бокале.</t>
    </r>
  </si>
  <si>
    <r>
      <rPr>
        <rFont val="Calibri"/>
        <b/>
        <color rgb="FF000000"/>
        <sz val="12.0"/>
      </rPr>
      <t xml:space="preserve">ALISPERI
</t>
    </r>
    <r>
      <rPr>
        <rFont val="Calibri"/>
        <b val="0"/>
        <color rgb="FF000000"/>
        <sz val="12.0"/>
      </rPr>
      <t>Томатный гозе с добавлением клубничного пюре, смеси перцев, базилика и чеснока. Невероятный и в то же время гармоничный эксперимент.</t>
    </r>
  </si>
  <si>
    <r>
      <rPr>
        <rFont val="Calibri, sans-serif"/>
        <b/>
        <color rgb="FF000000"/>
        <sz val="12.0"/>
      </rPr>
      <t xml:space="preserve">LOW ABV CLUB
</t>
    </r>
    <r>
      <rPr>
        <rFont val="Calibri, sans-serif"/>
        <b val="0"/>
        <color rgb="FF000000"/>
        <sz val="12.0"/>
      </rPr>
      <t xml:space="preserve">Тот же любимый IPA, только без градуса.
Безалкогольное пиво с приятной горечью хмелей </t>
    </r>
    <r>
      <rPr>
        <rFont val="Calibri, sans-serif"/>
        <b/>
        <i/>
        <color rgb="FF000000"/>
        <sz val="12.0"/>
      </rPr>
      <t xml:space="preserve">Сitra </t>
    </r>
    <r>
      <rPr>
        <rFont val="Calibri, sans-serif"/>
        <b val="0"/>
        <color rgb="FF000000"/>
        <sz val="12.0"/>
      </rPr>
      <t xml:space="preserve">и </t>
    </r>
    <r>
      <rPr>
        <rFont val="Calibri, sans-serif"/>
        <b/>
        <i/>
        <color rgb="FF000000"/>
        <sz val="12.0"/>
      </rPr>
      <t xml:space="preserve">Mosaic </t>
    </r>
    <r>
      <rPr>
        <rFont val="Calibri, sans-serif"/>
        <b val="0"/>
        <color rgb="FF000000"/>
        <sz val="12.0"/>
      </rPr>
      <t xml:space="preserve">во вкусе и цитрусовыми, фруктовыми нотами в ароматике. 
Идеально подходит для восстановления водно-солевого баланса в организме за счет содержания в нем минеральных веществ (калий, кремний, магний, натрий, железо, цинк), витаминов группы В и антиоксидантов.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</si>
  <si>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</si>
  <si>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METHOD FERMENTED| KOMBUCHA
</t>
    </r>
    <r>
      <rPr>
        <rFont val="Calibri"/>
        <b val="0"/>
        <color rgb="FF000000"/>
        <sz val="12.0"/>
      </rPr>
      <t>Комбуча Method Fermented – это натуральный ферментированный напиток на основе чайного гриба без добавления искусственных ингредиентов. 
Тонизирующий, наполненный витаминами, антиоксидантами и пробиотиками – полезный выбор для утоления жажды, а также легкая база для любителей мешать коктейли.
Наличие вкусов уточняйте у менеджера.
Можно сделать предзаказ за неделю до отгрузки с учетом ваших пожеланий по вкусу.</t>
    </r>
  </si>
  <si>
    <r>
      <rPr>
        <rFont val="Calibri, sans-serif"/>
        <b/>
        <color rgb="FF000000"/>
        <sz val="12.0"/>
      </rPr>
      <t xml:space="preserve">INCIDER Dry 2.0
</t>
    </r>
    <r>
      <rPr>
        <rFont val="Calibri, sans-serif"/>
        <b val="0"/>
        <color rgb="FF000000"/>
        <sz val="12.0"/>
      </rPr>
      <t xml:space="preserve">Сухой сидр — питкий, игристый и искристый, с насыщенным яблочным вкусом и свежей фруктовой ароматикой.  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</si>
  <si>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INCIDER Semi-sweet x Strawberry &amp; Basil
</t>
    </r>
    <r>
      <rPr>
        <rFont val="Calibri, sans-serif"/>
        <b val="0"/>
        <color rgb="FF000000"/>
        <sz val="12.0"/>
      </rPr>
      <t>Полусладкий сидр INCIDER с добавлением сладкой клубники и свежего базилика. Яркий вкус спелых ягод с легкой танинностью яблок и свежими травяными нотами на послевкусии.</t>
    </r>
  </si>
  <si>
    <r>
      <rPr>
        <rFont val="Calibri, sans-serif"/>
        <b/>
        <color rgb="FF000000"/>
        <sz val="12.0"/>
      </rPr>
      <t xml:space="preserve">INCIDER Semi-sweet x Black Currant
</t>
    </r>
    <r>
      <rPr>
        <rFont val="Calibri, sans-serif"/>
        <b val="0"/>
        <color rgb="FF000000"/>
        <sz val="12.0"/>
      </rPr>
      <t>Полусладкий сидр INCIDER с добавлением черной смородины. Натуральная танинность, свежая кислинка и аромат спелых фруктов в сочетании со сладкой ягодой – вкус идеального весеннего напитка.</t>
    </r>
  </si>
  <si>
    <r>
      <rPr>
        <rFont val="Calibri"/>
        <b/>
        <color rgb="FF000000"/>
        <sz val="12.0"/>
      </rPr>
      <t xml:space="preserve">Бокал "PARADOX"
</t>
    </r>
    <r>
      <rPr>
        <rFont val="Calibri"/>
        <b val="0"/>
        <color rgb="FF000000"/>
        <sz val="12.0"/>
      </rPr>
      <t>425 мл</t>
    </r>
  </si>
  <si>
    <r>
      <rPr>
        <rFont val="Calibri"/>
        <b/>
        <color rgb="FF000000"/>
        <sz val="12.0"/>
      </rPr>
      <t>PILSNER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Светлая классика с миксом электролитов Ca, K, Mg, Zn.</t>
    </r>
  </si>
  <si>
    <r>
      <rPr>
        <rFont val="Calibri"/>
        <b/>
        <color rgb="FF000000"/>
        <sz val="12.0"/>
      </rPr>
      <t>BLANCHE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Освежающее пшеничное с добавлением электролитов Ca, K, Mg, Zn.</t>
    </r>
  </si>
  <si>
    <r>
      <rPr>
        <rFont val="Calibri"/>
        <b/>
        <color rgb="FF000000"/>
        <sz val="12.0"/>
      </rPr>
      <t>IPA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Умеренно горький IPA с электролитами и минералами Ca, K, Mg, Zn.</t>
    </r>
  </si>
  <si>
    <r>
      <rPr>
        <rFont val="Calibri"/>
        <b/>
        <color rgb="FF000000"/>
        <sz val="12.0"/>
      </rPr>
      <t>OATMEAL STOUT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Темный овсяный стаут с минеральным комплексом Ca, K, Mg, Zn.</t>
    </r>
  </si>
  <si>
    <r>
      <rPr>
        <rFont val="Calibri"/>
        <b/>
        <color rgb="FF000000"/>
        <sz val="12.0"/>
      </rPr>
      <t>COCONUT STOUT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Кокосовый стаут с электролитами и минералами Ca, K, Mg, Zn.</t>
    </r>
  </si>
  <si>
    <r>
      <rPr>
        <rFont val="Calibri"/>
        <b/>
        <color rgb="FF000000"/>
        <sz val="12.0"/>
      </rPr>
      <t>OPEN MIND</t>
    </r>
    <r>
      <rPr>
        <rFont val="Calibri"/>
        <color rgb="FF000000"/>
        <sz val="12.0"/>
      </rPr>
      <t xml:space="preserve">
Безалкогольный охмеленный лагер с функциональным миксом для работы мозга.
Ежовик гребенчатый обладает нейрогенеративным эффектом, а биглисцинат магния и витаминный премикс способствуют повышению стрессоустойчивости, нормализации работы нервной системы и положительно влияют на обучение, память и внимание.
Коллаборация </t>
    </r>
    <r>
      <rPr>
        <rFont val="Calibri"/>
        <i/>
        <color rgb="FF000000"/>
        <sz val="12.0"/>
      </rPr>
      <t>PARADOX x Two Peaks</t>
    </r>
    <r>
      <rPr>
        <rFont val="Calibri"/>
        <color rgb="FF000000"/>
        <sz val="12.0"/>
      </rPr>
      <t xml:space="preserve">. </t>
    </r>
  </si>
  <si>
    <r>
      <rPr>
        <rFont val="Calibri"/>
        <b/>
        <color rgb="FF000000"/>
        <sz val="12.0"/>
      </rPr>
      <t xml:space="preserve">BACK TO BALANCE
</t>
    </r>
    <r>
      <rPr>
        <rFont val="Calibri"/>
        <b val="0"/>
        <color rgb="FF000000"/>
        <sz val="12.0"/>
      </rPr>
      <t>Безалкогольный New England IPA с добавлением калия, кальция, магния, цинка и железа. Этот состав восстанавливает водно-солевой баланс после физической активности и отлично утоляет жажду.
Пиво сварено на английском солоде Pale Ale и американском хмеле Cryo Citra, а добавление большого количества овсяных хлопьев придало ему приятную обволакивающую текстуру.</t>
    </r>
  </si>
  <si>
    <r>
      <rPr>
        <rFont val="Calibri"/>
        <b/>
        <color rgb="FF000000"/>
        <sz val="12.0"/>
      </rPr>
      <t xml:space="preserve">RACE&amp;GRACE
</t>
    </r>
    <r>
      <rPr>
        <rFont val="Calibri"/>
        <b val="0"/>
        <color rgb="FF000000"/>
        <sz val="12.0"/>
      </rPr>
      <t>Легкий Sour Ale с добавлением пюре ананаса и свежевыжатого сока апельсина.
Эль обогащён витаминами группы В и С, которые укрепляют иммунитет и повышают общий тонус организма.
Сладкий вкус спелого ананаса сбалансирован освежающими нотами цитруса. Идеальный фруктовый саур для ценителей.</t>
    </r>
  </si>
  <si>
    <r>
      <rPr>
        <rFont val="Calibri"/>
        <b/>
        <color rgb="FF000000"/>
        <sz val="12.0"/>
      </rPr>
      <t xml:space="preserve">LIGHT MY FIRE
</t>
    </r>
    <r>
      <rPr>
        <rFont val="Calibri"/>
        <color rgb="FF000000"/>
        <sz val="12.0"/>
      </rPr>
      <t>Освежающий грейпфрутовый напиток с экстрактом зеленого кофе, таурином и L-теанином.
Легкая горчинка кофейных зерен и мягкий энергетический эффект делают его идеальным выбором для тех, кто следит за своим здоровьем и ценит бережное воздействие на организм.</t>
    </r>
  </si>
  <si>
    <r>
      <rPr>
        <rFont val="Calibri"/>
        <b/>
        <color rgb="FF000000"/>
        <sz val="12.0"/>
      </rPr>
      <t xml:space="preserve">ELECTRO CHERRY
</t>
    </r>
    <r>
      <rPr>
        <rFont val="Calibri"/>
        <b val="0"/>
        <color rgb="FF000000"/>
        <sz val="12.0"/>
      </rPr>
      <t>Гозе с насыщенным вишневым вкусом для любителей спелых сладких ягод. Без добавленного сахара! И, конечно, с пользой — теанин и коэнзим Q10 в составе способствуют обмену веществ, сохранению молодости, красоты и энергии.</t>
    </r>
  </si>
  <si>
    <r>
      <rPr>
        <rFont val="Calibri"/>
        <b/>
        <color theme="1"/>
        <sz val="16.0"/>
      </rPr>
      <t xml:space="preserve">  OTHER LAB
</t>
    </r>
    <r>
      <rPr>
        <rFont val="Calibri"/>
        <b val="0"/>
        <color theme="1"/>
        <sz val="16.0"/>
      </rPr>
      <t xml:space="preserve">  Лаборатория натуральных и полезных напитков от PARADOX Brewery.
  В линейке лимонады без сахара с полезными добавками и кофе с ягодами и фруктами.</t>
    </r>
  </si>
  <si>
    <r>
      <rPr>
        <rFont val="Calibri"/>
        <b/>
        <color rgb="FF000000"/>
        <sz val="12.0"/>
      </rPr>
      <t>SUPER MATCHA: Pineapple, Yuzu, Lemon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>Японский зеленый чай матча с соками ананаса, юдзу и лимона — полезный напиток с цитрусовыми нотами. 
Матча содержит антиоксиданты, витамины, аминокислоты и клетчатку. Напиток мягко снимает тревожность, улучшает концентрацию и заряжает энергией.
А также стимулирует пищеварение, обмен веществ и снижает уровень «плохого» холестерина.</t>
    </r>
  </si>
  <si>
    <r>
      <rPr>
        <rFont val="Calibri"/>
        <b/>
        <color rgb="FF000000"/>
        <sz val="12.0"/>
      </rPr>
      <t>SUPER DRINK: Tangerine &amp; Calamansi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Натуральный лимонад с пребиотиком, соком аджарских мандаринов и каламанси. 
Сочный цитрусовый вкус с функциональной добавкой — экстрактом овса, который содержит пребиотик бета-глюкан. Он повышает иммунитет, улучшает работу кишечника, снижает уровень холестерина, а также обладает антиоксидантными свойствами и полезен для кожи.</t>
    </r>
  </si>
  <si>
    <r>
      <rPr>
        <rFont val="Calibri"/>
        <b/>
        <color rgb="FF000000"/>
        <sz val="12.0"/>
      </rPr>
      <t>ESPRESSO TONIC</t>
    </r>
    <r>
      <rPr>
        <rFont val="Calibri"/>
        <color rgb="FF000000"/>
        <sz val="12.0"/>
      </rPr>
      <t xml:space="preserve">
Тонизирующий напиток на основе натуральных кофе и тоника с лимоном. Приятная горечь свеже обжаренных зерен Перу Монте Верде ярко раскрывается в сочетании с хинином, цветками бузины и свежими лимонными нотами.</t>
    </r>
  </si>
  <si>
    <r>
      <rPr>
        <rFont val="Calibri"/>
        <b/>
        <color rgb="FF000000"/>
        <sz val="12.0"/>
      </rPr>
      <t>BUMBLE COFFEE x Orange</t>
    </r>
    <r>
      <rPr>
        <rFont val="Calibri"/>
        <color rgb="FF000000"/>
        <sz val="12.0"/>
      </rPr>
      <t xml:space="preserve">
Тонизирующий бамбл с цитрусовыми нотами. 
Бодрящая горечь колдбрю кофе Бразилия Сантос светлой обжарки с соком спелых апельсинов.</t>
    </r>
  </si>
  <si>
    <r>
      <rPr>
        <rFont val="Calibri"/>
        <b/>
        <color rgb="FF000000"/>
        <sz val="12.0"/>
      </rPr>
      <t>COLD BREW COFFEE x Lemon</t>
    </r>
    <r>
      <rPr>
        <rFont val="Calibri"/>
        <color rgb="FF000000"/>
        <sz val="12.0"/>
      </rPr>
      <t xml:space="preserve"> – это холодный кофе с добавлением лимонного фреша. 
Газированный напиток с мягким вкусом зерен светлой обжарки отлично утоляет жажду, бодрит и тонизирует. Цитрусовые ноты лимона усиливают освежающий эффект и добавляют приятное фруктовое послевкусие.</t>
    </r>
  </si>
  <si>
    <r>
      <rPr>
        <rFont val="Calibri"/>
        <b/>
        <color rgb="FF000000"/>
        <sz val="12.0"/>
      </rPr>
      <t>COLD BREW COFFEE x Сranberries &amp; Black Currants</t>
    </r>
    <r>
      <rPr>
        <rFont val="Calibri"/>
        <color rgb="FF000000"/>
        <sz val="12.0"/>
      </rPr>
      <t xml:space="preserve">
Колдбрю с клюквой и черной смородиной – это холодный кофе с добавлением ягод. 
Напиток с зернами светлой обжарки отлично утоляет жажду, бодрит и тонизирует. Сочетание кисло-сладких ягодных нот гармонично дополняют мягкую кофейную горечь.</t>
    </r>
  </si>
  <si>
    <r>
      <rPr>
        <rFont val="Calibri"/>
        <b/>
        <color rgb="FF000000"/>
        <sz val="12.0"/>
      </rPr>
      <t>OTHER COLA</t>
    </r>
    <r>
      <rPr>
        <rFont val="Calibri"/>
        <color rgb="FF000000"/>
        <sz val="12.0"/>
      </rPr>
      <t xml:space="preserve">
Натуральная Кола на основе кофе Бразилия Сантос со специями и пряностями. 
Любимый вкус, собранный в тонком сочетании зерен светлой обжарки, лимона, корицы, кардамона, мускатного ореха, гвоздики.
Ингредиенты в составе улучшают пищеварение, укрепляют иммунитет и нервную систему.
Натуральные подсластители снижают калорийность напитка и его гликемический индекс.</t>
    </r>
  </si>
  <si>
    <r>
      <rPr>
        <rFont val="Calibri"/>
        <b/>
        <color rgb="FF000000"/>
        <sz val="12.0"/>
      </rPr>
      <t>SUPER DRINK / Грейпфрут / Энергия и тонус</t>
    </r>
    <r>
      <rPr>
        <rFont val="Calibri"/>
        <color rgb="FF000000"/>
        <sz val="12.0"/>
      </rPr>
      <t xml:space="preserve">
Натуральный лимонад с соком грейпфрута — это освежающий фруктовый напиток без добавления сахара с цитрусовой горчинкой. А бонусом к приятному вкусу супер-дринк дает мощный заряд энергии и сил за счет содержания экстракта лимонника, L-тирозина, L-карнитина и коэнзима Q10.</t>
    </r>
  </si>
  <si>
    <r>
      <rPr>
        <rFont val="Calibri"/>
        <b/>
        <color rgb="FF000000"/>
        <sz val="12.0"/>
      </rPr>
      <t>SUPER DRINK / Мультифрукт / Концентрация</t>
    </r>
    <r>
      <rPr>
        <rFont val="Calibri"/>
        <color rgb="FF000000"/>
        <sz val="12.0"/>
      </rPr>
      <t xml:space="preserve">
Натуральный фруктовый лимонад без добавления сахара с миксом полезных компонентов. Сочетание женьшеня, таурина, теанина, витаминов С, D и магния стимулируют умственную деятельность и способствуют повышению концентрации. А мультифруктовый сок из манго, банана, ананаса, апельсина, маракуйи и гуавы превращают полезный напиток в настоящий тропический коктейль.</t>
    </r>
  </si>
  <si>
    <r>
      <rPr>
        <rFont val="Calibri"/>
        <b/>
        <color rgb="FF000000"/>
        <sz val="12.0"/>
      </rPr>
      <t>SUPER DRINK / Вишня / Расслабление</t>
    </r>
    <r>
      <rPr>
        <rFont val="Calibri"/>
        <color rgb="FF000000"/>
        <sz val="12.0"/>
      </rPr>
      <t xml:space="preserve">
Натуральный лимонад без добавления сахара с насыщенным вкусом вишни. В составе собраны натуральные «релаксанты»: ромашка, корка померанца, магний и витамин С. Ягодный супер-дринк для качественного отдыха, снижения уровня стресса и тревоги.</t>
    </r>
  </si>
  <si>
    <r>
      <rPr>
        <rFont val="Calibri"/>
        <b/>
        <color theme="1"/>
        <sz val="16.0"/>
      </rPr>
      <t xml:space="preserve">METHOD FERMENTED: Vinegar
</t>
    </r>
    <r>
      <rPr>
        <rFont val="Calibri"/>
        <b val="0"/>
        <color theme="1"/>
        <sz val="16.0"/>
      </rPr>
      <t>Линейка натуральных ферментированных продуктов от команды PARADOX.
Уксус содержит органические кислоты, витамины групп А, В, С, Е, Р, аминокислоты и микроэлементы: магний, железо, кальций, натрий и фосфор. БЕЗ добавления красителей, ароматизаторов и консервантов.</t>
    </r>
  </si>
  <si>
    <r>
      <rPr>
        <rFont val="Calibri"/>
        <b/>
        <color rgb="FF000000"/>
        <sz val="12.0"/>
      </rPr>
      <t>Apple Vinegar</t>
    </r>
    <r>
      <rPr>
        <rFont val="Calibri"/>
        <color rgb="FF000000"/>
        <sz val="12.0"/>
      </rPr>
      <t xml:space="preserve">
Натуральный ферментированный
уксус из яблочного сока прямого отжима.</t>
    </r>
  </si>
  <si>
    <r>
      <rPr>
        <rFont val="Calibri"/>
        <b/>
        <color rgb="FF000000"/>
        <sz val="12.0"/>
      </rPr>
      <t>Honey Vinegar x Chokeberry</t>
    </r>
    <r>
      <rPr>
        <rFont val="Calibri"/>
        <color rgb="FF000000"/>
        <sz val="12.0"/>
      </rPr>
      <t xml:space="preserve">
Натуральный ферментированный
уксус из разнотравного меда
с добавлением черноплодной рябины.</t>
    </r>
  </si>
  <si>
    <r>
      <rPr>
        <rFont val="Calibri"/>
        <b/>
        <color theme="1"/>
        <sz val="16.0"/>
      </rPr>
      <t xml:space="preserve">LIQUIDEX
</t>
    </r>
    <r>
      <rPr>
        <rFont val="Calibri"/>
        <b val="0"/>
        <color theme="1"/>
        <sz val="16.0"/>
      </rPr>
      <t>Линейка пищевых продуктов и сырья от технологов PARADOX Brewery. 
Натуральные качественные продукты с использованием передовых фудтехнологий.</t>
    </r>
  </si>
  <si>
    <r>
      <rPr>
        <rFont val="Calibri"/>
        <b/>
        <color rgb="FF000000"/>
        <sz val="12.0"/>
      </rPr>
      <t>Соус Ворчестер</t>
    </r>
    <r>
      <rPr>
        <rFont val="Calibri"/>
        <color rgb="FF000000"/>
        <sz val="12.0"/>
      </rPr>
      <t xml:space="preserve"> – кисло-сладкий соус на основе натурального ферментированного яблочного уксуса, экстракта лайма, чеснока и специй. 
Уникальный рецепт Liquidex не включает рыбную основу, за счет чего соус подходит для широкого круга потребителей, являясь веганским продуктом.
Идеально сочетается с мясом, рыбой, используется как заправка для салатов, входит в состав коктейлей.</t>
    </r>
  </si>
  <si>
    <r>
      <rPr>
        <rFont val="Calibri"/>
        <b/>
        <color rgb="FF000000"/>
        <sz val="14.0"/>
      </rPr>
      <t xml:space="preserve">Пивоварня Paradox / Сидры INCIDER / OtherLab 
</t>
    </r>
    <r>
      <rPr>
        <rFont val="Calibri"/>
        <color rgb="FF000000"/>
        <sz val="14.0"/>
      </rPr>
      <t>187021 Ленинградская область., Тосненский район, городское поселение Федоровское, ул. Почтовая, д. 59
+7 (981) 764-42-22 
beer@paradox-brewery.ru
http://paradox.beer/</t>
    </r>
  </si>
  <si>
    <r>
      <rPr>
        <rFont val="Calibri"/>
        <b/>
        <color rgb="FFFF0000"/>
        <sz val="12.0"/>
      </rPr>
      <t>ВАЖНАЯ ИНФОРМАЦИЯ!</t>
    </r>
    <r>
      <rPr>
        <rFont val="Calibri"/>
        <b/>
        <color rgb="FF000000"/>
        <sz val="12.0"/>
      </rPr>
      <t xml:space="preserve">
С 01.02 повышается минимальная сумма бесплатной доставки по Санкт-Петербургу до 10 000 тысяч рублей.
Подробную информацию уточняйте у своего менеджера.</t>
    </r>
  </si>
  <si>
    <t>Бокалы и Мерч</t>
  </si>
  <si>
    <t>Кружка "Paradox", 500 ml</t>
  </si>
  <si>
    <t>БОКАЛ 0,5
(6 шт/кор)</t>
  </si>
  <si>
    <t>390</t>
  </si>
  <si>
    <t>Бокал "Paradox", 400 ml</t>
  </si>
  <si>
    <t>БОКАЛ 0,4
(6 шт/кор)</t>
  </si>
  <si>
    <r>
      <rPr>
        <rFont val="Calibri"/>
        <b/>
        <color rgb="FF000000"/>
        <sz val="12.0"/>
      </rPr>
      <t xml:space="preserve">OTHER GLÖGG с витаминами С, Е и группы В </t>
    </r>
    <r>
      <rPr>
        <rFont val="Calibri"/>
        <color rgb="FF000000"/>
        <sz val="12.0"/>
      </rPr>
      <t xml:space="preserve">
Полезный напиток с ярким ягодным вкусом и легкими оттенками острого имбиря и специй. Приготовлен из сока красного винограда и ягод черной смородины с апельсиновой цедрой, имбирем, корицей, кардамоном, мускатным орехом и гвоздикой. 
Напиток содержит витамины для комплексного укрепления организма и иммунитета: С, Е, B1, B2, B3, B5, B6, B7, B9, B12.</t>
    </r>
  </si>
  <si>
    <t>Glögg</t>
  </si>
  <si>
    <r>
      <rPr>
        <rFont val="Calibri"/>
        <b/>
        <color rgb="FF000000"/>
        <sz val="12.0"/>
      </rPr>
      <t xml:space="preserve">COCONUT CRIME
</t>
    </r>
    <r>
      <rPr>
        <rFont val="Calibri"/>
        <b val="0"/>
        <color rgb="FF000000"/>
        <sz val="12.0"/>
      </rPr>
      <t>Кокосовый стаут на балансе темных солодов и овсяных хлопьев с мягкой бархатистой консистенцией, шоколадно-кофейными тонами и обжаренной кокосовой стружкой.
А фирменнй витаминный микс L-Theanin + B1 + Mg+ С дает заряд энергии и поддерживает иммунитет.</t>
    </r>
  </si>
  <si>
    <t>No Alсohol Coconut Stout</t>
  </si>
  <si>
    <r>
      <rPr>
        <rFont val="Calibri"/>
        <b/>
        <color rgb="FF000000"/>
        <sz val="12.0"/>
      </rPr>
      <t xml:space="preserve">PARADOXITY 11
</t>
    </r>
    <r>
      <rPr>
        <rFont val="Calibri"/>
        <b val="0"/>
        <color rgb="FF000000"/>
        <sz val="12.0"/>
      </rPr>
      <t xml:space="preserve">Русский имперский стаут с нотами черного кофе и оттенками шоколада, посвященный 11 Дню Рождения PARADOX. 
Ежегодная традиция варки сорта, который вбирает в себя всю мощь и опыт команды. 
Этикетка для арт-объекта создана в коллаборации с петербургским художником </t>
    </r>
    <r>
      <rPr>
        <rFont val="Calibri"/>
        <b val="0"/>
        <i/>
        <color rgb="FF000000"/>
        <sz val="12.0"/>
      </rPr>
      <t>Turben.</t>
    </r>
  </si>
  <si>
    <r>
      <rPr>
        <rFont val="Calibri"/>
        <b/>
        <color rgb="FF000000"/>
        <sz val="12.0"/>
      </rPr>
      <t>PARTNER-IN-CREAM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Это обволакивающий милкшейк IPA с тропическим характером.
База ІРА дает мягкую хмелевую горечь, которая до краев наполнена сладкими нотами спелых тропических фруктов.</t>
    </r>
  </si>
  <si>
    <r>
      <rPr>
        <rFont val="Calibri"/>
        <b/>
        <color rgb="FF000000"/>
        <sz val="12.0"/>
      </rPr>
      <t>LUCKY YOU!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Пастри стаут для любителей сладкого. Десертные ягодные ноты, сливочные оттенки и многогранный вкус карамельных солодов в сбалансированном теле темного пива.</t>
    </r>
  </si>
  <si>
    <r>
      <rPr>
        <rFont val="Calibri"/>
        <b/>
        <color rgb="FF000000"/>
        <sz val="12.0"/>
      </rPr>
      <t>ALISPERI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Томатный гозе с добавлением клубничного пюре, смеси перцев, базилика и чеснока. Невероятный и в то же время гармоничный эксперимент.</t>
    </r>
  </si>
  <si>
    <r>
      <rPr>
        <rFont val="Calibri"/>
        <b/>
        <color rgb="FF000000"/>
        <sz val="12.0"/>
      </rPr>
      <t>MICHELADA PARADOX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Легендарный южноамериканский коктейль на основе светлого лагера, томатного сока и специй. Освежающий напиток с насыщенным ярко-красным цветом, приятным ароматом специй и томата, в меру острым вкусом и еле уловимым копченым тоном. 
Пить со льдом!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</si>
  <si>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FEDYA MANGAL CLUB </t>
    </r>
    <r>
      <rPr>
        <rFont val="Calibri"/>
        <b val="0"/>
        <color rgb="FF000000"/>
        <sz val="12.0"/>
      </rPr>
      <t>— это барбекю-версия мексиканского напитка мичелада. Насыщенное сочетание светлого лагера и томатного сока со специями и соусом.
Яркий кисло-сладкий вкус с дымком, пикантная остринка чили-перца и пряный аромат в одном бокале.</t>
    </r>
  </si>
  <si>
    <r>
      <rPr>
        <rFont val="Calibri"/>
        <b/>
        <color rgb="FF000000"/>
        <sz val="12.0"/>
      </rPr>
      <t>JUICERIA 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 xml:space="preserve">Главный символ Нового года в одной банке с внушительной дозой свежего хмеля — New England IPA с добавлением свежевыжатого сока мандаринов. 
Мутное тело, пропитанное уверенной горечью, яркие цитрусовые ноты и приятная фруктовая ароматика. 
Сорт сварен в коллаборации </t>
    </r>
    <r>
      <rPr>
        <rFont val="Calibri"/>
        <b val="0"/>
        <i/>
        <color rgb="FF000000"/>
        <sz val="12.0"/>
      </rPr>
      <t>PARADOX x Meatarea CHUCK</t>
    </r>
    <r>
      <rPr>
        <rFont val="Calibri"/>
        <b val="0"/>
        <color rgb="FF000000"/>
        <sz val="12.0"/>
      </rPr>
      <t>.</t>
    </r>
  </si>
  <si>
    <t>New England IPA</t>
  </si>
  <si>
    <r>
      <rPr>
        <rFont val="Calibri"/>
        <b/>
        <color rgb="FF000000"/>
        <sz val="12.0"/>
      </rPr>
      <t>MASTERS’ TABLE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b val="0"/>
        <color rgb="FF000000"/>
        <sz val="12.0"/>
      </rPr>
      <t xml:space="preserve"> 
Мастерская партия кислого эля и насыщенного ягодного вкуса.
Мы сварили классический базовый саур с добавлением сочной малины с освежающими кислыми нотами и спелой сладкой черники.</t>
    </r>
  </si>
  <si>
    <t>x</t>
  </si>
  <si>
    <r>
      <rPr>
        <rFont val="Calibri"/>
        <b/>
        <color theme="1"/>
        <sz val="12.0"/>
      </rPr>
      <t>TOMORROW LAND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>)</t>
    </r>
    <r>
      <rPr>
        <rFont val="Calibri"/>
        <color theme="1"/>
        <sz val="12.0"/>
      </rPr>
      <t xml:space="preserve">
Свежий Pale Ale в стиле New England. Сварили с добавлением хмелей </t>
    </r>
    <r>
      <rPr>
        <rFont val="Calibri"/>
        <i/>
        <color theme="1"/>
        <sz val="12.0"/>
      </rPr>
      <t>Mandarina Bavaria</t>
    </r>
    <r>
      <rPr>
        <rFont val="Calibri"/>
        <color theme="1"/>
        <sz val="12.0"/>
      </rPr>
      <t xml:space="preserve"> и </t>
    </r>
    <r>
      <rPr>
        <rFont val="Calibri"/>
        <i/>
        <color theme="1"/>
        <sz val="12.0"/>
      </rPr>
      <t>Mosaic</t>
    </r>
    <r>
      <rPr>
        <rFont val="Calibri"/>
        <color theme="1"/>
        <sz val="12.0"/>
      </rPr>
      <t xml:space="preserve">, которые обеспечили яркий аромат тропических фруктов. Легкий, питкий и сбалансированный напиток.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</si>
  <si>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>BELGIAN IPA 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 xml:space="preserve">) 
</t>
    </r>
    <r>
      <rPr>
        <rFont val="Calibri"/>
        <color theme="1"/>
        <sz val="12.0"/>
      </rPr>
      <t xml:space="preserve">Бельгийский IPA с умеренной горечью и солодовым телом. Сорт сварен с добавлением хмелей </t>
    </r>
    <r>
      <rPr>
        <rFont val="Calibri"/>
        <i/>
        <color theme="1"/>
        <sz val="12.0"/>
      </rPr>
      <t xml:space="preserve">Simcoe, Mosaic, Columbus </t>
    </r>
    <r>
      <rPr>
        <rFont val="Calibri"/>
        <color theme="1"/>
        <sz val="12.0"/>
      </rPr>
      <t xml:space="preserve">и сброжен бельгийским штаммом дрожжей. Они дают сложный вкусо-ароматический букет с фруктовыми эфирами и пряными нотами. </t>
    </r>
  </si>
  <si>
    <r>
      <rPr>
        <rFont val="Calibri"/>
        <b/>
        <color theme="1"/>
        <sz val="12.0"/>
      </rPr>
      <t>CHATEAU HOLIDAY 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 xml:space="preserve">) </t>
    </r>
    <r>
      <rPr>
        <rFont val="Calibri"/>
        <color theme="1"/>
        <sz val="12.0"/>
      </rPr>
      <t xml:space="preserve">
Светлый бельгийский блонд в классическом стиле, результат коллаборации PARADOX с сетью бельгийских пабов Original Belgian. Пиво сварено с добавлением солодов Pilsner и пшеничного, а также легким охмелением Mosaic.</t>
    </r>
  </si>
  <si>
    <r>
      <rPr>
        <rFont val="Calibri"/>
        <b/>
        <color theme="1"/>
        <sz val="12.0"/>
      </rPr>
      <t>NEON FIELDS: Mango, Peach &amp; Cinnamon 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 xml:space="preserve">) 
</t>
    </r>
    <r>
      <rPr>
        <rFont val="Calibri"/>
        <b val="0"/>
        <color theme="1"/>
        <sz val="12.0"/>
      </rPr>
      <t xml:space="preserve">Сочный, спелый, яркий, освежающе-кислый имперский саур эль с добавлением манго, персика и корицы. 
</t>
    </r>
    <r>
      <rPr>
        <rFont val="Calibri"/>
        <b/>
        <color rgb="FFFF0000"/>
        <sz val="12.0"/>
      </rPr>
      <t>Сорт производится на постоянной основе.</t>
    </r>
  </si>
  <si>
    <t xml:space="preserve">Imperial Sour Ale w/Mango, Peach &amp; Cinnamon </t>
  </si>
  <si>
    <r>
      <rPr>
        <rFont val="Calibri"/>
        <b/>
        <color rgb="FF000000"/>
        <sz val="12.0"/>
      </rPr>
      <t xml:space="preserve">ICONIC
</t>
    </r>
    <r>
      <rPr>
        <rFont val="Calibri"/>
        <b val="0"/>
        <color rgb="FF000000"/>
        <sz val="12.0"/>
      </rPr>
      <t xml:space="preserve">Эталонная классика Западного побережья.
Как и требуют каноны "старой школы", пиво светлое, сухое и прозрачное. Основа вкуса и аромата – хмели </t>
    </r>
    <r>
      <rPr>
        <rFont val="Calibri"/>
        <b val="0"/>
        <i/>
        <color rgb="FF000000"/>
        <sz val="12.0"/>
      </rPr>
      <t xml:space="preserve">Citra, Galaxy, Cascade </t>
    </r>
    <r>
      <rPr>
        <rFont val="Calibri"/>
        <b val="0"/>
        <color rgb="FF000000"/>
        <sz val="12.0"/>
      </rPr>
      <t>с цитрусовыми, хвойными и тропическими тонами.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</si>
  <si>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>БАНКА 0,5
(20 шт/кор)</t>
  </si>
  <si>
    <r>
      <rPr>
        <rFont val="Calibri, sans-serif"/>
        <b/>
        <color rgb="FF000000"/>
        <sz val="12.0"/>
      </rPr>
      <t xml:space="preserve">STAFF ONLY
</t>
    </r>
    <r>
      <rPr>
        <rFont val="Calibri, sans-serif"/>
        <b val="0"/>
        <color rgb="FF000000"/>
        <sz val="12.0"/>
      </rPr>
      <t xml:space="preserve">Освежающе кислый, минеральный, легкий эль в стиле Gose. 
Охмелен новозеландским сортом </t>
    </r>
    <r>
      <rPr>
        <rFont val="Calibri, sans-serif"/>
        <b val="0"/>
        <i/>
        <color rgb="FF000000"/>
        <sz val="12.0"/>
      </rPr>
      <t>Nelson Sauvin</t>
    </r>
    <r>
      <rPr>
        <rFont val="Calibri, sans-serif"/>
        <b val="0"/>
        <color rgb="FF000000"/>
        <sz val="12.0"/>
      </rPr>
      <t xml:space="preserve">, который придает пиву тонкие ноты тропических фруктов и белого вина.
Чистая лаконичная классика для ценителей.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</si>
  <si>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Gose</t>
  </si>
  <si>
    <r>
      <rPr>
        <rFont val="Calibri, sans-serif"/>
        <b/>
        <color rgb="FF000000"/>
        <sz val="12.0"/>
      </rPr>
      <t xml:space="preserve">PARADOX HOPFEN WEISSE
</t>
    </r>
    <r>
      <rPr>
        <rFont val="Calibri, sans-serif"/>
        <b val="0"/>
        <color rgb="FF000000"/>
        <sz val="12.0"/>
      </rPr>
      <t xml:space="preserve">Охмеленное пшеничное пиво, сваренное в баварском стиле.
Полнотелый нефильтрованный сорт с характерной банановой эфирностью дрожжей, зерновыми нотами солода и елово-цитрусовой горечью хмелей </t>
    </r>
    <r>
      <rPr>
        <rFont val="Calibri, sans-serif"/>
        <b val="0"/>
        <i/>
        <color rgb="FF000000"/>
        <sz val="12.0"/>
      </rPr>
      <t xml:space="preserve">Mandarina Bavaria </t>
    </r>
    <r>
      <rPr>
        <rFont val="Calibri, sans-serif"/>
        <b val="0"/>
        <color rgb="FF000000"/>
        <sz val="12.0"/>
      </rPr>
      <t>и</t>
    </r>
    <r>
      <rPr>
        <rFont val="Calibri, sans-serif"/>
        <b val="0"/>
        <i/>
        <color rgb="FF000000"/>
        <sz val="12.0"/>
      </rPr>
      <t xml:space="preserve"> Citra</t>
    </r>
    <r>
      <rPr>
        <rFont val="Calibri, sans-serif"/>
        <b val="0"/>
        <color rgb="FF000000"/>
        <sz val="12.0"/>
      </rPr>
      <t>.</t>
    </r>
  </si>
  <si>
    <t>Hopfen Weisse</t>
  </si>
  <si>
    <r>
      <rPr>
        <rFont val="Calibri, sans-serif"/>
        <b/>
        <color rgb="FF000000"/>
        <sz val="12.0"/>
      </rPr>
      <t xml:space="preserve">UNDER ROCK
</t>
    </r>
    <r>
      <rPr>
        <rFont val="Calibri, sans-serif"/>
        <b val="0"/>
        <color rgb="FF000000"/>
        <sz val="12.0"/>
      </rPr>
      <t xml:space="preserve">Интенсивная горечь, питкое тело и сбалансированные ноты темных солодов.
Крепкий сухой Black IPA уверенно охмелен сортами </t>
    </r>
    <r>
      <rPr>
        <rFont val="Calibri, sans-serif"/>
        <b val="0"/>
        <i/>
        <color rgb="FF000000"/>
        <sz val="12.0"/>
      </rPr>
      <t xml:space="preserve">Simcoe </t>
    </r>
    <r>
      <rPr>
        <rFont val="Calibri, sans-serif"/>
        <b val="0"/>
        <color rgb="FF000000"/>
        <sz val="12.0"/>
      </rPr>
      <t xml:space="preserve">и </t>
    </r>
    <r>
      <rPr>
        <rFont val="Calibri, sans-serif"/>
        <b val="0"/>
        <i/>
        <color rgb="FF000000"/>
        <sz val="12.0"/>
      </rPr>
      <t>Columbus</t>
    </r>
    <r>
      <rPr>
        <rFont val="Calibri, sans-serif"/>
        <b val="0"/>
        <color rgb="FF000000"/>
        <sz val="12.0"/>
      </rPr>
      <t>, которые наполняют вкус и ароматику характерными хвойно-фруктовыми мотивами.</t>
    </r>
  </si>
  <si>
    <t>Black IPA</t>
  </si>
  <si>
    <t>БАНКА 0,5
 (20 шт/кор)</t>
  </si>
  <si>
    <r>
      <rPr>
        <rFont val="Calibri, sans-serif"/>
        <b/>
        <color rgb="FF000000"/>
        <sz val="12.0"/>
      </rPr>
      <t xml:space="preserve">FOREST MIST
</t>
    </r>
    <r>
      <rPr>
        <rFont val="Calibri, sans-serif"/>
        <b val="0"/>
        <color rgb="FF000000"/>
        <sz val="12.0"/>
      </rPr>
      <t>Эль с нордическим характером и вкусом лесных ягод.
Сочный саур со свежими кисло-сладкими нотами клюквы и самобытным вкусом черноплодной рябины с характерной ей терпкостью.</t>
    </r>
  </si>
  <si>
    <t>Sour Ale w/Черноплодная Рябина х Клюква</t>
  </si>
  <si>
    <r>
      <rPr>
        <rFont val="Calibri, sans-serif"/>
        <b/>
        <color rgb="FF000000"/>
        <sz val="12.0"/>
      </rPr>
      <t xml:space="preserve">PARADOX IPA
</t>
    </r>
    <r>
      <rPr>
        <rFont val="Calibri, sans-serif"/>
        <b val="0"/>
        <color rgb="FF000000"/>
        <sz val="12.0"/>
      </rPr>
      <t xml:space="preserve">Классический India Pale Ale, охмеленный тремя сортами: </t>
    </r>
    <r>
      <rPr>
        <rFont val="Calibri, sans-serif"/>
        <b val="0"/>
        <i/>
        <color rgb="FF000000"/>
        <sz val="12.0"/>
      </rPr>
      <t xml:space="preserve">Citra, Centennial </t>
    </r>
    <r>
      <rPr>
        <rFont val="Calibri, sans-serif"/>
        <b val="0"/>
        <color rgb="FF000000"/>
        <sz val="12.0"/>
      </rPr>
      <t>u</t>
    </r>
    <r>
      <rPr>
        <rFont val="Calibri, sans-serif"/>
        <b val="0"/>
        <i/>
        <color rgb="FF000000"/>
        <sz val="12.0"/>
      </rPr>
      <t xml:space="preserve"> Chinook</t>
    </r>
    <r>
      <rPr>
        <rFont val="Calibri, sans-serif"/>
        <b val="0"/>
        <color rgb="FF000000"/>
        <sz val="12.0"/>
      </rPr>
      <t xml:space="preserve">.
Они наполняют IРА яркой хмелевой горечью с нотами свежего цитруса, сосновых и цветочных тонов в ароматике.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</si>
  <si>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RASPBERRY PORTER </t>
    </r>
    <r>
      <rPr>
        <rFont val="Calibri, sans-serif"/>
        <b val="0"/>
        <color rgb="FF000000"/>
        <sz val="12.0"/>
      </rPr>
      <t>— один из первых сортов пивоварни PARADOX. Его рецептура и баланс вкуса совершенствовались годами.
Темное плотное насыщенное тело сорта имеет уникальное вкусовое сочетание сладости и горечи с кофейно-дымными тонами. А легкий винный привкус портера тонко переплетается с яркой ягодной кислинкой малины.</t>
    </r>
    <r>
      <rPr>
        <rFont val="Calibri, sans-serif"/>
        <b/>
        <color rgb="FF000000"/>
        <sz val="12.0"/>
      </rPr>
      <t xml:space="preserve">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</si>
  <si>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SECRET DOORS
</t>
    </r>
    <r>
      <rPr>
        <rFont val="Calibri, sans-serif"/>
        <b val="0"/>
        <color rgb="FF000000"/>
        <sz val="12.0"/>
      </rPr>
      <t>Классический имперский стаут с ярким ароматом шоколада и ферментированного латиноамериканского кофе. Плотное тело с выверенным балансом темных солодов, тонких сладких нот и уверенной хмелевой горечи.</t>
    </r>
  </si>
  <si>
    <r>
      <rPr>
        <rFont val="Calibri, sans-serif"/>
        <b/>
        <color rgb="FF000000"/>
        <sz val="12.0"/>
      </rPr>
      <t>GHOST WHALES  (</t>
    </r>
    <r>
      <rPr>
        <rFont val="Calibri, sans-serif"/>
        <b/>
        <color rgb="FFFF0000"/>
        <sz val="12.0"/>
      </rPr>
      <t>Fresh Brewed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Традиционный имперский балтийский портер. Плотное темное пиво с нотами какао и кофе, выраженным солодовым характером и умеренной горечью. Для ценителей благородных темных сортов с насыщенным вкусом.</t>
    </r>
  </si>
  <si>
    <r>
      <rPr>
        <rFont val="Calibri, sans-serif"/>
        <b/>
        <color rgb="FF000000"/>
        <sz val="12.0"/>
      </rPr>
      <t xml:space="preserve">PARADOX LEZAK </t>
    </r>
    <r>
      <rPr>
        <rFont val="Calibri, sans-serif"/>
        <b val="0"/>
        <color rgb="FF000000"/>
        <sz val="12.0"/>
      </rPr>
      <t xml:space="preserve">— лагер, сваренный по традиционной чешской технологии с двойной отваркой затора и выдержанный в течение 60 дней в танках.
Сбалансированный вкус с хлебными нотами солода </t>
    </r>
    <r>
      <rPr>
        <rFont val="Calibri, sans-serif"/>
        <b val="0"/>
        <i/>
        <color rgb="FF000000"/>
        <sz val="12.0"/>
      </rPr>
      <t xml:space="preserve">Пилснер </t>
    </r>
    <r>
      <rPr>
        <rFont val="Calibri, sans-serif"/>
        <b val="0"/>
        <color rgb="FF000000"/>
        <sz val="12.0"/>
      </rPr>
      <t xml:space="preserve">и умеренной горечью душистого </t>
    </r>
    <r>
      <rPr>
        <rFont val="Calibri, sans-serif"/>
        <b val="0"/>
        <i/>
        <color rgb="FF000000"/>
        <sz val="12.0"/>
      </rPr>
      <t>Жатецкого хмеля</t>
    </r>
    <r>
      <rPr>
        <rFont val="Calibri, sans-serif"/>
        <b val="0"/>
        <color rgb="FF000000"/>
        <sz val="12.0"/>
      </rPr>
      <t xml:space="preserve">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</si>
  <si>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WILLKOMMEN </t>
    </r>
    <r>
      <rPr>
        <rFont val="Calibri, sans-serif"/>
        <b val="0"/>
        <color rgb="FF000000"/>
        <sz val="12.0"/>
      </rPr>
      <t xml:space="preserve">— мягкий, чистый, светлый лагер с умеренно солодовым вкусом и легким хмелевым характером, который традиционно варится к Октоберфесту. 
Для нашего пива мы использовали инновационные дрожжи Е-30 от </t>
    </r>
    <r>
      <rPr>
        <rFont val="Calibri, sans-serif"/>
        <b val="0"/>
        <i/>
        <color rgb="FF000000"/>
        <sz val="12.0"/>
      </rPr>
      <t>Fermentis</t>
    </r>
    <r>
      <rPr>
        <rFont val="Calibri, sans-serif"/>
        <b val="0"/>
        <color rgb="FF000000"/>
        <sz val="12.0"/>
      </rPr>
      <t>, которые придают ароматике дополнительную цветочность.</t>
    </r>
  </si>
  <si>
    <r>
      <rPr>
        <rFont val="Calibri, sans-serif"/>
        <b/>
        <color rgb="FF000000"/>
        <sz val="12.0"/>
      </rPr>
      <t xml:space="preserve">CHERRY GARDEN — </t>
    </r>
    <r>
      <rPr>
        <rFont val="Calibri, sans-serif"/>
        <b val="0"/>
        <color rgb="FF000000"/>
        <sz val="12.0"/>
      </rPr>
      <t>натуральный традиционный сидр из яблочного сока прямого отжима с вишней. 
К танинной основе яблок мы добавили ягоды, которые развили классический вкус сидра в сторону терпких нот, спелости и сладости.</t>
    </r>
  </si>
  <si>
    <t>Semi-Dry Cider w/Cherry</t>
  </si>
  <si>
    <t>БУТЫЛКА 0,33
 (12 шт/кор)</t>
  </si>
  <si>
    <r>
      <rPr>
        <rFont val="Calibri, sans-serif"/>
        <b/>
        <color rgb="FF000000"/>
        <sz val="12.0"/>
      </rPr>
      <t xml:space="preserve">CRISPY GARDEN  — </t>
    </r>
    <r>
      <rPr>
        <rFont val="Calibri, sans-serif"/>
        <b val="0"/>
        <color rgb="FF000000"/>
        <sz val="12.0"/>
      </rPr>
      <t>натуральный традиционный сидр из яблочного сока прямого отжима. 
Бленд молодого и выдержанного сортов с уникальной огранкой классического вкуса.
Тонкий, звонкий, искристый, со свежими плодовыми оттенками – образец гедонизма и наслаждения на базе традиционного метода сидроделия.</t>
    </r>
  </si>
  <si>
    <t>Semi-Dry Traditional Cider</t>
  </si>
  <si>
    <t>БУТЫЛКА 0,33
 (12 шт/кор)</t>
  </si>
  <si>
    <r>
      <rPr>
        <rFont val="Calibri, sans-serif"/>
        <b/>
        <color rgb="FF000000"/>
        <sz val="12.0"/>
      </rPr>
      <t xml:space="preserve">INCIDER Dry 2.0
</t>
    </r>
    <r>
      <rPr>
        <rFont val="Calibri, sans-serif"/>
        <b val="0"/>
        <color rgb="FF000000"/>
        <sz val="12.0"/>
      </rPr>
      <t xml:space="preserve">Сухой сидр — питкий, игристый и искристый, с насыщенным яблочным вкусом и свежей фруктовой ароматикой.  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</si>
  <si>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>INCIDER Semi-sweet x Strawberry &amp; Basil  (</t>
    </r>
    <r>
      <rPr>
        <rFont val="Calibri, sans-serif"/>
        <b/>
        <color rgb="FFFF0000"/>
        <sz val="12.0"/>
      </rPr>
      <t>Fresh Batch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Полусладкий сидр INCIDER с добавлением сладкой клубники и свежего базилика. Яркий вкус спелых ягод с легкой танинностью яблок и свежими травяными нотами на послевкусии.</t>
    </r>
  </si>
  <si>
    <r>
      <rPr>
        <rFont val="Calibri, sans-serif"/>
        <b/>
        <color rgb="FF000000"/>
        <sz val="12.0"/>
      </rPr>
      <t>INCIDER Semi-sweet x Black Currant  (</t>
    </r>
    <r>
      <rPr>
        <rFont val="Calibri, sans-serif"/>
        <b/>
        <color rgb="FFFF0000"/>
        <sz val="12.0"/>
      </rPr>
      <t>Fresh Batch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Полусладкий сидр INCIDER с добавлением черной смородины. Натуральная танинность, свежая кислинка и аромат спелых фруктов в сочетании со сладкой ягодой – вкус идеального весеннего напитка.</t>
    </r>
  </si>
  <si>
    <r>
      <rPr>
        <rFont val="Calibri, sans-serif"/>
        <b/>
        <color rgb="FF000000"/>
        <sz val="12.0"/>
      </rPr>
      <t xml:space="preserve">SMTH Mango Banana Lemon
</t>
    </r>
    <r>
      <rPr>
        <rFont val="Calibri, sans-serif"/>
        <b val="0"/>
        <color rgb="FF000000"/>
        <sz val="12.0"/>
      </rPr>
      <t>Продолжение линейки ярких смузи саур элей. В этот раз мы взяли максимально насыщенные фрукты и дополнили кислым и освежающим пюре лимона.</t>
    </r>
  </si>
  <si>
    <r>
      <rPr>
        <rFont val="Calibri, sans-serif"/>
        <b/>
        <color rgb="FF000000"/>
        <sz val="12.0"/>
      </rPr>
      <t>BASIC ELEMENT  (</t>
    </r>
    <r>
      <rPr>
        <rFont val="Calibri, sans-serif"/>
        <b/>
        <color rgb="FFFF0000"/>
        <sz val="12.0"/>
      </rPr>
      <t>Fresh Brewed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 xml:space="preserve">Свежая варка молочно-овсяного стаута.
Плотная обволакивающая структура, мягкий кофейно-шоколадный вкус карамельных и темных солодов, легкий сливочный фон овсяных хлопьев и едва уловимая хмелевая горечь. 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</si>
  <si>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>JUNGLE SPIRIT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 xml:space="preserve">Сорт с насыщенным тропическим профилем – образцовый фруктовый Sour Ale.
Выверенное сочетание кислой маракуйи и сочного спелого ананаса, выраженный фруктовый аромат и освежающая линия вкуса. 
Отлично справляется с задачей утоления жажды и идеально сочетается с легкой едой.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</si>
  <si>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>PARADOX LAGER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 </t>
    </r>
    <r>
      <rPr>
        <rFont val="Calibri"/>
        <color rgb="FF000000"/>
        <sz val="12.0"/>
      </rPr>
      <t xml:space="preserve">— эталонное светлое фильтрованное пиво с чистым лаконичным вкусом. Лагер сварен по канонам: золотистое питкое тело, деликатное охмеление, мягкая горечь и сладковатые солодовые ноты. Отлично утоляет жажду и универсален в гастрономических сочетаниях.
</t>
    </r>
    <r>
      <rPr>
        <rFont val="Calibri"/>
        <b/>
        <color rgb="FFFF0000"/>
        <sz val="12.0"/>
      </rPr>
      <t>Сорт производится на постоянной основе.</t>
    </r>
  </si>
  <si>
    <t>Lager</t>
  </si>
  <si>
    <r>
      <rPr>
        <rFont val="Calibri"/>
        <b/>
        <color rgb="FF000000"/>
        <sz val="12.0"/>
      </rPr>
      <t>PARADOX HEFEWEIZEN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 </t>
    </r>
    <r>
      <rPr>
        <rFont val="Calibri"/>
        <b val="0"/>
        <color rgb="FF000000"/>
        <sz val="12.0"/>
      </rPr>
      <t xml:space="preserve">— немецкие традиции пивоварения в лучшем виде.
Освежающий хефевайцен с бархатистым вкусом пшеничного солода, дрожжевым
характером и душистым ароматом с нотами фруктов и специй. Для ценителей насыщенного вкуса нефильтрованного пива.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</si>
  <si>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>FATUM 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 xml:space="preserve">)
</t>
    </r>
    <r>
      <rPr>
        <rFont val="Calibri"/>
        <b val="0"/>
        <color theme="1"/>
        <sz val="12.0"/>
      </rPr>
      <t>Классический Double IPA на солоде Pale Ale с добавлением небольшого количества овсяных хлопьев и с двойной дозой хмелей Citra, Columbus и Idaho. Пиво с ярким цитрусово-цветочным ароматом и интенсивной хмелевой горечью. 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</si>
  <si>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1155CC"/>
        <sz val="12.0"/>
        <u/>
      </rPr>
      <t xml:space="preserve">West Coast Double IPA </t>
    </r>
  </si>
  <si>
    <r>
      <rPr>
        <rFont val="Calibri"/>
        <b/>
        <color rgb="FF000000"/>
        <sz val="12.0"/>
      </rPr>
      <t xml:space="preserve">PARADOX HELLES </t>
    </r>
    <r>
      <rPr>
        <rFont val="Calibri"/>
        <b val="0"/>
        <color rgb="FF000000"/>
        <sz val="12.0"/>
      </rPr>
      <t>— это традиционный светлый немецкий лагер. Сорт сварен с добавлением благородного хмеля Tettnanger. Питкое освежающее пиво золотисто-соломенного цвета с пряными, травянистыми хмелевыми нотами и легкой сладостью венского солода.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</si>
  <si>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METHOD FERMENTED| KOMBUCHA
</t>
    </r>
    <r>
      <rPr>
        <rFont val="Calibri"/>
        <b val="0"/>
        <color rgb="FF000000"/>
        <sz val="12.0"/>
      </rPr>
      <t>Комбуча Method Fermented – это натуральный ферментированный напиток на основе чайного гриба без добавления искусственных ингредиентов. 
Тонизирующий, наполненный витаминами, антиоксидантами и пробиотиками – полезный выбор для утоления жажды, а также легкая база для любителей мешать коктейли.
Варианты вкусов:
- Гибискус
- Облепиха с розмарином/имбирем (на выбор)
- Черная Смородина
- Каламанси
- Маракуйя
- Чабрец
Наличие уточняйте у менеджера.
Можно сделать предзаказ за неделю до отгрузки.</t>
    </r>
  </si>
  <si>
    <t>TWO PEAKS Brew Lab</t>
  </si>
  <si>
    <r>
      <rPr>
        <rFont val="Calibri"/>
        <b/>
        <color rgb="FF000000"/>
        <sz val="12.0"/>
      </rPr>
      <t>LIGHT MY FIRE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Освежающий грейпфрутовый гозе с экстрактом зеленого кофе, таурином и L-теанином.
Легкая горчинка кофейных зерен и мягкий энергетический эффект делают его идеальным выбором для тех, кто следит за своим здоровьем и ценит бережное воздействие на организм.</t>
    </r>
  </si>
  <si>
    <t>No Alсohol Gose</t>
  </si>
  <si>
    <t>БАНКА 0,45
(6 шт/кор)</t>
  </si>
  <si>
    <r>
      <rPr>
        <rFont val="Calibri"/>
        <b/>
        <color rgb="FF000000"/>
        <sz val="12.0"/>
      </rPr>
      <t>BACK TO BALANCE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Безалкогольный New England IPA с добавлением калия, кальция, магния, цинка и железа. Этот состав восстанавливает водно-солевой баланс после физической активности и отлично утоляет жажду.
Пиво сварено на английском солоде Pale Ale и американском хмеле Cryo Citra, а добавление большого количества овсяных хлопьев придало ему приятную обволакивающую текстуру.</t>
    </r>
  </si>
  <si>
    <r>
      <rPr>
        <rFont val="Calibri"/>
        <b/>
        <color rgb="FF000000"/>
        <sz val="12.0"/>
      </rPr>
      <t>RACE&amp;GRACE 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Легкий Sour Ale с добавлением пюре ананаса и свежевыжатого сока апельсина.
Эль обогащён витаминами группы В и С, которые укрепляют иммунитет и повышают общий тонус организма.
Сладкий вкус спелого ананаса сбалансирован освежающими нотами цитруса. Идеальный фруктовый саур для ценителей.</t>
    </r>
  </si>
  <si>
    <r>
      <rPr>
        <rFont val="Calibri"/>
        <b/>
        <color rgb="FF000000"/>
        <sz val="12.0"/>
      </rPr>
      <t xml:space="preserve">BACK TO BALANCE x Tomato
</t>
    </r>
    <r>
      <rPr>
        <rFont val="Calibri"/>
        <b val="0"/>
        <color rgb="FF000000"/>
        <sz val="12.0"/>
      </rPr>
      <t>Кисло-томатная база с деликатной перечной остротой и насыщенной лимонной кислинкой. А антипохмельный эффект достигается благодаря комбинации магния, витамина B6 и экстракта гриффонии, а также экстрактов пуэрарии дольчатой, корня алтеи и одуванчика.</t>
    </r>
  </si>
  <si>
    <t>No Alсohol Tomato Gose</t>
  </si>
  <si>
    <r>
      <rPr>
        <rFont val="Calibri"/>
        <b/>
        <color theme="1"/>
        <sz val="16.0"/>
      </rPr>
      <t xml:space="preserve">OTHER LAB
</t>
    </r>
    <r>
      <rPr>
        <rFont val="Calibri"/>
        <b val="0"/>
        <color theme="1"/>
        <sz val="16.0"/>
      </rPr>
      <t>Лаборатория супер-дринков от PARADOX Brewery.
В линейке натуральные напитки на основе кофе, ягод и фруктов
без использования консервантов, ароматизаторов и красителей.</t>
    </r>
  </si>
  <si>
    <r>
      <rPr>
        <rFont val="Calibri"/>
        <b/>
        <color rgb="FF000000"/>
        <sz val="12.0"/>
      </rPr>
      <t>OTHER GLÖGG с витаминами С, Е и группы В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Полезный напиток с ярким ягодным вкусом и легкими оттенками острого имбиря и специй. Приготовлен из сока красного винограда и ягод черной смородины с апельсиновой цедрой, имбирем, корицей, кардамоном, мускатным орехом и гвоздикой. 
Напиток содержит витамины для комплексного укрепления организма и иммунитета: С, Е, B1, B2, B3, B5, B6, B7, B9, B12.</t>
    </r>
  </si>
  <si>
    <t>130 руб/банка</t>
  </si>
  <si>
    <r>
      <rPr>
        <rFont val="Calibri"/>
        <b/>
        <color rgb="FF000000"/>
        <sz val="12.0"/>
      </rPr>
      <t>BUMBLE COFFEE x Orange</t>
    </r>
    <r>
      <rPr>
        <rFont val="Calibri"/>
        <color rgb="FF000000"/>
        <sz val="12.0"/>
      </rPr>
      <t xml:space="preserve">
Тонизирующий бамбл с цитрусовыми нотами. 
Бодрящая горечь колдбрю кофе Бразилия Сантос светлой обжарки с соком спелых апельсинов.</t>
    </r>
  </si>
  <si>
    <t>150 руб/банка</t>
  </si>
  <si>
    <r>
      <rPr>
        <rFont val="Calibri"/>
        <b/>
        <color rgb="FF000000"/>
        <sz val="12.0"/>
      </rPr>
      <t>COLD BREW COFFEE x Lemon</t>
    </r>
    <r>
      <rPr>
        <rFont val="Calibri"/>
        <color rgb="FF000000"/>
        <sz val="12.0"/>
      </rPr>
      <t xml:space="preserve"> – это холодный кофе с добавлением лимонного фреша. 
Газированный напиток с мягким вкусом зерен светлой обжарки отлично утоляет жажду, бодрит и тонизирует. Цитрусовые ноты лимона усиливают освежающий эффект и добавляют приятное фруктовое послевкусие.</t>
    </r>
  </si>
  <si>
    <t>140 руб/банка</t>
  </si>
  <si>
    <r>
      <rPr>
        <rFont val="Calibri"/>
        <b/>
        <color rgb="FF000000"/>
        <sz val="12.0"/>
      </rPr>
      <t>COLD BREW COFFEE x Сranberries &amp; Black Currants</t>
    </r>
    <r>
      <rPr>
        <rFont val="Calibri"/>
        <color rgb="FF000000"/>
        <sz val="12.0"/>
      </rPr>
      <t xml:space="preserve">
Колдбрю с клюквой и черной смородиной – это холодный кофе с добавлением ягод. 
Напиток с зернами светлой обжарки отлично утоляет жажду, бодрит и тонизирует. Сочетание кисло-сладких ягодных нот гармонично дополняют мягкую кофейную горечь.</t>
    </r>
  </si>
  <si>
    <r>
      <rPr>
        <rFont val="Calibri"/>
        <b/>
        <color rgb="FF000000"/>
        <sz val="12.0"/>
      </rPr>
      <t>OTHER COLA</t>
    </r>
    <r>
      <rPr>
        <rFont val="Calibri"/>
        <color rgb="FF000000"/>
        <sz val="12.0"/>
      </rPr>
      <t xml:space="preserve">
Натуральная Кола на основе кофе Бразилия Сантос со специями и пряностями. 
Любимый вкус, собранный в тонком сочетании зерен светлой обжарки, лимона, корицы, кардамона, мускатного ореха, гвоздики.
Ингредиенты в составе улучшают пищеварение, укрепляют иммунитет и нервную систему.
Натуральные подсластители снижают калорийность напитка и его гликемический индекс.</t>
    </r>
  </si>
  <si>
    <t>120 руб/банка</t>
  </si>
  <si>
    <r>
      <rPr>
        <rFont val="Calibri"/>
        <b/>
        <color rgb="FF000000"/>
        <sz val="12.0"/>
      </rPr>
      <t>SUPER DRINK / Мультифрукт / Концентрация</t>
    </r>
    <r>
      <rPr>
        <rFont val="Calibri"/>
        <color rgb="FF000000"/>
        <sz val="12.0"/>
      </rPr>
      <t xml:space="preserve">
Натуральный фруктовый лимонад с миксом полезных компонентов. Сочетание женьшеня, таурина, теанина, витаминов С, D и магния стимулируют умственную деятельность и способствуют повышению концентрации. А мультифруктовый сок из манго, банана, ананаса, апельсина, маракуйи и гуавы превращают полезный напиток в настоящий тропический коктейль.</t>
    </r>
  </si>
  <si>
    <r>
      <rPr>
        <rFont val="Calibri"/>
        <b/>
        <color rgb="FF000000"/>
        <sz val="12.0"/>
      </rPr>
      <t>SUPER DRINK / Вишня / Расслабление</t>
    </r>
    <r>
      <rPr>
        <rFont val="Calibri"/>
        <color rgb="FF000000"/>
        <sz val="12.0"/>
      </rPr>
      <t xml:space="preserve">
Натуральный лимонад с насыщенным вкусом вишни. В составе собраны натуральные «релаксанты»: ромашка, корка померанца, магний и витамин С. Ягодный супер-дринк для качественного отдыха, снижения уровня стресса и тревоги.</t>
    </r>
  </si>
  <si>
    <r>
      <rPr>
        <rFont val="Calibri"/>
        <b/>
        <color theme="1"/>
        <sz val="16.0"/>
      </rPr>
      <t xml:space="preserve">METHOD FERMENTED: Vinegar
</t>
    </r>
    <r>
      <rPr>
        <rFont val="Calibri"/>
        <b val="0"/>
        <color theme="1"/>
        <sz val="16.0"/>
      </rPr>
      <t>Линейка натуральных ферментированных продуктов от команды PARADOX.
Уксус содержит органические кислоты, витамины групп А, В, С, Е, Р, аминокислоты и микроэлементы: магний, железо, кальций, натрий и фосфор. БЕЗ добавления красителей, ароматизаторов и консервантов.</t>
    </r>
  </si>
  <si>
    <r>
      <rPr>
        <rFont val="Calibri"/>
        <b/>
        <color rgb="FF000000"/>
        <sz val="12.0"/>
      </rPr>
      <t>Apple Vinegar</t>
    </r>
    <r>
      <rPr>
        <rFont val="Calibri"/>
        <color rgb="FF000000"/>
        <sz val="12.0"/>
      </rPr>
      <t xml:space="preserve">
Натуральный ферментированный
уксус из яблочного сока прямого отжима.</t>
    </r>
  </si>
  <si>
    <r>
      <rPr>
        <rFont val="Calibri"/>
        <b/>
        <color rgb="FF000000"/>
        <sz val="12.0"/>
      </rPr>
      <t>Honey Vinegar x Chokeberry</t>
    </r>
    <r>
      <rPr>
        <rFont val="Calibri"/>
        <color rgb="FF000000"/>
        <sz val="12.0"/>
      </rPr>
      <t xml:space="preserve">
Натуральный ферментированный
уксус из разнотравного меда
с добавлением черноплодной рябины.</t>
    </r>
  </si>
  <si>
    <r>
      <rPr>
        <rFont val="Calibri"/>
        <b/>
        <color theme="1"/>
        <sz val="16.0"/>
      </rPr>
      <t xml:space="preserve">LIQUIDEX
</t>
    </r>
    <r>
      <rPr>
        <rFont val="Calibri"/>
        <b val="0"/>
        <color theme="1"/>
        <sz val="16.0"/>
      </rPr>
      <t>Линейка пищевых продуктов и сырья от технологов PARADOX Brewery. 
Натуральные качественные продукты с использованием передовых фудтехнологий.</t>
    </r>
  </si>
  <si>
    <r>
      <rPr>
        <rFont val="Calibri"/>
        <b/>
        <color rgb="FF000000"/>
        <sz val="12.0"/>
      </rPr>
      <t>Соус Ворчестер</t>
    </r>
    <r>
      <rPr>
        <rFont val="Calibri"/>
        <color rgb="FF000000"/>
        <sz val="12.0"/>
      </rPr>
      <t xml:space="preserve"> – кисло-сладкий соус на основе натурального ферментированного яблочного уксуса, экстракта лайма, чеснока и специй. 
Уникальный рецепт Liquidex не включает рыбную основу, за счет чего соус подходит для широкого круга потребителей, являясь веганским продуктом.
Идеально сочетается с мясом, рыбой, используется как заправка для салатов, входит в состав коктейлей.</t>
    </r>
  </si>
  <si>
    <r>
      <rPr>
        <rFont val="Calibri"/>
        <b/>
        <color rgb="FF000000"/>
        <sz val="12.0"/>
      </rPr>
      <t>Экстракт жженого солода</t>
    </r>
    <r>
      <rPr>
        <rFont val="Calibri"/>
        <color rgb="FF000000"/>
        <sz val="12.0"/>
      </rPr>
      <t xml:space="preserve"> –100% натуральный продукт на основе ячменного жженого солода. Liquidex Black имеет солодово-хлебный аромат с тоном поджаренной корочки. Вкус солодово-жженый с оттенками от сладковато-карамельного до легкого кислого.
Используется для придания необходимого цвета и вкусовых оттенков различных сортов пива, безалкогольных напитков (лимонада, кваса, чая), хлебобулочных и кондитерских изделий, а также соусов.
БЕЗ пищевых добавок, ферментов и генетически обработанного сырья.</t>
    </r>
  </si>
  <si>
    <t>Burnt Extract
Malt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</si>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</sst>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&quot; руб/литр&quot;"/>
    <numFmt numFmtId="165" formatCode="dd.MM.yyyy"/>
    <numFmt numFmtId="166" formatCode="#,##0&quot; руб/банка&quot;"/>
    <numFmt numFmtId="167" formatCode="#,##0&quot; руб/бутылка &quot;"/>
    <numFmt numFmtId="168" formatCode="dd.mm.yyyy"/>
    <numFmt numFmtId="169" formatCode="#,##0&quot; руб/банка &quot;"/>
    <numFmt numFmtId="170" formatCode="# ##0&quot; руб/бокал&quot;"/>
    <numFmt numFmtId="171" formatCode="0.0"/>
    <numFmt numFmtId="172" formatCode="#,##0&quot; руб/бутылка&quot;"/>
  </numFmts>
  <fonts count="60">
    <font>
      <sz val="11.0"/>
      <color rgb="FF000000"/>
      <name val="Helvetica Neue"/>
      <scheme val="minor"/>
    </font>
    <font>
      <sz val="14.0"/>
      <color theme="1"/>
      <name val="Calibri"/>
    </font>
    <font>
      <sz val="11.0"/>
      <color theme="1"/>
      <name val="Helvetica Neue"/>
    </font>
    <font>
      <b/>
      <sz val="15.0"/>
      <color theme="1"/>
      <name val="Calibri"/>
    </font>
    <font/>
    <font>
      <sz val="15.0"/>
      <color theme="1"/>
      <name val="Helvetica Neue"/>
      <scheme val="minor"/>
    </font>
    <font>
      <u/>
      <sz val="15.0"/>
      <color rgb="FF0000FF"/>
    </font>
    <font>
      <b/>
      <sz val="12.0"/>
      <color theme="1"/>
      <name val="Calibri"/>
    </font>
    <font>
      <sz val="11.0"/>
      <color rgb="FF000000"/>
      <name val="Arial"/>
    </font>
    <font>
      <b/>
      <sz val="18.0"/>
      <color theme="1"/>
      <name val="Helvetica Neue"/>
      <scheme val="minor"/>
    </font>
    <font>
      <b/>
      <sz val="12.0"/>
      <color rgb="FF000000"/>
      <name val="Calibri"/>
    </font>
    <font>
      <b/>
      <sz val="18.0"/>
      <color rgb="FF000000"/>
      <name val="Calibri"/>
    </font>
    <font>
      <sz val="12.0"/>
      <color rgb="FF000000"/>
      <name val="Calibri"/>
    </font>
    <font>
      <b/>
      <u/>
      <sz val="12.0"/>
      <color rgb="FF0000FF"/>
      <name val="Calibri"/>
    </font>
    <font>
      <b/>
      <sz val="14.0"/>
      <color rgb="FF833C0C"/>
      <name val="Calibri"/>
    </font>
    <font>
      <b/>
      <sz val="18.0"/>
      <color rgb="FFFF0000"/>
      <name val="Calibri"/>
    </font>
    <font>
      <b/>
      <sz val="16.0"/>
      <color rgb="FFFF0000"/>
      <name val="Calibri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b/>
      <sz val="14.0"/>
      <color rgb="FF000000"/>
      <name val="Calibri"/>
    </font>
    <font>
      <sz val="18.0"/>
      <color rgb="FFFF0000"/>
      <name val="Calibri"/>
    </font>
    <font>
      <sz val="12.0"/>
      <color rgb="FFFF0000"/>
      <name val="Calibri"/>
    </font>
    <font>
      <b/>
      <u/>
      <sz val="12.0"/>
      <color rgb="FF0000FF"/>
      <name val="Calibri"/>
    </font>
    <font>
      <b/>
      <sz val="15.0"/>
      <color theme="1"/>
      <name val="Helvetica Neue"/>
      <scheme val="minor"/>
    </font>
    <font>
      <sz val="18.0"/>
      <color rgb="FFFF0000"/>
      <name val="Helvetica Neue"/>
      <scheme val="minor"/>
    </font>
    <font>
      <sz val="12.0"/>
      <color theme="1"/>
      <name val="Helvetica Neue"/>
      <scheme val="minor"/>
    </font>
    <font>
      <b/>
      <u/>
      <sz val="12.0"/>
      <color rgb="FF0000FF"/>
      <name val="Calibri"/>
    </font>
    <font>
      <b/>
      <sz val="14.0"/>
      <color rgb="FF006100"/>
      <name val="Calibri"/>
    </font>
    <font>
      <b/>
      <sz val="14.0"/>
      <color rgb="FF990033"/>
      <name val="Calibri"/>
    </font>
    <font>
      <b/>
      <sz val="14.0"/>
      <color rgb="FF9C0006"/>
      <name val="Calibri"/>
    </font>
    <font>
      <b/>
      <u/>
      <sz val="12.0"/>
      <color rgb="FF0000FF"/>
      <name val="Calibri"/>
    </font>
    <font>
      <sz val="12.0"/>
      <color theme="1"/>
      <name val="Calibri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b/>
      <sz val="14.0"/>
      <color rgb="FF833C0B"/>
      <name val="Calibri"/>
    </font>
    <font>
      <b/>
      <u/>
      <sz val="12.0"/>
      <color rgb="FF0000FF"/>
      <name val="Calibri"/>
    </font>
    <font>
      <b/>
      <sz val="11.0"/>
      <color theme="1"/>
      <name val="Helvetica Neue"/>
    </font>
    <font>
      <b/>
      <u/>
      <sz val="12.0"/>
      <color rgb="FF0000FF"/>
      <name val="Calibri"/>
    </font>
    <font>
      <b/>
      <sz val="22.0"/>
      <color rgb="FFFF0000"/>
      <name val="Calibri"/>
    </font>
    <font>
      <b/>
      <sz val="16.0"/>
      <color theme="1"/>
      <name val="Calibri"/>
    </font>
    <font>
      <b/>
      <sz val="11.0"/>
      <color rgb="FF000000"/>
      <name val="Calibri"/>
    </font>
    <font>
      <b/>
      <sz val="16.0"/>
      <color rgb="FF000000"/>
      <name val="Calibri"/>
    </font>
    <font>
      <sz val="16.0"/>
      <color rgb="FF000000"/>
      <name val="Calibri"/>
    </font>
    <font>
      <color theme="1"/>
      <name val="Helvetica Neue"/>
      <scheme val="minor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sz val="14.0"/>
      <color rgb="FF000000"/>
      <name val="Calibri"/>
    </font>
    <font>
      <b/>
      <sz val="20.0"/>
      <color theme="1"/>
      <name val="Calibri"/>
    </font>
    <font>
      <b/>
      <u/>
      <sz val="12.0"/>
      <color rgb="FF0000FF"/>
      <name val="Calibri"/>
    </font>
    <font>
      <b/>
      <u/>
      <sz val="12.0"/>
      <color rgb="FF000000"/>
      <name val="Docs-Calibri"/>
    </font>
    <font>
      <b/>
      <u/>
      <sz val="11.0"/>
      <color rgb="FF0000FF"/>
      <name val="Calibri"/>
    </font>
    <font>
      <b/>
      <u/>
      <sz val="12.0"/>
      <color rgb="FF0000FF"/>
      <name val="Calibri"/>
    </font>
    <font>
      <b/>
      <sz val="14.0"/>
      <color rgb="FF9C5700"/>
      <name val="Calibri"/>
    </font>
    <font>
      <b/>
      <u/>
      <sz val="12.0"/>
      <color rgb="FF000000"/>
      <name val="Docs-Calibri"/>
    </font>
    <font>
      <b/>
      <sz val="12.0"/>
      <color rgb="FF006100"/>
      <name val="Calibri"/>
    </font>
    <font>
      <sz val="10.0"/>
      <color rgb="FF000000"/>
      <name val="Calibri"/>
    </font>
    <font>
      <sz val="10.0"/>
      <color rgb="FF000000"/>
      <name val="Arial"/>
    </font>
    <font>
      <b/>
      <sz val="10.0"/>
      <color rgb="FF000000"/>
      <name val="Arial"/>
    </font>
    <font>
      <b/>
      <sz val="22.0"/>
      <color rgb="FF000000"/>
      <name val="Arial"/>
    </font>
    <font>
      <b/>
      <sz val="12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C6EFCE"/>
        <bgColor rgb="FFC6EFCE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CE4D6"/>
        <bgColor rgb="FFFCE4D6"/>
      </patternFill>
    </fill>
    <fill>
      <patternFill patternType="solid">
        <fgColor rgb="FFFFCC66"/>
        <bgColor rgb="FFFFCC6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  <fill>
      <patternFill patternType="solid">
        <fgColor rgb="FFFFCCCC"/>
        <bgColor rgb="FFFFCCCC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</fills>
  <borders count="69">
    <border/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434343"/>
      </top>
      <bottom style="medium">
        <color rgb="FF434343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000000"/>
      </right>
      <top style="medium">
        <color rgb="FF434343"/>
      </top>
    </border>
    <border>
      <left style="medium">
        <color rgb="FF000000"/>
      </left>
      <right style="medium">
        <color rgb="FF000000"/>
      </right>
      <top style="medium">
        <color rgb="FF434343"/>
      </top>
    </border>
    <border>
      <left style="medium">
        <color rgb="FF434343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434343"/>
      </left>
      <right style="medium">
        <color rgb="FF000000"/>
      </right>
      <top style="medium">
        <color rgb="FF434343"/>
      </top>
      <bottom style="medium">
        <color rgb="FF434343"/>
      </bottom>
    </border>
    <border>
      <left style="thin">
        <color rgb="FF000000"/>
      </left>
      <top/>
    </border>
    <border>
      <top/>
    </border>
    <border>
      <right/>
      <top/>
    </border>
    <border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top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right" readingOrder="0" vertical="center"/>
    </xf>
    <xf borderId="5" fillId="0" fontId="7" numFmtId="49" xfId="0" applyAlignment="1" applyBorder="1" applyFont="1" applyNumberFormat="1">
      <alignment horizontal="center" shrinkToFit="0" vertical="center" wrapText="1"/>
    </xf>
    <xf borderId="5" fillId="4" fontId="7" numFmtId="49" xfId="0" applyAlignment="1" applyBorder="1" applyFill="1" applyFont="1" applyNumberFormat="1">
      <alignment horizontal="center" shrinkToFit="0" vertical="center" wrapText="1"/>
    </xf>
    <xf borderId="5" fillId="5" fontId="7" numFmtId="49" xfId="0" applyAlignment="1" applyBorder="1" applyFill="1" applyFont="1" applyNumberFormat="1">
      <alignment horizontal="center" shrinkToFit="0" vertical="center" wrapText="1"/>
    </xf>
    <xf borderId="5" fillId="6" fontId="7" numFmtId="49" xfId="0" applyAlignment="1" applyBorder="1" applyFill="1" applyFont="1" applyNumberFormat="1">
      <alignment horizontal="center" shrinkToFit="0" vertical="center" wrapText="1"/>
    </xf>
    <xf borderId="5" fillId="7" fontId="7" numFmtId="14" xfId="0" applyAlignment="1" applyBorder="1" applyFill="1" applyFont="1" applyNumberFormat="1">
      <alignment horizontal="center" shrinkToFit="0" vertical="center" wrapText="1"/>
    </xf>
    <xf borderId="5" fillId="8" fontId="7" numFmtId="49" xfId="0" applyAlignment="1" applyBorder="1" applyFill="1" applyFont="1" applyNumberFormat="1">
      <alignment horizontal="center" shrinkToFit="0" vertical="center" wrapText="1"/>
    </xf>
    <xf borderId="5" fillId="8" fontId="7" numFmtId="0" xfId="0" applyAlignment="1" applyBorder="1" applyFont="1">
      <alignment horizontal="right" shrinkToFit="0" vertical="center" wrapText="1"/>
    </xf>
    <xf borderId="0" fillId="2" fontId="2" numFmtId="0" xfId="0" applyFont="1"/>
    <xf borderId="4" fillId="0" fontId="7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0" fillId="0" fontId="8" numFmtId="0" xfId="0" applyAlignment="1" applyFont="1">
      <alignment shrinkToFit="0" vertical="center" wrapText="1"/>
    </xf>
    <xf borderId="4" fillId="0" fontId="9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right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left" readingOrder="0" shrinkToFit="0" vertical="center" wrapText="1"/>
    </xf>
    <xf borderId="6" fillId="4" fontId="13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readingOrder="0" vertical="center"/>
    </xf>
    <xf borderId="7" fillId="9" fontId="7" numFmtId="0" xfId="0" applyAlignment="1" applyBorder="1" applyFill="1" applyFont="1">
      <alignment horizontal="center" readingOrder="0" shrinkToFit="0" vertical="center" wrapText="1"/>
    </xf>
    <xf borderId="8" fillId="10" fontId="14" numFmtId="0" xfId="0" applyAlignment="1" applyBorder="1" applyFill="1" applyFont="1">
      <alignment horizontal="center" readingOrder="0" shrinkToFit="0" vertical="center" wrapText="1"/>
    </xf>
    <xf borderId="8" fillId="9" fontId="10" numFmtId="166" xfId="0" applyAlignment="1" applyBorder="1" applyFont="1" applyNumberFormat="1">
      <alignment horizontal="center" readingOrder="0" shrinkToFit="0" vertical="center" wrapText="1"/>
    </xf>
    <xf borderId="9" fillId="11" fontId="10" numFmtId="165" xfId="0" applyAlignment="1" applyBorder="1" applyFill="1" applyFont="1" applyNumberFormat="1">
      <alignment horizontal="center" readingOrder="0" shrinkToFit="0" vertical="center" wrapText="1"/>
    </xf>
    <xf borderId="8" fillId="12" fontId="15" numFmtId="0" xfId="0" applyAlignment="1" applyBorder="1" applyFill="1" applyFont="1">
      <alignment horizontal="center" shrinkToFit="0" vertical="center" wrapText="1"/>
    </xf>
    <xf borderId="8" fillId="12" fontId="10" numFmtId="0" xfId="0" applyAlignment="1" applyBorder="1" applyFont="1">
      <alignment horizontal="center" readingOrder="0" shrinkToFit="0" vertical="center" wrapText="1"/>
    </xf>
    <xf borderId="8" fillId="8" fontId="10" numFmtId="0" xfId="0" applyAlignment="1" applyBorder="1" applyFont="1">
      <alignment horizontal="right" shrinkToFit="0" vertical="center" wrapText="1"/>
    </xf>
    <xf borderId="10" fillId="0" fontId="4" numFmtId="0" xfId="0" applyBorder="1" applyFont="1"/>
    <xf borderId="9" fillId="9" fontId="10" numFmtId="0" xfId="0" applyAlignment="1" applyBorder="1" applyFont="1">
      <alignment horizontal="center" readingOrder="0" shrinkToFit="0" vertical="center" wrapText="1"/>
    </xf>
    <xf borderId="8" fillId="5" fontId="7" numFmtId="164" xfId="0" applyAlignment="1" applyBorder="1" applyFont="1" applyNumberFormat="1">
      <alignment horizontal="center" readingOrder="0" shrinkToFit="0" vertical="center" wrapText="1"/>
    </xf>
    <xf borderId="8" fillId="12" fontId="1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17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readingOrder="0" vertical="center"/>
    </xf>
    <xf borderId="8" fillId="9" fontId="10" numFmtId="0" xfId="0" applyAlignment="1" applyBorder="1" applyFont="1">
      <alignment horizontal="center" readingOrder="0" shrinkToFit="0" vertical="center" wrapText="1"/>
    </xf>
    <xf borderId="8" fillId="5" fontId="10" numFmtId="167" xfId="0" applyAlignment="1" applyBorder="1" applyFont="1" applyNumberFormat="1">
      <alignment horizontal="center" readingOrder="0" shrinkToFit="0" vertical="center" wrapText="1"/>
    </xf>
    <xf borderId="8" fillId="11" fontId="10" numFmtId="165" xfId="0" applyAlignment="1" applyBorder="1" applyFont="1" applyNumberFormat="1">
      <alignment horizontal="center" readingOrder="0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6" fillId="9" fontId="10" numFmtId="0" xfId="0" applyAlignment="1" applyBorder="1" applyFont="1">
      <alignment horizontal="center" readingOrder="0" shrinkToFit="0" vertical="center" wrapText="1"/>
    </xf>
    <xf borderId="6" fillId="5" fontId="10" numFmtId="167" xfId="0" applyAlignment="1" applyBorder="1" applyFont="1" applyNumberFormat="1">
      <alignment horizontal="center" readingOrder="0" shrinkToFit="0" vertical="center" wrapText="1"/>
    </xf>
    <xf borderId="8" fillId="9" fontId="10" numFmtId="0" xfId="0" applyAlignment="1" applyBorder="1" applyFont="1">
      <alignment horizontal="center" readingOrder="0" shrinkToFit="0" vertical="center" wrapText="1"/>
    </xf>
    <xf borderId="8" fillId="7" fontId="7" numFmtId="168" xfId="0" applyAlignment="1" applyBorder="1" applyFont="1" applyNumberFormat="1">
      <alignment horizontal="center" readingOrder="0" shrinkToFit="0" vertical="center" wrapText="1"/>
    </xf>
    <xf borderId="11" fillId="9" fontId="10" numFmtId="0" xfId="0" applyAlignment="1" applyBorder="1" applyFont="1">
      <alignment horizontal="center" readingOrder="0" shrinkToFit="0" vertical="center" wrapText="1"/>
    </xf>
    <xf borderId="12" fillId="13" fontId="9" numFmtId="0" xfId="0" applyAlignment="1" applyBorder="1" applyFill="1" applyFont="1">
      <alignment horizontal="left" readingOrder="0" vertical="center"/>
    </xf>
    <xf borderId="12" fillId="0" fontId="4" numFmtId="0" xfId="0" applyBorder="1" applyFont="1"/>
    <xf borderId="0" fillId="0" fontId="10" numFmtId="164" xfId="0" applyAlignment="1" applyFont="1" applyNumberForma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18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8" fillId="8" fontId="19" numFmtId="0" xfId="0" applyAlignment="1" applyBorder="1" applyFont="1">
      <alignment horizontal="center" readingOrder="0" shrinkToFit="0" vertical="center" wrapText="1"/>
    </xf>
    <xf borderId="8" fillId="5" fontId="20" numFmtId="166" xfId="0" applyAlignment="1" applyBorder="1" applyFont="1" applyNumberFormat="1">
      <alignment horizontal="center" readingOrder="0" shrinkToFit="0" vertical="center" wrapText="1"/>
    </xf>
    <xf borderId="8" fillId="7" fontId="10" numFmtId="165" xfId="0" applyAlignment="1" applyBorder="1" applyFont="1" applyNumberFormat="1">
      <alignment horizontal="center" readingOrder="0" shrinkToFit="0" vertical="center" wrapText="1"/>
    </xf>
    <xf borderId="8" fillId="12" fontId="21" numFmtId="0" xfId="0" applyAlignment="1" applyBorder="1" applyFont="1">
      <alignment horizontal="center" readingOrder="0" shrinkToFit="0" vertical="center" wrapText="1"/>
    </xf>
    <xf borderId="13" fillId="8" fontId="10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0" numFmtId="16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6" fillId="4" fontId="22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8" fillId="5" fontId="20" numFmtId="164" xfId="0" applyAlignment="1" applyBorder="1" applyFont="1" applyNumberFormat="1">
      <alignment horizontal="center" readingOrder="0" shrinkToFit="0" vertical="center" wrapText="1"/>
    </xf>
    <xf borderId="12" fillId="0" fontId="23" numFmtId="0" xfId="0" applyAlignment="1" applyBorder="1" applyFont="1">
      <alignment horizontal="left" readingOrder="0" vertical="center"/>
    </xf>
    <xf borderId="12" fillId="0" fontId="24" numFmtId="0" xfId="0" applyAlignment="1" applyBorder="1" applyFont="1">
      <alignment horizontal="left" readingOrder="0" vertical="center"/>
    </xf>
    <xf borderId="12" fillId="0" fontId="25" numFmtId="0" xfId="0" applyAlignment="1" applyBorder="1" applyFont="1">
      <alignment horizontal="left" readingOrder="0" vertical="center"/>
    </xf>
    <xf borderId="6" fillId="2" fontId="2" numFmtId="0" xfId="0" applyBorder="1" applyFont="1"/>
    <xf borderId="6" fillId="4" fontId="7" numFmtId="0" xfId="0" applyAlignment="1" applyBorder="1" applyFont="1">
      <alignment horizontal="left" shrinkToFit="0" vertical="center" wrapText="1"/>
    </xf>
    <xf borderId="6" fillId="4" fontId="2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8" fillId="9" fontId="7" numFmtId="0" xfId="0" applyAlignment="1" applyBorder="1" applyFont="1">
      <alignment horizontal="center" shrinkToFit="0" vertical="center" wrapText="1"/>
    </xf>
    <xf borderId="8" fillId="6" fontId="27" numFmtId="0" xfId="0" applyAlignment="1" applyBorder="1" applyFont="1">
      <alignment horizontal="center" readingOrder="0" shrinkToFit="0" vertical="center" wrapText="1"/>
    </xf>
    <xf borderId="8" fillId="5" fontId="20" numFmtId="166" xfId="0" applyAlignment="1" applyBorder="1" applyFont="1" applyNumberFormat="1">
      <alignment horizontal="center" shrinkToFit="0" vertical="center" wrapText="1"/>
    </xf>
    <xf borderId="8" fillId="7" fontId="7" numFmtId="165" xfId="0" applyAlignment="1" applyBorder="1" applyFont="1" applyNumberFormat="1">
      <alignment horizontal="center" shrinkToFit="0" vertical="center" wrapText="1"/>
    </xf>
    <xf borderId="8" fillId="12" fontId="21" numFmtId="0" xfId="0" applyAlignment="1" applyBorder="1" applyFont="1">
      <alignment horizontal="center" shrinkToFit="0" vertical="center" wrapText="1"/>
    </xf>
    <xf borderId="13" fillId="8" fontId="2" numFmtId="0" xfId="0" applyAlignment="1" applyBorder="1" applyFont="1">
      <alignment horizontal="center" vertical="center"/>
    </xf>
    <xf borderId="8" fillId="8" fontId="7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vertical="bottom"/>
    </xf>
    <xf borderId="8" fillId="5" fontId="20" numFmtId="164" xfId="0" applyAlignment="1" applyBorder="1" applyFont="1" applyNumberFormat="1">
      <alignment horizontal="center" shrinkToFit="0" vertical="center" wrapText="1"/>
    </xf>
    <xf borderId="8" fillId="12" fontId="2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left" readingOrder="0" vertical="center"/>
    </xf>
    <xf borderId="14" fillId="0" fontId="7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6" fillId="5" fontId="19" numFmtId="0" xfId="0" applyAlignment="1" applyBorder="1" applyFont="1">
      <alignment horizontal="center" readingOrder="0" shrinkToFit="0" vertical="center" wrapText="1"/>
    </xf>
    <xf borderId="6" fillId="8" fontId="10" numFmtId="0" xfId="0" applyAlignment="1" applyBorder="1" applyFont="1">
      <alignment horizontal="center" shrinkToFit="0" vertical="center" wrapText="1"/>
    </xf>
    <xf borderId="6" fillId="8" fontId="10" numFmtId="0" xfId="0" applyAlignment="1" applyBorder="1" applyFont="1">
      <alignment horizontal="center" readingOrder="0" shrinkToFit="0" vertical="center" wrapText="1"/>
    </xf>
    <xf borderId="6" fillId="8" fontId="10" numFmtId="0" xfId="0" applyAlignment="1" applyBorder="1" applyFont="1">
      <alignment horizontal="right" shrinkToFit="0" vertical="center" wrapText="1"/>
    </xf>
    <xf borderId="8" fillId="5" fontId="10" numFmtId="164" xfId="0" applyAlignment="1" applyBorder="1" applyFont="1" applyNumberFormat="1">
      <alignment horizontal="center" readingOrder="0" shrinkToFit="0" vertical="center" wrapText="1"/>
    </xf>
    <xf borderId="8" fillId="12" fontId="15" numFmtId="0" xfId="0" applyAlignment="1" applyBorder="1" applyFont="1">
      <alignment horizontal="center" readingOrder="0" shrinkToFit="0" vertical="center" wrapText="1"/>
    </xf>
    <xf borderId="15" fillId="4" fontId="10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8" fillId="5" fontId="19" numFmtId="0" xfId="0" applyAlignment="1" applyBorder="1" applyFont="1">
      <alignment horizontal="center" readingOrder="0" shrinkToFit="0" vertical="center" wrapText="1"/>
    </xf>
    <xf borderId="8" fillId="8" fontId="10" numFmtId="0" xfId="0" applyAlignment="1" applyBorder="1" applyFont="1">
      <alignment horizontal="center" shrinkToFit="0" vertical="center" wrapText="1"/>
    </xf>
    <xf borderId="8" fillId="12" fontId="10" numFmtId="0" xfId="0" applyAlignment="1" applyBorder="1" applyFont="1">
      <alignment horizontal="center" readingOrder="0" vertical="center"/>
    </xf>
    <xf borderId="5" fillId="0" fontId="4" numFmtId="0" xfId="0" applyBorder="1" applyFont="1"/>
    <xf borderId="16" fillId="0" fontId="4" numFmtId="0" xfId="0" applyBorder="1" applyFont="1"/>
    <xf borderId="8" fillId="5" fontId="10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8" fillId="5" fontId="10" numFmtId="0" xfId="0" applyAlignment="1" applyBorder="1" applyFont="1">
      <alignment horizontal="center" shrinkToFit="0" vertical="center" wrapText="1"/>
    </xf>
    <xf borderId="8" fillId="14" fontId="28" numFmtId="0" xfId="0" applyAlignment="1" applyBorder="1" applyFill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8" fillId="6" fontId="27" numFmtId="0" xfId="0" applyAlignment="1" applyBorder="1" applyFont="1">
      <alignment horizontal="center" readingOrder="0" vertical="center"/>
    </xf>
    <xf borderId="8" fillId="9" fontId="10" numFmtId="0" xfId="0" applyAlignment="1" applyBorder="1" applyFont="1">
      <alignment horizontal="center" readingOrder="0" vertical="center"/>
    </xf>
    <xf borderId="8" fillId="9" fontId="10" numFmtId="166" xfId="0" applyAlignment="1" applyBorder="1" applyFont="1" applyNumberFormat="1">
      <alignment horizontal="center" readingOrder="0" vertical="center"/>
    </xf>
    <xf borderId="8" fillId="12" fontId="15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6" fillId="4" fontId="7" numFmtId="0" xfId="0" applyAlignment="1" applyBorder="1" applyFont="1">
      <alignment readingOrder="0" shrinkToFit="0" vertical="center" wrapText="1"/>
    </xf>
    <xf borderId="8" fillId="9" fontId="7" numFmtId="0" xfId="0" applyAlignment="1" applyBorder="1" applyFont="1">
      <alignment horizontal="center" shrinkToFit="0" vertical="center" wrapText="1"/>
    </xf>
    <xf borderId="8" fillId="5" fontId="7" numFmtId="166" xfId="0" applyAlignment="1" applyBorder="1" applyFont="1" applyNumberFormat="1">
      <alignment horizontal="center" shrinkToFit="0" vertical="center" wrapText="1"/>
    </xf>
    <xf borderId="8" fillId="7" fontId="7" numFmtId="165" xfId="0" applyAlignment="1" applyBorder="1" applyFont="1" applyNumberFormat="1">
      <alignment horizontal="center" readingOrder="0" shrinkToFit="0" vertical="center" wrapText="1"/>
    </xf>
    <xf borderId="6" fillId="8" fontId="2" numFmtId="0" xfId="0" applyAlignment="1" applyBorder="1" applyFont="1">
      <alignment vertical="center"/>
    </xf>
    <xf borderId="8" fillId="8" fontId="2" numFmtId="0" xfId="0" applyAlignment="1" applyBorder="1" applyFont="1">
      <alignment vertical="center"/>
    </xf>
    <xf borderId="6" fillId="8" fontId="7" numFmtId="0" xfId="0" applyAlignment="1" applyBorder="1" applyFont="1">
      <alignment horizontal="right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15" fontId="29" numFmtId="0" xfId="0" applyAlignment="1" applyBorder="1" applyFill="1" applyFont="1">
      <alignment horizontal="center" readingOrder="0" shrinkToFit="0" vertical="center" wrapText="1"/>
    </xf>
    <xf borderId="18" fillId="5" fontId="7" numFmtId="164" xfId="0" applyAlignment="1" applyBorder="1" applyFont="1" applyNumberFormat="1">
      <alignment horizontal="center" shrinkToFit="0" vertical="center" wrapText="1"/>
    </xf>
    <xf borderId="8" fillId="8" fontId="2" numFmtId="0" xfId="0" applyAlignment="1" applyBorder="1" applyFont="1">
      <alignment vertical="center"/>
    </xf>
    <xf borderId="19" fillId="8" fontId="2" numFmtId="0" xfId="0" applyAlignment="1" applyBorder="1" applyFont="1">
      <alignment vertical="center"/>
    </xf>
    <xf borderId="20" fillId="2" fontId="7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left" readingOrder="0" shrinkToFit="0" vertical="center" wrapText="1"/>
    </xf>
    <xf borderId="8" fillId="5" fontId="7" numFmtId="166" xfId="0" applyAlignment="1" applyBorder="1" applyFont="1" applyNumberFormat="1">
      <alignment horizontal="center" readingOrder="0" shrinkToFit="0" vertical="center" wrapText="1"/>
    </xf>
    <xf borderId="21" fillId="0" fontId="4" numFmtId="0" xfId="0" applyBorder="1" applyFont="1"/>
    <xf borderId="9" fillId="4" fontId="30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22" fillId="4" fontId="10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center" readingOrder="0" vertical="center"/>
    </xf>
    <xf borderId="6" fillId="7" fontId="10" numFmtId="165" xfId="0" applyAlignment="1" applyBorder="1" applyFont="1" applyNumberFormat="1">
      <alignment horizontal="center" readingOrder="0" shrinkToFit="0" vertical="center" wrapText="1"/>
    </xf>
    <xf borderId="14" fillId="0" fontId="7" numFmtId="0" xfId="0" applyAlignment="1" applyBorder="1" applyFont="1">
      <alignment horizontal="right" shrinkToFit="0" vertical="center" wrapText="1"/>
    </xf>
    <xf borderId="8" fillId="5" fontId="10" numFmtId="166" xfId="0" applyAlignment="1" applyBorder="1" applyFont="1" applyNumberFormat="1">
      <alignment horizontal="center" readingOrder="0" shrinkToFit="0" vertical="center" wrapText="1"/>
    </xf>
    <xf borderId="8" fillId="8" fontId="10" numFmtId="0" xfId="0" applyAlignment="1" applyBorder="1" applyFont="1">
      <alignment horizontal="center" readingOrder="0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6" fillId="4" fontId="31" numFmtId="0" xfId="0" applyAlignment="1" applyBorder="1" applyFont="1">
      <alignment horizontal="left" readingOrder="0" shrinkToFit="0" vertical="center" wrapText="1"/>
    </xf>
    <xf borderId="8" fillId="8" fontId="15" numFmtId="0" xfId="0" applyAlignment="1" applyBorder="1" applyFont="1">
      <alignment horizontal="center" readingOrder="0" shrinkToFit="0" vertical="center" wrapText="1"/>
    </xf>
    <xf borderId="20" fillId="4" fontId="32" numFmtId="0" xfId="0" applyAlignment="1" applyBorder="1" applyFont="1">
      <alignment horizontal="center" readingOrder="0" shrinkToFit="0" vertical="center" wrapText="1"/>
    </xf>
    <xf borderId="23" fillId="0" fontId="4" numFmtId="0" xfId="0" applyBorder="1" applyFont="1"/>
    <xf borderId="8" fillId="4" fontId="12" numFmtId="0" xfId="0" applyAlignment="1" applyBorder="1" applyFont="1">
      <alignment horizontal="left" readingOrder="0" shrinkToFit="0" vertical="center" wrapText="1"/>
    </xf>
    <xf borderId="8" fillId="9" fontId="7" numFmtId="0" xfId="0" applyAlignment="1" applyBorder="1" applyFont="1">
      <alignment horizontal="center" readingOrder="0" shrinkToFit="0" vertical="center" wrapText="1"/>
    </xf>
    <xf borderId="8" fillId="8" fontId="2" numFmtId="0" xfId="0" applyAlignment="1" applyBorder="1" applyFont="1">
      <alignment readingOrder="0" vertical="center"/>
    </xf>
    <xf borderId="24" fillId="8" fontId="7" numFmtId="0" xfId="0" applyAlignment="1" applyBorder="1" applyFont="1">
      <alignment horizontal="right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7" fillId="5" fontId="7" numFmtId="166" xfId="0" applyAlignment="1" applyBorder="1" applyFont="1" applyNumberFormat="1">
      <alignment horizontal="center" readingOrder="0" shrinkToFit="0" vertical="center" wrapText="1"/>
    </xf>
    <xf borderId="25" fillId="2" fontId="7" numFmtId="0" xfId="0" applyAlignment="1" applyBorder="1" applyFont="1">
      <alignment horizontal="center" shrinkToFit="0" vertical="center" wrapText="1"/>
    </xf>
    <xf borderId="26" fillId="4" fontId="12" numFmtId="0" xfId="0" applyAlignment="1" applyBorder="1" applyFont="1">
      <alignment horizontal="left" readingOrder="0" shrinkToFit="0" vertical="center" wrapText="1"/>
    </xf>
    <xf borderId="26" fillId="4" fontId="33" numFmtId="0" xfId="0" applyAlignment="1" applyBorder="1" applyFont="1">
      <alignment horizontal="center" readingOrder="0" shrinkToFit="0" vertical="center" wrapText="1"/>
    </xf>
    <xf borderId="27" fillId="0" fontId="4" numFmtId="0" xfId="0" applyBorder="1" applyFont="1"/>
    <xf borderId="28" fillId="0" fontId="4" numFmtId="0" xfId="0" applyBorder="1" applyFont="1"/>
    <xf borderId="6" fillId="4" fontId="31" numFmtId="0" xfId="0" applyAlignment="1" applyBorder="1" applyFont="1">
      <alignment shrinkToFit="0" vertical="center" wrapText="1"/>
    </xf>
    <xf borderId="8" fillId="6" fontId="27" numFmtId="0" xfId="0" applyAlignment="1" applyBorder="1" applyFont="1">
      <alignment horizontal="center" shrinkToFit="0" vertical="center" wrapText="1"/>
    </xf>
    <xf borderId="6" fillId="8" fontId="2" numFmtId="0" xfId="0" applyBorder="1" applyFont="1"/>
    <xf borderId="8" fillId="8" fontId="2" numFmtId="0" xfId="0" applyBorder="1" applyFont="1"/>
    <xf borderId="6" fillId="8" fontId="7" numFmtId="0" xfId="0" applyAlignment="1" applyBorder="1" applyFont="1">
      <alignment horizontal="right" shrinkToFit="0" wrapText="1"/>
    </xf>
    <xf borderId="0" fillId="0" fontId="2" numFmtId="0" xfId="0" applyFont="1"/>
    <xf borderId="0" fillId="0" fontId="2" numFmtId="0" xfId="0" applyFont="1"/>
    <xf borderId="8" fillId="10" fontId="34" numFmtId="0" xfId="0" applyAlignment="1" applyBorder="1" applyFont="1">
      <alignment horizontal="center" readingOrder="0" shrinkToFit="0" vertical="center" wrapText="1"/>
    </xf>
    <xf borderId="8" fillId="5" fontId="7" numFmtId="164" xfId="0" applyAlignment="1" applyBorder="1" applyFont="1" applyNumberFormat="1">
      <alignment horizontal="center" shrinkToFit="0" vertical="center" wrapText="1"/>
    </xf>
    <xf borderId="8" fillId="12" fontId="2" numFmtId="0" xfId="0" applyBorder="1" applyFont="1"/>
    <xf borderId="8" fillId="12" fontId="2" numFmtId="0" xfId="0" applyBorder="1" applyFont="1"/>
    <xf borderId="8" fillId="8" fontId="7" numFmtId="0" xfId="0" applyAlignment="1" applyBorder="1" applyFont="1">
      <alignment horizontal="right" shrinkToFit="0" wrapText="1"/>
    </xf>
    <xf borderId="6" fillId="4" fontId="7" numFmtId="0" xfId="0" applyAlignment="1" applyBorder="1" applyFont="1">
      <alignment horizontal="left" readingOrder="0" shrinkToFit="0" vertical="center" wrapText="1"/>
    </xf>
    <xf borderId="18" fillId="5" fontId="7" numFmtId="164" xfId="0" applyAlignment="1" applyBorder="1" applyFont="1" applyNumberFormat="1">
      <alignment horizontal="center" readingOrder="0" shrinkToFit="0" vertical="center" wrapText="1"/>
    </xf>
    <xf borderId="8" fillId="8" fontId="15" numFmtId="0" xfId="0" applyAlignment="1" applyBorder="1" applyFont="1">
      <alignment horizontal="center" shrinkToFit="0" vertical="center" wrapText="1"/>
    </xf>
    <xf borderId="19" fillId="8" fontId="10" numFmtId="0" xfId="0" applyAlignment="1" applyBorder="1" applyFont="1">
      <alignment horizontal="center" readingOrder="0" shrinkToFit="0" vertical="center" wrapText="1"/>
    </xf>
    <xf borderId="6" fillId="8" fontId="19" numFmtId="0" xfId="0" applyAlignment="1" applyBorder="1" applyFont="1">
      <alignment horizontal="center" readingOrder="0" shrinkToFit="0" vertical="center" wrapText="1"/>
    </xf>
    <xf borderId="6" fillId="5" fontId="7" numFmtId="166" xfId="0" applyAlignment="1" applyBorder="1" applyFont="1" applyNumberFormat="1">
      <alignment horizontal="center" readingOrder="0" shrinkToFit="0" vertical="center" wrapText="1"/>
    </xf>
    <xf borderId="8" fillId="7" fontId="10" numFmtId="168" xfId="0" applyAlignment="1" applyBorder="1" applyFont="1" applyNumberFormat="1">
      <alignment horizontal="center" readingOrder="0" shrinkToFit="0" vertical="center" wrapText="1"/>
    </xf>
    <xf borderId="18" fillId="5" fontId="10" numFmtId="0" xfId="0" applyAlignment="1" applyBorder="1" applyFont="1">
      <alignment horizontal="center" shrinkToFit="0" vertical="center" wrapText="1"/>
    </xf>
    <xf borderId="29" fillId="5" fontId="10" numFmtId="169" xfId="0" applyAlignment="1" applyBorder="1" applyFont="1" applyNumberFormat="1">
      <alignment horizontal="center" readingOrder="0" shrinkToFit="0" vertical="center" wrapText="1"/>
    </xf>
    <xf borderId="30" fillId="8" fontId="10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 shrinkToFit="0" vertical="center" wrapText="1"/>
    </xf>
    <xf borderId="31" fillId="9" fontId="10" numFmtId="0" xfId="0" applyAlignment="1" applyBorder="1" applyFont="1">
      <alignment horizontal="center" readingOrder="0" vertical="center"/>
    </xf>
    <xf borderId="20" fillId="11" fontId="10" numFmtId="165" xfId="0" applyAlignment="1" applyBorder="1" applyFont="1" applyNumberFormat="1">
      <alignment horizontal="center" readingOrder="0" shrinkToFit="0" vertical="center" wrapText="1"/>
    </xf>
    <xf borderId="6" fillId="12" fontId="15" numFmtId="0" xfId="0" applyAlignment="1" applyBorder="1" applyFont="1">
      <alignment horizontal="center" vertical="center"/>
    </xf>
    <xf borderId="32" fillId="12" fontId="10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center" vertical="center"/>
    </xf>
    <xf borderId="8" fillId="5" fontId="10" numFmtId="166" xfId="0" applyAlignment="1" applyBorder="1" applyFont="1" applyNumberFormat="1">
      <alignment horizontal="center" shrinkToFit="0" vertical="center" wrapText="1"/>
    </xf>
    <xf borderId="8" fillId="7" fontId="10" numFmtId="168" xfId="0" applyAlignment="1" applyBorder="1" applyFont="1" applyNumberFormat="1">
      <alignment horizontal="center" shrinkToFit="0" vertical="center" wrapText="1"/>
    </xf>
    <xf borderId="8" fillId="8" fontId="10" numFmtId="0" xfId="0" applyAlignment="1" applyBorder="1" applyFont="1">
      <alignment horizontal="center" shrinkToFit="0" vertical="center" wrapText="1"/>
    </xf>
    <xf borderId="33" fillId="4" fontId="10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13" fillId="8" fontId="10" numFmtId="0" xfId="0" applyAlignment="1" applyBorder="1" applyFont="1">
      <alignment horizontal="center" shrinkToFit="0" vertical="center" wrapText="1"/>
    </xf>
    <xf borderId="20" fillId="4" fontId="35" numFmtId="0" xfId="0" applyAlignment="1" applyBorder="1" applyFont="1">
      <alignment horizontal="center" readingOrder="0" shrinkToFit="0" vertical="center" wrapText="1"/>
    </xf>
    <xf borderId="20" fillId="4" fontId="10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left" readingOrder="0" shrinkToFit="0" vertical="center" wrapText="1"/>
    </xf>
    <xf borderId="9" fillId="0" fontId="4" numFmtId="0" xfId="0" applyBorder="1" applyFont="1"/>
    <xf borderId="9" fillId="12" fontId="19" numFmtId="0" xfId="0" applyAlignment="1" applyBorder="1" applyFont="1">
      <alignment horizontal="center" shrinkToFit="0" vertical="center" wrapText="1"/>
    </xf>
    <xf borderId="8" fillId="9" fontId="10" numFmtId="170" xfId="0" applyAlignment="1" applyBorder="1" applyFont="1" applyNumberFormat="1">
      <alignment horizontal="center" readingOrder="0" vertical="center"/>
    </xf>
    <xf borderId="8" fillId="11" fontId="10" numFmtId="165" xfId="0" applyAlignment="1" applyBorder="1" applyFont="1" applyNumberFormat="1">
      <alignment horizontal="center" readingOrder="0" shrinkToFit="0" vertical="center" wrapText="1"/>
    </xf>
    <xf borderId="8" fillId="8" fontId="7" numFmtId="171" xfId="0" applyAlignment="1" applyBorder="1" applyFont="1" applyNumberFormat="1">
      <alignment horizontal="center" shrinkToFit="0" vertical="center" wrapText="1"/>
    </xf>
    <xf borderId="8" fillId="8" fontId="36" numFmtId="0" xfId="0" applyAlignment="1" applyBorder="1" applyFont="1">
      <alignment readingOrder="0" vertical="center"/>
    </xf>
    <xf borderId="0" fillId="0" fontId="7" numFmtId="0" xfId="0" applyAlignment="1" applyFont="1">
      <alignment horizontal="center" shrinkToFit="0" wrapText="1"/>
    </xf>
    <xf borderId="0" fillId="0" fontId="2" numFmtId="171" xfId="0" applyAlignment="1" applyFont="1" applyNumberFormat="1">
      <alignment horizontal="right" vertical="bottom"/>
    </xf>
    <xf borderId="12" fillId="0" fontId="11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left" readingOrder="0" shrinkToFit="0" vertical="center" wrapText="1"/>
    </xf>
    <xf borderId="9" fillId="4" fontId="37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 shrinkToFit="0" vertical="center" wrapText="1"/>
    </xf>
    <xf borderId="9" fillId="5" fontId="19" numFmtId="0" xfId="0" applyAlignment="1" applyBorder="1" applyFont="1">
      <alignment horizontal="center" readingOrder="0" shrinkToFit="0" vertical="center" wrapText="1"/>
    </xf>
    <xf borderId="9" fillId="5" fontId="10" numFmtId="169" xfId="0" applyAlignment="1" applyBorder="1" applyFont="1" applyNumberFormat="1">
      <alignment horizontal="center" readingOrder="0" shrinkToFit="0" vertical="center" wrapText="1"/>
    </xf>
    <xf borderId="9" fillId="7" fontId="10" numFmtId="165" xfId="0" applyAlignment="1" applyBorder="1" applyFont="1" applyNumberFormat="1">
      <alignment horizontal="center" readingOrder="0" shrinkToFit="0" vertical="center" wrapText="1"/>
    </xf>
    <xf borderId="9" fillId="8" fontId="38" numFmtId="0" xfId="0" applyAlignment="1" applyBorder="1" applyFont="1">
      <alignment horizontal="center" shrinkToFit="0" vertical="center" wrapText="1"/>
    </xf>
    <xf borderId="12" fillId="8" fontId="38" numFmtId="0" xfId="0" applyAlignment="1" applyBorder="1" applyFont="1">
      <alignment horizontal="center" shrinkToFit="0" vertical="center" wrapText="1"/>
    </xf>
    <xf borderId="34" fillId="7" fontId="39" numFmtId="0" xfId="0" applyAlignment="1" applyBorder="1" applyFont="1">
      <alignment horizontal="center" readingOrder="0" shrinkToFit="0" vertical="center" wrapText="1"/>
    </xf>
    <xf borderId="12" fillId="7" fontId="39" numFmtId="0" xfId="0" applyAlignment="1" applyBorder="1" applyFont="1">
      <alignment horizontal="center" readingOrder="0" shrinkToFit="0" vertical="center" wrapText="1"/>
    </xf>
    <xf borderId="12" fillId="7" fontId="39" numFmtId="0" xfId="0" applyAlignment="1" applyBorder="1" applyFont="1">
      <alignment horizontal="left" readingOrder="0" shrinkToFit="0" vertical="center" wrapText="1"/>
    </xf>
    <xf borderId="8" fillId="2" fontId="10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left" readingOrder="0" shrinkToFit="0" vertical="center" wrapText="1"/>
    </xf>
    <xf borderId="9" fillId="6" fontId="27" numFmtId="0" xfId="0" applyAlignment="1" applyBorder="1" applyFont="1">
      <alignment horizontal="center" readingOrder="0" shrinkToFit="0" vertical="center" wrapText="1"/>
    </xf>
    <xf borderId="9" fillId="11" fontId="10" numFmtId="168" xfId="0" applyAlignment="1" applyBorder="1" applyFont="1" applyNumberFormat="1">
      <alignment horizontal="center" readingOrder="0" shrinkToFit="0" vertical="center" wrapText="1"/>
    </xf>
    <xf borderId="8" fillId="12" fontId="10" numFmtId="0" xfId="0" applyAlignment="1" applyBorder="1" applyFont="1">
      <alignment horizontal="center" shrinkToFit="0" vertical="center" wrapText="1"/>
    </xf>
    <xf borderId="9" fillId="12" fontId="10" numFmtId="0" xfId="0" applyAlignment="1" applyBorder="1" applyFont="1">
      <alignment horizontal="center" readingOrder="0" shrinkToFit="0" vertical="center" wrapText="1"/>
    </xf>
    <xf borderId="32" fillId="2" fontId="10" numFmtId="0" xfId="0" applyAlignment="1" applyBorder="1" applyFont="1">
      <alignment horizontal="center" shrinkToFit="0" vertical="center" wrapText="1"/>
    </xf>
    <xf borderId="20" fillId="4" fontId="10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20" fillId="12" fontId="10" numFmtId="0" xfId="0" applyAlignment="1" applyBorder="1" applyFont="1">
      <alignment horizontal="center" shrinkToFit="0" vertical="center" wrapText="1"/>
    </xf>
    <xf borderId="8" fillId="9" fontId="10" numFmtId="166" xfId="0" applyAlignment="1" applyBorder="1" applyFont="1" applyNumberFormat="1">
      <alignment horizontal="center" readingOrder="0" shrinkToFit="0" vertical="center" wrapText="1"/>
    </xf>
    <xf borderId="9" fillId="11" fontId="10" numFmtId="165" xfId="0" applyAlignment="1" applyBorder="1" applyFont="1" applyNumberFormat="1">
      <alignment horizontal="center" readingOrder="0" shrinkToFit="0" vertical="center" wrapText="1"/>
    </xf>
    <xf borderId="8" fillId="12" fontId="10" numFmtId="0" xfId="0" applyAlignment="1" applyBorder="1" applyFont="1">
      <alignment horizontal="center" readingOrder="0" shrinkToFit="0" vertical="center" wrapText="1"/>
    </xf>
    <xf borderId="35" fillId="9" fontId="10" numFmtId="0" xfId="0" applyAlignment="1" applyBorder="1" applyFont="1">
      <alignment horizontal="center" readingOrder="0" shrinkToFit="0" vertical="center" wrapText="1"/>
    </xf>
    <xf borderId="8" fillId="12" fontId="10" numFmtId="0" xfId="0" applyAlignment="1" applyBorder="1" applyFont="1">
      <alignment horizontal="right" shrinkToFit="0" vertical="center" wrapText="1"/>
    </xf>
    <xf borderId="8" fillId="9" fontId="10" numFmtId="0" xfId="0" applyAlignment="1" applyBorder="1" applyFont="1">
      <alignment horizontal="center" shrinkToFit="0" vertical="center" wrapText="1"/>
    </xf>
    <xf borderId="8" fillId="12" fontId="19" numFmtId="0" xfId="0" applyAlignment="1" applyBorder="1" applyFont="1">
      <alignment horizontal="center" readingOrder="0" shrinkToFit="0" vertical="center" wrapText="1"/>
    </xf>
    <xf borderId="13" fillId="12" fontId="10" numFmtId="0" xfId="0" applyAlignment="1" applyBorder="1" applyFont="1">
      <alignment horizontal="center" readingOrder="0" shrinkToFit="0" vertical="center" wrapText="1"/>
    </xf>
    <xf borderId="33" fillId="4" fontId="12" numFmtId="0" xfId="0" applyAlignment="1" applyBorder="1" applyFont="1">
      <alignment horizontal="left" readingOrder="0" shrinkToFit="0" vertical="center" wrapText="1"/>
    </xf>
    <xf borderId="36" fillId="2" fontId="10" numFmtId="0" xfId="0" applyAlignment="1" applyBorder="1" applyFont="1">
      <alignment horizontal="center" shrinkToFit="0" vertical="center" wrapText="1"/>
    </xf>
    <xf borderId="37" fillId="4" fontId="12" numFmtId="0" xfId="0" applyAlignment="1" applyBorder="1" applyFont="1">
      <alignment horizontal="left" readingOrder="0" shrinkToFit="0" vertical="center" wrapText="1"/>
    </xf>
    <xf borderId="38" fillId="4" fontId="10" numFmtId="0" xfId="0" applyAlignment="1" applyBorder="1" applyFont="1">
      <alignment horizontal="center" shrinkToFit="0" vertical="center" wrapText="1"/>
    </xf>
    <xf borderId="38" fillId="9" fontId="10" numFmtId="0" xfId="0" applyAlignment="1" applyBorder="1" applyFont="1">
      <alignment horizontal="center" shrinkToFit="0" vertical="center" wrapText="1"/>
    </xf>
    <xf borderId="38" fillId="9" fontId="10" numFmtId="166" xfId="0" applyAlignment="1" applyBorder="1" applyFont="1" applyNumberFormat="1">
      <alignment horizontal="center" readingOrder="0" shrinkToFit="0" vertical="center" wrapText="1"/>
    </xf>
    <xf borderId="38" fillId="12" fontId="10" numFmtId="0" xfId="0" applyAlignment="1" applyBorder="1" applyFont="1">
      <alignment horizontal="center" shrinkToFit="0" vertical="center" wrapText="1"/>
    </xf>
    <xf borderId="39" fillId="12" fontId="10" numFmtId="0" xfId="0" applyAlignment="1" applyBorder="1" applyFont="1">
      <alignment horizontal="center" readingOrder="0" shrinkToFit="0" vertical="center" wrapText="1"/>
    </xf>
    <xf borderId="11" fillId="7" fontId="39" numFmtId="0" xfId="0" applyAlignment="1" applyBorder="1" applyFont="1">
      <alignment horizontal="center" shrinkToFit="0" vertical="center" wrapText="1"/>
    </xf>
    <xf borderId="40" fillId="7" fontId="39" numFmtId="0" xfId="0" applyAlignment="1" applyBorder="1" applyFont="1">
      <alignment horizontal="center" shrinkToFit="0" vertical="center" wrapText="1"/>
    </xf>
    <xf borderId="34" fillId="7" fontId="39" numFmtId="0" xfId="0" applyAlignment="1" applyBorder="1" applyFont="1">
      <alignment horizontal="left" shrinkToFit="0" vertical="center" wrapText="1"/>
    </xf>
    <xf borderId="41" fillId="2" fontId="10" numFmtId="0" xfId="0" applyAlignment="1" applyBorder="1" applyFont="1">
      <alignment horizontal="center" shrinkToFit="0" vertical="center" wrapText="1"/>
    </xf>
    <xf borderId="42" fillId="4" fontId="12" numFmtId="0" xfId="0" applyAlignment="1" applyBorder="1" applyFont="1">
      <alignment horizontal="left" shrinkToFit="0" vertical="center" wrapText="1"/>
    </xf>
    <xf borderId="41" fillId="4" fontId="10" numFmtId="0" xfId="0" applyAlignment="1" applyBorder="1" applyFont="1">
      <alignment horizontal="center" shrinkToFit="0" vertical="center" wrapText="1"/>
    </xf>
    <xf borderId="43" fillId="4" fontId="10" numFmtId="0" xfId="0" applyAlignment="1" applyBorder="1" applyFont="1">
      <alignment horizontal="center" shrinkToFit="0" vertical="center" wrapText="1"/>
    </xf>
    <xf borderId="8" fillId="12" fontId="19" numFmtId="0" xfId="0" applyAlignment="1" applyBorder="1" applyFont="1">
      <alignment horizontal="center" shrinkToFit="0" vertical="center" wrapText="1"/>
    </xf>
    <xf borderId="8" fillId="9" fontId="10" numFmtId="172" xfId="0" applyAlignment="1" applyBorder="1" applyFont="1" applyNumberFormat="1">
      <alignment horizontal="center" shrinkToFit="0" vertical="center" wrapText="1"/>
    </xf>
    <xf borderId="29" fillId="12" fontId="10" numFmtId="0" xfId="0" applyAlignment="1" applyBorder="1" applyFont="1">
      <alignment horizontal="center" shrinkToFit="0" vertical="center" wrapText="1"/>
    </xf>
    <xf borderId="44" fillId="12" fontId="10" numFmtId="0" xfId="0" applyAlignment="1" applyBorder="1" applyFont="1">
      <alignment horizontal="center" shrinkToFit="0" vertical="center" wrapText="1"/>
    </xf>
    <xf borderId="29" fillId="12" fontId="10" numFmtId="0" xfId="0" applyAlignment="1" applyBorder="1" applyFont="1">
      <alignment horizontal="right" shrinkToFit="0" vertical="center" wrapText="1"/>
    </xf>
    <xf borderId="42" fillId="4" fontId="12" numFmtId="0" xfId="0" applyAlignment="1" applyBorder="1" applyFont="1">
      <alignment horizontal="left" readingOrder="0" shrinkToFit="0" vertical="center" wrapText="1"/>
    </xf>
    <xf borderId="45" fillId="2" fontId="10" numFmtId="0" xfId="0" applyAlignment="1" applyBorder="1" applyFont="1">
      <alignment horizontal="center" shrinkToFit="0" vertical="center" wrapText="1"/>
    </xf>
    <xf borderId="16" fillId="4" fontId="12" numFmtId="0" xfId="0" applyAlignment="1" applyBorder="1" applyFont="1">
      <alignment horizontal="left" readingOrder="0" shrinkToFit="0" vertical="center" wrapText="1"/>
    </xf>
    <xf borderId="5" fillId="4" fontId="4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46" fillId="4" fontId="10" numFmtId="0" xfId="0" applyAlignment="1" applyBorder="1" applyFont="1">
      <alignment horizontal="center" shrinkToFit="0" vertical="center" wrapText="1"/>
    </xf>
    <xf borderId="10" fillId="9" fontId="10" numFmtId="0" xfId="0" applyAlignment="1" applyBorder="1" applyFont="1">
      <alignment horizontal="center" readingOrder="0" shrinkToFit="0" vertical="center" wrapText="1"/>
    </xf>
    <xf borderId="10" fillId="12" fontId="19" numFmtId="0" xfId="0" applyAlignment="1" applyBorder="1" applyFont="1">
      <alignment horizontal="center" readingOrder="0" shrinkToFit="0" vertical="center" wrapText="1"/>
    </xf>
    <xf borderId="10" fillId="9" fontId="10" numFmtId="164" xfId="0" applyAlignment="1" applyBorder="1" applyFont="1" applyNumberFormat="1">
      <alignment horizontal="center" readingOrder="0" shrinkToFit="0" vertical="center" wrapText="1"/>
    </xf>
    <xf borderId="10" fillId="11" fontId="10" numFmtId="165" xfId="0" applyAlignment="1" applyBorder="1" applyFont="1" applyNumberFormat="1">
      <alignment horizontal="center" readingOrder="0" shrinkToFit="0" vertical="center" wrapText="1"/>
    </xf>
    <xf borderId="10" fillId="12" fontId="10" numFmtId="0" xfId="0" applyAlignment="1" applyBorder="1" applyFont="1">
      <alignment horizontal="center" shrinkToFit="0" vertical="center" wrapText="1"/>
    </xf>
    <xf borderId="47" fillId="12" fontId="10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46" fillId="0" fontId="4" numFmtId="0" xfId="0" applyBorder="1" applyFont="1"/>
    <xf borderId="8" fillId="9" fontId="10" numFmtId="164" xfId="0" applyAlignment="1" applyBorder="1" applyFont="1" applyNumberFormat="1">
      <alignment horizontal="center" readingOrder="0" shrinkToFit="0" vertical="center" wrapText="1"/>
    </xf>
    <xf borderId="48" fillId="12" fontId="10" numFmtId="0" xfId="0" applyAlignment="1" applyBorder="1" applyFont="1">
      <alignment horizontal="right" shrinkToFit="0" vertical="center" wrapText="1"/>
    </xf>
    <xf borderId="49" fillId="0" fontId="4" numFmtId="0" xfId="0" applyBorder="1" applyFont="1"/>
    <xf borderId="19" fillId="0" fontId="4" numFmtId="0" xfId="0" applyBorder="1" applyFont="1"/>
    <xf borderId="10" fillId="8" fontId="41" numFmtId="0" xfId="0" applyAlignment="1" applyBorder="1" applyFont="1">
      <alignment horizontal="center" shrinkToFit="0" vertical="center" wrapText="1"/>
    </xf>
    <xf borderId="50" fillId="8" fontId="42" numFmtId="0" xfId="0" applyAlignment="1" applyBorder="1" applyFont="1">
      <alignment shrinkToFit="0" vertical="center" wrapText="1"/>
    </xf>
    <xf borderId="10" fillId="8" fontId="42" numFmtId="0" xfId="0" applyAlignment="1" applyBorder="1" applyFont="1">
      <alignment horizontal="right" shrinkToFit="0" vertical="center" wrapText="1"/>
    </xf>
    <xf borderId="0" fillId="0" fontId="43" numFmtId="0" xfId="0" applyAlignment="1" applyFont="1">
      <alignment horizontal="right"/>
    </xf>
    <xf borderId="8" fillId="4" fontId="7" numFmtId="0" xfId="0" applyAlignment="1" applyBorder="1" applyFont="1">
      <alignment horizontal="center" readingOrder="0" shrinkToFit="0" vertical="center" wrapText="1"/>
    </xf>
    <xf borderId="8" fillId="8" fontId="10" numFmtId="0" xfId="0" applyAlignment="1" applyBorder="1" applyFont="1">
      <alignment shrinkToFit="0" vertical="center" wrapText="1"/>
    </xf>
    <xf borderId="6" fillId="9" fontId="10" numFmtId="0" xfId="0" applyAlignment="1" applyBorder="1" applyFont="1">
      <alignment horizontal="center" shrinkToFit="0" vertical="center" wrapText="1"/>
    </xf>
    <xf borderId="51" fillId="2" fontId="7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left" readingOrder="0" shrinkToFit="0" vertical="center" wrapText="1"/>
    </xf>
    <xf borderId="7" fillId="4" fontId="44" numFmtId="0" xfId="0" applyAlignment="1" applyBorder="1" applyFont="1">
      <alignment horizontal="center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7" fillId="9" fontId="7" numFmtId="0" xfId="0" applyAlignment="1" applyBorder="1" applyFont="1">
      <alignment horizontal="center" shrinkToFit="0" vertical="center" wrapText="1"/>
    </xf>
    <xf borderId="7" fillId="6" fontId="27" numFmtId="0" xfId="0" applyAlignment="1" applyBorder="1" applyFont="1">
      <alignment horizontal="center" shrinkToFit="0" vertical="center" wrapText="1"/>
    </xf>
    <xf borderId="7" fillId="7" fontId="7" numFmtId="165" xfId="0" applyAlignment="1" applyBorder="1" applyFont="1" applyNumberFormat="1">
      <alignment horizontal="center" readingOrder="0" shrinkToFit="0" vertical="center" wrapText="1"/>
    </xf>
    <xf borderId="7" fillId="8" fontId="2" numFmtId="0" xfId="0" applyAlignment="1" applyBorder="1" applyFont="1">
      <alignment vertical="center"/>
    </xf>
    <xf borderId="7" fillId="8" fontId="2" numFmtId="0" xfId="0" applyAlignment="1" applyBorder="1" applyFont="1">
      <alignment vertical="center"/>
    </xf>
    <xf borderId="8" fillId="2" fontId="2" numFmtId="0" xfId="0" applyAlignment="1" applyBorder="1" applyFont="1">
      <alignment horizontal="center" vertical="center"/>
    </xf>
    <xf borderId="8" fillId="4" fontId="7" numFmtId="0" xfId="0" applyAlignment="1" applyBorder="1" applyFont="1">
      <alignment readingOrder="0" shrinkToFit="0" vertical="center" wrapText="1"/>
    </xf>
    <xf borderId="8" fillId="4" fontId="45" numFmtId="0" xfId="0" applyAlignment="1" applyBorder="1" applyFon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52" fillId="16" fontId="46" numFmtId="0" xfId="0" applyAlignment="1" applyBorder="1" applyFill="1" applyFont="1">
      <alignment horizontal="center" readingOrder="0" shrinkToFit="0" vertical="center" wrapText="1"/>
    </xf>
    <xf borderId="53" fillId="0" fontId="4" numFmtId="0" xfId="0" applyBorder="1" applyFont="1"/>
    <xf borderId="54" fillId="0" fontId="4" numFmtId="0" xfId="0" applyBorder="1" applyFont="1"/>
    <xf borderId="55" fillId="11" fontId="10" numFmtId="49" xfId="0" applyAlignment="1" applyBorder="1" applyFont="1" applyNumberFormat="1">
      <alignment horizontal="center" readingOrder="0" shrinkToFit="0" vertical="center" wrapText="1"/>
    </xf>
    <xf borderId="55" fillId="0" fontId="4" numFmtId="0" xfId="0" applyBorder="1" applyFont="1"/>
    <xf borderId="8" fillId="0" fontId="10" numFmtId="49" xfId="0" applyAlignment="1" applyBorder="1" applyFont="1" applyNumberForma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5" fontId="10" numFmtId="49" xfId="0" applyAlignment="1" applyBorder="1" applyFont="1" applyNumberFormat="1">
      <alignment horizontal="center" shrinkToFit="0" vertical="center" wrapText="1"/>
    </xf>
    <xf borderId="8" fillId="5" fontId="7" numFmtId="49" xfId="0" applyAlignment="1" applyBorder="1" applyFont="1" applyNumberFormat="1">
      <alignment horizontal="center" shrinkToFit="0" vertical="center" wrapText="1"/>
    </xf>
    <xf borderId="8" fillId="7" fontId="10" numFmtId="14" xfId="0" applyAlignment="1" applyBorder="1" applyFont="1" applyNumberFormat="1">
      <alignment horizontal="center" shrinkToFit="0" vertical="center" wrapText="1"/>
    </xf>
    <xf borderId="8" fillId="8" fontId="10" numFmtId="49" xfId="0" applyAlignment="1" applyBorder="1" applyFont="1" applyNumberFormat="1">
      <alignment horizontal="center" shrinkToFit="0" vertical="center" wrapText="1"/>
    </xf>
    <xf borderId="14" fillId="0" fontId="47" numFmtId="0" xfId="0" applyAlignment="1" applyBorder="1" applyFont="1">
      <alignment horizontal="center" shrinkToFit="0" vertical="center" wrapText="1"/>
    </xf>
    <xf borderId="0" fillId="0" fontId="47" numFmtId="0" xfId="0" applyAlignment="1" applyFont="1">
      <alignment horizontal="center" shrinkToFit="0" wrapText="1"/>
    </xf>
    <xf borderId="31" fillId="0" fontId="47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8" fillId="0" fontId="7" numFmtId="0" xfId="0" applyAlignment="1" applyBorder="1" applyFont="1">
      <alignment horizontal="center" readingOrder="0" shrinkToFit="0" vertical="center" wrapText="1"/>
    </xf>
    <xf borderId="8" fillId="4" fontId="36" numFmtId="49" xfId="0" applyAlignment="1" applyBorder="1" applyFont="1" applyNumberFormat="1">
      <alignment vertical="center"/>
    </xf>
    <xf borderId="8" fillId="4" fontId="36" numFmtId="171" xfId="0" applyAlignment="1" applyBorder="1" applyFont="1" applyNumberFormat="1">
      <alignment vertical="center"/>
    </xf>
    <xf borderId="8" fillId="4" fontId="36" numFmtId="0" xfId="0" applyAlignment="1" applyBorder="1" applyFont="1">
      <alignment vertical="center"/>
    </xf>
    <xf borderId="8" fillId="9" fontId="36" numFmtId="49" xfId="0" applyAlignment="1" applyBorder="1" applyFont="1" applyNumberFormat="1">
      <alignment horizontal="center" readingOrder="0" vertical="center"/>
    </xf>
    <xf borderId="8" fillId="5" fontId="7" numFmtId="49" xfId="0" applyAlignment="1" applyBorder="1" applyFont="1" applyNumberFormat="1">
      <alignment horizontal="center" readingOrder="0" vertical="center"/>
    </xf>
    <xf borderId="8" fillId="8" fontId="36" numFmtId="0" xfId="0" applyAlignment="1" applyBorder="1" applyFont="1">
      <alignment vertical="center"/>
    </xf>
    <xf borderId="11" fillId="4" fontId="36" numFmtId="49" xfId="0" applyAlignment="1" applyBorder="1" applyFont="1" applyNumberFormat="1">
      <alignment vertical="center"/>
    </xf>
    <xf borderId="5" fillId="2" fontId="7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left" readingOrder="0" shrinkToFit="0" vertical="center" wrapText="1"/>
    </xf>
    <xf borderId="5" fillId="4" fontId="48" numFmtId="0" xfId="0" applyAlignment="1" applyBorder="1" applyFont="1">
      <alignment horizontal="center" readingOrder="0" shrinkToFit="0" vertical="center" wrapText="1"/>
    </xf>
    <xf borderId="5" fillId="4" fontId="1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23" fillId="2" fontId="7" numFmtId="0" xfId="0" applyAlignment="1" applyBorder="1" applyFont="1">
      <alignment horizontal="center" shrinkToFit="0" vertical="center" wrapText="1"/>
    </xf>
    <xf borderId="8" fillId="8" fontId="1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8" fillId="4" fontId="31" numFmtId="0" xfId="0" applyAlignment="1" applyBorder="1" applyFont="1">
      <alignment horizontal="left" readingOrder="0" shrinkToFit="0" vertical="center" wrapText="1"/>
    </xf>
    <xf borderId="8" fillId="5" fontId="10" numFmtId="169" xfId="0" applyAlignment="1" applyBorder="1" applyFont="1" applyNumberFormat="1">
      <alignment horizontal="center" readingOrder="0" shrinkToFit="0" vertical="center" wrapText="1"/>
    </xf>
    <xf borderId="0" fillId="2" fontId="49" numFmtId="0" xfId="0" applyAlignment="1" applyFont="1">
      <alignment horizontal="center" readingOrder="0"/>
    </xf>
    <xf borderId="8" fillId="12" fontId="15" numFmtId="0" xfId="0" applyAlignment="1" applyBorder="1" applyFont="1">
      <alignment horizontal="center" readingOrder="0" vertical="center"/>
    </xf>
    <xf borderId="8" fillId="4" fontId="50" numFmtId="0" xfId="0" applyAlignment="1" applyBorder="1" applyFont="1">
      <alignment horizontal="center" readingOrder="0" shrinkToFit="0" vertical="center" wrapText="1"/>
    </xf>
    <xf borderId="57" fillId="9" fontId="10" numFmtId="0" xfId="0" applyAlignment="1" applyBorder="1" applyFont="1">
      <alignment horizontal="center" readingOrder="0" vertical="center"/>
    </xf>
    <xf borderId="11" fillId="6" fontId="27" numFmtId="0" xfId="0" applyAlignment="1" applyBorder="1" applyFont="1">
      <alignment horizontal="center" readingOrder="0" vertical="center"/>
    </xf>
    <xf borderId="58" fillId="9" fontId="10" numFmtId="0" xfId="0" applyAlignment="1" applyBorder="1" applyFont="1">
      <alignment horizontal="center" readingOrder="0" vertical="center"/>
    </xf>
    <xf borderId="11" fillId="5" fontId="7" numFmtId="164" xfId="0" applyAlignment="1" applyBorder="1" applyFont="1" applyNumberFormat="1">
      <alignment horizontal="center" readingOrder="0" shrinkToFit="0" vertical="center" wrapText="1"/>
    </xf>
    <xf borderId="11" fillId="12" fontId="10" numFmtId="0" xfId="0" applyAlignment="1" applyBorder="1" applyFont="1">
      <alignment horizontal="center" readingOrder="0" vertical="center"/>
    </xf>
    <xf borderId="32" fillId="6" fontId="27" numFmtId="0" xfId="0" applyAlignment="1" applyBorder="1" applyFont="1">
      <alignment horizontal="center" readingOrder="0" vertical="center"/>
    </xf>
    <xf borderId="6" fillId="9" fontId="10" numFmtId="166" xfId="0" applyAlignment="1" applyBorder="1" applyFont="1" applyNumberFormat="1">
      <alignment horizontal="center" readingOrder="0" vertical="center"/>
    </xf>
    <xf borderId="20" fillId="4" fontId="10" numFmtId="0" xfId="0" applyAlignment="1" applyBorder="1" applyFont="1">
      <alignment horizontal="left" readingOrder="0" shrinkToFit="0" vertical="center" wrapText="1"/>
    </xf>
    <xf borderId="59" fillId="4" fontId="51" numFmtId="0" xfId="0" applyAlignment="1" applyBorder="1" applyFont="1">
      <alignment horizontal="center" readingOrder="0" shrinkToFit="0" vertical="center" wrapText="1"/>
    </xf>
    <xf borderId="59" fillId="4" fontId="10" numFmtId="0" xfId="0" applyAlignment="1" applyBorder="1" applyFont="1">
      <alignment horizontal="center" readingOrder="0" shrinkToFit="0" vertical="center" wrapText="1"/>
    </xf>
    <xf borderId="32" fillId="17" fontId="52" numFmtId="0" xfId="0" applyAlignment="1" applyBorder="1" applyFill="1" applyFont="1">
      <alignment horizontal="center" readingOrder="0" vertical="center"/>
    </xf>
    <xf borderId="14" fillId="12" fontId="15" numFmtId="0" xfId="0" applyAlignment="1" applyBorder="1" applyFont="1">
      <alignment horizontal="center" readingOrder="0" vertical="center"/>
    </xf>
    <xf borderId="6" fillId="12" fontId="10" numFmtId="0" xfId="0" applyAlignment="1" applyBorder="1" applyFont="1">
      <alignment horizontal="center" readingOrder="0" vertical="center"/>
    </xf>
    <xf borderId="11" fillId="9" fontId="10" numFmtId="0" xfId="0" applyAlignment="1" applyBorder="1" applyFont="1">
      <alignment horizontal="center" readingOrder="0" vertical="center"/>
    </xf>
    <xf borderId="12" fillId="12" fontId="15" numFmtId="0" xfId="0" applyAlignment="1" applyBorder="1" applyFont="1">
      <alignment horizontal="center" vertical="center"/>
    </xf>
    <xf borderId="9" fillId="8" fontId="10" numFmtId="0" xfId="0" applyAlignment="1" applyBorder="1" applyFont="1">
      <alignment shrinkToFit="0" vertical="center" wrapText="1"/>
    </xf>
    <xf borderId="0" fillId="0" fontId="5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65" xfId="0" applyFont="1" applyNumberFormat="1"/>
    <xf borderId="30" fillId="8" fontId="10" numFmtId="0" xfId="0" applyAlignment="1" applyBorder="1" applyFont="1">
      <alignment horizontal="center" shrinkToFit="0" vertical="center" wrapText="1"/>
    </xf>
    <xf borderId="6" fillId="8" fontId="10" numFmtId="0" xfId="0" applyAlignment="1" applyBorder="1" applyFont="1">
      <alignment shrinkToFit="0" vertical="center" wrapText="1"/>
    </xf>
    <xf borderId="60" fillId="5" fontId="19" numFmtId="0" xfId="0" applyAlignment="1" applyBorder="1" applyFont="1">
      <alignment horizontal="center" readingOrder="0" shrinkToFit="0" vertical="center" wrapText="1"/>
    </xf>
    <xf borderId="8" fillId="5" fontId="10" numFmtId="164" xfId="0" applyAlignment="1" applyBorder="1" applyFont="1" applyNumberFormat="1">
      <alignment horizontal="center" shrinkToFit="0" vertical="center" wrapText="1"/>
    </xf>
    <xf borderId="19" fillId="8" fontId="10" numFmtId="0" xfId="0" applyAlignment="1" applyBorder="1" applyFont="1">
      <alignment horizontal="center" shrinkToFit="0" vertical="center" wrapText="1"/>
    </xf>
    <xf borderId="6" fillId="5" fontId="19" numFmtId="0" xfId="0" applyAlignment="1" applyBorder="1" applyFont="1">
      <alignment horizontal="center" shrinkToFit="0" vertical="center" wrapText="1"/>
    </xf>
    <xf borderId="6" fillId="5" fontId="10" numFmtId="167" xfId="0" applyAlignment="1" applyBorder="1" applyFont="1" applyNumberFormat="1">
      <alignment horizontal="center" shrinkToFit="0" vertical="center" wrapText="1"/>
    </xf>
    <xf borderId="8" fillId="8" fontId="11" numFmtId="0" xfId="0" applyAlignment="1" applyBorder="1" applyFont="1">
      <alignment horizontal="center" readingOrder="0" shrinkToFit="0" vertical="center" wrapText="1"/>
    </xf>
    <xf borderId="11" fillId="8" fontId="10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9" fillId="4" fontId="7" numFmtId="0" xfId="0" applyAlignment="1" applyBorder="1" applyFont="1">
      <alignment horizontal="center" readingOrder="0" shrinkToFit="0" vertical="center" wrapText="1"/>
    </xf>
    <xf borderId="9" fillId="5" fontId="10" numFmtId="0" xfId="0" applyAlignment="1" applyBorder="1" applyFont="1">
      <alignment horizontal="center" readingOrder="0" shrinkToFit="0" vertical="center" wrapText="1"/>
    </xf>
    <xf borderId="0" fillId="0" fontId="10" numFmtId="14" xfId="0" applyAlignment="1" applyFont="1" applyNumberFormat="1">
      <alignment horizontal="center" shrinkToFit="0" vertical="center" wrapText="1"/>
    </xf>
    <xf borderId="40" fillId="0" fontId="4" numFmtId="0" xfId="0" applyBorder="1" applyFont="1"/>
    <xf borderId="34" fillId="7" fontId="39" numFmtId="0" xfId="0" applyAlignment="1" applyBorder="1" applyFont="1">
      <alignment horizontal="center" shrinkToFit="0" vertical="center" wrapText="1"/>
    </xf>
    <xf borderId="9" fillId="6" fontId="54" numFmtId="0" xfId="0" applyAlignment="1" applyBorder="1" applyFont="1">
      <alignment horizontal="center" readingOrder="0" shrinkToFit="0" vertical="center" wrapText="1"/>
    </xf>
    <xf borderId="8" fillId="6" fontId="54" numFmtId="0" xfId="0" applyAlignment="1" applyBorder="1" applyFont="1">
      <alignment horizontal="center" readingOrder="0" shrinkToFit="0" vertical="center" wrapText="1"/>
    </xf>
    <xf borderId="61" fillId="9" fontId="10" numFmtId="0" xfId="0" applyAlignment="1" applyBorder="1" applyFont="1">
      <alignment horizontal="center" readingOrder="0" shrinkToFit="0" vertical="center" wrapText="1"/>
    </xf>
    <xf borderId="62" fillId="9" fontId="10" numFmtId="166" xfId="0" applyAlignment="1" applyBorder="1" applyFont="1" applyNumberFormat="1">
      <alignment horizontal="center" readingOrder="0" shrinkToFit="0" vertical="center" wrapText="1"/>
    </xf>
    <xf borderId="8" fillId="9" fontId="10" numFmtId="166" xfId="0" applyAlignment="1" applyBorder="1" applyFont="1" applyNumberFormat="1">
      <alignment horizontal="center" shrinkToFit="0" vertical="center" wrapText="1"/>
    </xf>
    <xf borderId="8" fillId="11" fontId="10" numFmtId="165" xfId="0" applyAlignment="1" applyBorder="1" applyFont="1" applyNumberFormat="1">
      <alignment horizontal="center" shrinkToFit="0" vertical="center" wrapText="1"/>
    </xf>
    <xf borderId="29" fillId="12" fontId="10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15" fillId="4" fontId="12" numFmtId="0" xfId="0" applyAlignment="1" applyBorder="1" applyFont="1">
      <alignment horizontal="left" shrinkToFit="0" vertical="center" wrapText="1"/>
    </xf>
    <xf borderId="41" fillId="12" fontId="10" numFmtId="0" xfId="0" applyAlignment="1" applyBorder="1" applyFont="1">
      <alignment horizontal="center" shrinkToFit="0" vertical="center" wrapText="1"/>
    </xf>
    <xf borderId="63" fillId="12" fontId="10" numFmtId="0" xfId="0" applyAlignment="1" applyBorder="1" applyFont="1">
      <alignment horizontal="center" shrinkToFit="0" vertical="center" wrapText="1"/>
    </xf>
    <xf borderId="8" fillId="12" fontId="10" numFmtId="0" xfId="0" applyAlignment="1" applyBorder="1" applyFont="1">
      <alignment shrinkToFit="0" vertical="center" wrapText="1"/>
    </xf>
    <xf borderId="6" fillId="12" fontId="19" numFmtId="0" xfId="0" applyAlignment="1" applyBorder="1" applyFont="1">
      <alignment horizontal="center" readingOrder="0" shrinkToFit="0" vertical="center" wrapText="1"/>
    </xf>
    <xf borderId="64" fillId="12" fontId="10" numFmtId="0" xfId="0" applyAlignment="1" applyBorder="1" applyFont="1">
      <alignment horizontal="center" shrinkToFit="0" vertical="center" wrapText="1"/>
    </xf>
    <xf borderId="65" fillId="12" fontId="10" numFmtId="0" xfId="0" applyAlignment="1" applyBorder="1" applyFont="1">
      <alignment horizontal="center" shrinkToFit="0" vertical="center" wrapText="1"/>
    </xf>
    <xf borderId="6" fillId="12" fontId="10" numFmtId="0" xfId="0" applyAlignment="1" applyBorder="1" applyFont="1">
      <alignment shrinkToFit="0" vertical="center" wrapText="1"/>
    </xf>
    <xf borderId="33" fillId="4" fontId="12" numFmtId="0" xfId="0" applyAlignment="1" applyBorder="1" applyFont="1">
      <alignment horizontal="left" shrinkToFit="0" vertical="center" wrapText="1"/>
    </xf>
    <xf borderId="8" fillId="9" fontId="10" numFmtId="164" xfId="0" applyAlignment="1" applyBorder="1" applyFont="1" applyNumberFormat="1">
      <alignment horizontal="center" shrinkToFit="0" vertical="center" wrapText="1"/>
    </xf>
    <xf borderId="66" fillId="0" fontId="55" numFmtId="0" xfId="0" applyAlignment="1" applyBorder="1" applyFont="1">
      <alignment horizontal="center" shrinkToFit="0" vertical="center" wrapText="1"/>
    </xf>
    <xf borderId="66" fillId="2" fontId="56" numFmtId="0" xfId="0" applyAlignment="1" applyBorder="1" applyFont="1">
      <alignment shrinkToFit="0" vertical="center" wrapText="1"/>
    </xf>
    <xf borderId="66" fillId="0" fontId="57" numFmtId="0" xfId="0" applyAlignment="1" applyBorder="1" applyFont="1">
      <alignment horizontal="center" shrinkToFit="0" vertical="center" wrapText="1"/>
    </xf>
    <xf borderId="66" fillId="0" fontId="56" numFmtId="0" xfId="0" applyAlignment="1" applyBorder="1" applyFont="1">
      <alignment horizontal="center" shrinkToFit="0" vertical="center" wrapText="1"/>
    </xf>
    <xf borderId="66" fillId="2" fontId="56" numFmtId="0" xfId="0" applyAlignment="1" applyBorder="1" applyFont="1">
      <alignment horizontal="center" shrinkToFit="0" vertical="center" wrapText="1"/>
    </xf>
    <xf borderId="66" fillId="2" fontId="58" numFmtId="0" xfId="0" applyAlignment="1" applyBorder="1" applyFont="1">
      <alignment horizontal="center" shrinkToFit="0" vertical="center" wrapText="1"/>
    </xf>
    <xf borderId="66" fillId="2" fontId="57" numFmtId="0" xfId="0" applyAlignment="1" applyBorder="1" applyFont="1">
      <alignment horizontal="center" shrinkToFit="0" vertical="center" wrapText="1"/>
    </xf>
    <xf borderId="67" fillId="0" fontId="55" numFmtId="14" xfId="0" applyAlignment="1" applyBorder="1" applyFont="1" applyNumberFormat="1">
      <alignment shrinkToFit="0" vertical="center" wrapText="1"/>
    </xf>
    <xf borderId="10" fillId="8" fontId="42" numFmtId="0" xfId="0" applyAlignment="1" applyBorder="1" applyFont="1">
      <alignment shrinkToFit="0" vertical="center" wrapText="1"/>
    </xf>
    <xf borderId="68" fillId="0" fontId="55" numFmtId="0" xfId="0" applyAlignment="1" applyBorder="1" applyFont="1">
      <alignment horizontal="center" shrinkToFit="0" vertical="center" wrapText="1"/>
    </xf>
    <xf borderId="68" fillId="2" fontId="56" numFmtId="0" xfId="0" applyAlignment="1" applyBorder="1" applyFont="1">
      <alignment shrinkToFit="0" vertical="center" wrapText="1"/>
    </xf>
    <xf borderId="68" fillId="0" fontId="57" numFmtId="0" xfId="0" applyAlignment="1" applyBorder="1" applyFont="1">
      <alignment horizontal="center" shrinkToFit="0" vertical="center" wrapText="1"/>
    </xf>
    <xf borderId="68" fillId="0" fontId="56" numFmtId="0" xfId="0" applyAlignment="1" applyBorder="1" applyFont="1">
      <alignment horizontal="center" shrinkToFit="0" vertical="center" wrapText="1"/>
    </xf>
    <xf borderId="68" fillId="2" fontId="56" numFmtId="0" xfId="0" applyAlignment="1" applyBorder="1" applyFont="1">
      <alignment horizontal="center" shrinkToFit="0" vertical="center" wrapText="1"/>
    </xf>
    <xf borderId="68" fillId="2" fontId="59" numFmtId="0" xfId="0" applyAlignment="1" applyBorder="1" applyFont="1">
      <alignment horizontal="center" shrinkToFit="0" vertical="center" wrapText="1"/>
    </xf>
    <xf borderId="68" fillId="2" fontId="57" numFmtId="0" xfId="0" applyAlignment="1" applyBorder="1" applyFont="1">
      <alignment horizontal="center" shrinkToFit="0" vertical="center" wrapText="1"/>
    </xf>
    <xf borderId="68" fillId="0" fontId="55" numFmtId="14" xfId="0" applyAlignment="1" applyBorder="1" applyFont="1" applyNumberFormat="1">
      <alignment shrinkToFit="0" vertical="center" wrapText="1"/>
    </xf>
    <xf borderId="68" fillId="0" fontId="55" numFmtId="0" xfId="0" applyAlignment="1" applyBorder="1" applyFont="1">
      <alignment shrinkToFit="0" vertical="center" wrapText="1"/>
    </xf>
    <xf borderId="68" fillId="0" fontId="57" numFmtId="0" xfId="0" applyAlignment="1" applyBorder="1" applyFont="1">
      <alignment horizontal="center" readingOrder="0" shrinkToFit="0" vertical="center" wrapText="1"/>
    </xf>
    <xf borderId="0" fillId="0" fontId="8" numFmtId="14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>
        <color rgb="FF833C0B"/>
      </font>
      <fill>
        <patternFill patternType="solid">
          <fgColor rgb="FFFFCC66"/>
          <bgColor rgb="FFFFCC66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833C0C"/>
      </font>
      <fill>
        <patternFill patternType="solid">
          <fgColor rgb="FFFFCC66"/>
          <bgColor rgb="FFFFCC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2.png"/><Relationship Id="rId42" Type="http://schemas.openxmlformats.org/officeDocument/2006/relationships/image" Target="../media/image29.png"/><Relationship Id="rId41" Type="http://schemas.openxmlformats.org/officeDocument/2006/relationships/image" Target="../media/image34.png"/><Relationship Id="rId44" Type="http://schemas.openxmlformats.org/officeDocument/2006/relationships/image" Target="../media/image43.png"/><Relationship Id="rId43" Type="http://schemas.openxmlformats.org/officeDocument/2006/relationships/image" Target="../media/image42.png"/><Relationship Id="rId46" Type="http://schemas.openxmlformats.org/officeDocument/2006/relationships/image" Target="../media/image40.png"/><Relationship Id="rId45" Type="http://schemas.openxmlformats.org/officeDocument/2006/relationships/image" Target="../media/image45.png"/><Relationship Id="rId1" Type="http://schemas.openxmlformats.org/officeDocument/2006/relationships/image" Target="../media/image22.png"/><Relationship Id="rId2" Type="http://schemas.openxmlformats.org/officeDocument/2006/relationships/image" Target="../media/image5.jpg"/><Relationship Id="rId3" Type="http://schemas.openxmlformats.org/officeDocument/2006/relationships/image" Target="../media/image20.png"/><Relationship Id="rId4" Type="http://schemas.openxmlformats.org/officeDocument/2006/relationships/image" Target="../media/image69.png"/><Relationship Id="rId9" Type="http://schemas.openxmlformats.org/officeDocument/2006/relationships/image" Target="../media/image2.png"/><Relationship Id="rId48" Type="http://schemas.openxmlformats.org/officeDocument/2006/relationships/image" Target="../media/image33.png"/><Relationship Id="rId47" Type="http://schemas.openxmlformats.org/officeDocument/2006/relationships/image" Target="../media/image41.png"/><Relationship Id="rId49" Type="http://schemas.openxmlformats.org/officeDocument/2006/relationships/image" Target="../media/image73.png"/><Relationship Id="rId5" Type="http://schemas.openxmlformats.org/officeDocument/2006/relationships/image" Target="../media/image68.png"/><Relationship Id="rId6" Type="http://schemas.openxmlformats.org/officeDocument/2006/relationships/image" Target="../media/image15.png"/><Relationship Id="rId7" Type="http://schemas.openxmlformats.org/officeDocument/2006/relationships/image" Target="../media/image18.png"/><Relationship Id="rId8" Type="http://schemas.openxmlformats.org/officeDocument/2006/relationships/image" Target="../media/image11.png"/><Relationship Id="rId73" Type="http://schemas.openxmlformats.org/officeDocument/2006/relationships/image" Target="../media/image126.png"/><Relationship Id="rId72" Type="http://schemas.openxmlformats.org/officeDocument/2006/relationships/image" Target="../media/image61.png"/><Relationship Id="rId31" Type="http://schemas.openxmlformats.org/officeDocument/2006/relationships/image" Target="../media/image37.png"/><Relationship Id="rId75" Type="http://schemas.openxmlformats.org/officeDocument/2006/relationships/image" Target="../media/image123.png"/><Relationship Id="rId30" Type="http://schemas.openxmlformats.org/officeDocument/2006/relationships/image" Target="../media/image35.png"/><Relationship Id="rId74" Type="http://schemas.openxmlformats.org/officeDocument/2006/relationships/image" Target="../media/image116.png"/><Relationship Id="rId33" Type="http://schemas.openxmlformats.org/officeDocument/2006/relationships/image" Target="../media/image25.png"/><Relationship Id="rId77" Type="http://schemas.openxmlformats.org/officeDocument/2006/relationships/image" Target="../media/image125.png"/><Relationship Id="rId32" Type="http://schemas.openxmlformats.org/officeDocument/2006/relationships/image" Target="../media/image38.png"/><Relationship Id="rId76" Type="http://schemas.openxmlformats.org/officeDocument/2006/relationships/image" Target="../media/image122.png"/><Relationship Id="rId35" Type="http://schemas.openxmlformats.org/officeDocument/2006/relationships/image" Target="../media/image30.png"/><Relationship Id="rId79" Type="http://schemas.openxmlformats.org/officeDocument/2006/relationships/image" Target="../media/image119.png"/><Relationship Id="rId34" Type="http://schemas.openxmlformats.org/officeDocument/2006/relationships/image" Target="../media/image71.png"/><Relationship Id="rId78" Type="http://schemas.openxmlformats.org/officeDocument/2006/relationships/image" Target="../media/image64.png"/><Relationship Id="rId71" Type="http://schemas.openxmlformats.org/officeDocument/2006/relationships/image" Target="../media/image79.png"/><Relationship Id="rId70" Type="http://schemas.openxmlformats.org/officeDocument/2006/relationships/image" Target="../media/image80.png"/><Relationship Id="rId37" Type="http://schemas.openxmlformats.org/officeDocument/2006/relationships/image" Target="../media/image27.png"/><Relationship Id="rId36" Type="http://schemas.openxmlformats.org/officeDocument/2006/relationships/image" Target="../media/image36.png"/><Relationship Id="rId39" Type="http://schemas.openxmlformats.org/officeDocument/2006/relationships/image" Target="../media/image39.png"/><Relationship Id="rId38" Type="http://schemas.openxmlformats.org/officeDocument/2006/relationships/image" Target="../media/image28.png"/><Relationship Id="rId62" Type="http://schemas.openxmlformats.org/officeDocument/2006/relationships/image" Target="../media/image58.png"/><Relationship Id="rId61" Type="http://schemas.openxmlformats.org/officeDocument/2006/relationships/image" Target="../media/image70.png"/><Relationship Id="rId20" Type="http://schemas.openxmlformats.org/officeDocument/2006/relationships/image" Target="../media/image12.png"/><Relationship Id="rId64" Type="http://schemas.openxmlformats.org/officeDocument/2006/relationships/image" Target="../media/image60.png"/><Relationship Id="rId63" Type="http://schemas.openxmlformats.org/officeDocument/2006/relationships/image" Target="../media/image56.png"/><Relationship Id="rId22" Type="http://schemas.openxmlformats.org/officeDocument/2006/relationships/image" Target="../media/image10.png"/><Relationship Id="rId66" Type="http://schemas.openxmlformats.org/officeDocument/2006/relationships/image" Target="../media/image59.png"/><Relationship Id="rId21" Type="http://schemas.openxmlformats.org/officeDocument/2006/relationships/image" Target="../media/image16.png"/><Relationship Id="rId65" Type="http://schemas.openxmlformats.org/officeDocument/2006/relationships/image" Target="../media/image57.png"/><Relationship Id="rId24" Type="http://schemas.openxmlformats.org/officeDocument/2006/relationships/image" Target="../media/image17.png"/><Relationship Id="rId68" Type="http://schemas.openxmlformats.org/officeDocument/2006/relationships/image" Target="../media/image76.png"/><Relationship Id="rId23" Type="http://schemas.openxmlformats.org/officeDocument/2006/relationships/image" Target="../media/image9.png"/><Relationship Id="rId67" Type="http://schemas.openxmlformats.org/officeDocument/2006/relationships/image" Target="../media/image78.png"/><Relationship Id="rId60" Type="http://schemas.openxmlformats.org/officeDocument/2006/relationships/image" Target="../media/image50.png"/><Relationship Id="rId26" Type="http://schemas.openxmlformats.org/officeDocument/2006/relationships/image" Target="../media/image31.png"/><Relationship Id="rId25" Type="http://schemas.openxmlformats.org/officeDocument/2006/relationships/image" Target="../media/image21.png"/><Relationship Id="rId69" Type="http://schemas.openxmlformats.org/officeDocument/2006/relationships/image" Target="../media/image81.png"/><Relationship Id="rId28" Type="http://schemas.openxmlformats.org/officeDocument/2006/relationships/image" Target="../media/image26.png"/><Relationship Id="rId27" Type="http://schemas.openxmlformats.org/officeDocument/2006/relationships/image" Target="../media/image23.png"/><Relationship Id="rId29" Type="http://schemas.openxmlformats.org/officeDocument/2006/relationships/image" Target="../media/image24.png"/><Relationship Id="rId51" Type="http://schemas.openxmlformats.org/officeDocument/2006/relationships/image" Target="../media/image49.png"/><Relationship Id="rId50" Type="http://schemas.openxmlformats.org/officeDocument/2006/relationships/image" Target="../media/image4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11" Type="http://schemas.openxmlformats.org/officeDocument/2006/relationships/image" Target="../media/image4.png"/><Relationship Id="rId55" Type="http://schemas.openxmlformats.org/officeDocument/2006/relationships/image" Target="../media/image48.png"/><Relationship Id="rId10" Type="http://schemas.openxmlformats.org/officeDocument/2006/relationships/image" Target="../media/image8.png"/><Relationship Id="rId54" Type="http://schemas.openxmlformats.org/officeDocument/2006/relationships/image" Target="../media/image46.png"/><Relationship Id="rId13" Type="http://schemas.openxmlformats.org/officeDocument/2006/relationships/image" Target="../media/image13.png"/><Relationship Id="rId57" Type="http://schemas.openxmlformats.org/officeDocument/2006/relationships/image" Target="../media/image55.png"/><Relationship Id="rId12" Type="http://schemas.openxmlformats.org/officeDocument/2006/relationships/image" Target="../media/image19.png"/><Relationship Id="rId56" Type="http://schemas.openxmlformats.org/officeDocument/2006/relationships/image" Target="../media/image51.png"/><Relationship Id="rId15" Type="http://schemas.openxmlformats.org/officeDocument/2006/relationships/image" Target="../media/image6.png"/><Relationship Id="rId59" Type="http://schemas.openxmlformats.org/officeDocument/2006/relationships/image" Target="../media/image47.png"/><Relationship Id="rId14" Type="http://schemas.openxmlformats.org/officeDocument/2006/relationships/image" Target="../media/image14.png"/><Relationship Id="rId58" Type="http://schemas.openxmlformats.org/officeDocument/2006/relationships/image" Target="../media/image54.png"/><Relationship Id="rId17" Type="http://schemas.openxmlformats.org/officeDocument/2006/relationships/image" Target="../media/image1.png"/><Relationship Id="rId16" Type="http://schemas.openxmlformats.org/officeDocument/2006/relationships/image" Target="../media/image72.png"/><Relationship Id="rId19" Type="http://schemas.openxmlformats.org/officeDocument/2006/relationships/image" Target="../media/image7.png"/><Relationship Id="rId18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25.png"/><Relationship Id="rId42" Type="http://schemas.openxmlformats.org/officeDocument/2006/relationships/image" Target="../media/image30.png"/><Relationship Id="rId41" Type="http://schemas.openxmlformats.org/officeDocument/2006/relationships/image" Target="../media/image71.png"/><Relationship Id="rId44" Type="http://schemas.openxmlformats.org/officeDocument/2006/relationships/image" Target="../media/image27.png"/><Relationship Id="rId43" Type="http://schemas.openxmlformats.org/officeDocument/2006/relationships/image" Target="../media/image36.png"/><Relationship Id="rId46" Type="http://schemas.openxmlformats.org/officeDocument/2006/relationships/image" Target="../media/image28.png"/><Relationship Id="rId45" Type="http://schemas.openxmlformats.org/officeDocument/2006/relationships/image" Target="../media/image77.png"/><Relationship Id="rId1" Type="http://schemas.openxmlformats.org/officeDocument/2006/relationships/image" Target="../media/image22.png"/><Relationship Id="rId2" Type="http://schemas.openxmlformats.org/officeDocument/2006/relationships/image" Target="../media/image5.jpg"/><Relationship Id="rId3" Type="http://schemas.openxmlformats.org/officeDocument/2006/relationships/image" Target="../media/image20.png"/><Relationship Id="rId4" Type="http://schemas.openxmlformats.org/officeDocument/2006/relationships/image" Target="../media/image69.png"/><Relationship Id="rId9" Type="http://schemas.openxmlformats.org/officeDocument/2006/relationships/image" Target="../media/image50.png"/><Relationship Id="rId48" Type="http://schemas.openxmlformats.org/officeDocument/2006/relationships/image" Target="../media/image32.png"/><Relationship Id="rId47" Type="http://schemas.openxmlformats.org/officeDocument/2006/relationships/image" Target="../media/image39.png"/><Relationship Id="rId49" Type="http://schemas.openxmlformats.org/officeDocument/2006/relationships/image" Target="../media/image52.png"/><Relationship Id="rId5" Type="http://schemas.openxmlformats.org/officeDocument/2006/relationships/image" Target="../media/image68.png"/><Relationship Id="rId6" Type="http://schemas.openxmlformats.org/officeDocument/2006/relationships/image" Target="../media/image15.png"/><Relationship Id="rId7" Type="http://schemas.openxmlformats.org/officeDocument/2006/relationships/image" Target="../media/image18.png"/><Relationship Id="rId8" Type="http://schemas.openxmlformats.org/officeDocument/2006/relationships/image" Target="../media/image11.png"/><Relationship Id="rId73" Type="http://schemas.openxmlformats.org/officeDocument/2006/relationships/image" Target="../media/image116.png"/><Relationship Id="rId72" Type="http://schemas.openxmlformats.org/officeDocument/2006/relationships/image" Target="../media/image120.jpg"/><Relationship Id="rId31" Type="http://schemas.openxmlformats.org/officeDocument/2006/relationships/image" Target="../media/image21.png"/><Relationship Id="rId75" Type="http://schemas.openxmlformats.org/officeDocument/2006/relationships/image" Target="../media/image122.png"/><Relationship Id="rId30" Type="http://schemas.openxmlformats.org/officeDocument/2006/relationships/image" Target="../media/image17.png"/><Relationship Id="rId74" Type="http://schemas.openxmlformats.org/officeDocument/2006/relationships/image" Target="../media/image123.png"/><Relationship Id="rId33" Type="http://schemas.openxmlformats.org/officeDocument/2006/relationships/image" Target="../media/image31.png"/><Relationship Id="rId77" Type="http://schemas.openxmlformats.org/officeDocument/2006/relationships/image" Target="../media/image64.png"/><Relationship Id="rId32" Type="http://schemas.openxmlformats.org/officeDocument/2006/relationships/image" Target="../media/image66.png"/><Relationship Id="rId76" Type="http://schemas.openxmlformats.org/officeDocument/2006/relationships/image" Target="../media/image125.png"/><Relationship Id="rId35" Type="http://schemas.openxmlformats.org/officeDocument/2006/relationships/image" Target="../media/image26.png"/><Relationship Id="rId34" Type="http://schemas.openxmlformats.org/officeDocument/2006/relationships/image" Target="../media/image23.png"/><Relationship Id="rId78" Type="http://schemas.openxmlformats.org/officeDocument/2006/relationships/image" Target="../media/image119.png"/><Relationship Id="rId71" Type="http://schemas.openxmlformats.org/officeDocument/2006/relationships/image" Target="../media/image61.png"/><Relationship Id="rId70" Type="http://schemas.openxmlformats.org/officeDocument/2006/relationships/image" Target="../media/image118.png"/><Relationship Id="rId37" Type="http://schemas.openxmlformats.org/officeDocument/2006/relationships/image" Target="../media/image35.png"/><Relationship Id="rId36" Type="http://schemas.openxmlformats.org/officeDocument/2006/relationships/image" Target="../media/image24.png"/><Relationship Id="rId39" Type="http://schemas.openxmlformats.org/officeDocument/2006/relationships/image" Target="../media/image38.png"/><Relationship Id="rId38" Type="http://schemas.openxmlformats.org/officeDocument/2006/relationships/image" Target="../media/image37.png"/><Relationship Id="rId62" Type="http://schemas.openxmlformats.org/officeDocument/2006/relationships/image" Target="../media/image44.png"/><Relationship Id="rId61" Type="http://schemas.openxmlformats.org/officeDocument/2006/relationships/image" Target="../media/image73.png"/><Relationship Id="rId20" Type="http://schemas.openxmlformats.org/officeDocument/2006/relationships/image" Target="../media/image72.png"/><Relationship Id="rId64" Type="http://schemas.openxmlformats.org/officeDocument/2006/relationships/image" Target="../media/image49.png"/><Relationship Id="rId63" Type="http://schemas.openxmlformats.org/officeDocument/2006/relationships/image" Target="../media/image58.png"/><Relationship Id="rId22" Type="http://schemas.openxmlformats.org/officeDocument/2006/relationships/image" Target="../media/image3.png"/><Relationship Id="rId66" Type="http://schemas.openxmlformats.org/officeDocument/2006/relationships/image" Target="../media/image81.png"/><Relationship Id="rId21" Type="http://schemas.openxmlformats.org/officeDocument/2006/relationships/image" Target="../media/image1.png"/><Relationship Id="rId65" Type="http://schemas.openxmlformats.org/officeDocument/2006/relationships/image" Target="../media/image76.png"/><Relationship Id="rId24" Type="http://schemas.openxmlformats.org/officeDocument/2006/relationships/image" Target="../media/image7.png"/><Relationship Id="rId68" Type="http://schemas.openxmlformats.org/officeDocument/2006/relationships/image" Target="../media/image79.png"/><Relationship Id="rId23" Type="http://schemas.openxmlformats.org/officeDocument/2006/relationships/image" Target="../media/image65.png"/><Relationship Id="rId67" Type="http://schemas.openxmlformats.org/officeDocument/2006/relationships/image" Target="../media/image80.png"/><Relationship Id="rId60" Type="http://schemas.openxmlformats.org/officeDocument/2006/relationships/image" Target="../media/image51.png"/><Relationship Id="rId26" Type="http://schemas.openxmlformats.org/officeDocument/2006/relationships/image" Target="../media/image16.png"/><Relationship Id="rId25" Type="http://schemas.openxmlformats.org/officeDocument/2006/relationships/image" Target="../media/image12.png"/><Relationship Id="rId69" Type="http://schemas.openxmlformats.org/officeDocument/2006/relationships/image" Target="../media/image111.png"/><Relationship Id="rId28" Type="http://schemas.openxmlformats.org/officeDocument/2006/relationships/image" Target="../media/image10.png"/><Relationship Id="rId27" Type="http://schemas.openxmlformats.org/officeDocument/2006/relationships/image" Target="../media/image63.png"/><Relationship Id="rId29" Type="http://schemas.openxmlformats.org/officeDocument/2006/relationships/image" Target="../media/image9.png"/><Relationship Id="rId51" Type="http://schemas.openxmlformats.org/officeDocument/2006/relationships/image" Target="../media/image29.png"/><Relationship Id="rId50" Type="http://schemas.openxmlformats.org/officeDocument/2006/relationships/image" Target="../media/image34.png"/><Relationship Id="rId53" Type="http://schemas.openxmlformats.org/officeDocument/2006/relationships/image" Target="../media/image43.png"/><Relationship Id="rId52" Type="http://schemas.openxmlformats.org/officeDocument/2006/relationships/image" Target="../media/image42.png"/><Relationship Id="rId11" Type="http://schemas.openxmlformats.org/officeDocument/2006/relationships/image" Target="../media/image8.png"/><Relationship Id="rId55" Type="http://schemas.openxmlformats.org/officeDocument/2006/relationships/image" Target="../media/image40.png"/><Relationship Id="rId10" Type="http://schemas.openxmlformats.org/officeDocument/2006/relationships/image" Target="../media/image2.png"/><Relationship Id="rId54" Type="http://schemas.openxmlformats.org/officeDocument/2006/relationships/image" Target="../media/image45.png"/><Relationship Id="rId13" Type="http://schemas.openxmlformats.org/officeDocument/2006/relationships/image" Target="../media/image19.png"/><Relationship Id="rId57" Type="http://schemas.openxmlformats.org/officeDocument/2006/relationships/image" Target="../media/image53.png"/><Relationship Id="rId12" Type="http://schemas.openxmlformats.org/officeDocument/2006/relationships/image" Target="../media/image4.png"/><Relationship Id="rId56" Type="http://schemas.openxmlformats.org/officeDocument/2006/relationships/image" Target="../media/image41.png"/><Relationship Id="rId15" Type="http://schemas.openxmlformats.org/officeDocument/2006/relationships/image" Target="../media/image13.png"/><Relationship Id="rId59" Type="http://schemas.openxmlformats.org/officeDocument/2006/relationships/image" Target="../media/image46.png"/><Relationship Id="rId14" Type="http://schemas.openxmlformats.org/officeDocument/2006/relationships/image" Target="../media/image67.png"/><Relationship Id="rId58" Type="http://schemas.openxmlformats.org/officeDocument/2006/relationships/image" Target="../media/image33.png"/><Relationship Id="rId17" Type="http://schemas.openxmlformats.org/officeDocument/2006/relationships/image" Target="../media/image62.png"/><Relationship Id="rId16" Type="http://schemas.openxmlformats.org/officeDocument/2006/relationships/image" Target="../media/image57.png"/><Relationship Id="rId19" Type="http://schemas.openxmlformats.org/officeDocument/2006/relationships/image" Target="../media/image6.png"/><Relationship Id="rId18" Type="http://schemas.openxmlformats.org/officeDocument/2006/relationships/image" Target="../media/image14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3.png"/><Relationship Id="rId42" Type="http://schemas.openxmlformats.org/officeDocument/2006/relationships/image" Target="../media/image108.png"/><Relationship Id="rId41" Type="http://schemas.openxmlformats.org/officeDocument/2006/relationships/image" Target="../media/image106.png"/><Relationship Id="rId44" Type="http://schemas.openxmlformats.org/officeDocument/2006/relationships/image" Target="../media/image18.png"/><Relationship Id="rId43" Type="http://schemas.openxmlformats.org/officeDocument/2006/relationships/image" Target="../media/image2.png"/><Relationship Id="rId46" Type="http://schemas.openxmlformats.org/officeDocument/2006/relationships/image" Target="../media/image11.png"/><Relationship Id="rId45" Type="http://schemas.openxmlformats.org/officeDocument/2006/relationships/image" Target="../media/image50.png"/><Relationship Id="rId1" Type="http://schemas.openxmlformats.org/officeDocument/2006/relationships/image" Target="../media/image22.png"/><Relationship Id="rId2" Type="http://schemas.openxmlformats.org/officeDocument/2006/relationships/image" Target="../media/image74.jpg"/><Relationship Id="rId3" Type="http://schemas.openxmlformats.org/officeDocument/2006/relationships/image" Target="../media/image5.jpg"/><Relationship Id="rId4" Type="http://schemas.openxmlformats.org/officeDocument/2006/relationships/image" Target="../media/image75.jpg"/><Relationship Id="rId9" Type="http://schemas.openxmlformats.org/officeDocument/2006/relationships/image" Target="../media/image86.png"/><Relationship Id="rId48" Type="http://schemas.openxmlformats.org/officeDocument/2006/relationships/image" Target="../media/image13.png"/><Relationship Id="rId47" Type="http://schemas.openxmlformats.org/officeDocument/2006/relationships/image" Target="../media/image105.png"/><Relationship Id="rId49" Type="http://schemas.openxmlformats.org/officeDocument/2006/relationships/image" Target="../media/image32.png"/><Relationship Id="rId5" Type="http://schemas.openxmlformats.org/officeDocument/2006/relationships/image" Target="../media/image91.png"/><Relationship Id="rId6" Type="http://schemas.openxmlformats.org/officeDocument/2006/relationships/image" Target="../media/image83.png"/><Relationship Id="rId7" Type="http://schemas.openxmlformats.org/officeDocument/2006/relationships/image" Target="../media/image44.png"/><Relationship Id="rId8" Type="http://schemas.openxmlformats.org/officeDocument/2006/relationships/image" Target="../media/image67.png"/><Relationship Id="rId31" Type="http://schemas.openxmlformats.org/officeDocument/2006/relationships/image" Target="../media/image99.png"/><Relationship Id="rId30" Type="http://schemas.openxmlformats.org/officeDocument/2006/relationships/image" Target="../media/image107.png"/><Relationship Id="rId33" Type="http://schemas.openxmlformats.org/officeDocument/2006/relationships/image" Target="../media/image100.png"/><Relationship Id="rId32" Type="http://schemas.openxmlformats.org/officeDocument/2006/relationships/image" Target="../media/image104.png"/><Relationship Id="rId35" Type="http://schemas.openxmlformats.org/officeDocument/2006/relationships/image" Target="../media/image101.png"/><Relationship Id="rId34" Type="http://schemas.openxmlformats.org/officeDocument/2006/relationships/image" Target="../media/image8.png"/><Relationship Id="rId37" Type="http://schemas.openxmlformats.org/officeDocument/2006/relationships/image" Target="../media/image103.png"/><Relationship Id="rId36" Type="http://schemas.openxmlformats.org/officeDocument/2006/relationships/image" Target="../media/image102.png"/><Relationship Id="rId39" Type="http://schemas.openxmlformats.org/officeDocument/2006/relationships/image" Target="../media/image68.png"/><Relationship Id="rId38" Type="http://schemas.openxmlformats.org/officeDocument/2006/relationships/image" Target="../media/image20.png"/><Relationship Id="rId61" Type="http://schemas.openxmlformats.org/officeDocument/2006/relationships/image" Target="../media/image117.png"/><Relationship Id="rId20" Type="http://schemas.openxmlformats.org/officeDocument/2006/relationships/image" Target="../media/image28.png"/><Relationship Id="rId22" Type="http://schemas.openxmlformats.org/officeDocument/2006/relationships/image" Target="../media/image95.png"/><Relationship Id="rId21" Type="http://schemas.openxmlformats.org/officeDocument/2006/relationships/image" Target="../media/image92.png"/><Relationship Id="rId24" Type="http://schemas.openxmlformats.org/officeDocument/2006/relationships/image" Target="../media/image98.png"/><Relationship Id="rId23" Type="http://schemas.openxmlformats.org/officeDocument/2006/relationships/image" Target="../media/image4.png"/><Relationship Id="rId60" Type="http://schemas.openxmlformats.org/officeDocument/2006/relationships/image" Target="../media/image115.png"/><Relationship Id="rId26" Type="http://schemas.openxmlformats.org/officeDocument/2006/relationships/image" Target="../media/image93.png"/><Relationship Id="rId25" Type="http://schemas.openxmlformats.org/officeDocument/2006/relationships/image" Target="../media/image94.png"/><Relationship Id="rId28" Type="http://schemas.openxmlformats.org/officeDocument/2006/relationships/image" Target="../media/image97.png"/><Relationship Id="rId27" Type="http://schemas.openxmlformats.org/officeDocument/2006/relationships/image" Target="../media/image96.png"/><Relationship Id="rId29" Type="http://schemas.openxmlformats.org/officeDocument/2006/relationships/image" Target="../media/image69.png"/><Relationship Id="rId51" Type="http://schemas.openxmlformats.org/officeDocument/2006/relationships/image" Target="../media/image3.png"/><Relationship Id="rId50" Type="http://schemas.openxmlformats.org/officeDocument/2006/relationships/image" Target="../media/image14.png"/><Relationship Id="rId53" Type="http://schemas.openxmlformats.org/officeDocument/2006/relationships/image" Target="../media/image109.png"/><Relationship Id="rId52" Type="http://schemas.openxmlformats.org/officeDocument/2006/relationships/image" Target="../media/image1.png"/><Relationship Id="rId11" Type="http://schemas.openxmlformats.org/officeDocument/2006/relationships/image" Target="../media/image57.png"/><Relationship Id="rId55" Type="http://schemas.openxmlformats.org/officeDocument/2006/relationships/image" Target="../media/image112.png"/><Relationship Id="rId10" Type="http://schemas.openxmlformats.org/officeDocument/2006/relationships/image" Target="../media/image85.png"/><Relationship Id="rId54" Type="http://schemas.openxmlformats.org/officeDocument/2006/relationships/image" Target="../media/image110.png"/><Relationship Id="rId13" Type="http://schemas.openxmlformats.org/officeDocument/2006/relationships/image" Target="../media/image84.png"/><Relationship Id="rId57" Type="http://schemas.openxmlformats.org/officeDocument/2006/relationships/image" Target="../media/image126.png"/><Relationship Id="rId12" Type="http://schemas.openxmlformats.org/officeDocument/2006/relationships/image" Target="../media/image62.png"/><Relationship Id="rId56" Type="http://schemas.openxmlformats.org/officeDocument/2006/relationships/image" Target="../media/image114.jpg"/><Relationship Id="rId15" Type="http://schemas.openxmlformats.org/officeDocument/2006/relationships/image" Target="../media/image90.png"/><Relationship Id="rId59" Type="http://schemas.openxmlformats.org/officeDocument/2006/relationships/image" Target="../media/image121.jpg"/><Relationship Id="rId14" Type="http://schemas.openxmlformats.org/officeDocument/2006/relationships/image" Target="../media/image87.png"/><Relationship Id="rId58" Type="http://schemas.openxmlformats.org/officeDocument/2006/relationships/image" Target="../media/image124.png"/><Relationship Id="rId17" Type="http://schemas.openxmlformats.org/officeDocument/2006/relationships/image" Target="../media/image88.png"/><Relationship Id="rId16" Type="http://schemas.openxmlformats.org/officeDocument/2006/relationships/image" Target="../media/image89.png"/><Relationship Id="rId19" Type="http://schemas.openxmlformats.org/officeDocument/2006/relationships/image" Target="../media/image19.png"/><Relationship Id="rId1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76675" cy="1238250"/>
    <xdr:pic>
      <xdr:nvPicPr>
        <xdr:cNvPr id="0" name="image2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342900</xdr:rowOff>
    </xdr:from>
    <xdr:ext cx="2352675" cy="552450"/>
    <xdr:pic>
      <xdr:nvPicPr>
        <xdr:cNvPr id="0" name="image5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98</xdr:row>
      <xdr:rowOff>47625</xdr:rowOff>
    </xdr:from>
    <xdr:ext cx="676275" cy="1628775"/>
    <xdr:pic>
      <xdr:nvPicPr>
        <xdr:cNvPr id="0" name="image20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101</xdr:row>
      <xdr:rowOff>142875</xdr:rowOff>
    </xdr:from>
    <xdr:ext cx="676275" cy="1676400"/>
    <xdr:pic>
      <xdr:nvPicPr>
        <xdr:cNvPr id="0" name="image69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112</xdr:row>
      <xdr:rowOff>66675</xdr:rowOff>
    </xdr:from>
    <xdr:ext cx="647700" cy="1571625"/>
    <xdr:pic>
      <xdr:nvPicPr>
        <xdr:cNvPr id="0" name="image68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118</xdr:row>
      <xdr:rowOff>9525</xdr:rowOff>
    </xdr:from>
    <xdr:ext cx="771525" cy="1581150"/>
    <xdr:pic>
      <xdr:nvPicPr>
        <xdr:cNvPr id="0" name="image15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128</xdr:row>
      <xdr:rowOff>28575</xdr:rowOff>
    </xdr:from>
    <xdr:ext cx="676275" cy="1628775"/>
    <xdr:pic>
      <xdr:nvPicPr>
        <xdr:cNvPr id="0" name="image1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141</xdr:row>
      <xdr:rowOff>133350</xdr:rowOff>
    </xdr:from>
    <xdr:ext cx="704850" cy="1600200"/>
    <xdr:pic>
      <xdr:nvPicPr>
        <xdr:cNvPr id="0" name="image11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147</xdr:row>
      <xdr:rowOff>66675</xdr:rowOff>
    </xdr:from>
    <xdr:ext cx="704850" cy="1571625"/>
    <xdr:pic>
      <xdr:nvPicPr>
        <xdr:cNvPr id="0" name="image2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163</xdr:row>
      <xdr:rowOff>133350</xdr:rowOff>
    </xdr:from>
    <xdr:ext cx="771525" cy="1800225"/>
    <xdr:pic>
      <xdr:nvPicPr>
        <xdr:cNvPr id="0" name="image8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172</xdr:row>
      <xdr:rowOff>85725</xdr:rowOff>
    </xdr:from>
    <xdr:ext cx="657225" cy="1362075"/>
    <xdr:pic>
      <xdr:nvPicPr>
        <xdr:cNvPr id="0" name="image4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174</xdr:row>
      <xdr:rowOff>95250</xdr:rowOff>
    </xdr:from>
    <xdr:ext cx="657225" cy="1419225"/>
    <xdr:pic>
      <xdr:nvPicPr>
        <xdr:cNvPr id="0" name="image19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131</xdr:row>
      <xdr:rowOff>152400</xdr:rowOff>
    </xdr:from>
    <xdr:ext cx="1171575" cy="1181100"/>
    <xdr:pic>
      <xdr:nvPicPr>
        <xdr:cNvPr id="0" name="image13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95</xdr:row>
      <xdr:rowOff>19050</xdr:rowOff>
    </xdr:from>
    <xdr:ext cx="657225" cy="1533525"/>
    <xdr:pic>
      <xdr:nvPicPr>
        <xdr:cNvPr id="0" name="image14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40</xdr:row>
      <xdr:rowOff>47625</xdr:rowOff>
    </xdr:from>
    <xdr:ext cx="704850" cy="1676400"/>
    <xdr:pic>
      <xdr:nvPicPr>
        <xdr:cNvPr id="0" name="image6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115</xdr:row>
      <xdr:rowOff>76200</xdr:rowOff>
    </xdr:from>
    <xdr:ext cx="685800" cy="1676400"/>
    <xdr:pic>
      <xdr:nvPicPr>
        <xdr:cNvPr id="0" name="image72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123</xdr:row>
      <xdr:rowOff>104775</xdr:rowOff>
    </xdr:from>
    <xdr:ext cx="647700" cy="1571625"/>
    <xdr:pic>
      <xdr:nvPicPr>
        <xdr:cNvPr id="0" name="image1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120</xdr:row>
      <xdr:rowOff>47625</xdr:rowOff>
    </xdr:from>
    <xdr:ext cx="638175" cy="1666875"/>
    <xdr:pic>
      <xdr:nvPicPr>
        <xdr:cNvPr id="0" name="image3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176</xdr:row>
      <xdr:rowOff>114300</xdr:rowOff>
    </xdr:from>
    <xdr:ext cx="676275" cy="1362075"/>
    <xdr:pic>
      <xdr:nvPicPr>
        <xdr:cNvPr id="0" name="image7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123825</xdr:rowOff>
    </xdr:from>
    <xdr:ext cx="1266825" cy="1781175"/>
    <xdr:pic>
      <xdr:nvPicPr>
        <xdr:cNvPr id="0" name="image12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43</xdr:row>
      <xdr:rowOff>171450</xdr:rowOff>
    </xdr:from>
    <xdr:ext cx="1162050" cy="1666875"/>
    <xdr:pic>
      <xdr:nvPicPr>
        <xdr:cNvPr id="0" name="image16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64</xdr:row>
      <xdr:rowOff>76200</xdr:rowOff>
    </xdr:from>
    <xdr:ext cx="676275" cy="1619250"/>
    <xdr:pic>
      <xdr:nvPicPr>
        <xdr:cNvPr id="0" name="image10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36</xdr:row>
      <xdr:rowOff>200025</xdr:rowOff>
    </xdr:from>
    <xdr:ext cx="485775" cy="1600200"/>
    <xdr:pic>
      <xdr:nvPicPr>
        <xdr:cNvPr id="0" name="image9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33</xdr:row>
      <xdr:rowOff>66675</xdr:rowOff>
    </xdr:from>
    <xdr:ext cx="457200" cy="1647825"/>
    <xdr:pic>
      <xdr:nvPicPr>
        <xdr:cNvPr id="0" name="image17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57</xdr:row>
      <xdr:rowOff>76200</xdr:rowOff>
    </xdr:from>
    <xdr:ext cx="409575" cy="1362075"/>
    <xdr:pic>
      <xdr:nvPicPr>
        <xdr:cNvPr id="0" name="image21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61</xdr:row>
      <xdr:rowOff>47625</xdr:rowOff>
    </xdr:from>
    <xdr:ext cx="628650" cy="1504950"/>
    <xdr:pic>
      <xdr:nvPicPr>
        <xdr:cNvPr id="0" name="image31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162</xdr:row>
      <xdr:rowOff>95250</xdr:rowOff>
    </xdr:from>
    <xdr:ext cx="771525" cy="1724025"/>
    <xdr:pic>
      <xdr:nvPicPr>
        <xdr:cNvPr id="0" name="image2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161</xdr:row>
      <xdr:rowOff>85725</xdr:rowOff>
    </xdr:from>
    <xdr:ext cx="781050" cy="1743075"/>
    <xdr:pic>
      <xdr:nvPicPr>
        <xdr:cNvPr id="0" name="image26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164</xdr:row>
      <xdr:rowOff>57150</xdr:rowOff>
    </xdr:from>
    <xdr:ext cx="762000" cy="1581150"/>
    <xdr:pic>
      <xdr:nvPicPr>
        <xdr:cNvPr id="0" name="image24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165</xdr:row>
      <xdr:rowOff>28575</xdr:rowOff>
    </xdr:from>
    <xdr:ext cx="771525" cy="1571625"/>
    <xdr:pic>
      <xdr:nvPicPr>
        <xdr:cNvPr id="0" name="image35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171</xdr:row>
      <xdr:rowOff>57150</xdr:rowOff>
    </xdr:from>
    <xdr:ext cx="647700" cy="1362075"/>
    <xdr:pic>
      <xdr:nvPicPr>
        <xdr:cNvPr id="0" name="image37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93</xdr:row>
      <xdr:rowOff>85725</xdr:rowOff>
    </xdr:from>
    <xdr:ext cx="638175" cy="1581150"/>
    <xdr:pic>
      <xdr:nvPicPr>
        <xdr:cNvPr id="0" name="image38.png" title="Изображение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71</xdr:row>
      <xdr:rowOff>95250</xdr:rowOff>
    </xdr:from>
    <xdr:ext cx="609600" cy="1485900"/>
    <xdr:pic>
      <xdr:nvPicPr>
        <xdr:cNvPr id="0" name="image25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170</xdr:row>
      <xdr:rowOff>114300</xdr:rowOff>
    </xdr:from>
    <xdr:ext cx="733425" cy="1485900"/>
    <xdr:pic>
      <xdr:nvPicPr>
        <xdr:cNvPr id="0" name="image71.png" title="Изображение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82</xdr:row>
      <xdr:rowOff>28575</xdr:rowOff>
    </xdr:from>
    <xdr:ext cx="676275" cy="1600200"/>
    <xdr:pic>
      <xdr:nvPicPr>
        <xdr:cNvPr id="0" name="image30.png" title="Изображение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51</xdr:row>
      <xdr:rowOff>57150</xdr:rowOff>
    </xdr:from>
    <xdr:ext cx="657225" cy="1504950"/>
    <xdr:pic>
      <xdr:nvPicPr>
        <xdr:cNvPr id="0" name="image36.png" title="Изображение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109</xdr:row>
      <xdr:rowOff>38100</xdr:rowOff>
    </xdr:from>
    <xdr:ext cx="609600" cy="1457325"/>
    <xdr:pic>
      <xdr:nvPicPr>
        <xdr:cNvPr id="0" name="image27.png" title="Изображение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173</xdr:row>
      <xdr:rowOff>133350</xdr:rowOff>
    </xdr:from>
    <xdr:ext cx="657225" cy="1295400"/>
    <xdr:pic>
      <xdr:nvPicPr>
        <xdr:cNvPr id="0" name="image28.png" title="Изображение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107</xdr:row>
      <xdr:rowOff>66675</xdr:rowOff>
    </xdr:from>
    <xdr:ext cx="628650" cy="1504950"/>
    <xdr:pic>
      <xdr:nvPicPr>
        <xdr:cNvPr id="0" name="image39.png" title="Изображение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25</xdr:row>
      <xdr:rowOff>47625</xdr:rowOff>
    </xdr:from>
    <xdr:ext cx="704850" cy="1666875"/>
    <xdr:pic>
      <xdr:nvPicPr>
        <xdr:cNvPr id="0" name="image32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23</xdr:row>
      <xdr:rowOff>85725</xdr:rowOff>
    </xdr:from>
    <xdr:ext cx="752475" cy="1733550"/>
    <xdr:pic>
      <xdr:nvPicPr>
        <xdr:cNvPr id="0" name="image34.png" title="Изображение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28</xdr:row>
      <xdr:rowOff>76200</xdr:rowOff>
    </xdr:from>
    <xdr:ext cx="657225" cy="1504950"/>
    <xdr:pic>
      <xdr:nvPicPr>
        <xdr:cNvPr id="0" name="image29.png" title="Изображение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157</xdr:row>
      <xdr:rowOff>28575</xdr:rowOff>
    </xdr:from>
    <xdr:ext cx="609600" cy="1457325"/>
    <xdr:pic>
      <xdr:nvPicPr>
        <xdr:cNvPr id="0" name="image42.png" title="Изображение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156</xdr:row>
      <xdr:rowOff>66675</xdr:rowOff>
    </xdr:from>
    <xdr:ext cx="628650" cy="1533525"/>
    <xdr:pic>
      <xdr:nvPicPr>
        <xdr:cNvPr id="0" name="image43.png" title="Изображение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158</xdr:row>
      <xdr:rowOff>57150</xdr:rowOff>
    </xdr:from>
    <xdr:ext cx="638175" cy="1533525"/>
    <xdr:pic>
      <xdr:nvPicPr>
        <xdr:cNvPr id="0" name="image45.png" title="Изображение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159</xdr:row>
      <xdr:rowOff>95250</xdr:rowOff>
    </xdr:from>
    <xdr:ext cx="609600" cy="1419225"/>
    <xdr:pic>
      <xdr:nvPicPr>
        <xdr:cNvPr id="0" name="image40.png" title="Изображение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160</xdr:row>
      <xdr:rowOff>104775</xdr:rowOff>
    </xdr:from>
    <xdr:ext cx="628650" cy="1504950"/>
    <xdr:pic>
      <xdr:nvPicPr>
        <xdr:cNvPr id="0" name="image41.png" title="Изображение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57</xdr:row>
      <xdr:rowOff>1304925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126</xdr:row>
      <xdr:rowOff>85725</xdr:rowOff>
    </xdr:from>
    <xdr:ext cx="657225" cy="1600200"/>
    <xdr:pic>
      <xdr:nvPicPr>
        <xdr:cNvPr id="0" name="image73.png" title="Изображение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185</xdr:row>
      <xdr:rowOff>238125</xdr:rowOff>
    </xdr:from>
    <xdr:ext cx="3476625" cy="514350"/>
    <xdr:pic>
      <xdr:nvPicPr>
        <xdr:cNvPr id="0" name="image44.png" title="Изображение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44</xdr:row>
      <xdr:rowOff>428625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135</xdr:row>
      <xdr:rowOff>142875</xdr:rowOff>
    </xdr:from>
    <xdr:ext cx="752475" cy="1828800"/>
    <xdr:pic>
      <xdr:nvPicPr>
        <xdr:cNvPr id="0" name="image49.png" title="Изображение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43</xdr:row>
      <xdr:rowOff>447675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61</xdr:row>
      <xdr:rowOff>619125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74</xdr:row>
      <xdr:rowOff>38100</xdr:rowOff>
    </xdr:from>
    <xdr:ext cx="485775" cy="1724025"/>
    <xdr:pic>
      <xdr:nvPicPr>
        <xdr:cNvPr id="0" name="image52.png" title="Изображение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78</xdr:row>
      <xdr:rowOff>114300</xdr:rowOff>
    </xdr:from>
    <xdr:ext cx="676275" cy="1600200"/>
    <xdr:pic>
      <xdr:nvPicPr>
        <xdr:cNvPr id="0" name="image53.png" title="Изображение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74</xdr:row>
      <xdr:rowOff>1495425</xdr:rowOff>
    </xdr:from>
    <xdr:ext cx="828675" cy="266700"/>
    <xdr:pic>
      <xdr:nvPicPr>
        <xdr:cNvPr id="0" name="image46.png" title="Изображение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78</xdr:row>
      <xdr:rowOff>1495425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48</xdr:row>
      <xdr:rowOff>485775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47</xdr:row>
      <xdr:rowOff>476250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18</xdr:row>
      <xdr:rowOff>619125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18</xdr:row>
      <xdr:rowOff>76200</xdr:rowOff>
    </xdr:from>
    <xdr:ext cx="704850" cy="1724025"/>
    <xdr:pic>
      <xdr:nvPicPr>
        <xdr:cNvPr id="0" name="image48.png" title="Изображение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85</xdr:row>
      <xdr:rowOff>104775</xdr:rowOff>
    </xdr:from>
    <xdr:ext cx="552450" cy="1362075"/>
    <xdr:pic>
      <xdr:nvPicPr>
        <xdr:cNvPr id="0" name="image51.png" title="Изображение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</xdr:row>
      <xdr:rowOff>171450</xdr:rowOff>
    </xdr:from>
    <xdr:ext cx="657225" cy="1619250"/>
    <xdr:pic>
      <xdr:nvPicPr>
        <xdr:cNvPr id="0" name="image55.png" title="Изображение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85</xdr:row>
      <xdr:rowOff>1314450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33</xdr:row>
      <xdr:rowOff>561975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36</xdr:row>
      <xdr:rowOff>485775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67</xdr:row>
      <xdr:rowOff>209550</xdr:rowOff>
    </xdr:from>
    <xdr:ext cx="1228725" cy="1743075"/>
    <xdr:pic>
      <xdr:nvPicPr>
        <xdr:cNvPr id="0" name="image54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67</xdr:row>
      <xdr:rowOff>533400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95</xdr:row>
      <xdr:rowOff>457200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68</xdr:row>
      <xdr:rowOff>476250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12</xdr:row>
      <xdr:rowOff>47625</xdr:rowOff>
    </xdr:from>
    <xdr:ext cx="457200" cy="1647825"/>
    <xdr:pic>
      <xdr:nvPicPr>
        <xdr:cNvPr id="0" name="image47.png" title="Изображение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</xdr:row>
      <xdr:rowOff>542925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144</xdr:row>
      <xdr:rowOff>38100</xdr:rowOff>
    </xdr:from>
    <xdr:ext cx="704850" cy="1600200"/>
    <xdr:pic>
      <xdr:nvPicPr>
        <xdr:cNvPr id="0" name="image50.png" title="Изображение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183</xdr:row>
      <xdr:rowOff>57150</xdr:rowOff>
    </xdr:from>
    <xdr:ext cx="685800" cy="2238375"/>
    <xdr:pic>
      <xdr:nvPicPr>
        <xdr:cNvPr id="0" name="image70.png" title="Изображение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133</xdr:row>
      <xdr:rowOff>38100</xdr:rowOff>
    </xdr:from>
    <xdr:ext cx="685800" cy="1571625"/>
    <xdr:pic>
      <xdr:nvPicPr>
        <xdr:cNvPr id="0" name="image58.png" title="Изображение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104</xdr:row>
      <xdr:rowOff>133350</xdr:rowOff>
    </xdr:from>
    <xdr:ext cx="638175" cy="1600200"/>
    <xdr:pic>
      <xdr:nvPicPr>
        <xdr:cNvPr id="0" name="image56.png" title="Изображение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10</xdr:row>
      <xdr:rowOff>1524000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9</xdr:row>
      <xdr:rowOff>57150</xdr:rowOff>
    </xdr:from>
    <xdr:ext cx="485775" cy="1800225"/>
    <xdr:pic>
      <xdr:nvPicPr>
        <xdr:cNvPr id="0" name="image60.png" title="Изображение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71</xdr:row>
      <xdr:rowOff>514350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</xdr:row>
      <xdr:rowOff>619125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135</xdr:row>
      <xdr:rowOff>1809750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126</xdr:row>
      <xdr:rowOff>1476375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123</xdr:row>
      <xdr:rowOff>523875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101</xdr:row>
      <xdr:rowOff>676275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133</xdr:row>
      <xdr:rowOff>1428750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182</xdr:row>
      <xdr:rowOff>19050</xdr:rowOff>
    </xdr:from>
    <xdr:ext cx="609600" cy="2190750"/>
    <xdr:pic>
      <xdr:nvPicPr>
        <xdr:cNvPr id="0" name="image57.png" title="Изображение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175</xdr:row>
      <xdr:rowOff>304800</xdr:rowOff>
    </xdr:from>
    <xdr:ext cx="809625" cy="1771650"/>
    <xdr:pic>
      <xdr:nvPicPr>
        <xdr:cNvPr id="0" name="image59.png" title="Изображение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104</xdr:row>
      <xdr:rowOff>676275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87</xdr:row>
      <xdr:rowOff>581025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381000" cy="904875"/>
    <xdr:pic>
      <xdr:nvPicPr>
        <xdr:cNvPr id="0" name="image7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314325" cy="742950"/>
    <xdr:pic>
      <xdr:nvPicPr>
        <xdr:cNvPr id="0" name="image76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704850" cy="1657350"/>
    <xdr:pic>
      <xdr:nvPicPr>
        <xdr:cNvPr id="0" name="image8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361950" cy="866775"/>
    <xdr:pic>
      <xdr:nvPicPr>
        <xdr:cNvPr id="0" name="image8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361950" cy="857250"/>
    <xdr:pic>
      <xdr:nvPicPr>
        <xdr:cNvPr id="0" name="image79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1352550" cy="1838325"/>
    <xdr:pic>
      <xdr:nvPicPr>
        <xdr:cNvPr id="0" name="image6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1352550" cy="1352550"/>
    <xdr:pic>
      <xdr:nvPicPr>
        <xdr:cNvPr id="0" name="image126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167</xdr:row>
      <xdr:rowOff>0</xdr:rowOff>
    </xdr:from>
    <xdr:ext cx="3829050" cy="609600"/>
    <xdr:pic>
      <xdr:nvPicPr>
        <xdr:cNvPr id="0" name="image11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819150" cy="1847850"/>
    <xdr:pic>
      <xdr:nvPicPr>
        <xdr:cNvPr id="0" name="image12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</xdr:row>
      <xdr:rowOff>0</xdr:rowOff>
    </xdr:from>
    <xdr:ext cx="752475" cy="1847850"/>
    <xdr:pic>
      <xdr:nvPicPr>
        <xdr:cNvPr id="0" name="image12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723900" cy="1704975"/>
    <xdr:pic>
      <xdr:nvPicPr>
        <xdr:cNvPr id="0" name="image125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3076575" cy="1419225"/>
    <xdr:pic>
      <xdr:nvPicPr>
        <xdr:cNvPr id="0" name="image6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304800" cy="714375"/>
    <xdr:pic>
      <xdr:nvPicPr>
        <xdr:cNvPr id="0" name="image11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76675" cy="1238250"/>
    <xdr:pic>
      <xdr:nvPicPr>
        <xdr:cNvPr id="0" name="image2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342900</xdr:rowOff>
    </xdr:from>
    <xdr:ext cx="2352675" cy="552450"/>
    <xdr:pic>
      <xdr:nvPicPr>
        <xdr:cNvPr id="0" name="image5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84</xdr:row>
      <xdr:rowOff>47625</xdr:rowOff>
    </xdr:from>
    <xdr:ext cx="676275" cy="1628775"/>
    <xdr:pic>
      <xdr:nvPicPr>
        <xdr:cNvPr id="0" name="image20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87</xdr:row>
      <xdr:rowOff>142875</xdr:rowOff>
    </xdr:from>
    <xdr:ext cx="676275" cy="1676400"/>
    <xdr:pic>
      <xdr:nvPicPr>
        <xdr:cNvPr id="0" name="image69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105</xdr:row>
      <xdr:rowOff>66675</xdr:rowOff>
    </xdr:from>
    <xdr:ext cx="647700" cy="1571625"/>
    <xdr:pic>
      <xdr:nvPicPr>
        <xdr:cNvPr id="0" name="image68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113</xdr:row>
      <xdr:rowOff>38100</xdr:rowOff>
    </xdr:from>
    <xdr:ext cx="704850" cy="1485900"/>
    <xdr:pic>
      <xdr:nvPicPr>
        <xdr:cNvPr id="0" name="image15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123</xdr:row>
      <xdr:rowOff>28575</xdr:rowOff>
    </xdr:from>
    <xdr:ext cx="676275" cy="1628775"/>
    <xdr:pic>
      <xdr:nvPicPr>
        <xdr:cNvPr id="0" name="image1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134</xdr:row>
      <xdr:rowOff>133350</xdr:rowOff>
    </xdr:from>
    <xdr:ext cx="704850" cy="1600200"/>
    <xdr:pic>
      <xdr:nvPicPr>
        <xdr:cNvPr id="0" name="image11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137</xdr:row>
      <xdr:rowOff>66675</xdr:rowOff>
    </xdr:from>
    <xdr:ext cx="704850" cy="1600200"/>
    <xdr:pic>
      <xdr:nvPicPr>
        <xdr:cNvPr id="0" name="image50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140</xdr:row>
      <xdr:rowOff>66675</xdr:rowOff>
    </xdr:from>
    <xdr:ext cx="704850" cy="1571625"/>
    <xdr:pic>
      <xdr:nvPicPr>
        <xdr:cNvPr id="0" name="image2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156</xdr:row>
      <xdr:rowOff>133350</xdr:rowOff>
    </xdr:from>
    <xdr:ext cx="771525" cy="1800225"/>
    <xdr:pic>
      <xdr:nvPicPr>
        <xdr:cNvPr id="0" name="image8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165</xdr:row>
      <xdr:rowOff>85725</xdr:rowOff>
    </xdr:from>
    <xdr:ext cx="657225" cy="1362075"/>
    <xdr:pic>
      <xdr:nvPicPr>
        <xdr:cNvPr id="0" name="image4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167</xdr:row>
      <xdr:rowOff>95250</xdr:rowOff>
    </xdr:from>
    <xdr:ext cx="609600" cy="1266825"/>
    <xdr:pic>
      <xdr:nvPicPr>
        <xdr:cNvPr id="0" name="image19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168</xdr:row>
      <xdr:rowOff>85725</xdr:rowOff>
    </xdr:from>
    <xdr:ext cx="895350" cy="1905000"/>
    <xdr:pic>
      <xdr:nvPicPr>
        <xdr:cNvPr id="0" name="image67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126</xdr:row>
      <xdr:rowOff>152400</xdr:rowOff>
    </xdr:from>
    <xdr:ext cx="1171575" cy="1181100"/>
    <xdr:pic>
      <xdr:nvPicPr>
        <xdr:cNvPr id="0" name="image13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175</xdr:row>
      <xdr:rowOff>28575</xdr:rowOff>
    </xdr:from>
    <xdr:ext cx="609600" cy="2190750"/>
    <xdr:pic>
      <xdr:nvPicPr>
        <xdr:cNvPr id="0" name="image57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176</xdr:row>
      <xdr:rowOff>85725</xdr:rowOff>
    </xdr:from>
    <xdr:ext cx="657225" cy="2152650"/>
    <xdr:pic>
      <xdr:nvPicPr>
        <xdr:cNvPr id="0" name="image62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81</xdr:row>
      <xdr:rowOff>19050</xdr:rowOff>
    </xdr:from>
    <xdr:ext cx="657225" cy="1533525"/>
    <xdr:pic>
      <xdr:nvPicPr>
        <xdr:cNvPr id="0" name="image14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34</xdr:row>
      <xdr:rowOff>47625</xdr:rowOff>
    </xdr:from>
    <xdr:ext cx="704850" cy="1676400"/>
    <xdr:pic>
      <xdr:nvPicPr>
        <xdr:cNvPr id="0" name="image6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108</xdr:row>
      <xdr:rowOff>76200</xdr:rowOff>
    </xdr:from>
    <xdr:ext cx="685800" cy="1676400"/>
    <xdr:pic>
      <xdr:nvPicPr>
        <xdr:cNvPr id="0" name="image72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118</xdr:row>
      <xdr:rowOff>104775</xdr:rowOff>
    </xdr:from>
    <xdr:ext cx="647700" cy="1571625"/>
    <xdr:pic>
      <xdr:nvPicPr>
        <xdr:cNvPr id="0" name="image1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115</xdr:row>
      <xdr:rowOff>47625</xdr:rowOff>
    </xdr:from>
    <xdr:ext cx="638175" cy="1666875"/>
    <xdr:pic>
      <xdr:nvPicPr>
        <xdr:cNvPr id="0" name="image3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90</xdr:row>
      <xdr:rowOff>66675</xdr:rowOff>
    </xdr:from>
    <xdr:ext cx="685800" cy="1666875"/>
    <xdr:pic>
      <xdr:nvPicPr>
        <xdr:cNvPr id="0" name="image65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169</xdr:row>
      <xdr:rowOff>114300</xdr:rowOff>
    </xdr:from>
    <xdr:ext cx="676275" cy="1362075"/>
    <xdr:pic>
      <xdr:nvPicPr>
        <xdr:cNvPr id="0" name="image7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123825</xdr:rowOff>
    </xdr:from>
    <xdr:ext cx="1266825" cy="1781175"/>
    <xdr:pic>
      <xdr:nvPicPr>
        <xdr:cNvPr id="0" name="image12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</xdr:row>
      <xdr:rowOff>171450</xdr:rowOff>
    </xdr:from>
    <xdr:ext cx="1162050" cy="1666875"/>
    <xdr:pic>
      <xdr:nvPicPr>
        <xdr:cNvPr id="0" name="image16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61</xdr:row>
      <xdr:rowOff>76200</xdr:rowOff>
    </xdr:from>
    <xdr:ext cx="714375" cy="1676400"/>
    <xdr:pic>
      <xdr:nvPicPr>
        <xdr:cNvPr id="0" name="image6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58</xdr:row>
      <xdr:rowOff>161925</xdr:rowOff>
    </xdr:from>
    <xdr:ext cx="676275" cy="1619250"/>
    <xdr:pic>
      <xdr:nvPicPr>
        <xdr:cNvPr id="0" name="image10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31</xdr:row>
      <xdr:rowOff>19050</xdr:rowOff>
    </xdr:from>
    <xdr:ext cx="485775" cy="1600200"/>
    <xdr:pic>
      <xdr:nvPicPr>
        <xdr:cNvPr id="0" name="image9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28</xdr:row>
      <xdr:rowOff>66675</xdr:rowOff>
    </xdr:from>
    <xdr:ext cx="457200" cy="1647825"/>
    <xdr:pic>
      <xdr:nvPicPr>
        <xdr:cNvPr id="0" name="image17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51</xdr:row>
      <xdr:rowOff>76200</xdr:rowOff>
    </xdr:from>
    <xdr:ext cx="409575" cy="1362075"/>
    <xdr:pic>
      <xdr:nvPicPr>
        <xdr:cNvPr id="0" name="image21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103</xdr:row>
      <xdr:rowOff>123825</xdr:rowOff>
    </xdr:from>
    <xdr:ext cx="628650" cy="1504950"/>
    <xdr:pic>
      <xdr:nvPicPr>
        <xdr:cNvPr id="0" name="image66.png" title="Изображение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55</xdr:row>
      <xdr:rowOff>66675</xdr:rowOff>
    </xdr:from>
    <xdr:ext cx="628650" cy="1504950"/>
    <xdr:pic>
      <xdr:nvPicPr>
        <xdr:cNvPr id="0" name="image31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155</xdr:row>
      <xdr:rowOff>95250</xdr:rowOff>
    </xdr:from>
    <xdr:ext cx="771525" cy="1724025"/>
    <xdr:pic>
      <xdr:nvPicPr>
        <xdr:cNvPr id="0" name="image23.png" title="Изображение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154</xdr:row>
      <xdr:rowOff>85725</xdr:rowOff>
    </xdr:from>
    <xdr:ext cx="781050" cy="1743075"/>
    <xdr:pic>
      <xdr:nvPicPr>
        <xdr:cNvPr id="0" name="image26.png" title="Изображение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157</xdr:row>
      <xdr:rowOff>57150</xdr:rowOff>
    </xdr:from>
    <xdr:ext cx="762000" cy="1581150"/>
    <xdr:pic>
      <xdr:nvPicPr>
        <xdr:cNvPr id="0" name="image24.png" title="Изображение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158</xdr:row>
      <xdr:rowOff>28575</xdr:rowOff>
    </xdr:from>
    <xdr:ext cx="771525" cy="1571625"/>
    <xdr:pic>
      <xdr:nvPicPr>
        <xdr:cNvPr id="0" name="image35.png" title="Изображение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164</xdr:row>
      <xdr:rowOff>57150</xdr:rowOff>
    </xdr:from>
    <xdr:ext cx="647700" cy="1362075"/>
    <xdr:pic>
      <xdr:nvPicPr>
        <xdr:cNvPr id="0" name="image37.png" title="Изображение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79</xdr:row>
      <xdr:rowOff>85725</xdr:rowOff>
    </xdr:from>
    <xdr:ext cx="638175" cy="1581150"/>
    <xdr:pic>
      <xdr:nvPicPr>
        <xdr:cNvPr id="0" name="image38.png" title="Изображение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64</xdr:row>
      <xdr:rowOff>95250</xdr:rowOff>
    </xdr:from>
    <xdr:ext cx="609600" cy="1485900"/>
    <xdr:pic>
      <xdr:nvPicPr>
        <xdr:cNvPr id="0" name="image25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163</xdr:row>
      <xdr:rowOff>114300</xdr:rowOff>
    </xdr:from>
    <xdr:ext cx="733425" cy="1485900"/>
    <xdr:pic>
      <xdr:nvPicPr>
        <xdr:cNvPr id="0" name="image71.png" title="Изображение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69</xdr:row>
      <xdr:rowOff>28575</xdr:rowOff>
    </xdr:from>
    <xdr:ext cx="676275" cy="1600200"/>
    <xdr:pic>
      <xdr:nvPicPr>
        <xdr:cNvPr id="0" name="image30.png" title="Изображение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45</xdr:row>
      <xdr:rowOff>57150</xdr:rowOff>
    </xdr:from>
    <xdr:ext cx="657225" cy="1504950"/>
    <xdr:pic>
      <xdr:nvPicPr>
        <xdr:cNvPr id="0" name="image36.png" title="Изображение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98</xdr:row>
      <xdr:rowOff>38100</xdr:rowOff>
    </xdr:from>
    <xdr:ext cx="609600" cy="1457325"/>
    <xdr:pic>
      <xdr:nvPicPr>
        <xdr:cNvPr id="0" name="image27.png" title="Изображение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77</xdr:row>
      <xdr:rowOff>257175</xdr:rowOff>
    </xdr:from>
    <xdr:ext cx="704850" cy="1743075"/>
    <xdr:pic>
      <xdr:nvPicPr>
        <xdr:cNvPr id="0" name="image77.png" title="Изображение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166</xdr:row>
      <xdr:rowOff>180975</xdr:rowOff>
    </xdr:from>
    <xdr:ext cx="609600" cy="1238250"/>
    <xdr:pic>
      <xdr:nvPicPr>
        <xdr:cNvPr id="0" name="image28.png" title="Изображение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96</xdr:row>
      <xdr:rowOff>66675</xdr:rowOff>
    </xdr:from>
    <xdr:ext cx="628650" cy="1504950"/>
    <xdr:pic>
      <xdr:nvPicPr>
        <xdr:cNvPr id="0" name="image39.png" title="Изображение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20</xdr:row>
      <xdr:rowOff>47625</xdr:rowOff>
    </xdr:from>
    <xdr:ext cx="704850" cy="1666875"/>
    <xdr:pic>
      <xdr:nvPicPr>
        <xdr:cNvPr id="0" name="image32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13</xdr:row>
      <xdr:rowOff>38100</xdr:rowOff>
    </xdr:from>
    <xdr:ext cx="485775" cy="1724025"/>
    <xdr:pic>
      <xdr:nvPicPr>
        <xdr:cNvPr id="0" name="image52.png" title="Изображение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18</xdr:row>
      <xdr:rowOff>85725</xdr:rowOff>
    </xdr:from>
    <xdr:ext cx="752475" cy="1733550"/>
    <xdr:pic>
      <xdr:nvPicPr>
        <xdr:cNvPr id="0" name="image34.png" title="Изображение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23</xdr:row>
      <xdr:rowOff>76200</xdr:rowOff>
    </xdr:from>
    <xdr:ext cx="657225" cy="1504950"/>
    <xdr:pic>
      <xdr:nvPicPr>
        <xdr:cNvPr id="0" name="image29.png" title="Изображение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150</xdr:row>
      <xdr:rowOff>28575</xdr:rowOff>
    </xdr:from>
    <xdr:ext cx="609600" cy="1457325"/>
    <xdr:pic>
      <xdr:nvPicPr>
        <xdr:cNvPr id="0" name="image42.png" title="Изображение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149</xdr:row>
      <xdr:rowOff>66675</xdr:rowOff>
    </xdr:from>
    <xdr:ext cx="628650" cy="1533525"/>
    <xdr:pic>
      <xdr:nvPicPr>
        <xdr:cNvPr id="0" name="image43.png" title="Изображение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151</xdr:row>
      <xdr:rowOff>57150</xdr:rowOff>
    </xdr:from>
    <xdr:ext cx="638175" cy="1533525"/>
    <xdr:pic>
      <xdr:nvPicPr>
        <xdr:cNvPr id="0" name="image45.png" title="Изображение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152</xdr:row>
      <xdr:rowOff>95250</xdr:rowOff>
    </xdr:from>
    <xdr:ext cx="609600" cy="1419225"/>
    <xdr:pic>
      <xdr:nvPicPr>
        <xdr:cNvPr id="0" name="image40.png" title="Изображение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153</xdr:row>
      <xdr:rowOff>104775</xdr:rowOff>
    </xdr:from>
    <xdr:ext cx="628650" cy="1504950"/>
    <xdr:pic>
      <xdr:nvPicPr>
        <xdr:cNvPr id="0" name="image41.png" title="Изображение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11</xdr:row>
      <xdr:rowOff>114300</xdr:rowOff>
    </xdr:from>
    <xdr:ext cx="676275" cy="1600200"/>
    <xdr:pic>
      <xdr:nvPicPr>
        <xdr:cNvPr id="0" name="image53.png" title="Изображение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11</xdr:row>
      <xdr:rowOff>1447800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13</xdr:row>
      <xdr:rowOff>676275</xdr:rowOff>
    </xdr:from>
    <xdr:ext cx="828675" cy="266700"/>
    <xdr:pic>
      <xdr:nvPicPr>
        <xdr:cNvPr id="0" name="image46.png" title="Изображение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51</xdr:row>
      <xdr:rowOff>1247775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87</xdr:row>
      <xdr:rowOff>657225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9</xdr:row>
      <xdr:rowOff>1190625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9</xdr:row>
      <xdr:rowOff>47625</xdr:rowOff>
    </xdr:from>
    <xdr:ext cx="552450" cy="1362075"/>
    <xdr:pic>
      <xdr:nvPicPr>
        <xdr:cNvPr id="0" name="image51.png" title="Изображение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121</xdr:row>
      <xdr:rowOff>85725</xdr:rowOff>
    </xdr:from>
    <xdr:ext cx="657225" cy="1600200"/>
    <xdr:pic>
      <xdr:nvPicPr>
        <xdr:cNvPr id="0" name="image73.png" title="Изображение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178</xdr:row>
      <xdr:rowOff>219075</xdr:rowOff>
    </xdr:from>
    <xdr:ext cx="3476625" cy="514350"/>
    <xdr:pic>
      <xdr:nvPicPr>
        <xdr:cNvPr id="0" name="image44.png" title="Изображение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168</xdr:row>
      <xdr:rowOff>85725</xdr:rowOff>
    </xdr:from>
    <xdr:ext cx="895350" cy="1905000"/>
    <xdr:pic>
      <xdr:nvPicPr>
        <xdr:cNvPr id="0" name="image67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128</xdr:row>
      <xdr:rowOff>2152650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38</xdr:row>
      <xdr:rowOff>438150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</xdr:row>
      <xdr:rowOff>1323975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</xdr:row>
      <xdr:rowOff>19050</xdr:rowOff>
    </xdr:from>
    <xdr:ext cx="685800" cy="1571625"/>
    <xdr:pic>
      <xdr:nvPicPr>
        <xdr:cNvPr id="0" name="image58.png" title="Изображение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128</xdr:row>
      <xdr:rowOff>38100</xdr:rowOff>
    </xdr:from>
    <xdr:ext cx="752475" cy="1828800"/>
    <xdr:pic>
      <xdr:nvPicPr>
        <xdr:cNvPr id="0" name="image49.png" title="Изображение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37</xdr:row>
      <xdr:rowOff>447675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121</xdr:row>
      <xdr:rowOff>1419225</xdr:rowOff>
    </xdr:from>
    <xdr:ext cx="828675" cy="266700"/>
    <xdr:pic>
      <xdr:nvPicPr>
        <xdr:cNvPr id="0" name="image3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314325" cy="742950"/>
    <xdr:pic>
      <xdr:nvPicPr>
        <xdr:cNvPr id="0" name="image76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04850" cy="1657350"/>
    <xdr:pic>
      <xdr:nvPicPr>
        <xdr:cNvPr id="0" name="image8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609600" cy="1447800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361950" cy="857250"/>
    <xdr:pic>
      <xdr:nvPicPr>
        <xdr:cNvPr id="0" name="image7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704850" cy="1695450"/>
    <xdr:pic>
      <xdr:nvPicPr>
        <xdr:cNvPr id="0" name="image11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723900" cy="1704975"/>
    <xdr:pic>
      <xdr:nvPicPr>
        <xdr:cNvPr id="0" name="image11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1352550" cy="1838325"/>
    <xdr:pic>
      <xdr:nvPicPr>
        <xdr:cNvPr id="0" name="image6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1238250" cy="1562100"/>
    <xdr:pic>
      <xdr:nvPicPr>
        <xdr:cNvPr id="0" name="image120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3829050" cy="609600"/>
    <xdr:pic>
      <xdr:nvPicPr>
        <xdr:cNvPr id="0" name="image116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819150" cy="1847850"/>
    <xdr:pic>
      <xdr:nvPicPr>
        <xdr:cNvPr id="0" name="image12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685800" cy="1695450"/>
    <xdr:pic>
      <xdr:nvPicPr>
        <xdr:cNvPr id="0" name="image12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0</xdr:rowOff>
    </xdr:from>
    <xdr:ext cx="723900" cy="1704975"/>
    <xdr:pic>
      <xdr:nvPicPr>
        <xdr:cNvPr id="0" name="image12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3076575" cy="1419225"/>
    <xdr:pic>
      <xdr:nvPicPr>
        <xdr:cNvPr id="0" name="image6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304800" cy="714375"/>
    <xdr:pic>
      <xdr:nvPicPr>
        <xdr:cNvPr id="0" name="image11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1676400</xdr:colOff>
      <xdr:row>119</xdr:row>
      <xdr:rowOff>0</xdr:rowOff>
    </xdr:from>
    <xdr:ext cx="600075" cy="600075"/>
    <xdr:sp>
      <xdr:nvSpPr>
        <xdr:cNvPr descr="https://mail.yandex.ru/message_part/Rewind_%D0%BA%D0%B2%D0%B0%D0%B4%D1%80%D0%B0%D1%82.jpg?_uid=1130000028369509&amp;hid=1.2.2&amp;ids=167477611142842898&amp;name=Rewind_%D0%BA%D0%B2%D0%B0%D0%B4%D1%80%D0%B0%D1%82.jpg&amp;yandex_class=yandex_inline_content_320.mail:0.E1657241:8278405057440668148305264090_1.2.2_167477611142842898" id="3" name="Shape 3"/>
        <xdr:cNvSpPr/>
      </xdr:nvSpPr>
      <xdr:spPr>
        <a:xfrm>
          <a:off x="5050725" y="3484725"/>
          <a:ext cx="5905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1676400</xdr:colOff>
      <xdr:row>129</xdr:row>
      <xdr:rowOff>0</xdr:rowOff>
    </xdr:from>
    <xdr:ext cx="600075" cy="600075"/>
    <xdr:sp>
      <xdr:nvSpPr>
        <xdr:cNvPr descr="https://mail.yandex.ru/message_part/Rewind_%D0%BA%D0%B2%D0%B0%D0%B4%D1%80%D0%B0%D1%82.jpg?_uid=1130000028369509&amp;hid=1.2.2&amp;ids=167477611142842898&amp;name=Rewind_%D0%BA%D0%B2%D0%B0%D0%B4%D1%80%D0%B0%D1%82.jpg&amp;yandex_class=yandex_inline_content_320.mail:0.E1657241:8278405057440668148305264090_1.2.2_167477611142842898" id="3" name="Shape 3"/>
        <xdr:cNvSpPr/>
      </xdr:nvSpPr>
      <xdr:spPr>
        <a:xfrm>
          <a:off x="5050725" y="3484725"/>
          <a:ext cx="5905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76675" cy="1238250"/>
    <xdr:pic>
      <xdr:nvPicPr>
        <xdr:cNvPr descr="image3.png"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140</xdr:row>
      <xdr:rowOff>0</xdr:rowOff>
    </xdr:from>
    <xdr:ext cx="561975" cy="0"/>
    <xdr:pic>
      <xdr:nvPicPr>
        <xdr:cNvPr descr="WhatsApp Image 2021-08-23 at 11.49.32.jpeg" id="0" name="image7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666750</xdr:colOff>
      <xdr:row>0</xdr:row>
      <xdr:rowOff>342900</xdr:rowOff>
    </xdr:from>
    <xdr:ext cx="2352675" cy="552450"/>
    <xdr:pic>
      <xdr:nvPicPr>
        <xdr:cNvPr descr="image8.jpg" id="0" name="image5.jp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162</xdr:row>
      <xdr:rowOff>0</xdr:rowOff>
    </xdr:from>
    <xdr:ext cx="561975" cy="0"/>
    <xdr:pic>
      <xdr:nvPicPr>
        <xdr:cNvPr descr="WhatsApp Image 2021-08-23 at 11.49.32.jpeg" id="0" name="image7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140</xdr:row>
      <xdr:rowOff>0</xdr:rowOff>
    </xdr:from>
    <xdr:ext cx="561975" cy="0"/>
    <xdr:pic>
      <xdr:nvPicPr>
        <xdr:cNvPr descr="WhatsApp Image 2021-08-23 at 11.49.32.jpeg" id="0" name="image7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140</xdr:row>
      <xdr:rowOff>0</xdr:rowOff>
    </xdr:from>
    <xdr:ext cx="561975" cy="0"/>
    <xdr:pic>
      <xdr:nvPicPr>
        <xdr:cNvPr descr="WhatsApp Image 2021-08-23 at 11.49.32.jpeg" id="0" name="image7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140</xdr:row>
      <xdr:rowOff>0</xdr:rowOff>
    </xdr:from>
    <xdr:ext cx="561975" cy="0"/>
    <xdr:pic>
      <xdr:nvPicPr>
        <xdr:cNvPr descr="WhatsApp Image 2021-08-23 at 11.49.32.jpeg" id="0" name="image7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1847850</xdr:rowOff>
    </xdr:from>
    <xdr:ext cx="1133475" cy="771525"/>
    <xdr:pic>
      <xdr:nvPicPr>
        <xdr:cNvPr descr="photo_2022-05-25_13-21-50.jpg" id="0" name="image75.jp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111</xdr:row>
      <xdr:rowOff>304800</xdr:rowOff>
    </xdr:from>
    <xdr:ext cx="3105150" cy="552450"/>
    <xdr:pic>
      <xdr:nvPicPr>
        <xdr:cNvPr id="0" name="image9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120</xdr:row>
      <xdr:rowOff>142875</xdr:rowOff>
    </xdr:from>
    <xdr:ext cx="2181225" cy="1000125"/>
    <xdr:pic>
      <xdr:nvPicPr>
        <xdr:cNvPr id="0" name="image8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124</xdr:row>
      <xdr:rowOff>285750</xdr:rowOff>
    </xdr:from>
    <xdr:ext cx="2781300" cy="419100"/>
    <xdr:pic>
      <xdr:nvPicPr>
        <xdr:cNvPr id="0" name="image8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247650</xdr:rowOff>
    </xdr:from>
    <xdr:ext cx="895350" cy="1905000"/>
    <xdr:pic>
      <xdr:nvPicPr>
        <xdr:cNvPr id="0" name="image6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171450</xdr:rowOff>
    </xdr:from>
    <xdr:ext cx="904875" cy="1933575"/>
    <xdr:pic>
      <xdr:nvPicPr>
        <xdr:cNvPr id="0" name="image86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228600</xdr:rowOff>
    </xdr:from>
    <xdr:ext cx="838200" cy="1762125"/>
    <xdr:pic>
      <xdr:nvPicPr>
        <xdr:cNvPr id="0" name="image85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121</xdr:row>
      <xdr:rowOff>104775</xdr:rowOff>
    </xdr:from>
    <xdr:ext cx="609600" cy="2190750"/>
    <xdr:pic>
      <xdr:nvPicPr>
        <xdr:cNvPr id="0" name="image57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122</xdr:row>
      <xdr:rowOff>180975</xdr:rowOff>
    </xdr:from>
    <xdr:ext cx="657225" cy="2152650"/>
    <xdr:pic>
      <xdr:nvPicPr>
        <xdr:cNvPr id="0" name="image62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125</xdr:row>
      <xdr:rowOff>638175</xdr:rowOff>
    </xdr:from>
    <xdr:ext cx="1000125" cy="2581275"/>
    <xdr:pic>
      <xdr:nvPicPr>
        <xdr:cNvPr id="0" name="image84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723900</xdr:rowOff>
    </xdr:from>
    <xdr:ext cx="933450" cy="1838325"/>
    <xdr:pic>
      <xdr:nvPicPr>
        <xdr:cNvPr id="0" name="image87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90</xdr:row>
      <xdr:rowOff>247650</xdr:rowOff>
    </xdr:from>
    <xdr:ext cx="657225" cy="1571625"/>
    <xdr:pic>
      <xdr:nvPicPr>
        <xdr:cNvPr id="0" name="image90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87</xdr:row>
      <xdr:rowOff>38100</xdr:rowOff>
    </xdr:from>
    <xdr:ext cx="866775" cy="1743075"/>
    <xdr:pic>
      <xdr:nvPicPr>
        <xdr:cNvPr id="0" name="image89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38</xdr:row>
      <xdr:rowOff>76200</xdr:rowOff>
    </xdr:from>
    <xdr:ext cx="676275" cy="1600200"/>
    <xdr:pic>
      <xdr:nvPicPr>
        <xdr:cNvPr id="0" name="image88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84</xdr:row>
      <xdr:rowOff>19050</xdr:rowOff>
    </xdr:from>
    <xdr:ext cx="704850" cy="1485900"/>
    <xdr:pic>
      <xdr:nvPicPr>
        <xdr:cNvPr id="0" name="image15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115</xdr:row>
      <xdr:rowOff>161925</xdr:rowOff>
    </xdr:from>
    <xdr:ext cx="828675" cy="1828800"/>
    <xdr:pic>
      <xdr:nvPicPr>
        <xdr:cNvPr id="0" name="image19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114</xdr:row>
      <xdr:rowOff>104775</xdr:rowOff>
    </xdr:from>
    <xdr:ext cx="866775" cy="1828800"/>
    <xdr:pic>
      <xdr:nvPicPr>
        <xdr:cNvPr id="0" name="image28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72</xdr:row>
      <xdr:rowOff>57150</xdr:rowOff>
    </xdr:from>
    <xdr:ext cx="638175" cy="1628775"/>
    <xdr:pic>
      <xdr:nvPicPr>
        <xdr:cNvPr id="0" name="image92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70</xdr:row>
      <xdr:rowOff>85725</xdr:rowOff>
    </xdr:from>
    <xdr:ext cx="638175" cy="1600200"/>
    <xdr:pic>
      <xdr:nvPicPr>
        <xdr:cNvPr id="0" name="image95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95250</xdr:rowOff>
    </xdr:from>
    <xdr:ext cx="904875" cy="1838325"/>
    <xdr:pic>
      <xdr:nvPicPr>
        <xdr:cNvPr id="0" name="image4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95</xdr:row>
      <xdr:rowOff>95250</xdr:rowOff>
    </xdr:from>
    <xdr:ext cx="514350" cy="1933575"/>
    <xdr:pic>
      <xdr:nvPicPr>
        <xdr:cNvPr id="0" name="image98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101</xdr:row>
      <xdr:rowOff>57150</xdr:rowOff>
    </xdr:from>
    <xdr:ext cx="600075" cy="2000250"/>
    <xdr:pic>
      <xdr:nvPicPr>
        <xdr:cNvPr id="0" name="image94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64</xdr:row>
      <xdr:rowOff>47625</xdr:rowOff>
    </xdr:from>
    <xdr:ext cx="733425" cy="1676400"/>
    <xdr:pic>
      <xdr:nvPicPr>
        <xdr:cNvPr id="0" name="image93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67</xdr:row>
      <xdr:rowOff>28575</xdr:rowOff>
    </xdr:from>
    <xdr:ext cx="733425" cy="1743075"/>
    <xdr:pic>
      <xdr:nvPicPr>
        <xdr:cNvPr id="0" name="image96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61</xdr:row>
      <xdr:rowOff>114300</xdr:rowOff>
    </xdr:from>
    <xdr:ext cx="647700" cy="1581150"/>
    <xdr:pic>
      <xdr:nvPicPr>
        <xdr:cNvPr id="0" name="image97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58</xdr:row>
      <xdr:rowOff>76200</xdr:rowOff>
    </xdr:from>
    <xdr:ext cx="676275" cy="1676400"/>
    <xdr:pic>
      <xdr:nvPicPr>
        <xdr:cNvPr id="0" name="image69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74</xdr:row>
      <xdr:rowOff>19050</xdr:rowOff>
    </xdr:from>
    <xdr:ext cx="647700" cy="1676400"/>
    <xdr:pic>
      <xdr:nvPicPr>
        <xdr:cNvPr id="0" name="image107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50</xdr:row>
      <xdr:rowOff>85725</xdr:rowOff>
    </xdr:from>
    <xdr:ext cx="704850" cy="1600200"/>
    <xdr:pic>
      <xdr:nvPicPr>
        <xdr:cNvPr id="0" name="image99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53</xdr:row>
      <xdr:rowOff>57150</xdr:rowOff>
    </xdr:from>
    <xdr:ext cx="704850" cy="1676400"/>
    <xdr:pic>
      <xdr:nvPicPr>
        <xdr:cNvPr id="0" name="image104.png" title="Изображение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107</xdr:row>
      <xdr:rowOff>219075</xdr:rowOff>
    </xdr:from>
    <xdr:ext cx="800100" cy="1809750"/>
    <xdr:pic>
      <xdr:nvPicPr>
        <xdr:cNvPr id="0" name="image100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108</xdr:row>
      <xdr:rowOff>123825</xdr:rowOff>
    </xdr:from>
    <xdr:ext cx="771525" cy="1800225"/>
    <xdr:pic>
      <xdr:nvPicPr>
        <xdr:cNvPr id="0" name="image8.png" title="Изображение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47</xdr:row>
      <xdr:rowOff>76200</xdr:rowOff>
    </xdr:from>
    <xdr:ext cx="714375" cy="1733550"/>
    <xdr:pic>
      <xdr:nvPicPr>
        <xdr:cNvPr id="0" name="image101.png" title="Изображение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44</xdr:row>
      <xdr:rowOff>85725</xdr:rowOff>
    </xdr:from>
    <xdr:ext cx="752475" cy="1704975"/>
    <xdr:pic>
      <xdr:nvPicPr>
        <xdr:cNvPr id="0" name="image102.png" title="Изображение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95250</xdr:rowOff>
    </xdr:from>
    <xdr:ext cx="1171575" cy="1181100"/>
    <xdr:pic>
      <xdr:nvPicPr>
        <xdr:cNvPr id="0" name="image103.png" title="Изображение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31</xdr:row>
      <xdr:rowOff>85725</xdr:rowOff>
    </xdr:from>
    <xdr:ext cx="676275" cy="1628775"/>
    <xdr:pic>
      <xdr:nvPicPr>
        <xdr:cNvPr id="0" name="image20.png" title="Изображение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28</xdr:row>
      <xdr:rowOff>47625</xdr:rowOff>
    </xdr:from>
    <xdr:ext cx="647700" cy="1571625"/>
    <xdr:pic>
      <xdr:nvPicPr>
        <xdr:cNvPr id="0" name="image68.png" title="Изображение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25</xdr:row>
      <xdr:rowOff>28575</xdr:rowOff>
    </xdr:from>
    <xdr:ext cx="676275" cy="1628775"/>
    <xdr:pic>
      <xdr:nvPicPr>
        <xdr:cNvPr id="0" name="image113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1238250</xdr:rowOff>
    </xdr:from>
    <xdr:ext cx="866775" cy="1809750"/>
    <xdr:pic>
      <xdr:nvPicPr>
        <xdr:cNvPr id="0" name="image106.png" title="Изображение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106</xdr:row>
      <xdr:rowOff>104775</xdr:rowOff>
    </xdr:from>
    <xdr:ext cx="676275" cy="1714500"/>
    <xdr:pic>
      <xdr:nvPicPr>
        <xdr:cNvPr id="0" name="image108.png" title="Изображение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81</xdr:row>
      <xdr:rowOff>85725</xdr:rowOff>
    </xdr:from>
    <xdr:ext cx="704850" cy="1571625"/>
    <xdr:pic>
      <xdr:nvPicPr>
        <xdr:cNvPr id="0" name="image2.png" title="Изображение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22</xdr:row>
      <xdr:rowOff>95250</xdr:rowOff>
    </xdr:from>
    <xdr:ext cx="676275" cy="1628775"/>
    <xdr:pic>
      <xdr:nvPicPr>
        <xdr:cNvPr id="0" name="image18.png" title="Изображение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79</xdr:row>
      <xdr:rowOff>57150</xdr:rowOff>
    </xdr:from>
    <xdr:ext cx="704850" cy="1600200"/>
    <xdr:pic>
      <xdr:nvPicPr>
        <xdr:cNvPr id="0" name="image50.png" title="Изображение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76</xdr:row>
      <xdr:rowOff>171450</xdr:rowOff>
    </xdr:from>
    <xdr:ext cx="704850" cy="1600200"/>
    <xdr:pic>
      <xdr:nvPicPr>
        <xdr:cNvPr id="0" name="image11.png" title="Изображение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55</xdr:row>
      <xdr:rowOff>57150</xdr:rowOff>
    </xdr:from>
    <xdr:ext cx="714375" cy="1704975"/>
    <xdr:pic>
      <xdr:nvPicPr>
        <xdr:cNvPr id="0" name="image105.png" title="Изображение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209550</xdr:rowOff>
    </xdr:from>
    <xdr:ext cx="1171575" cy="1181100"/>
    <xdr:pic>
      <xdr:nvPicPr>
        <xdr:cNvPr id="0" name="image1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14</xdr:row>
      <xdr:rowOff>180975</xdr:rowOff>
    </xdr:from>
    <xdr:ext cx="704850" cy="1666875"/>
    <xdr:pic>
      <xdr:nvPicPr>
        <xdr:cNvPr id="0" name="image32.png" title="Изображение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98</xdr:row>
      <xdr:rowOff>171450</xdr:rowOff>
    </xdr:from>
    <xdr:ext cx="781050" cy="1800225"/>
    <xdr:pic>
      <xdr:nvPicPr>
        <xdr:cNvPr id="0" name="image14.png" title="Изображение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11</xdr:row>
      <xdr:rowOff>85725</xdr:rowOff>
    </xdr:from>
    <xdr:ext cx="638175" cy="1666875"/>
    <xdr:pic>
      <xdr:nvPicPr>
        <xdr:cNvPr id="0" name="image3.png" title="Изображение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19</xdr:row>
      <xdr:rowOff>104775</xdr:rowOff>
    </xdr:from>
    <xdr:ext cx="647700" cy="1571625"/>
    <xdr:pic>
      <xdr:nvPicPr>
        <xdr:cNvPr id="0" name="image1.png" title="Изображение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10</xdr:row>
      <xdr:rowOff>38100</xdr:rowOff>
    </xdr:from>
    <xdr:ext cx="533400" cy="1866900"/>
    <xdr:pic>
      <xdr:nvPicPr>
        <xdr:cNvPr id="0" name="image109.png" title="Изображение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</xdr:row>
      <xdr:rowOff>9525</xdr:rowOff>
    </xdr:from>
    <xdr:ext cx="762000" cy="1571625"/>
    <xdr:pic>
      <xdr:nvPicPr>
        <xdr:cNvPr id="0" name="image110.png" title="Изображение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109</xdr:row>
      <xdr:rowOff>57150</xdr:rowOff>
    </xdr:from>
    <xdr:ext cx="733425" cy="1571625"/>
    <xdr:pic>
      <xdr:nvPicPr>
        <xdr:cNvPr id="0" name="image112.png" title="Изображение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228725" cy="1190625"/>
    <xdr:pic>
      <xdr:nvPicPr>
        <xdr:cNvPr id="0" name="image114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228725" cy="1228725"/>
    <xdr:pic>
      <xdr:nvPicPr>
        <xdr:cNvPr id="0" name="image12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876300" cy="1895475"/>
    <xdr:pic>
      <xdr:nvPicPr>
        <xdr:cNvPr id="0" name="image124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228725" cy="1228725"/>
    <xdr:pic>
      <xdr:nvPicPr>
        <xdr:cNvPr id="0" name="image121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38150" cy="876300"/>
    <xdr:pic>
      <xdr:nvPicPr>
        <xdr:cNvPr id="0" name="image11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1228725" cy="1228725"/>
    <xdr:pic>
      <xdr:nvPicPr>
        <xdr:cNvPr id="0" name="image117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ntappd.com/b/paradox-smth-mango-banana-and-lemon/4420989" TargetMode="External"/><Relationship Id="rId42" Type="http://schemas.openxmlformats.org/officeDocument/2006/relationships/hyperlink" Target="https://untappd.com/b/paradox-michelada/3864204" TargetMode="External"/><Relationship Id="rId41" Type="http://schemas.openxmlformats.org/officeDocument/2006/relationships/hyperlink" Target="https://untappd.com/b/paradox-partner-in-cream/5590849" TargetMode="External"/><Relationship Id="rId44" Type="http://schemas.openxmlformats.org/officeDocument/2006/relationships/hyperlink" Target="https://untappd.com/b/paradox-mangal-fedya-club/5428797" TargetMode="External"/><Relationship Id="rId43" Type="http://schemas.openxmlformats.org/officeDocument/2006/relationships/hyperlink" Target="https://untappd.com/b/paradox-michelada-non-alcoholic/5389613" TargetMode="External"/><Relationship Id="rId46" Type="http://schemas.openxmlformats.org/officeDocument/2006/relationships/hyperlink" Target="https://untappd.com/b/paradox-toksichnyj-programmist/6427068" TargetMode="External"/><Relationship Id="rId45" Type="http://schemas.openxmlformats.org/officeDocument/2006/relationships/hyperlink" Target="https://untappd.com/b/paradox-alisperi/5944613" TargetMode="External"/><Relationship Id="rId1" Type="http://schemas.openxmlformats.org/officeDocument/2006/relationships/hyperlink" Target="http://paradox.beer/" TargetMode="External"/><Relationship Id="rId2" Type="http://schemas.openxmlformats.org/officeDocument/2006/relationships/hyperlink" Target="mailto:beer@paradox-brewery.ru" TargetMode="External"/><Relationship Id="rId3" Type="http://schemas.openxmlformats.org/officeDocument/2006/relationships/hyperlink" Target="https://t.me/paradox_beer" TargetMode="External"/><Relationship Id="rId4" Type="http://schemas.openxmlformats.org/officeDocument/2006/relationships/hyperlink" Target="https://www.instagram.com/paradox.beer" TargetMode="External"/><Relationship Id="rId9" Type="http://schemas.openxmlformats.org/officeDocument/2006/relationships/hyperlink" Target="https://untappd.com/b/paradox-pumpkin-hell/6415786" TargetMode="External"/><Relationship Id="rId48" Type="http://schemas.openxmlformats.org/officeDocument/2006/relationships/hyperlink" Target="https://untappd.com/b/incider-incider-dry-2-0/6057145" TargetMode="External"/><Relationship Id="rId47" Type="http://schemas.openxmlformats.org/officeDocument/2006/relationships/hyperlink" Target="https://untappd.com/b/paradox-low-abv-club/5359592" TargetMode="External"/><Relationship Id="rId49" Type="http://schemas.openxmlformats.org/officeDocument/2006/relationships/hyperlink" Target="https://untappd.com/b/incider-incider-strowberry-and-basil/5746135" TargetMode="External"/><Relationship Id="rId5" Type="http://schemas.openxmlformats.org/officeDocument/2006/relationships/hyperlink" Target="https://untappd.com/b/paradox-freshop/6415791" TargetMode="External"/><Relationship Id="rId6" Type="http://schemas.openxmlformats.org/officeDocument/2006/relationships/hyperlink" Target="https://untappd.com/b/paradox-hello-darkness-my-old-friend/6415788" TargetMode="External"/><Relationship Id="rId7" Type="http://schemas.openxmlformats.org/officeDocument/2006/relationships/hyperlink" Target="https://untappd.com/b/paradox-secret-doors/4556166" TargetMode="External"/><Relationship Id="rId8" Type="http://schemas.openxmlformats.org/officeDocument/2006/relationships/hyperlink" Target="https://untappd.com/b/paradox-nzbv/6415793" TargetMode="External"/><Relationship Id="rId31" Type="http://schemas.openxmlformats.org/officeDocument/2006/relationships/hyperlink" Target="https://untappd.com/b/paradox-npuvs/6211564" TargetMode="External"/><Relationship Id="rId30" Type="http://schemas.openxmlformats.org/officeDocument/2006/relationships/hyperlink" Target="http://untp.beer/a6d4P" TargetMode="External"/><Relationship Id="rId33" Type="http://schemas.openxmlformats.org/officeDocument/2006/relationships/hyperlink" Target="https://untappd.com/b/paradox-tomorrow-land/4264234" TargetMode="External"/><Relationship Id="rId32" Type="http://schemas.openxmlformats.org/officeDocument/2006/relationships/hyperlink" Target="https://untappd.com/b/paradox-fatum/3997982" TargetMode="External"/><Relationship Id="rId35" Type="http://schemas.openxmlformats.org/officeDocument/2006/relationships/hyperlink" Target="https://untappd.com/b/paradox-ghost-whales/5570025" TargetMode="External"/><Relationship Id="rId34" Type="http://schemas.openxmlformats.org/officeDocument/2006/relationships/hyperlink" Target="https://untappd.com/b/paradox-raspberry-porter/1195972" TargetMode="External"/><Relationship Id="rId37" Type="http://schemas.openxmlformats.org/officeDocument/2006/relationships/hyperlink" Target="https://untappd.com/b/paradox-berliner/6292761" TargetMode="External"/><Relationship Id="rId36" Type="http://schemas.openxmlformats.org/officeDocument/2006/relationships/hyperlink" Target="https://untappd.com/b/paradox-berry-forward/5409261" TargetMode="External"/><Relationship Id="rId39" Type="http://schemas.openxmlformats.org/officeDocument/2006/relationships/hyperlink" Target="https://untappd.com/b/paradox-jungle-spirit/5353277" TargetMode="External"/><Relationship Id="rId38" Type="http://schemas.openxmlformats.org/officeDocument/2006/relationships/hyperlink" Target="https://untappd.com/b/paradox-msaters-table/6057149" TargetMode="External"/><Relationship Id="rId20" Type="http://schemas.openxmlformats.org/officeDocument/2006/relationships/hyperlink" Target="https://untappd.com/b/paradox-belgian-ipa/5935504" TargetMode="External"/><Relationship Id="rId22" Type="http://schemas.openxmlformats.org/officeDocument/2006/relationships/hyperlink" Target="https://untappd.com/b/paradox-cherty/6108787" TargetMode="External"/><Relationship Id="rId21" Type="http://schemas.openxmlformats.org/officeDocument/2006/relationships/hyperlink" Target="https://untappd.com/search?q=CHATEAU+HOLIDAY" TargetMode="External"/><Relationship Id="rId24" Type="http://schemas.openxmlformats.org/officeDocument/2006/relationships/hyperlink" Target="https://untappd.com/b/paradox-belgian-trip/6376060" TargetMode="External"/><Relationship Id="rId23" Type="http://schemas.openxmlformats.org/officeDocument/2006/relationships/hyperlink" Target="https://untappd.com/b/paradox-chateau-blanche/6214684" TargetMode="External"/><Relationship Id="rId26" Type="http://schemas.openxmlformats.org/officeDocument/2006/relationships/hyperlink" Target="https://untappd.com/b/paradox-tba-3/6284234" TargetMode="External"/><Relationship Id="rId25" Type="http://schemas.openxmlformats.org/officeDocument/2006/relationships/hyperlink" Target="https://untappd.com/b/paradox-octoberfest/5986125" TargetMode="External"/><Relationship Id="rId28" Type="http://schemas.openxmlformats.org/officeDocument/2006/relationships/hyperlink" Target="https://untappd.com/b/paradox-stoner/6381549" TargetMode="External"/><Relationship Id="rId27" Type="http://schemas.openxmlformats.org/officeDocument/2006/relationships/hyperlink" Target="https://untappd.com/b/paradox-hl-prdx/6253787" TargetMode="External"/><Relationship Id="rId29" Type="http://schemas.openxmlformats.org/officeDocument/2006/relationships/hyperlink" Target="https://untp.beer/qejEJ" TargetMode="External"/><Relationship Id="rId51" Type="http://schemas.openxmlformats.org/officeDocument/2006/relationships/hyperlink" Target="https://untappd.com/b/two-peaks-brew-lab-pilsner-two-peaks-x-begovoe-soobshestvo/6364069" TargetMode="External"/><Relationship Id="rId50" Type="http://schemas.openxmlformats.org/officeDocument/2006/relationships/hyperlink" Target="https://untappd.com/b/incider-incider-black-currant/5746133" TargetMode="External"/><Relationship Id="rId53" Type="http://schemas.openxmlformats.org/officeDocument/2006/relationships/hyperlink" Target="https://untappd.com/b/two-peaks-brew-lab-ipa-two-peaks-x-begovoe-soobshestvo/6364068" TargetMode="External"/><Relationship Id="rId52" Type="http://schemas.openxmlformats.org/officeDocument/2006/relationships/hyperlink" Target="https://untappd.com/b/two-peaks-brew-lab-blanche-two-peaks-x-begovoe-soobshestvo/6363876" TargetMode="External"/><Relationship Id="rId11" Type="http://schemas.openxmlformats.org/officeDocument/2006/relationships/hyperlink" Target="https://untappd.com/b/paradox-nevezve/6073451" TargetMode="External"/><Relationship Id="rId55" Type="http://schemas.openxmlformats.org/officeDocument/2006/relationships/hyperlink" Target="https://untappd.com/b/two-peaks-brew-lab-back-to-balance/4815217" TargetMode="External"/><Relationship Id="rId10" Type="http://schemas.openxmlformats.org/officeDocument/2006/relationships/hyperlink" Target="https://untappd.com/b/paradox-rheinknie/6150276" TargetMode="External"/><Relationship Id="rId54" Type="http://schemas.openxmlformats.org/officeDocument/2006/relationships/hyperlink" Target="https://untappd.com/b/two-peaks-brew-lab-open-mind/5927439" TargetMode="External"/><Relationship Id="rId13" Type="http://schemas.openxmlformats.org/officeDocument/2006/relationships/hyperlink" Target="https://untappd.com/b/paradox-paradox-helles/4825326" TargetMode="External"/><Relationship Id="rId57" Type="http://schemas.openxmlformats.org/officeDocument/2006/relationships/hyperlink" Target="https://untappd.com/b/two-peaks-brew-lab-light-my-fire/6041082" TargetMode="External"/><Relationship Id="rId12" Type="http://schemas.openxmlformats.org/officeDocument/2006/relationships/hyperlink" Target="https://untappd.com/b/incider-incider-cyser-aronia/6162415" TargetMode="External"/><Relationship Id="rId56" Type="http://schemas.openxmlformats.org/officeDocument/2006/relationships/hyperlink" Target="https://untappd.com/b/two-peaks-brew-lab-race-and-grace/5066265" TargetMode="External"/><Relationship Id="rId15" Type="http://schemas.openxmlformats.org/officeDocument/2006/relationships/hyperlink" Target="https://untappd.com/b/paradox-paradox-lezak/5854669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untappd.com/b/paradox-hefewizen/5894305" TargetMode="External"/><Relationship Id="rId58" Type="http://schemas.openxmlformats.org/officeDocument/2006/relationships/hyperlink" Target="https://untappd.com/b/two-peaks-brew-lab-electro-cherry/6178462" TargetMode="External"/><Relationship Id="rId17" Type="http://schemas.openxmlformats.org/officeDocument/2006/relationships/hyperlink" Target="https://untp.beer/D4eY8" TargetMode="External"/><Relationship Id="rId16" Type="http://schemas.openxmlformats.org/officeDocument/2006/relationships/hyperlink" Target="https://untappd.com/b/paradox-basic-element-oatmeal-stout/3635281" TargetMode="External"/><Relationship Id="rId19" Type="http://schemas.openxmlformats.org/officeDocument/2006/relationships/hyperlink" Target="https://untappd.com/b/paradox-low-abv-club/5359592" TargetMode="External"/><Relationship Id="rId18" Type="http://schemas.openxmlformats.org/officeDocument/2006/relationships/hyperlink" Target="https://untappd.com/b/paradox-paradox-pale-ale/6220799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ntappd.com/b/paradox-smth-mango-banana-and-lemon/4420989" TargetMode="External"/><Relationship Id="rId42" Type="http://schemas.openxmlformats.org/officeDocument/2006/relationships/hyperlink" Target="https://untappd.com/b/paradox-michelada/3864204" TargetMode="External"/><Relationship Id="rId41" Type="http://schemas.openxmlformats.org/officeDocument/2006/relationships/hyperlink" Target="https://untappd.com/b/paradox-partner-in-cream/5590849" TargetMode="External"/><Relationship Id="rId44" Type="http://schemas.openxmlformats.org/officeDocument/2006/relationships/hyperlink" Target="https://untappd.com/b/paradox-mangal-fedya-club/5428797" TargetMode="External"/><Relationship Id="rId43" Type="http://schemas.openxmlformats.org/officeDocument/2006/relationships/hyperlink" Target="https://untappd.com/b/paradox-michelada-non-alcoholic/5389613" TargetMode="External"/><Relationship Id="rId46" Type="http://schemas.openxmlformats.org/officeDocument/2006/relationships/hyperlink" Target="https://untappd.com/b/paradox-low-abv-club/5359592" TargetMode="External"/><Relationship Id="rId45" Type="http://schemas.openxmlformats.org/officeDocument/2006/relationships/hyperlink" Target="https://untappd.com/b/paradox-alisperi/5944613" TargetMode="External"/><Relationship Id="rId1" Type="http://schemas.openxmlformats.org/officeDocument/2006/relationships/hyperlink" Target="http://paradox.beer/" TargetMode="External"/><Relationship Id="rId2" Type="http://schemas.openxmlformats.org/officeDocument/2006/relationships/hyperlink" Target="mailto:beer@paradox-brewery.ru" TargetMode="External"/><Relationship Id="rId3" Type="http://schemas.openxmlformats.org/officeDocument/2006/relationships/hyperlink" Target="https://t.me/paradox_beer" TargetMode="External"/><Relationship Id="rId4" Type="http://schemas.openxmlformats.org/officeDocument/2006/relationships/hyperlink" Target="https://www.instagram.com/paradox.beer" TargetMode="External"/><Relationship Id="rId9" Type="http://schemas.openxmlformats.org/officeDocument/2006/relationships/hyperlink" Target="https://untappd.com/b/paradox-nevezve/6073451" TargetMode="External"/><Relationship Id="rId48" Type="http://schemas.openxmlformats.org/officeDocument/2006/relationships/hyperlink" Target="https://untappd.com/b/incider-incider-strowberry-and-basil/5746135" TargetMode="External"/><Relationship Id="rId47" Type="http://schemas.openxmlformats.org/officeDocument/2006/relationships/hyperlink" Target="https://untappd.com/b/incider-incider-dry-2-0/6057145" TargetMode="External"/><Relationship Id="rId49" Type="http://schemas.openxmlformats.org/officeDocument/2006/relationships/hyperlink" Target="https://untappd.com/b/incider-incider-black-currant/5746133" TargetMode="External"/><Relationship Id="rId5" Type="http://schemas.openxmlformats.org/officeDocument/2006/relationships/hyperlink" Target="https://untappd.com/b/paradox-stoner/6381549" TargetMode="External"/><Relationship Id="rId6" Type="http://schemas.openxmlformats.org/officeDocument/2006/relationships/hyperlink" Target="https://untappd.com/b/paradox-octoberfest/5986125" TargetMode="External"/><Relationship Id="rId7" Type="http://schemas.openxmlformats.org/officeDocument/2006/relationships/hyperlink" Target="https://untappd.com/b/paradox-belgian-trip/6376060" TargetMode="External"/><Relationship Id="rId8" Type="http://schemas.openxmlformats.org/officeDocument/2006/relationships/hyperlink" Target="https://untappd.com/b/paradox-rheinknie/6150276" TargetMode="External"/><Relationship Id="rId31" Type="http://schemas.openxmlformats.org/officeDocument/2006/relationships/hyperlink" Target="https://untappd.com/b/paradox-secret-doors/4556166" TargetMode="External"/><Relationship Id="rId30" Type="http://schemas.openxmlformats.org/officeDocument/2006/relationships/hyperlink" Target="https://untappd.com/b/paradox-raspberry-porter/1195972" TargetMode="External"/><Relationship Id="rId33" Type="http://schemas.openxmlformats.org/officeDocument/2006/relationships/hyperlink" Target="https://untappd.com/b/paradox-berry-forward/5409261" TargetMode="External"/><Relationship Id="rId32" Type="http://schemas.openxmlformats.org/officeDocument/2006/relationships/hyperlink" Target="https://untappd.com/b/paradox-ghost-whales/5570025" TargetMode="External"/><Relationship Id="rId35" Type="http://schemas.openxmlformats.org/officeDocument/2006/relationships/hyperlink" Target="https://untappd.com/b/paradox-sourainger/6229355" TargetMode="External"/><Relationship Id="rId34" Type="http://schemas.openxmlformats.org/officeDocument/2006/relationships/hyperlink" Target="https://untappd.com/b/paradox-berliner/6292761" TargetMode="External"/><Relationship Id="rId37" Type="http://schemas.openxmlformats.org/officeDocument/2006/relationships/hyperlink" Target="https://untappd.com/b/paradox-msaters-table/6057149" TargetMode="External"/><Relationship Id="rId36" Type="http://schemas.openxmlformats.org/officeDocument/2006/relationships/hyperlink" Target="https://untappd.com/b/paradox-neon-fields-mango-and-peach/3121201" TargetMode="External"/><Relationship Id="rId39" Type="http://schemas.openxmlformats.org/officeDocument/2006/relationships/hyperlink" Target="https://untappd.com/b/paradox-sour-ale/6227619" TargetMode="External"/><Relationship Id="rId38" Type="http://schemas.openxmlformats.org/officeDocument/2006/relationships/hyperlink" Target="https://untappd.com/b/paradox-jungle-spirit/5353277" TargetMode="External"/><Relationship Id="rId20" Type="http://schemas.openxmlformats.org/officeDocument/2006/relationships/hyperlink" Target="https://untappd.com/b/paradox-cherty/6108787" TargetMode="External"/><Relationship Id="rId22" Type="http://schemas.openxmlformats.org/officeDocument/2006/relationships/hyperlink" Target="https://untappd.com/b/paradox-tba-3/6284234" TargetMode="External"/><Relationship Id="rId21" Type="http://schemas.openxmlformats.org/officeDocument/2006/relationships/hyperlink" Target="https://untappd.com/b/paradox-chateau-blanche/6214684" TargetMode="External"/><Relationship Id="rId24" Type="http://schemas.openxmlformats.org/officeDocument/2006/relationships/hyperlink" Target="https://untp.beer/qejEJ" TargetMode="External"/><Relationship Id="rId23" Type="http://schemas.openxmlformats.org/officeDocument/2006/relationships/hyperlink" Target="https://untappd.com/b/paradox-hl-prdx/6253787" TargetMode="External"/><Relationship Id="rId26" Type="http://schemas.openxmlformats.org/officeDocument/2006/relationships/hyperlink" Target="https://untappd.com/b/paradox-shtk/6273875" TargetMode="External"/><Relationship Id="rId25" Type="http://schemas.openxmlformats.org/officeDocument/2006/relationships/hyperlink" Target="http://untp.beer/a6d4P" TargetMode="External"/><Relationship Id="rId28" Type="http://schemas.openxmlformats.org/officeDocument/2006/relationships/hyperlink" Target="https://untappd.com/b/paradox-fatum/3997982" TargetMode="External"/><Relationship Id="rId27" Type="http://schemas.openxmlformats.org/officeDocument/2006/relationships/hyperlink" Target="https://untappd.com/b/paradox-npuvs/6211564" TargetMode="External"/><Relationship Id="rId29" Type="http://schemas.openxmlformats.org/officeDocument/2006/relationships/hyperlink" Target="https://untappd.com/b/paradox-tomorrow-land/4264234" TargetMode="External"/><Relationship Id="rId51" Type="http://schemas.openxmlformats.org/officeDocument/2006/relationships/hyperlink" Target="https://untappd.com/b/two-peaks-brew-lab-blanche-two-peaks-x-begovoe-soobshestvo/6363876" TargetMode="External"/><Relationship Id="rId50" Type="http://schemas.openxmlformats.org/officeDocument/2006/relationships/hyperlink" Target="https://untappd.com/b/two-peaks-brew-lab-pilsner-two-peaks-x-begovoe-soobshestvo/6364069" TargetMode="External"/><Relationship Id="rId53" Type="http://schemas.openxmlformats.org/officeDocument/2006/relationships/hyperlink" Target="https://untappd.com/b/two-peaks-brew-lab-open-mind/5927439" TargetMode="External"/><Relationship Id="rId52" Type="http://schemas.openxmlformats.org/officeDocument/2006/relationships/hyperlink" Target="https://untappd.com/b/two-peaks-brew-lab-ipa-two-peaks-x-begovoe-soobshestvo/6364068" TargetMode="External"/><Relationship Id="rId11" Type="http://schemas.openxmlformats.org/officeDocument/2006/relationships/hyperlink" Target="https://untappd.com/b/paradox-paradox-helles/4825326" TargetMode="External"/><Relationship Id="rId55" Type="http://schemas.openxmlformats.org/officeDocument/2006/relationships/hyperlink" Target="https://untappd.com/b/two-peaks-brew-lab-race-and-grace/5066265" TargetMode="External"/><Relationship Id="rId10" Type="http://schemas.openxmlformats.org/officeDocument/2006/relationships/hyperlink" Target="https://untappd.com/b/incider-incider-cyser-aronia/6162415" TargetMode="External"/><Relationship Id="rId54" Type="http://schemas.openxmlformats.org/officeDocument/2006/relationships/hyperlink" Target="https://untappd.com/b/two-peaks-brew-lab-back-to-balance/4815217" TargetMode="External"/><Relationship Id="rId13" Type="http://schemas.openxmlformats.org/officeDocument/2006/relationships/hyperlink" Target="https://untappd.com/b/paradox-paradox-lezak/5854669" TargetMode="External"/><Relationship Id="rId57" Type="http://schemas.openxmlformats.org/officeDocument/2006/relationships/hyperlink" Target="https://untappd.com/b/two-peaks-brew-lab-electro-cherry/6178462" TargetMode="External"/><Relationship Id="rId12" Type="http://schemas.openxmlformats.org/officeDocument/2006/relationships/hyperlink" Target="https://untappd.com/b/paradox-hefewizen/5894305" TargetMode="External"/><Relationship Id="rId56" Type="http://schemas.openxmlformats.org/officeDocument/2006/relationships/hyperlink" Target="https://untappd.com/b/two-peaks-brew-lab-light-my-fire/6041082" TargetMode="External"/><Relationship Id="rId15" Type="http://schemas.openxmlformats.org/officeDocument/2006/relationships/hyperlink" Target="https://untp.beer/D4eY8" TargetMode="External"/><Relationship Id="rId14" Type="http://schemas.openxmlformats.org/officeDocument/2006/relationships/hyperlink" Target="https://untappd.com/b/paradox-basic-element-oatmeal-stout/3635281" TargetMode="External"/><Relationship Id="rId58" Type="http://schemas.openxmlformats.org/officeDocument/2006/relationships/drawing" Target="../drawings/drawing2.xml"/><Relationship Id="rId17" Type="http://schemas.openxmlformats.org/officeDocument/2006/relationships/hyperlink" Target="https://untappd.com/b/paradox-low-abv-club/5359592" TargetMode="External"/><Relationship Id="rId16" Type="http://schemas.openxmlformats.org/officeDocument/2006/relationships/hyperlink" Target="https://untappd.com/b/paradox-paradox-pale-ale/6220799" TargetMode="External"/><Relationship Id="rId19" Type="http://schemas.openxmlformats.org/officeDocument/2006/relationships/hyperlink" Target="https://untappd.com/search?q=CHATEAU+HOLIDAY" TargetMode="External"/><Relationship Id="rId18" Type="http://schemas.openxmlformats.org/officeDocument/2006/relationships/hyperlink" Target="https://untappd.com/b/paradox-belgian-ipa/593550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ntappd.com/b/two-peaks-brew-lab-coconut-crime/6275327" TargetMode="External"/><Relationship Id="rId2" Type="http://schemas.openxmlformats.org/officeDocument/2006/relationships/hyperlink" Target="https://untappd.com/b/paradox-paradoxitixi/6158502" TargetMode="External"/><Relationship Id="rId3" Type="http://schemas.openxmlformats.org/officeDocument/2006/relationships/hyperlink" Target="https://untappd.com/b/paradox-partner-in-cream/5590849" TargetMode="External"/><Relationship Id="rId4" Type="http://schemas.openxmlformats.org/officeDocument/2006/relationships/hyperlink" Target="https://untappd.com/b/paradox-nevezve/6073451" TargetMode="External"/><Relationship Id="rId9" Type="http://schemas.openxmlformats.org/officeDocument/2006/relationships/hyperlink" Target="https://untappd.com/b/paradox-tomorrow-land/4264234" TargetMode="External"/><Relationship Id="rId5" Type="http://schemas.openxmlformats.org/officeDocument/2006/relationships/hyperlink" Target="https://untappd.com/b/paradox-alisperi/5944613" TargetMode="External"/><Relationship Id="rId6" Type="http://schemas.openxmlformats.org/officeDocument/2006/relationships/hyperlink" Target="https://untappd.com/b/paradox-michelada/3864204" TargetMode="External"/><Relationship Id="rId7" Type="http://schemas.openxmlformats.org/officeDocument/2006/relationships/hyperlink" Target="https://untappd.com/b/paradox-juiceria/5618106" TargetMode="External"/><Relationship Id="rId8" Type="http://schemas.openxmlformats.org/officeDocument/2006/relationships/hyperlink" Target="https://untappd.com/b/paradox-msaters-table/6057149" TargetMode="External"/><Relationship Id="rId31" Type="http://schemas.openxmlformats.org/officeDocument/2006/relationships/hyperlink" Target="https://untappd.com/b/paradox-jungle-spirit/5353277" TargetMode="External"/><Relationship Id="rId30" Type="http://schemas.openxmlformats.org/officeDocument/2006/relationships/hyperlink" Target="https://untappd.com/b/paradox-basic-element-oatmeal-stout/3635281" TargetMode="External"/><Relationship Id="rId33" Type="http://schemas.openxmlformats.org/officeDocument/2006/relationships/hyperlink" Target="https://untappd.com/b/paradox-hefewizen/5894305" TargetMode="External"/><Relationship Id="rId32" Type="http://schemas.openxmlformats.org/officeDocument/2006/relationships/hyperlink" Target="https://untappd.com/b/paradox-prdx-lager/5288824" TargetMode="External"/><Relationship Id="rId35" Type="http://schemas.openxmlformats.org/officeDocument/2006/relationships/hyperlink" Target="https://untappd.com/b/paradox-paradox-helles/4825326" TargetMode="External"/><Relationship Id="rId34" Type="http://schemas.openxmlformats.org/officeDocument/2006/relationships/hyperlink" Target="https://untappd.com/b/paradox-fatum/3997982" TargetMode="External"/><Relationship Id="rId37" Type="http://schemas.openxmlformats.org/officeDocument/2006/relationships/drawing" Target="../drawings/drawing3.xml"/><Relationship Id="rId36" Type="http://schemas.openxmlformats.org/officeDocument/2006/relationships/hyperlink" Target="https://untappd.com/b/two-peaks-brew-lab-back-to-balance/6041080" TargetMode="External"/><Relationship Id="rId20" Type="http://schemas.openxmlformats.org/officeDocument/2006/relationships/hyperlink" Target="https://untappd.com/b/paradox-secret-doors/4556166" TargetMode="External"/><Relationship Id="rId22" Type="http://schemas.openxmlformats.org/officeDocument/2006/relationships/hyperlink" Target="https://untappd.com/b/paradox-paradox-lezak/5854669" TargetMode="External"/><Relationship Id="rId21" Type="http://schemas.openxmlformats.org/officeDocument/2006/relationships/hyperlink" Target="https://untappd.com/b/paradox-ghost-whales/5570025" TargetMode="External"/><Relationship Id="rId24" Type="http://schemas.openxmlformats.org/officeDocument/2006/relationships/hyperlink" Target="https://untappd.com/b/incider-cherry-garden-cider/5877572" TargetMode="External"/><Relationship Id="rId23" Type="http://schemas.openxmlformats.org/officeDocument/2006/relationships/hyperlink" Target="https://untappd.com/b/paradox-octoberfest/5986125" TargetMode="External"/><Relationship Id="rId26" Type="http://schemas.openxmlformats.org/officeDocument/2006/relationships/hyperlink" Target="https://untappd.com/b/incider-incider-dry-2-0/6057145" TargetMode="External"/><Relationship Id="rId25" Type="http://schemas.openxmlformats.org/officeDocument/2006/relationships/hyperlink" Target="https://untappd.com/b/incider-crispy-garden-cider/5877568" TargetMode="External"/><Relationship Id="rId28" Type="http://schemas.openxmlformats.org/officeDocument/2006/relationships/hyperlink" Target="https://untappd.com/b/incider-incider-black-currant/5746133" TargetMode="External"/><Relationship Id="rId27" Type="http://schemas.openxmlformats.org/officeDocument/2006/relationships/hyperlink" Target="https://untappd.com/b/incider-incider-strowberry-and-basil/5746135" TargetMode="External"/><Relationship Id="rId29" Type="http://schemas.openxmlformats.org/officeDocument/2006/relationships/hyperlink" Target="https://untappd.com/b/paradox-smth-mango-banana-and-lemon/4420989" TargetMode="External"/><Relationship Id="rId11" Type="http://schemas.openxmlformats.org/officeDocument/2006/relationships/hyperlink" Target="https://untappd.com/search?q=CHATEAU+HOLIDAY" TargetMode="External"/><Relationship Id="rId10" Type="http://schemas.openxmlformats.org/officeDocument/2006/relationships/hyperlink" Target="https://untappd.com/b/paradox-belgian-ipa/5935504" TargetMode="External"/><Relationship Id="rId13" Type="http://schemas.openxmlformats.org/officeDocument/2006/relationships/hyperlink" Target="https://untappd.com/b/paradox-iconic-west-coast-ipa/4897721" TargetMode="External"/><Relationship Id="rId12" Type="http://schemas.openxmlformats.org/officeDocument/2006/relationships/hyperlink" Target="https://untappd.com/b/paradox-neon-fields-mango-and-peach/3121201" TargetMode="External"/><Relationship Id="rId15" Type="http://schemas.openxmlformats.org/officeDocument/2006/relationships/hyperlink" Target="https://untappd.com/b/paradox-hopfenweisse/6029576" TargetMode="External"/><Relationship Id="rId14" Type="http://schemas.openxmlformats.org/officeDocument/2006/relationships/hyperlink" Target="https://untappd.com/b/paradox-staff-only/4295741" TargetMode="External"/><Relationship Id="rId17" Type="http://schemas.openxmlformats.org/officeDocument/2006/relationships/hyperlink" Target="https://untappd.com/b/paradox-autumn-vibes/5994892" TargetMode="External"/><Relationship Id="rId16" Type="http://schemas.openxmlformats.org/officeDocument/2006/relationships/hyperlink" Target="https://untappd.com/b/paradox-under-rock/5988753" TargetMode="External"/><Relationship Id="rId19" Type="http://schemas.openxmlformats.org/officeDocument/2006/relationships/hyperlink" Target="https://untappd.com/b/paradox-raspberry-porter/1195972" TargetMode="External"/><Relationship Id="rId18" Type="http://schemas.openxmlformats.org/officeDocument/2006/relationships/hyperlink" Target="https://untp.beer/D4e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75"/>
    <col customWidth="1" min="2" max="2" width="50.25"/>
    <col customWidth="1" min="5" max="5" width="10.5"/>
    <col customWidth="1" min="7" max="7" width="14.25"/>
    <col customWidth="1" min="8" max="8" width="22.63"/>
    <col customWidth="1" min="9" max="9" width="22.13"/>
    <col customWidth="1" min="11" max="11" width="16.13"/>
  </cols>
  <sheetData>
    <row r="1" ht="88.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63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27.0" customHeight="1">
      <c r="A3" s="6"/>
      <c r="B3" s="6"/>
      <c r="C3" s="6"/>
      <c r="D3" s="7" t="s">
        <v>2</v>
      </c>
      <c r="E3" s="7" t="s">
        <v>3</v>
      </c>
      <c r="F3" s="7" t="s">
        <v>4</v>
      </c>
      <c r="G3" s="7" t="s">
        <v>5</v>
      </c>
      <c r="H3" s="6"/>
      <c r="I3" s="6"/>
      <c r="J3" s="6"/>
      <c r="K3" s="6"/>
      <c r="L3" s="6"/>
      <c r="M3" s="8"/>
    </row>
    <row r="4">
      <c r="A4" s="9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1" t="s">
        <v>12</v>
      </c>
      <c r="H4" s="12" t="s">
        <v>13</v>
      </c>
      <c r="I4" s="11" t="s">
        <v>14</v>
      </c>
      <c r="J4" s="13" t="s">
        <v>15</v>
      </c>
      <c r="K4" s="14" t="s">
        <v>16</v>
      </c>
      <c r="L4" s="14" t="s">
        <v>17</v>
      </c>
      <c r="M4" s="15" t="s">
        <v>18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5.2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t="28.5" customHeight="1">
      <c r="A6" s="20" t="s">
        <v>19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ht="6.0" customHeight="1">
      <c r="A7" s="21"/>
      <c r="B7" s="22"/>
      <c r="C7" s="23"/>
      <c r="D7" s="23"/>
      <c r="E7" s="23"/>
      <c r="F7" s="23"/>
      <c r="G7" s="23"/>
      <c r="H7" s="23"/>
      <c r="I7" s="24"/>
      <c r="J7" s="25"/>
      <c r="K7" s="26"/>
      <c r="L7" s="19"/>
      <c r="M7" s="27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ht="71.25" customHeight="1">
      <c r="A8" s="28"/>
      <c r="B8" s="29" t="s">
        <v>20</v>
      </c>
      <c r="C8" s="30" t="s">
        <v>21</v>
      </c>
      <c r="D8" s="31">
        <v>5.0</v>
      </c>
      <c r="E8" s="31">
        <v>12.5</v>
      </c>
      <c r="F8" s="31">
        <v>40.0</v>
      </c>
      <c r="G8" s="32" t="s">
        <v>22</v>
      </c>
      <c r="H8" s="33" t="s">
        <v>23</v>
      </c>
      <c r="I8" s="34">
        <v>185.0</v>
      </c>
      <c r="J8" s="35">
        <v>46324.0</v>
      </c>
      <c r="K8" s="36"/>
      <c r="L8" s="37"/>
      <c r="M8" s="38">
        <f>L8*I8</f>
        <v>0</v>
      </c>
    </row>
    <row r="9" ht="73.5" customHeight="1">
      <c r="A9" s="39"/>
      <c r="B9" s="39"/>
      <c r="C9" s="39"/>
      <c r="D9" s="39"/>
      <c r="E9" s="39"/>
      <c r="F9" s="39"/>
      <c r="G9" s="40" t="s">
        <v>24</v>
      </c>
      <c r="H9" s="33" t="s">
        <v>23</v>
      </c>
      <c r="I9" s="41">
        <v>280.0</v>
      </c>
      <c r="J9" s="35">
        <v>46324.0</v>
      </c>
      <c r="K9" s="42"/>
      <c r="L9" s="37"/>
      <c r="M9" s="38">
        <f>L9*(I9*20)</f>
        <v>0</v>
      </c>
    </row>
    <row r="10" ht="6.0" customHeight="1">
      <c r="A10" s="21"/>
      <c r="B10" s="22"/>
      <c r="C10" s="23"/>
      <c r="D10" s="23"/>
      <c r="E10" s="23"/>
      <c r="F10" s="23"/>
      <c r="G10" s="23"/>
      <c r="H10" s="23"/>
      <c r="I10" s="24"/>
      <c r="J10" s="25"/>
      <c r="K10" s="26"/>
      <c r="L10" s="43"/>
      <c r="M10" s="27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ht="144.75" customHeight="1">
      <c r="A11" s="44"/>
      <c r="B11" s="45" t="s">
        <v>25</v>
      </c>
      <c r="C11" s="46" t="s">
        <v>26</v>
      </c>
      <c r="D11" s="47">
        <v>11.5</v>
      </c>
      <c r="E11" s="47">
        <v>30.0</v>
      </c>
      <c r="F11" s="47">
        <v>55.0</v>
      </c>
      <c r="G11" s="48" t="s">
        <v>27</v>
      </c>
      <c r="H11" s="33" t="s">
        <v>28</v>
      </c>
      <c r="I11" s="49">
        <v>290.0</v>
      </c>
      <c r="J11" s="50">
        <v>46677.0</v>
      </c>
      <c r="K11" s="36"/>
      <c r="L11" s="37"/>
      <c r="M11" s="38">
        <f>L11*I11</f>
        <v>0</v>
      </c>
    </row>
    <row r="12" ht="6.0" customHeight="1">
      <c r="A12" s="21"/>
      <c r="B12" s="22"/>
      <c r="C12" s="23"/>
      <c r="D12" s="23"/>
      <c r="E12" s="23"/>
      <c r="F12" s="23"/>
      <c r="G12" s="23"/>
      <c r="H12" s="23"/>
      <c r="I12" s="24"/>
      <c r="J12" s="25"/>
      <c r="K12" s="26"/>
      <c r="L12" s="43"/>
      <c r="M12" s="27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ht="63.75" customHeight="1">
      <c r="A13" s="28"/>
      <c r="B13" s="51" t="s">
        <v>29</v>
      </c>
      <c r="C13" s="30" t="s">
        <v>26</v>
      </c>
      <c r="D13" s="31">
        <v>11.5</v>
      </c>
      <c r="E13" s="31">
        <v>30.0</v>
      </c>
      <c r="F13" s="31">
        <v>55.0</v>
      </c>
      <c r="G13" s="52" t="s">
        <v>30</v>
      </c>
      <c r="H13" s="33" t="s">
        <v>23</v>
      </c>
      <c r="I13" s="53">
        <v>250.0</v>
      </c>
      <c r="J13" s="35">
        <v>46318.0</v>
      </c>
      <c r="K13" s="36"/>
      <c r="L13" s="37"/>
      <c r="M13" s="38">
        <f>L13*I13</f>
        <v>0</v>
      </c>
    </row>
    <row r="14" ht="77.25" customHeight="1">
      <c r="A14" s="39"/>
      <c r="B14" s="39"/>
      <c r="C14" s="39"/>
      <c r="D14" s="39"/>
      <c r="E14" s="39"/>
      <c r="F14" s="39"/>
      <c r="G14" s="54" t="s">
        <v>24</v>
      </c>
      <c r="H14" s="33" t="s">
        <v>23</v>
      </c>
      <c r="I14" s="41">
        <v>385.0</v>
      </c>
      <c r="J14" s="35">
        <v>46312.0</v>
      </c>
      <c r="K14" s="42"/>
      <c r="L14" s="37"/>
      <c r="M14" s="38">
        <f>L14*(I14*20)</f>
        <v>0</v>
      </c>
    </row>
    <row r="15" ht="6.0" customHeight="1">
      <c r="A15" s="21"/>
      <c r="B15" s="22"/>
      <c r="C15" s="23"/>
      <c r="D15" s="23"/>
      <c r="E15" s="23"/>
      <c r="F15" s="23"/>
      <c r="G15" s="23"/>
      <c r="H15" s="23"/>
      <c r="I15" s="24"/>
      <c r="J15" s="25"/>
      <c r="K15" s="26"/>
      <c r="L15" s="43"/>
      <c r="M15" s="27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t="74.25" customHeight="1">
      <c r="A16" s="28"/>
      <c r="B16" s="51" t="s">
        <v>31</v>
      </c>
      <c r="C16" s="30" t="s">
        <v>32</v>
      </c>
      <c r="D16" s="31">
        <v>5.2</v>
      </c>
      <c r="E16" s="31">
        <v>12.0</v>
      </c>
      <c r="F16" s="31">
        <v>40.0</v>
      </c>
      <c r="G16" s="32" t="s">
        <v>33</v>
      </c>
      <c r="H16" s="33" t="s">
        <v>34</v>
      </c>
      <c r="I16" s="34"/>
      <c r="J16" s="55"/>
      <c r="K16" s="36"/>
      <c r="L16" s="37"/>
      <c r="M16" s="38">
        <f>L16*I16</f>
        <v>0</v>
      </c>
    </row>
    <row r="17" ht="74.25" customHeight="1">
      <c r="A17" s="39"/>
      <c r="B17" s="39"/>
      <c r="C17" s="39"/>
      <c r="D17" s="39"/>
      <c r="E17" s="39"/>
      <c r="F17" s="39"/>
      <c r="G17" s="56" t="s">
        <v>24</v>
      </c>
      <c r="H17" s="33" t="s">
        <v>23</v>
      </c>
      <c r="I17" s="34">
        <v>340.0</v>
      </c>
      <c r="J17" s="55">
        <v>46314.0</v>
      </c>
      <c r="K17" s="42"/>
      <c r="L17" s="37"/>
      <c r="M17" s="38">
        <f>L17*(I17*20)</f>
        <v>0</v>
      </c>
    </row>
    <row r="18" ht="6.0" customHeight="1">
      <c r="A18" s="21"/>
      <c r="B18" s="22"/>
      <c r="C18" s="23"/>
      <c r="D18" s="23"/>
      <c r="E18" s="23"/>
      <c r="F18" s="23"/>
      <c r="G18" s="23"/>
      <c r="H18" s="23"/>
      <c r="I18" s="24"/>
      <c r="J18" s="25"/>
      <c r="K18" s="26"/>
      <c r="L18" s="43"/>
      <c r="M18" s="27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69.75" customHeight="1">
      <c r="A19" s="28"/>
      <c r="B19" s="51" t="s">
        <v>35</v>
      </c>
      <c r="C19" s="30" t="s">
        <v>36</v>
      </c>
      <c r="D19" s="31">
        <v>6.8</v>
      </c>
      <c r="E19" s="31">
        <v>16.0</v>
      </c>
      <c r="F19" s="31">
        <v>35.0</v>
      </c>
      <c r="G19" s="32" t="s">
        <v>37</v>
      </c>
      <c r="H19" s="33" t="s">
        <v>38</v>
      </c>
      <c r="I19" s="34">
        <v>225.0</v>
      </c>
      <c r="J19" s="55">
        <v>46311.0</v>
      </c>
      <c r="K19" s="36"/>
      <c r="L19" s="37"/>
      <c r="M19" s="38">
        <f>L19*I19</f>
        <v>0</v>
      </c>
    </row>
    <row r="20" ht="74.25" customHeight="1">
      <c r="A20" s="39"/>
      <c r="B20" s="39"/>
      <c r="C20" s="39"/>
      <c r="D20" s="39"/>
      <c r="E20" s="39"/>
      <c r="F20" s="39"/>
      <c r="G20" s="56" t="s">
        <v>24</v>
      </c>
      <c r="H20" s="33" t="s">
        <v>38</v>
      </c>
      <c r="I20" s="41">
        <v>350.0</v>
      </c>
      <c r="J20" s="55">
        <v>46311.0</v>
      </c>
      <c r="K20" s="42"/>
      <c r="L20" s="37"/>
      <c r="M20" s="38">
        <f>L20*(I20*20)</f>
        <v>0</v>
      </c>
    </row>
    <row r="21" ht="6.0" customHeight="1">
      <c r="A21" s="21"/>
      <c r="B21" s="22"/>
      <c r="C21" s="23"/>
      <c r="D21" s="23"/>
      <c r="E21" s="23"/>
      <c r="F21" s="23"/>
      <c r="G21" s="23"/>
      <c r="H21" s="23"/>
      <c r="I21" s="24"/>
      <c r="J21" s="25"/>
      <c r="K21" s="26"/>
      <c r="L21" s="19"/>
      <c r="M21" s="27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t="28.5" customHeight="1">
      <c r="A22" s="57" t="s">
        <v>39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</row>
    <row r="23" ht="5.25" customHeight="1">
      <c r="A23" s="21"/>
      <c r="B23" s="22"/>
      <c r="C23" s="23"/>
      <c r="D23" s="23"/>
      <c r="E23" s="23"/>
      <c r="F23" s="23"/>
      <c r="G23" s="23"/>
      <c r="H23" s="23"/>
      <c r="I23" s="59"/>
      <c r="J23" s="25"/>
      <c r="K23" s="26"/>
      <c r="L23" s="19"/>
      <c r="M23" s="27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ht="152.25" customHeight="1">
      <c r="A24" s="60"/>
      <c r="B24" s="61" t="s">
        <v>40</v>
      </c>
      <c r="C24" s="62" t="s">
        <v>41</v>
      </c>
      <c r="D24" s="63">
        <v>5.2</v>
      </c>
      <c r="E24" s="63">
        <v>12.0</v>
      </c>
      <c r="F24" s="63">
        <v>25.0</v>
      </c>
      <c r="G24" s="48" t="s">
        <v>42</v>
      </c>
      <c r="H24" s="64" t="s">
        <v>28</v>
      </c>
      <c r="I24" s="65">
        <v>165.0</v>
      </c>
      <c r="J24" s="66">
        <v>46076.0</v>
      </c>
      <c r="K24" s="67" t="s">
        <v>43</v>
      </c>
      <c r="L24" s="68"/>
      <c r="M24" s="38">
        <f>L24*I24</f>
        <v>0</v>
      </c>
      <c r="N24" s="19"/>
      <c r="O24" s="6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ht="5.25" customHeight="1">
      <c r="A25" s="21"/>
      <c r="B25" s="22"/>
      <c r="C25" s="23"/>
      <c r="D25" s="23"/>
      <c r="E25" s="23"/>
      <c r="F25" s="23"/>
      <c r="G25" s="23"/>
      <c r="H25" s="23"/>
      <c r="I25" s="70"/>
      <c r="J25" s="25"/>
      <c r="K25" s="71"/>
      <c r="L25" s="19"/>
      <c r="M25" s="27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66.0" customHeight="1">
      <c r="A26" s="72"/>
      <c r="B26" s="73" t="s">
        <v>44</v>
      </c>
      <c r="C26" s="74" t="s">
        <v>45</v>
      </c>
      <c r="D26" s="75">
        <v>6.5</v>
      </c>
      <c r="E26" s="75">
        <v>17.0</v>
      </c>
      <c r="F26" s="75">
        <v>26.0</v>
      </c>
      <c r="G26" s="48" t="s">
        <v>42</v>
      </c>
      <c r="H26" s="64" t="s">
        <v>34</v>
      </c>
      <c r="I26" s="65">
        <v>170.0</v>
      </c>
      <c r="J26" s="66">
        <v>46044.0</v>
      </c>
      <c r="K26" s="67" t="s">
        <v>46</v>
      </c>
      <c r="L26" s="68"/>
      <c r="M26" s="38">
        <f>L26*I26</f>
        <v>0</v>
      </c>
      <c r="N26" s="19"/>
      <c r="O26" s="6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75.75" customHeight="1">
      <c r="A27" s="39"/>
      <c r="B27" s="39"/>
      <c r="C27" s="39"/>
      <c r="D27" s="39"/>
      <c r="E27" s="39"/>
      <c r="F27" s="39"/>
      <c r="G27" s="54" t="s">
        <v>24</v>
      </c>
      <c r="H27" s="33" t="s">
        <v>38</v>
      </c>
      <c r="I27" s="76">
        <v>250.0</v>
      </c>
      <c r="J27" s="35">
        <v>46049.0</v>
      </c>
      <c r="K27" s="67" t="s">
        <v>47</v>
      </c>
      <c r="L27" s="37"/>
      <c r="M27" s="38">
        <f>L27*(I27*20)</f>
        <v>0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ht="6.0" customHeight="1">
      <c r="A28" s="77"/>
      <c r="B28" s="77"/>
      <c r="C28" s="77"/>
      <c r="D28" s="77"/>
      <c r="E28" s="77"/>
      <c r="F28" s="77"/>
      <c r="G28" s="77"/>
      <c r="H28" s="77"/>
      <c r="I28" s="78"/>
      <c r="J28" s="77"/>
      <c r="K28" s="79"/>
      <c r="L28" s="77"/>
      <c r="M28" s="77"/>
    </row>
    <row r="29" ht="65.25" customHeight="1">
      <c r="A29" s="80"/>
      <c r="B29" s="81" t="s">
        <v>48</v>
      </c>
      <c r="C29" s="82" t="s">
        <v>49</v>
      </c>
      <c r="D29" s="83">
        <v>6.0</v>
      </c>
      <c r="E29" s="83">
        <v>14.0</v>
      </c>
      <c r="F29" s="83" t="s">
        <v>50</v>
      </c>
      <c r="G29" s="84" t="s">
        <v>42</v>
      </c>
      <c r="H29" s="85" t="s">
        <v>23</v>
      </c>
      <c r="I29" s="86">
        <v>200.0</v>
      </c>
      <c r="J29" s="87">
        <v>46130.0</v>
      </c>
      <c r="K29" s="88" t="s">
        <v>51</v>
      </c>
      <c r="L29" s="89"/>
      <c r="M29" s="90">
        <f>L29*I29</f>
        <v>0</v>
      </c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</row>
    <row r="30" ht="65.25" customHeight="1">
      <c r="A30" s="39"/>
      <c r="B30" s="39"/>
      <c r="C30" s="39"/>
      <c r="D30" s="39"/>
      <c r="E30" s="39"/>
      <c r="F30" s="39"/>
      <c r="G30" s="84" t="s">
        <v>24</v>
      </c>
      <c r="H30" s="85" t="s">
        <v>34</v>
      </c>
      <c r="I30" s="92">
        <v>300.0</v>
      </c>
      <c r="J30" s="87"/>
      <c r="K30" s="88" t="s">
        <v>52</v>
      </c>
      <c r="L30" s="93"/>
      <c r="M30" s="90">
        <f>L30*(I30*20)</f>
        <v>0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1" ht="6.0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</row>
    <row r="32" ht="28.5" customHeight="1">
      <c r="A32" s="94" t="s">
        <v>53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ht="5.25" customHeight="1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ht="67.5" customHeight="1">
      <c r="A34" s="72"/>
      <c r="B34" s="73" t="s">
        <v>54</v>
      </c>
      <c r="C34" s="74" t="s">
        <v>55</v>
      </c>
      <c r="D34" s="75">
        <v>4.6</v>
      </c>
      <c r="E34" s="75">
        <v>12.0</v>
      </c>
      <c r="F34" s="75">
        <v>18.0</v>
      </c>
      <c r="G34" s="48" t="s">
        <v>56</v>
      </c>
      <c r="H34" s="97" t="s">
        <v>23</v>
      </c>
      <c r="I34" s="53">
        <v>150.0</v>
      </c>
      <c r="J34" s="50">
        <v>46323.0</v>
      </c>
      <c r="K34" s="98"/>
      <c r="L34" s="99"/>
      <c r="M34" s="100">
        <f>L34*I34</f>
        <v>0</v>
      </c>
    </row>
    <row r="35" ht="73.5" customHeight="1">
      <c r="A35" s="39"/>
      <c r="B35" s="39"/>
      <c r="C35" s="39"/>
      <c r="D35" s="39"/>
      <c r="E35" s="39"/>
      <c r="F35" s="39"/>
      <c r="G35" s="54" t="s">
        <v>57</v>
      </c>
      <c r="H35" s="97" t="s">
        <v>28</v>
      </c>
      <c r="I35" s="101">
        <v>240.0</v>
      </c>
      <c r="J35" s="50">
        <v>46324.0</v>
      </c>
      <c r="K35" s="102"/>
      <c r="L35" s="37"/>
      <c r="M35" s="38">
        <f>L35*(I35*30)</f>
        <v>0</v>
      </c>
    </row>
    <row r="36" ht="5.25" customHeight="1">
      <c r="A36" s="9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ht="61.5" customHeight="1">
      <c r="A37" s="72"/>
      <c r="B37" s="103" t="s">
        <v>58</v>
      </c>
      <c r="C37" s="74" t="s">
        <v>59</v>
      </c>
      <c r="D37" s="104">
        <v>4.5</v>
      </c>
      <c r="E37" s="75">
        <v>12.0</v>
      </c>
      <c r="F37" s="75">
        <v>16.0</v>
      </c>
      <c r="G37" s="48" t="s">
        <v>60</v>
      </c>
      <c r="H37" s="105" t="s">
        <v>23</v>
      </c>
      <c r="I37" s="49">
        <v>150.0</v>
      </c>
      <c r="J37" s="66">
        <v>46336.0</v>
      </c>
      <c r="K37" s="106"/>
      <c r="L37" s="107"/>
      <c r="M37" s="38">
        <f>L37*I37</f>
        <v>0</v>
      </c>
    </row>
    <row r="38" ht="55.5" customHeight="1">
      <c r="A38" s="108"/>
      <c r="B38" s="109"/>
      <c r="C38" s="108"/>
      <c r="D38" s="108"/>
      <c r="E38" s="108"/>
      <c r="F38" s="108"/>
      <c r="G38" s="110" t="s">
        <v>24</v>
      </c>
      <c r="H38" s="97" t="s">
        <v>23</v>
      </c>
      <c r="I38" s="101">
        <v>245.0</v>
      </c>
      <c r="J38" s="66">
        <v>46312.0</v>
      </c>
      <c r="K38" s="106"/>
      <c r="L38" s="68"/>
      <c r="M38" s="38">
        <f>L38*(I38*20)</f>
        <v>0</v>
      </c>
    </row>
    <row r="39" ht="46.5" customHeight="1">
      <c r="A39" s="39"/>
      <c r="B39" s="111"/>
      <c r="C39" s="39"/>
      <c r="D39" s="39"/>
      <c r="E39" s="39"/>
      <c r="F39" s="39"/>
      <c r="G39" s="112" t="s">
        <v>57</v>
      </c>
      <c r="H39" s="97" t="s">
        <v>23</v>
      </c>
      <c r="I39" s="101">
        <v>245.0</v>
      </c>
      <c r="J39" s="66">
        <v>46312.0</v>
      </c>
      <c r="K39" s="106"/>
      <c r="L39" s="68"/>
      <c r="M39" s="38">
        <f>L39*(I39*30)</f>
        <v>0</v>
      </c>
    </row>
    <row r="40" ht="5.25" customHeight="1">
      <c r="A40" s="9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ht="76.5" customHeight="1">
      <c r="A41" s="28"/>
      <c r="B41" s="51" t="s">
        <v>61</v>
      </c>
      <c r="C41" s="30" t="s">
        <v>62</v>
      </c>
      <c r="D41" s="31">
        <v>4.8</v>
      </c>
      <c r="E41" s="31">
        <v>11.0</v>
      </c>
      <c r="F41" s="31">
        <v>28.0</v>
      </c>
      <c r="G41" s="54" t="s">
        <v>63</v>
      </c>
      <c r="H41" s="33" t="s">
        <v>23</v>
      </c>
      <c r="I41" s="34">
        <v>175.0</v>
      </c>
      <c r="J41" s="50">
        <v>46189.0</v>
      </c>
      <c r="K41" s="36"/>
      <c r="L41" s="37"/>
      <c r="M41" s="38">
        <f>L41*I41</f>
        <v>0</v>
      </c>
    </row>
    <row r="42" ht="67.5" customHeight="1">
      <c r="A42" s="39"/>
      <c r="B42" s="39"/>
      <c r="C42" s="39"/>
      <c r="D42" s="39"/>
      <c r="E42" s="39"/>
      <c r="F42" s="39"/>
      <c r="G42" s="54" t="s">
        <v>24</v>
      </c>
      <c r="H42" s="113" t="s">
        <v>64</v>
      </c>
      <c r="I42" s="101">
        <v>260.0</v>
      </c>
      <c r="J42" s="50"/>
      <c r="K42" s="102"/>
      <c r="L42" s="37"/>
      <c r="M42" s="38">
        <f>L42*(I42*20)</f>
        <v>0</v>
      </c>
    </row>
    <row r="43" ht="5.25" customHeight="1">
      <c r="A43" s="9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114"/>
      <c r="B44" s="51" t="s">
        <v>65</v>
      </c>
      <c r="C44" s="30" t="s">
        <v>66</v>
      </c>
      <c r="D44" s="115">
        <v>6.0</v>
      </c>
      <c r="E44" s="115">
        <v>18.0</v>
      </c>
      <c r="F44" s="115">
        <v>12.0</v>
      </c>
      <c r="G44" s="48" t="s">
        <v>67</v>
      </c>
      <c r="H44" s="116" t="s">
        <v>34</v>
      </c>
      <c r="I44" s="49">
        <v>160.0</v>
      </c>
      <c r="J44" s="50"/>
      <c r="K44" s="98"/>
      <c r="L44" s="99"/>
      <c r="M44" s="100">
        <f t="shared" ref="M44:M45" si="1">L44*I44</f>
        <v>0</v>
      </c>
    </row>
    <row r="45">
      <c r="B45" s="108"/>
      <c r="C45" s="108"/>
      <c r="D45" s="108"/>
      <c r="E45" s="108"/>
      <c r="F45" s="108"/>
      <c r="G45" s="117" t="s">
        <v>68</v>
      </c>
      <c r="H45" s="116" t="s">
        <v>23</v>
      </c>
      <c r="I45" s="118">
        <v>198.0</v>
      </c>
      <c r="J45" s="50">
        <v>46297.0</v>
      </c>
      <c r="K45" s="119"/>
      <c r="L45" s="107"/>
      <c r="M45" s="38">
        <f t="shared" si="1"/>
        <v>0</v>
      </c>
    </row>
    <row r="46" ht="54.75" customHeight="1">
      <c r="B46" s="39"/>
      <c r="C46" s="39"/>
      <c r="D46" s="39"/>
      <c r="E46" s="39"/>
      <c r="F46" s="39"/>
      <c r="G46" s="54" t="s">
        <v>24</v>
      </c>
      <c r="H46" s="33" t="s">
        <v>23</v>
      </c>
      <c r="I46" s="41">
        <v>315.0</v>
      </c>
      <c r="J46" s="50">
        <v>46269.0</v>
      </c>
      <c r="K46" s="36"/>
      <c r="L46" s="37"/>
      <c r="M46" s="38">
        <f>L46*(I46*20)</f>
        <v>0</v>
      </c>
    </row>
    <row r="47" ht="5.25" customHeight="1">
      <c r="A47" s="95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114"/>
      <c r="B48" s="51" t="s">
        <v>69</v>
      </c>
      <c r="C48" s="30" t="s">
        <v>70</v>
      </c>
      <c r="D48" s="115">
        <v>5.9</v>
      </c>
      <c r="E48" s="115">
        <v>14.0</v>
      </c>
      <c r="F48" s="115">
        <v>45.0</v>
      </c>
      <c r="G48" s="48" t="s">
        <v>71</v>
      </c>
      <c r="H48" s="64" t="s">
        <v>23</v>
      </c>
      <c r="I48" s="53">
        <v>180.0</v>
      </c>
      <c r="J48" s="50">
        <v>46301.0</v>
      </c>
      <c r="K48" s="98"/>
      <c r="L48" s="99"/>
      <c r="M48" s="100">
        <f t="shared" ref="M48:M49" si="2">L48*I48</f>
        <v>0</v>
      </c>
    </row>
    <row r="49">
      <c r="B49" s="108"/>
      <c r="C49" s="108"/>
      <c r="D49" s="108"/>
      <c r="E49" s="108"/>
      <c r="F49" s="108"/>
      <c r="G49" s="117" t="s">
        <v>72</v>
      </c>
      <c r="H49" s="116" t="s">
        <v>23</v>
      </c>
      <c r="I49" s="118">
        <v>200.0</v>
      </c>
      <c r="J49" s="50">
        <v>46298.0</v>
      </c>
      <c r="K49" s="119"/>
      <c r="L49" s="107"/>
      <c r="M49" s="38">
        <f t="shared" si="2"/>
        <v>0</v>
      </c>
    </row>
    <row r="50" ht="49.5" customHeight="1">
      <c r="B50" s="39"/>
      <c r="C50" s="39"/>
      <c r="D50" s="39"/>
      <c r="E50" s="39"/>
      <c r="F50" s="39"/>
      <c r="G50" s="54" t="s">
        <v>24</v>
      </c>
      <c r="H50" s="116" t="s">
        <v>23</v>
      </c>
      <c r="I50" s="41">
        <v>340.0</v>
      </c>
      <c r="J50" s="50">
        <v>46295.0</v>
      </c>
      <c r="K50" s="36"/>
      <c r="L50" s="37"/>
      <c r="M50" s="38">
        <f>L50*(I50*20)</f>
        <v>0</v>
      </c>
    </row>
    <row r="51" ht="5.25" customHeight="1">
      <c r="A51" s="95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ht="67.5" customHeight="1">
      <c r="A52" s="120"/>
      <c r="B52" s="121" t="s">
        <v>73</v>
      </c>
      <c r="C52" s="82" t="s">
        <v>74</v>
      </c>
      <c r="D52" s="83">
        <v>6.5</v>
      </c>
      <c r="E52" s="83">
        <v>15.0</v>
      </c>
      <c r="F52" s="83">
        <v>55.0</v>
      </c>
      <c r="G52" s="122" t="s">
        <v>42</v>
      </c>
      <c r="H52" s="64" t="s">
        <v>34</v>
      </c>
      <c r="I52" s="123">
        <v>230.0</v>
      </c>
      <c r="J52" s="124"/>
      <c r="K52" s="125"/>
      <c r="L52" s="126"/>
      <c r="M52" s="127">
        <f>L52*I52</f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61.5" customHeight="1">
      <c r="A53" s="39"/>
      <c r="B53" s="39"/>
      <c r="C53" s="39"/>
      <c r="D53" s="39"/>
      <c r="E53" s="39"/>
      <c r="F53" s="39"/>
      <c r="G53" s="128" t="s">
        <v>24</v>
      </c>
      <c r="H53" s="129" t="s">
        <v>38</v>
      </c>
      <c r="I53" s="130">
        <v>360.0</v>
      </c>
      <c r="J53" s="50">
        <v>46294.0</v>
      </c>
      <c r="K53" s="131"/>
      <c r="L53" s="132"/>
      <c r="M53" s="90">
        <f>L53*(I53*20)</f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5.25" customHeight="1">
      <c r="A54" s="95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ht="58.5" customHeight="1">
      <c r="A55" s="133"/>
      <c r="B55" s="134" t="s">
        <v>75</v>
      </c>
      <c r="C55" s="74" t="s">
        <v>76</v>
      </c>
      <c r="D55" s="75">
        <v>4.4</v>
      </c>
      <c r="E55" s="75">
        <v>11.0</v>
      </c>
      <c r="F55" s="75">
        <v>27.0</v>
      </c>
      <c r="G55" s="122" t="s">
        <v>42</v>
      </c>
      <c r="H55" s="85" t="s">
        <v>38</v>
      </c>
      <c r="I55" s="135">
        <v>190.0</v>
      </c>
      <c r="J55" s="124">
        <v>46224.0</v>
      </c>
      <c r="K55" s="125"/>
      <c r="L55" s="126"/>
      <c r="M55" s="127">
        <f>L55*I55</f>
        <v>0</v>
      </c>
      <c r="N55" s="19"/>
      <c r="O55" s="6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ht="71.25" customHeight="1">
      <c r="A56" s="136"/>
      <c r="B56" s="39"/>
      <c r="C56" s="39"/>
      <c r="D56" s="39"/>
      <c r="E56" s="39"/>
      <c r="F56" s="39"/>
      <c r="G56" s="54" t="s">
        <v>24</v>
      </c>
      <c r="H56" s="64" t="s">
        <v>34</v>
      </c>
      <c r="I56" s="41">
        <v>300.0</v>
      </c>
      <c r="J56" s="66">
        <v>46224.0</v>
      </c>
      <c r="K56" s="36"/>
      <c r="L56" s="37"/>
      <c r="M56" s="38">
        <f>L56*(I56*20)</f>
        <v>0</v>
      </c>
      <c r="N56" s="19"/>
      <c r="O56" s="6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ht="5.25" customHeight="1">
      <c r="A57" s="95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ht="123.75" customHeight="1">
      <c r="A58" s="60"/>
      <c r="B58" s="61" t="s">
        <v>77</v>
      </c>
      <c r="C58" s="137" t="s">
        <v>78</v>
      </c>
      <c r="D58" s="138">
        <v>0.5</v>
      </c>
      <c r="E58" s="139">
        <v>7.5</v>
      </c>
      <c r="F58" s="140">
        <v>45.0</v>
      </c>
      <c r="G58" s="52" t="s">
        <v>79</v>
      </c>
      <c r="H58" s="97" t="s">
        <v>28</v>
      </c>
      <c r="I58" s="53">
        <v>160.0</v>
      </c>
      <c r="J58" s="141">
        <v>46273.0</v>
      </c>
      <c r="K58" s="98"/>
      <c r="L58" s="99"/>
      <c r="M58" s="100">
        <f>L58*I58</f>
        <v>0</v>
      </c>
    </row>
    <row r="59" ht="5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142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ht="28.5" customHeight="1">
      <c r="A60" s="94" t="s">
        <v>80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</row>
    <row r="61" ht="5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142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ht="69.75" customHeight="1">
      <c r="A62" s="72"/>
      <c r="B62" s="73" t="s">
        <v>81</v>
      </c>
      <c r="C62" s="74" t="s">
        <v>82</v>
      </c>
      <c r="D62" s="75">
        <v>6.0</v>
      </c>
      <c r="E62" s="75">
        <v>15.0</v>
      </c>
      <c r="F62" s="75">
        <v>40.0</v>
      </c>
      <c r="G62" s="117" t="s">
        <v>83</v>
      </c>
      <c r="H62" s="64" t="s">
        <v>28</v>
      </c>
      <c r="I62" s="143">
        <v>210.0</v>
      </c>
      <c r="J62" s="66">
        <v>46291.0</v>
      </c>
      <c r="K62" s="106"/>
      <c r="L62" s="144"/>
      <c r="M62" s="38">
        <f>L62*I62</f>
        <v>0</v>
      </c>
      <c r="N62" s="19"/>
      <c r="O62" s="6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ht="59.25" customHeight="1">
      <c r="A63" s="39"/>
      <c r="B63" s="39"/>
      <c r="C63" s="39"/>
      <c r="D63" s="39"/>
      <c r="E63" s="39"/>
      <c r="F63" s="39"/>
      <c r="G63" s="54" t="s">
        <v>24</v>
      </c>
      <c r="H63" s="113" t="s">
        <v>84</v>
      </c>
      <c r="I63" s="41">
        <v>305.0</v>
      </c>
      <c r="J63" s="66">
        <v>46291.0</v>
      </c>
      <c r="K63" s="106"/>
      <c r="L63" s="144"/>
      <c r="M63" s="38">
        <f>L63*(I63*20)</f>
        <v>0</v>
      </c>
      <c r="N63" s="19"/>
      <c r="O63" s="6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ht="5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142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ht="66.0" customHeight="1">
      <c r="A65" s="145"/>
      <c r="B65" s="146" t="s">
        <v>85</v>
      </c>
      <c r="C65" s="74" t="s">
        <v>86</v>
      </c>
      <c r="D65" s="75">
        <v>7.5</v>
      </c>
      <c r="E65" s="75">
        <v>16.5</v>
      </c>
      <c r="F65" s="75">
        <v>20.0</v>
      </c>
      <c r="G65" s="48" t="s">
        <v>42</v>
      </c>
      <c r="H65" s="64" t="s">
        <v>28</v>
      </c>
      <c r="I65" s="143">
        <v>198.0</v>
      </c>
      <c r="J65" s="66">
        <v>46239.0</v>
      </c>
      <c r="K65" s="106"/>
      <c r="L65" s="68"/>
      <c r="M65" s="38">
        <f>L65*I65</f>
        <v>0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ht="73.5" customHeight="1">
      <c r="A66" s="136"/>
      <c r="B66" s="39"/>
      <c r="C66" s="39"/>
      <c r="D66" s="39"/>
      <c r="E66" s="39"/>
      <c r="F66" s="39"/>
      <c r="G66" s="112" t="s">
        <v>24</v>
      </c>
      <c r="H66" s="64" t="s">
        <v>23</v>
      </c>
      <c r="I66" s="41">
        <v>285.0</v>
      </c>
      <c r="J66" s="66">
        <v>46316.0</v>
      </c>
      <c r="K66" s="147"/>
      <c r="L66" s="68"/>
      <c r="M66" s="38">
        <f>L66*(I66*20)</f>
        <v>0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ht="5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142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ht="64.5" customHeight="1">
      <c r="A68" s="72"/>
      <c r="B68" s="73" t="s">
        <v>87</v>
      </c>
      <c r="C68" s="148" t="s">
        <v>88</v>
      </c>
      <c r="D68" s="75">
        <v>6.5</v>
      </c>
      <c r="E68" s="75">
        <v>17.0</v>
      </c>
      <c r="F68" s="75">
        <v>12.0</v>
      </c>
      <c r="G68" s="52" t="s">
        <v>89</v>
      </c>
      <c r="H68" s="64" t="s">
        <v>23</v>
      </c>
      <c r="I68" s="53">
        <v>210.0</v>
      </c>
      <c r="J68" s="66">
        <v>46322.0</v>
      </c>
      <c r="K68" s="106"/>
      <c r="L68" s="68"/>
      <c r="M68" s="38">
        <f t="shared" ref="M68:M69" si="3">L68*I68</f>
        <v>0</v>
      </c>
      <c r="N68" s="19"/>
      <c r="O68" s="6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>
      <c r="A69" s="108"/>
      <c r="B69" s="108"/>
      <c r="C69" s="149"/>
      <c r="D69" s="108"/>
      <c r="E69" s="108"/>
      <c r="F69" s="108"/>
      <c r="G69" s="117" t="s">
        <v>90</v>
      </c>
      <c r="H69" s="64" t="s">
        <v>23</v>
      </c>
      <c r="I69" s="143">
        <v>230.0</v>
      </c>
      <c r="J69" s="66">
        <v>46315.0</v>
      </c>
      <c r="K69" s="106"/>
      <c r="L69" s="68"/>
      <c r="M69" s="38">
        <f t="shared" si="3"/>
        <v>0</v>
      </c>
      <c r="N69" s="19"/>
      <c r="O69" s="6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ht="54.0" customHeight="1">
      <c r="A70" s="39"/>
      <c r="B70" s="39"/>
      <c r="C70" s="136"/>
      <c r="D70" s="39"/>
      <c r="E70" s="39"/>
      <c r="F70" s="39"/>
      <c r="G70" s="54" t="s">
        <v>24</v>
      </c>
      <c r="H70" s="113" t="s">
        <v>91</v>
      </c>
      <c r="I70" s="41">
        <v>380.0</v>
      </c>
      <c r="J70" s="66">
        <v>46318.0</v>
      </c>
      <c r="K70" s="36"/>
      <c r="L70" s="37"/>
      <c r="M70" s="38">
        <f>L70*(I70*20)</f>
        <v>0</v>
      </c>
      <c r="N70" s="19"/>
      <c r="O70" s="6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ht="5.25" customHeight="1">
      <c r="A71" s="21"/>
      <c r="B71" s="22"/>
      <c r="C71" s="23"/>
      <c r="D71" s="23"/>
      <c r="E71" s="23"/>
      <c r="F71" s="23"/>
      <c r="G71" s="23"/>
      <c r="H71" s="23"/>
      <c r="I71" s="59"/>
      <c r="J71" s="25"/>
      <c r="K71" s="26"/>
      <c r="L71" s="19"/>
      <c r="M71" s="27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ht="60.0" customHeight="1">
      <c r="A72" s="72"/>
      <c r="B72" s="73" t="s">
        <v>92</v>
      </c>
      <c r="C72" s="74" t="s">
        <v>93</v>
      </c>
      <c r="D72" s="75">
        <v>4.5</v>
      </c>
      <c r="E72" s="75">
        <v>11.0</v>
      </c>
      <c r="F72" s="75">
        <v>15.0</v>
      </c>
      <c r="G72" s="117" t="s">
        <v>94</v>
      </c>
      <c r="H72" s="64" t="s">
        <v>38</v>
      </c>
      <c r="I72" s="143">
        <v>175.0</v>
      </c>
      <c r="J72" s="66">
        <v>46322.0</v>
      </c>
      <c r="K72" s="106"/>
      <c r="L72" s="68"/>
      <c r="M72" s="38">
        <f>L72*I72</f>
        <v>0</v>
      </c>
      <c r="N72" s="19"/>
      <c r="O72" s="6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ht="72.0" customHeight="1">
      <c r="A73" s="39"/>
      <c r="B73" s="39"/>
      <c r="C73" s="39"/>
      <c r="D73" s="39"/>
      <c r="E73" s="39"/>
      <c r="F73" s="39"/>
      <c r="G73" s="54" t="s">
        <v>24</v>
      </c>
      <c r="H73" s="64" t="s">
        <v>38</v>
      </c>
      <c r="I73" s="41">
        <v>260.0</v>
      </c>
      <c r="J73" s="66">
        <v>46322.0</v>
      </c>
      <c r="K73" s="36"/>
      <c r="L73" s="37"/>
      <c r="M73" s="38">
        <f>L73*(I73*20)</f>
        <v>0</v>
      </c>
      <c r="N73" s="19"/>
      <c r="O73" s="6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ht="5.25" customHeight="1">
      <c r="A74" s="21"/>
      <c r="B74" s="22"/>
      <c r="C74" s="23"/>
      <c r="D74" s="23"/>
      <c r="E74" s="23"/>
      <c r="F74" s="23"/>
      <c r="G74" s="23"/>
      <c r="H74" s="23"/>
      <c r="I74" s="59"/>
      <c r="J74" s="25"/>
      <c r="K74" s="26"/>
      <c r="L74" s="19"/>
      <c r="M74" s="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ht="142.5" customHeight="1">
      <c r="A75" s="60"/>
      <c r="B75" s="150" t="s">
        <v>95</v>
      </c>
      <c r="C75" s="62" t="s">
        <v>96</v>
      </c>
      <c r="D75" s="63">
        <v>8.5</v>
      </c>
      <c r="E75" s="63">
        <v>18.0</v>
      </c>
      <c r="F75" s="63">
        <v>25.0</v>
      </c>
      <c r="G75" s="151" t="s">
        <v>97</v>
      </c>
      <c r="H75" s="85" t="s">
        <v>38</v>
      </c>
      <c r="I75" s="49">
        <v>380.0</v>
      </c>
      <c r="J75" s="124">
        <v>46270.0</v>
      </c>
      <c r="K75" s="131"/>
      <c r="L75" s="152"/>
      <c r="M75" s="153">
        <f>L75*I75</f>
        <v>0</v>
      </c>
      <c r="N75" s="19"/>
      <c r="O75" s="6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ht="5.25" customHeight="1">
      <c r="A76" s="21"/>
      <c r="B76" s="22"/>
      <c r="C76" s="23"/>
      <c r="D76" s="23"/>
      <c r="E76" s="23"/>
      <c r="F76" s="23"/>
      <c r="G76" s="23"/>
      <c r="H76" s="23"/>
      <c r="I76" s="59"/>
      <c r="J76" s="25"/>
      <c r="K76" s="26"/>
      <c r="L76" s="19"/>
      <c r="M76" s="27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ht="28.5" customHeight="1">
      <c r="A77" s="94" t="s">
        <v>98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</row>
    <row r="78" ht="5.25" customHeight="1">
      <c r="A78" s="21"/>
      <c r="B78" s="22"/>
      <c r="C78" s="23"/>
      <c r="D78" s="23"/>
      <c r="E78" s="23"/>
      <c r="F78" s="23"/>
      <c r="G78" s="23"/>
      <c r="H78" s="23"/>
      <c r="I78" s="59"/>
      <c r="J78" s="25"/>
      <c r="K78" s="26"/>
      <c r="L78" s="19"/>
      <c r="M78" s="27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ht="140.25" customHeight="1">
      <c r="A79" s="60"/>
      <c r="B79" s="150" t="s">
        <v>99</v>
      </c>
      <c r="C79" s="62" t="s">
        <v>100</v>
      </c>
      <c r="D79" s="63">
        <v>5.2</v>
      </c>
      <c r="E79" s="63">
        <v>13.5</v>
      </c>
      <c r="F79" s="63">
        <v>18.0</v>
      </c>
      <c r="G79" s="151" t="s">
        <v>101</v>
      </c>
      <c r="H79" s="85" t="s">
        <v>28</v>
      </c>
      <c r="I79" s="135">
        <v>190.0</v>
      </c>
      <c r="J79" s="124">
        <v>46277.0</v>
      </c>
      <c r="K79" s="152"/>
      <c r="L79" s="152"/>
      <c r="M79" s="90">
        <f>L79*I79</f>
        <v>0</v>
      </c>
      <c r="N79" s="6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5.25" customHeight="1">
      <c r="A80" s="21"/>
      <c r="B80" s="22"/>
      <c r="C80" s="23"/>
      <c r="D80" s="23"/>
      <c r="E80" s="23"/>
      <c r="F80" s="23"/>
      <c r="G80" s="23"/>
      <c r="H80" s="23"/>
      <c r="I80" s="59"/>
      <c r="J80" s="25"/>
      <c r="K80" s="26"/>
      <c r="L80" s="19"/>
      <c r="M80" s="27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ht="131.25" customHeight="1">
      <c r="A81" s="60"/>
      <c r="B81" s="150" t="s">
        <v>102</v>
      </c>
      <c r="C81" s="62" t="s">
        <v>103</v>
      </c>
      <c r="D81" s="63">
        <v>5.0</v>
      </c>
      <c r="E81" s="63">
        <v>12.0</v>
      </c>
      <c r="F81" s="63">
        <v>30.0</v>
      </c>
      <c r="G81" s="48" t="s">
        <v>42</v>
      </c>
      <c r="H81" s="64" t="s">
        <v>23</v>
      </c>
      <c r="I81" s="135">
        <v>210.0</v>
      </c>
      <c r="J81" s="66">
        <v>46211.0</v>
      </c>
      <c r="K81" s="106"/>
      <c r="L81" s="68"/>
      <c r="M81" s="38">
        <f>L81*I81</f>
        <v>0</v>
      </c>
      <c r="N81" s="19"/>
      <c r="O81" s="6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ht="5.25" customHeight="1">
      <c r="A82" s="154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ht="68.25" customHeight="1">
      <c r="A83" s="72"/>
      <c r="B83" s="73" t="s">
        <v>104</v>
      </c>
      <c r="C83" s="74" t="s">
        <v>105</v>
      </c>
      <c r="D83" s="75">
        <v>4.5</v>
      </c>
      <c r="E83" s="75">
        <v>12.0</v>
      </c>
      <c r="F83" s="75">
        <v>30.0</v>
      </c>
      <c r="G83" s="48" t="s">
        <v>42</v>
      </c>
      <c r="H83" s="64" t="s">
        <v>34</v>
      </c>
      <c r="I83" s="143">
        <v>190.0</v>
      </c>
      <c r="J83" s="66"/>
      <c r="K83" s="106"/>
      <c r="L83" s="68"/>
      <c r="M83" s="38">
        <f>L83*I83</f>
        <v>0</v>
      </c>
      <c r="N83" s="19"/>
      <c r="O83" s="6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ht="66.0" customHeight="1">
      <c r="A84" s="39"/>
      <c r="B84" s="39"/>
      <c r="C84" s="39"/>
      <c r="D84" s="39"/>
      <c r="E84" s="39"/>
      <c r="F84" s="39"/>
      <c r="G84" s="54" t="s">
        <v>24</v>
      </c>
      <c r="H84" s="64" t="s">
        <v>38</v>
      </c>
      <c r="I84" s="41">
        <v>300.0</v>
      </c>
      <c r="J84" s="66">
        <v>46197.0</v>
      </c>
      <c r="K84" s="36"/>
      <c r="L84" s="37"/>
      <c r="M84" s="38">
        <f>L84*(I84*20)</f>
        <v>0</v>
      </c>
      <c r="N84" s="19"/>
      <c r="O84" s="6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ht="5.25" customHeight="1">
      <c r="A85" s="21"/>
      <c r="B85" s="22"/>
      <c r="C85" s="23"/>
      <c r="D85" s="23"/>
      <c r="E85" s="23"/>
      <c r="F85" s="23"/>
      <c r="G85" s="23"/>
      <c r="H85" s="23"/>
      <c r="I85" s="59"/>
      <c r="J85" s="25"/>
      <c r="K85" s="26"/>
      <c r="L85" s="19"/>
      <c r="M85" s="27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ht="124.5" customHeight="1">
      <c r="A86" s="60"/>
      <c r="B86" s="150" t="s">
        <v>106</v>
      </c>
      <c r="C86" s="62" t="s">
        <v>107</v>
      </c>
      <c r="D86" s="63">
        <v>10.0</v>
      </c>
      <c r="E86" s="63">
        <v>22.0</v>
      </c>
      <c r="F86" s="63">
        <v>75.0</v>
      </c>
      <c r="G86" s="32" t="s">
        <v>108</v>
      </c>
      <c r="H86" s="85" t="s">
        <v>38</v>
      </c>
      <c r="I86" s="155">
        <v>265.0</v>
      </c>
      <c r="J86" s="124">
        <v>46282.0</v>
      </c>
      <c r="K86" s="152"/>
      <c r="L86" s="152"/>
      <c r="M86" s="90">
        <f>L86*I86</f>
        <v>0</v>
      </c>
      <c r="N86" s="6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5.25" customHeight="1">
      <c r="A87" s="21"/>
      <c r="B87" s="22"/>
      <c r="C87" s="23"/>
      <c r="D87" s="23"/>
      <c r="E87" s="23"/>
      <c r="F87" s="23"/>
      <c r="G87" s="23"/>
      <c r="H87" s="23"/>
      <c r="I87" s="59"/>
      <c r="J87" s="25"/>
      <c r="K87" s="26"/>
      <c r="L87" s="19"/>
      <c r="M87" s="27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ht="68.25" customHeight="1">
      <c r="A88" s="156"/>
      <c r="B88" s="157" t="s">
        <v>109</v>
      </c>
      <c r="C88" s="158" t="s">
        <v>110</v>
      </c>
      <c r="D88" s="75">
        <v>6.5</v>
      </c>
      <c r="E88" s="75">
        <v>17.0</v>
      </c>
      <c r="F88" s="75">
        <v>35.0</v>
      </c>
      <c r="G88" s="32" t="s">
        <v>111</v>
      </c>
      <c r="H88" s="64" t="s">
        <v>23</v>
      </c>
      <c r="I88" s="143">
        <v>220.0</v>
      </c>
      <c r="J88" s="66">
        <v>46331.0</v>
      </c>
      <c r="K88" s="106"/>
      <c r="L88" s="68"/>
      <c r="M88" s="38">
        <f>L88*I88</f>
        <v>0</v>
      </c>
      <c r="N88" s="19"/>
      <c r="O88" s="6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ht="66.0" customHeight="1">
      <c r="A89" s="159"/>
      <c r="B89" s="160"/>
      <c r="C89" s="160"/>
      <c r="D89" s="39"/>
      <c r="E89" s="39"/>
      <c r="F89" s="39"/>
      <c r="G89" s="54" t="s">
        <v>24</v>
      </c>
      <c r="H89" s="64" t="s">
        <v>23</v>
      </c>
      <c r="I89" s="41">
        <v>330.0</v>
      </c>
      <c r="J89" s="66">
        <v>46331.0</v>
      </c>
      <c r="K89" s="36"/>
      <c r="L89" s="37"/>
      <c r="M89" s="38">
        <f>L89*(I89*20)</f>
        <v>0</v>
      </c>
      <c r="N89" s="19"/>
      <c r="O89" s="6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ht="5.25" customHeight="1">
      <c r="A90" s="21"/>
      <c r="B90" s="22"/>
      <c r="C90" s="23"/>
      <c r="D90" s="23"/>
      <c r="E90" s="23"/>
      <c r="F90" s="23"/>
      <c r="G90" s="23"/>
      <c r="H90" s="23"/>
      <c r="I90" s="59"/>
      <c r="J90" s="25"/>
      <c r="K90" s="26"/>
      <c r="L90" s="19"/>
      <c r="M90" s="27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ht="67.5" customHeight="1">
      <c r="A91" s="72"/>
      <c r="B91" s="161" t="s">
        <v>112</v>
      </c>
      <c r="C91" s="82" t="s">
        <v>74</v>
      </c>
      <c r="D91" s="83">
        <v>7.0</v>
      </c>
      <c r="E91" s="83">
        <v>16.0</v>
      </c>
      <c r="F91" s="83">
        <v>65.0</v>
      </c>
      <c r="G91" s="84" t="s">
        <v>42</v>
      </c>
      <c r="H91" s="162" t="s">
        <v>23</v>
      </c>
      <c r="I91" s="123">
        <v>260.0</v>
      </c>
      <c r="J91" s="87">
        <v>46259.0</v>
      </c>
      <c r="K91" s="163"/>
      <c r="L91" s="164"/>
      <c r="M91" s="165">
        <f>L91*I91</f>
        <v>0</v>
      </c>
      <c r="N91" s="166"/>
      <c r="O91" s="167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</row>
    <row r="92" ht="67.5" customHeight="1">
      <c r="A92" s="39"/>
      <c r="B92" s="39"/>
      <c r="C92" s="39"/>
      <c r="D92" s="39"/>
      <c r="E92" s="39"/>
      <c r="F92" s="39"/>
      <c r="G92" s="84" t="s">
        <v>24</v>
      </c>
      <c r="H92" s="168" t="s">
        <v>38</v>
      </c>
      <c r="I92" s="169">
        <v>400.0</v>
      </c>
      <c r="J92" s="87">
        <v>46259.0</v>
      </c>
      <c r="K92" s="170"/>
      <c r="L92" s="171"/>
      <c r="M92" s="172">
        <f>L92*(I92*20)</f>
        <v>0</v>
      </c>
      <c r="N92" s="166"/>
      <c r="O92" s="167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</row>
    <row r="93" ht="5.25" customHeight="1">
      <c r="A93" s="21"/>
      <c r="B93" s="22"/>
      <c r="C93" s="23"/>
      <c r="D93" s="23"/>
      <c r="E93" s="23"/>
      <c r="F93" s="23"/>
      <c r="G93" s="23"/>
      <c r="H93" s="23"/>
      <c r="I93" s="59"/>
      <c r="J93" s="25"/>
      <c r="K93" s="26"/>
      <c r="L93" s="19"/>
      <c r="M93" s="27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ht="141.75" customHeight="1">
      <c r="A94" s="60"/>
      <c r="B94" s="61" t="s">
        <v>113</v>
      </c>
      <c r="C94" s="62" t="s">
        <v>114</v>
      </c>
      <c r="D94" s="63">
        <v>8.0</v>
      </c>
      <c r="E94" s="63">
        <v>18.0</v>
      </c>
      <c r="F94" s="63">
        <v>85.0</v>
      </c>
      <c r="G94" s="48" t="s">
        <v>42</v>
      </c>
      <c r="H94" s="64" t="s">
        <v>38</v>
      </c>
      <c r="I94" s="143">
        <v>260.0</v>
      </c>
      <c r="J94" s="66">
        <v>46153.0</v>
      </c>
      <c r="K94" s="106"/>
      <c r="L94" s="68"/>
      <c r="M94" s="38">
        <f>L94*I94</f>
        <v>0</v>
      </c>
      <c r="N94" s="19"/>
      <c r="O94" s="6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ht="5.25" customHeight="1">
      <c r="A95" s="21"/>
      <c r="B95" s="22"/>
      <c r="C95" s="23"/>
      <c r="D95" s="23"/>
      <c r="E95" s="23"/>
      <c r="F95" s="23"/>
      <c r="G95" s="23"/>
      <c r="H95" s="23"/>
      <c r="I95" s="59"/>
      <c r="J95" s="25"/>
      <c r="K95" s="26"/>
      <c r="L95" s="19"/>
      <c r="M95" s="27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ht="57.75" customHeight="1">
      <c r="A96" s="28"/>
      <c r="B96" s="173" t="s">
        <v>115</v>
      </c>
      <c r="C96" s="74" t="s">
        <v>116</v>
      </c>
      <c r="D96" s="75">
        <v>8.2</v>
      </c>
      <c r="E96" s="75">
        <v>18.0</v>
      </c>
      <c r="F96" s="75">
        <v>75.0</v>
      </c>
      <c r="G96" s="32" t="s">
        <v>117</v>
      </c>
      <c r="H96" s="64" t="s">
        <v>23</v>
      </c>
      <c r="I96" s="143">
        <v>228.0</v>
      </c>
      <c r="J96" s="66">
        <v>46301.0</v>
      </c>
      <c r="K96" s="98"/>
      <c r="L96" s="144"/>
      <c r="M96" s="100">
        <f>L96*I96</f>
        <v>0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ht="69.0" customHeight="1">
      <c r="A97" s="39"/>
      <c r="B97" s="39"/>
      <c r="C97" s="39"/>
      <c r="D97" s="39"/>
      <c r="E97" s="39"/>
      <c r="F97" s="39"/>
      <c r="G97" s="112" t="s">
        <v>24</v>
      </c>
      <c r="H97" s="64" t="s">
        <v>23</v>
      </c>
      <c r="I97" s="174">
        <v>345.0</v>
      </c>
      <c r="J97" s="66">
        <v>46231.0</v>
      </c>
      <c r="K97" s="175"/>
      <c r="L97" s="176"/>
      <c r="M97" s="38">
        <f>L97*(I97*20)</f>
        <v>0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ht="5.25" customHeight="1">
      <c r="A98" s="95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ht="67.5" customHeight="1">
      <c r="A99" s="28"/>
      <c r="B99" s="146" t="s">
        <v>118</v>
      </c>
      <c r="C99" s="74" t="s">
        <v>119</v>
      </c>
      <c r="D99" s="75">
        <v>5.0</v>
      </c>
      <c r="E99" s="75">
        <v>13.0</v>
      </c>
      <c r="F99" s="75">
        <v>30.0</v>
      </c>
      <c r="G99" s="48" t="s">
        <v>42</v>
      </c>
      <c r="H99" s="113" t="s">
        <v>120</v>
      </c>
      <c r="I99" s="143">
        <v>213.0</v>
      </c>
      <c r="J99" s="66">
        <v>46192.0</v>
      </c>
      <c r="K99" s="106"/>
      <c r="L99" s="68"/>
      <c r="M99" s="38">
        <f>L99*I99</f>
        <v>0</v>
      </c>
    </row>
    <row r="100" ht="72.75" customHeight="1">
      <c r="A100" s="39"/>
      <c r="B100" s="39"/>
      <c r="C100" s="39"/>
      <c r="D100" s="39"/>
      <c r="E100" s="39"/>
      <c r="F100" s="39"/>
      <c r="G100" s="112" t="s">
        <v>24</v>
      </c>
      <c r="H100" s="113" t="s">
        <v>120</v>
      </c>
      <c r="I100" s="41">
        <v>335.0</v>
      </c>
      <c r="J100" s="66"/>
      <c r="K100" s="119"/>
      <c r="L100" s="107"/>
      <c r="M100" s="38">
        <f>L100*(I100*20)</f>
        <v>0</v>
      </c>
    </row>
    <row r="101" ht="5.25" customHeight="1">
      <c r="A101" s="95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75.0" customHeight="1">
      <c r="A102" s="28"/>
      <c r="B102" s="51" t="s">
        <v>121</v>
      </c>
      <c r="C102" s="30" t="s">
        <v>122</v>
      </c>
      <c r="D102" s="31">
        <v>6.8</v>
      </c>
      <c r="E102" s="31">
        <v>21.0</v>
      </c>
      <c r="F102" s="31">
        <v>35.0</v>
      </c>
      <c r="G102" s="117" t="s">
        <v>123</v>
      </c>
      <c r="H102" s="33" t="s">
        <v>23</v>
      </c>
      <c r="I102" s="118">
        <v>223.0</v>
      </c>
      <c r="J102" s="50">
        <v>46337.0</v>
      </c>
      <c r="K102" s="36"/>
      <c r="L102" s="37"/>
      <c r="M102" s="38">
        <f>L102*I102</f>
        <v>0</v>
      </c>
    </row>
    <row r="103" ht="81.75" customHeight="1">
      <c r="A103" s="39"/>
      <c r="B103" s="39"/>
      <c r="C103" s="39"/>
      <c r="D103" s="39"/>
      <c r="E103" s="39"/>
      <c r="F103" s="39"/>
      <c r="G103" s="54" t="s">
        <v>24</v>
      </c>
      <c r="H103" s="33" t="s">
        <v>23</v>
      </c>
      <c r="I103" s="41">
        <v>355.0</v>
      </c>
      <c r="J103" s="50">
        <v>46270.0</v>
      </c>
      <c r="K103" s="42"/>
      <c r="L103" s="37"/>
      <c r="M103" s="38">
        <f>L103*(I103*20)</f>
        <v>0</v>
      </c>
    </row>
    <row r="104" ht="5.25" customHeight="1">
      <c r="A104" s="95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ht="74.25" customHeight="1">
      <c r="A105" s="28"/>
      <c r="B105" s="51" t="s">
        <v>124</v>
      </c>
      <c r="C105" s="30" t="s">
        <v>125</v>
      </c>
      <c r="D105" s="31">
        <v>10.0</v>
      </c>
      <c r="E105" s="31">
        <v>27.0</v>
      </c>
      <c r="F105" s="31">
        <v>20.0</v>
      </c>
      <c r="G105" s="32" t="s">
        <v>126</v>
      </c>
      <c r="H105" s="64" t="s">
        <v>23</v>
      </c>
      <c r="I105" s="34">
        <v>240.0</v>
      </c>
      <c r="J105" s="55">
        <v>46301.0</v>
      </c>
      <c r="K105" s="36"/>
      <c r="L105" s="37"/>
      <c r="M105" s="38">
        <f>L105*I105</f>
        <v>0</v>
      </c>
    </row>
    <row r="106" ht="70.5" customHeight="1">
      <c r="A106" s="39"/>
      <c r="B106" s="39"/>
      <c r="C106" s="39"/>
      <c r="D106" s="39"/>
      <c r="E106" s="39"/>
      <c r="F106" s="39"/>
      <c r="G106" s="56" t="s">
        <v>24</v>
      </c>
      <c r="H106" s="33" t="s">
        <v>23</v>
      </c>
      <c r="I106" s="41">
        <v>380.0</v>
      </c>
      <c r="J106" s="55">
        <v>46301.0</v>
      </c>
      <c r="K106" s="42"/>
      <c r="L106" s="37"/>
      <c r="M106" s="38">
        <f>L106*(I106*20)</f>
        <v>0</v>
      </c>
    </row>
    <row r="107" ht="5.25" customHeight="1">
      <c r="A107" s="95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ht="133.5" customHeight="1">
      <c r="A108" s="72"/>
      <c r="B108" s="134" t="s">
        <v>127</v>
      </c>
      <c r="C108" s="74" t="s">
        <v>128</v>
      </c>
      <c r="D108" s="75">
        <v>6.5</v>
      </c>
      <c r="E108" s="75">
        <v>17.0</v>
      </c>
      <c r="F108" s="75">
        <v>20.0</v>
      </c>
      <c r="G108" s="52" t="s">
        <v>42</v>
      </c>
      <c r="H108" s="177" t="s">
        <v>28</v>
      </c>
      <c r="I108" s="178">
        <v>210.0</v>
      </c>
      <c r="J108" s="141">
        <v>46219.0</v>
      </c>
      <c r="K108" s="98"/>
      <c r="L108" s="99"/>
      <c r="M108" s="127">
        <f>L108*I108</f>
        <v>0</v>
      </c>
      <c r="N108" s="19"/>
      <c r="O108" s="6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5.25" customHeight="1">
      <c r="A109" s="95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ht="57.75" customHeight="1">
      <c r="A110" s="72"/>
      <c r="B110" s="73" t="s">
        <v>129</v>
      </c>
      <c r="C110" s="74" t="s">
        <v>130</v>
      </c>
      <c r="D110" s="75">
        <v>4.5</v>
      </c>
      <c r="E110" s="75">
        <v>11.0</v>
      </c>
      <c r="F110" s="75">
        <v>10.0</v>
      </c>
      <c r="G110" s="48" t="s">
        <v>42</v>
      </c>
      <c r="H110" s="64" t="s">
        <v>28</v>
      </c>
      <c r="I110" s="143">
        <v>220.0</v>
      </c>
      <c r="J110" s="66">
        <v>46207.0</v>
      </c>
      <c r="K110" s="106"/>
      <c r="L110" s="144"/>
      <c r="M110" s="38">
        <f>L110*I110</f>
        <v>0</v>
      </c>
      <c r="N110" s="19"/>
      <c r="O110" s="6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ht="66.75" customHeight="1">
      <c r="A111" s="39"/>
      <c r="B111" s="39"/>
      <c r="C111" s="39"/>
      <c r="D111" s="39"/>
      <c r="E111" s="39"/>
      <c r="F111" s="39"/>
      <c r="G111" s="54" t="s">
        <v>24</v>
      </c>
      <c r="H111" s="64" t="s">
        <v>28</v>
      </c>
      <c r="I111" s="41">
        <v>330.0</v>
      </c>
      <c r="J111" s="66">
        <v>46207.0</v>
      </c>
      <c r="K111" s="36"/>
      <c r="L111" s="37"/>
      <c r="M111" s="38">
        <f>L111*(I111*20)</f>
        <v>0</v>
      </c>
      <c r="N111" s="19"/>
      <c r="O111" s="6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5.25" customHeight="1">
      <c r="A112" s="95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61.5" customHeight="1">
      <c r="A113" s="72"/>
      <c r="B113" s="73" t="s">
        <v>131</v>
      </c>
      <c r="C113" s="74" t="s">
        <v>132</v>
      </c>
      <c r="D113" s="75">
        <v>6.0</v>
      </c>
      <c r="E113" s="75">
        <v>17.0</v>
      </c>
      <c r="F113" s="75">
        <v>12.0</v>
      </c>
      <c r="G113" s="48" t="s">
        <v>42</v>
      </c>
      <c r="H113" s="64" t="s">
        <v>23</v>
      </c>
      <c r="I113" s="143">
        <v>243.0</v>
      </c>
      <c r="J113" s="179">
        <v>46241.0</v>
      </c>
      <c r="K113" s="106"/>
      <c r="L113" s="68"/>
      <c r="M113" s="38">
        <f>L113*I113</f>
        <v>0</v>
      </c>
    </row>
    <row r="114" ht="76.5" customHeight="1">
      <c r="A114" s="39"/>
      <c r="B114" s="39"/>
      <c r="C114" s="39"/>
      <c r="D114" s="39"/>
      <c r="E114" s="39"/>
      <c r="F114" s="39"/>
      <c r="G114" s="180" t="s">
        <v>24</v>
      </c>
      <c r="H114" s="64" t="s">
        <v>34</v>
      </c>
      <c r="I114" s="101">
        <v>365.0</v>
      </c>
      <c r="J114" s="66">
        <v>46179.0</v>
      </c>
      <c r="K114" s="106"/>
      <c r="L114" s="144"/>
      <c r="M114" s="38">
        <f>L114*(I114*20)</f>
        <v>0</v>
      </c>
    </row>
    <row r="115" ht="5.25" customHeight="1">
      <c r="A115" s="95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ht="67.5" customHeight="1">
      <c r="A116" s="72"/>
      <c r="B116" s="73" t="s">
        <v>133</v>
      </c>
      <c r="C116" s="74" t="s">
        <v>134</v>
      </c>
      <c r="D116" s="104">
        <v>6.0</v>
      </c>
      <c r="E116" s="104">
        <v>18.0</v>
      </c>
      <c r="F116" s="104">
        <v>20.0</v>
      </c>
      <c r="G116" s="48" t="s">
        <v>42</v>
      </c>
      <c r="H116" s="105" t="s">
        <v>23</v>
      </c>
      <c r="I116" s="181">
        <v>245.0</v>
      </c>
      <c r="J116" s="66">
        <v>46231.0</v>
      </c>
      <c r="K116" s="98"/>
      <c r="L116" s="182"/>
      <c r="M116" s="100">
        <f>L116*I116</f>
        <v>0</v>
      </c>
    </row>
    <row r="117" ht="75.75" customHeight="1">
      <c r="A117" s="39"/>
      <c r="B117" s="39"/>
      <c r="C117" s="39"/>
      <c r="D117" s="39"/>
      <c r="E117" s="39"/>
      <c r="F117" s="39"/>
      <c r="G117" s="180" t="s">
        <v>24</v>
      </c>
      <c r="H117" s="64" t="s">
        <v>23</v>
      </c>
      <c r="I117" s="101">
        <v>365.0</v>
      </c>
      <c r="J117" s="66">
        <v>46312.0</v>
      </c>
      <c r="K117" s="106"/>
      <c r="L117" s="144"/>
      <c r="M117" s="38">
        <f>L117*(I117*20)</f>
        <v>0</v>
      </c>
    </row>
    <row r="118" ht="5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ht="129.0" customHeight="1">
      <c r="A119" s="44"/>
      <c r="B119" s="45" t="s">
        <v>135</v>
      </c>
      <c r="C119" s="137" t="s">
        <v>136</v>
      </c>
      <c r="D119" s="138">
        <v>5.0</v>
      </c>
      <c r="E119" s="138">
        <v>20.0</v>
      </c>
      <c r="F119" s="183">
        <v>12.0</v>
      </c>
      <c r="G119" s="184" t="s">
        <v>63</v>
      </c>
      <c r="H119" s="105" t="s">
        <v>28</v>
      </c>
      <c r="I119" s="34">
        <v>243.0</v>
      </c>
      <c r="J119" s="185">
        <v>46091.0</v>
      </c>
      <c r="K119" s="186"/>
      <c r="L119" s="187"/>
      <c r="M119" s="38">
        <f>L119*I119</f>
        <v>0</v>
      </c>
    </row>
    <row r="120" ht="5.25" customHeight="1">
      <c r="A120" s="95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ht="70.5" customHeight="1">
      <c r="A121" s="72"/>
      <c r="B121" s="73" t="s">
        <v>137</v>
      </c>
      <c r="C121" s="74" t="s">
        <v>138</v>
      </c>
      <c r="D121" s="75">
        <v>6.8</v>
      </c>
      <c r="E121" s="75">
        <v>17.0</v>
      </c>
      <c r="F121" s="75">
        <v>25.0</v>
      </c>
      <c r="G121" s="48" t="s">
        <v>42</v>
      </c>
      <c r="H121" s="105" t="s">
        <v>23</v>
      </c>
      <c r="I121" s="143">
        <v>213.0</v>
      </c>
      <c r="J121" s="66">
        <v>46114.0</v>
      </c>
      <c r="K121" s="106"/>
      <c r="L121" s="144"/>
      <c r="M121" s="38">
        <f>L121*I121</f>
        <v>0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72.0" customHeight="1">
      <c r="A122" s="39"/>
      <c r="B122" s="39"/>
      <c r="C122" s="39"/>
      <c r="D122" s="39"/>
      <c r="E122" s="39"/>
      <c r="F122" s="39"/>
      <c r="G122" s="54" t="s">
        <v>24</v>
      </c>
      <c r="H122" s="33" t="s">
        <v>23</v>
      </c>
      <c r="I122" s="41">
        <v>315.0</v>
      </c>
      <c r="J122" s="50">
        <v>46249.0</v>
      </c>
      <c r="K122" s="36"/>
      <c r="L122" s="37"/>
      <c r="M122" s="38">
        <f>L122*(I122*20)</f>
        <v>0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5.25" customHeight="1">
      <c r="A123" s="95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64.5" customHeight="1">
      <c r="A124" s="72"/>
      <c r="B124" s="73" t="s">
        <v>139</v>
      </c>
      <c r="C124" s="74" t="s">
        <v>140</v>
      </c>
      <c r="D124" s="75">
        <v>3.0</v>
      </c>
      <c r="E124" s="75">
        <v>12.0</v>
      </c>
      <c r="F124" s="75">
        <v>10.0</v>
      </c>
      <c r="G124" s="117" t="s">
        <v>141</v>
      </c>
      <c r="H124" s="33" t="s">
        <v>23</v>
      </c>
      <c r="I124" s="34">
        <v>230.0</v>
      </c>
      <c r="J124" s="35">
        <v>46304.0</v>
      </c>
      <c r="K124" s="36"/>
      <c r="L124" s="37"/>
      <c r="M124" s="38">
        <f>L124*I124</f>
        <v>0</v>
      </c>
    </row>
    <row r="125" ht="73.5" customHeight="1">
      <c r="A125" s="39"/>
      <c r="B125" s="39"/>
      <c r="C125" s="39"/>
      <c r="D125" s="39"/>
      <c r="E125" s="39"/>
      <c r="F125" s="39"/>
      <c r="G125" s="54" t="s">
        <v>24</v>
      </c>
      <c r="H125" s="33" t="s">
        <v>34</v>
      </c>
      <c r="I125" s="41">
        <v>375.0</v>
      </c>
      <c r="J125" s="35"/>
      <c r="K125" s="36"/>
      <c r="L125" s="37"/>
      <c r="M125" s="38">
        <f>L125*(I125*20)</f>
        <v>0</v>
      </c>
    </row>
    <row r="126" ht="5.25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138.0" customHeight="1">
      <c r="A127" s="60"/>
      <c r="B127" s="61" t="s">
        <v>142</v>
      </c>
      <c r="C127" s="62" t="s">
        <v>143</v>
      </c>
      <c r="D127" s="63">
        <v>0.5</v>
      </c>
      <c r="E127" s="63">
        <v>12.0</v>
      </c>
      <c r="F127" s="63">
        <v>10.0</v>
      </c>
      <c r="G127" s="117" t="s">
        <v>144</v>
      </c>
      <c r="H127" s="64" t="s">
        <v>23</v>
      </c>
      <c r="I127" s="143">
        <v>203.0</v>
      </c>
      <c r="J127" s="35">
        <v>46287.0</v>
      </c>
      <c r="K127" s="106"/>
      <c r="L127" s="144"/>
      <c r="M127" s="38">
        <f>L127*I127</f>
        <v>0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5.25" customHeight="1">
      <c r="A128" s="95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65.25" customHeight="1">
      <c r="A129" s="188">
        <v>2.0</v>
      </c>
      <c r="B129" s="73" t="s">
        <v>145</v>
      </c>
      <c r="C129" s="74" t="s">
        <v>146</v>
      </c>
      <c r="D129" s="75">
        <v>3.5</v>
      </c>
      <c r="E129" s="75">
        <v>12.0</v>
      </c>
      <c r="F129" s="75">
        <v>10.0</v>
      </c>
      <c r="G129" s="54" t="s">
        <v>147</v>
      </c>
      <c r="H129" s="33" t="s">
        <v>34</v>
      </c>
      <c r="I129" s="34">
        <v>210.0</v>
      </c>
      <c r="J129" s="35"/>
      <c r="K129" s="36"/>
      <c r="L129" s="37"/>
      <c r="M129" s="38">
        <f>L129*I129</f>
        <v>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ht="74.25" customHeight="1">
      <c r="A130" s="39"/>
      <c r="B130" s="39"/>
      <c r="C130" s="39"/>
      <c r="D130" s="39"/>
      <c r="E130" s="39"/>
      <c r="F130" s="39"/>
      <c r="G130" s="54" t="s">
        <v>24</v>
      </c>
      <c r="H130" s="33" t="s">
        <v>23</v>
      </c>
      <c r="I130" s="41">
        <v>390.0</v>
      </c>
      <c r="J130" s="35">
        <v>46218.0</v>
      </c>
      <c r="K130" s="36"/>
      <c r="L130" s="37"/>
      <c r="M130" s="38">
        <f>L130*(I130*20)</f>
        <v>0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5.25" customHeight="1">
      <c r="A131" s="95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ht="131.25" customHeight="1">
      <c r="A132" s="60"/>
      <c r="B132" s="61" t="s">
        <v>148</v>
      </c>
      <c r="C132" s="62" t="s">
        <v>149</v>
      </c>
      <c r="D132" s="63">
        <v>6.0</v>
      </c>
      <c r="E132" s="63">
        <v>18.0</v>
      </c>
      <c r="F132" s="63">
        <v>20.0</v>
      </c>
      <c r="G132" s="54" t="s">
        <v>24</v>
      </c>
      <c r="H132" s="33" t="s">
        <v>38</v>
      </c>
      <c r="I132" s="41">
        <v>330.0</v>
      </c>
      <c r="J132" s="35">
        <v>46039.0</v>
      </c>
      <c r="K132" s="36"/>
      <c r="L132" s="37"/>
      <c r="M132" s="38">
        <f>L132*(I132*20)</f>
        <v>0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5.25" customHeight="1">
      <c r="A133" s="95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135.0" customHeight="1">
      <c r="A134" s="44"/>
      <c r="B134" s="45" t="s">
        <v>150</v>
      </c>
      <c r="C134" s="46" t="s">
        <v>151</v>
      </c>
      <c r="D134" s="189">
        <v>0.5</v>
      </c>
      <c r="E134" s="190">
        <v>7.5</v>
      </c>
      <c r="F134" s="190">
        <v>45.0</v>
      </c>
      <c r="G134" s="48" t="s">
        <v>152</v>
      </c>
      <c r="H134" s="64" t="s">
        <v>34</v>
      </c>
      <c r="I134" s="191">
        <v>205.0</v>
      </c>
      <c r="J134" s="192"/>
      <c r="K134" s="106"/>
      <c r="L134" s="193"/>
      <c r="M134" s="38">
        <v>0.0</v>
      </c>
    </row>
    <row r="135" ht="5.25" customHeight="1">
      <c r="A135" s="95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ht="165.75" customHeight="1">
      <c r="A136" s="44"/>
      <c r="B136" s="45" t="s">
        <v>153</v>
      </c>
      <c r="C136" s="137" t="s">
        <v>78</v>
      </c>
      <c r="D136" s="138">
        <v>0.5</v>
      </c>
      <c r="E136" s="139">
        <v>7.5</v>
      </c>
      <c r="F136" s="140">
        <v>45.0</v>
      </c>
      <c r="G136" s="48" t="s">
        <v>154</v>
      </c>
      <c r="H136" s="64" t="s">
        <v>34</v>
      </c>
      <c r="I136" s="143">
        <v>190.0</v>
      </c>
      <c r="J136" s="66"/>
      <c r="K136" s="106"/>
      <c r="L136" s="68"/>
      <c r="M136" s="38">
        <f>L136*I136</f>
        <v>0</v>
      </c>
    </row>
    <row r="137" ht="5.25" customHeight="1">
      <c r="A137" s="95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207.0" customHeight="1">
      <c r="A138" s="60"/>
      <c r="B138" s="194" t="s">
        <v>155</v>
      </c>
      <c r="C138" s="195" t="s">
        <v>156</v>
      </c>
      <c r="D138" s="195">
        <v>0.5</v>
      </c>
      <c r="E138" s="195" t="s">
        <v>50</v>
      </c>
      <c r="F138" s="195" t="s">
        <v>50</v>
      </c>
      <c r="G138" s="112" t="s">
        <v>24</v>
      </c>
      <c r="H138" s="116" t="s">
        <v>38</v>
      </c>
      <c r="I138" s="101">
        <v>250.0</v>
      </c>
      <c r="J138" s="66">
        <v>46238.0</v>
      </c>
      <c r="K138" s="106"/>
      <c r="L138" s="196"/>
      <c r="M138" s="38">
        <f>L138*(I138*20)</f>
        <v>0</v>
      </c>
    </row>
    <row r="139" ht="5.25" customHeight="1">
      <c r="A139" s="95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28.5" customHeight="1">
      <c r="A140" s="94" t="s">
        <v>157</v>
      </c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</row>
    <row r="141" ht="5.25" customHeight="1">
      <c r="A141" s="95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69.0" customHeight="1">
      <c r="A142" s="28"/>
      <c r="B142" s="51" t="s">
        <v>158</v>
      </c>
      <c r="C142" s="197" t="s">
        <v>159</v>
      </c>
      <c r="D142" s="115">
        <v>6.0</v>
      </c>
      <c r="E142" s="115">
        <v>12.0</v>
      </c>
      <c r="F142" s="198" t="s">
        <v>50</v>
      </c>
      <c r="G142" s="117" t="s">
        <v>63</v>
      </c>
      <c r="H142" s="116" t="s">
        <v>28</v>
      </c>
      <c r="I142" s="118">
        <v>193.0</v>
      </c>
      <c r="J142" s="50">
        <v>46182.0</v>
      </c>
      <c r="K142" s="119"/>
      <c r="L142" s="107"/>
      <c r="M142" s="38">
        <f>L142*I142</f>
        <v>0</v>
      </c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</row>
    <row r="143" ht="78.0" customHeight="1">
      <c r="A143" s="39"/>
      <c r="B143" s="39"/>
      <c r="C143" s="136"/>
      <c r="D143" s="39"/>
      <c r="E143" s="39"/>
      <c r="F143" s="136"/>
      <c r="G143" s="54" t="s">
        <v>24</v>
      </c>
      <c r="H143" s="33" t="s">
        <v>23</v>
      </c>
      <c r="I143" s="41">
        <v>305.0</v>
      </c>
      <c r="J143" s="50">
        <v>46263.0</v>
      </c>
      <c r="K143" s="119"/>
      <c r="L143" s="107"/>
      <c r="M143" s="38">
        <f>L143*(I143*20)</f>
        <v>0</v>
      </c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  <c r="AC143" s="199"/>
    </row>
    <row r="144" ht="5.25" customHeight="1">
      <c r="A144" s="21"/>
      <c r="B144" s="22"/>
      <c r="C144" s="23"/>
      <c r="D144" s="23"/>
      <c r="E144" s="23"/>
      <c r="F144" s="23"/>
      <c r="G144" s="23"/>
      <c r="H144" s="23"/>
      <c r="I144" s="59"/>
      <c r="J144" s="25"/>
      <c r="K144" s="26"/>
      <c r="L144" s="19"/>
      <c r="M144" s="27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ht="71.25" customHeight="1">
      <c r="A145" s="28"/>
      <c r="B145" s="51" t="s">
        <v>160</v>
      </c>
      <c r="C145" s="197" t="s">
        <v>161</v>
      </c>
      <c r="D145" s="115">
        <v>5.5</v>
      </c>
      <c r="E145" s="115">
        <v>12.0</v>
      </c>
      <c r="F145" s="115" t="s">
        <v>50</v>
      </c>
      <c r="G145" s="117" t="s">
        <v>63</v>
      </c>
      <c r="H145" s="116" t="s">
        <v>23</v>
      </c>
      <c r="I145" s="118">
        <v>223.0</v>
      </c>
      <c r="J145" s="50">
        <v>46164.0</v>
      </c>
      <c r="K145" s="119"/>
      <c r="L145" s="107"/>
      <c r="M145" s="38">
        <f>L145*I145</f>
        <v>0</v>
      </c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  <c r="AB145" s="199"/>
      <c r="AC145" s="199"/>
    </row>
    <row r="146" ht="65.25" customHeight="1">
      <c r="A146" s="39"/>
      <c r="B146" s="39"/>
      <c r="C146" s="136"/>
      <c r="D146" s="39"/>
      <c r="E146" s="39"/>
      <c r="F146" s="39"/>
      <c r="G146" s="54" t="s">
        <v>24</v>
      </c>
      <c r="H146" s="33" t="s">
        <v>23</v>
      </c>
      <c r="I146" s="41">
        <v>335.0</v>
      </c>
      <c r="J146" s="50">
        <v>46164.0</v>
      </c>
      <c r="K146" s="36"/>
      <c r="L146" s="37"/>
      <c r="M146" s="38">
        <f>L146*(I146*20)</f>
        <v>0</v>
      </c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  <c r="AB146" s="199"/>
      <c r="AC146" s="199"/>
    </row>
    <row r="147" ht="5.25" customHeight="1">
      <c r="A147" s="21"/>
      <c r="B147" s="200"/>
      <c r="C147" s="23"/>
      <c r="D147" s="23"/>
      <c r="E147" s="23"/>
      <c r="F147" s="23"/>
      <c r="G147" s="23"/>
      <c r="H147" s="23"/>
      <c r="I147" s="59"/>
      <c r="J147" s="25"/>
      <c r="K147" s="26"/>
      <c r="L147" s="19"/>
      <c r="M147" s="27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62.25" customHeight="1">
      <c r="A148" s="28"/>
      <c r="B148" s="51" t="s">
        <v>162</v>
      </c>
      <c r="C148" s="197" t="s">
        <v>163</v>
      </c>
      <c r="D148" s="115">
        <v>5.5</v>
      </c>
      <c r="E148" s="115">
        <v>12.0</v>
      </c>
      <c r="F148" s="198" t="s">
        <v>50</v>
      </c>
      <c r="G148" s="117" t="s">
        <v>63</v>
      </c>
      <c r="H148" s="116" t="s">
        <v>23</v>
      </c>
      <c r="I148" s="118">
        <v>213.0</v>
      </c>
      <c r="J148" s="50">
        <v>46163.0</v>
      </c>
      <c r="K148" s="119"/>
      <c r="L148" s="107"/>
      <c r="M148" s="38">
        <f>L148*I148</f>
        <v>0</v>
      </c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  <c r="AB148" s="199"/>
      <c r="AC148" s="199"/>
    </row>
    <row r="149" ht="75.75" customHeight="1">
      <c r="A149" s="39"/>
      <c r="B149" s="39"/>
      <c r="C149" s="136"/>
      <c r="D149" s="39"/>
      <c r="E149" s="39"/>
      <c r="F149" s="136"/>
      <c r="G149" s="54" t="s">
        <v>24</v>
      </c>
      <c r="H149" s="33" t="s">
        <v>23</v>
      </c>
      <c r="I149" s="41">
        <v>335.0</v>
      </c>
      <c r="J149" s="35">
        <v>46163.0</v>
      </c>
      <c r="K149" s="36"/>
      <c r="L149" s="37"/>
      <c r="M149" s="38">
        <f>L149*(I149*20)</f>
        <v>0</v>
      </c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  <c r="AB149" s="199"/>
      <c r="AC149" s="199"/>
    </row>
    <row r="150" ht="5.25" customHeight="1">
      <c r="A150" s="95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28.5" customHeight="1">
      <c r="A151" s="94" t="s">
        <v>164</v>
      </c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</row>
    <row r="152" ht="5.25" customHeight="1">
      <c r="A152" s="95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111.0" customHeight="1">
      <c r="A153" s="201"/>
      <c r="B153" s="202" t="s">
        <v>165</v>
      </c>
      <c r="C153" s="58"/>
      <c r="D153" s="58"/>
      <c r="E153" s="58"/>
      <c r="F153" s="203"/>
      <c r="G153" s="110" t="s">
        <v>166</v>
      </c>
      <c r="H153" s="204" t="s">
        <v>28</v>
      </c>
      <c r="I153" s="205">
        <v>390.0</v>
      </c>
      <c r="J153" s="206"/>
      <c r="K153" s="207"/>
      <c r="L153" s="208"/>
      <c r="M153" s="90">
        <f>I153*L153</f>
        <v>0</v>
      </c>
      <c r="N153" s="209"/>
      <c r="O153" s="209"/>
      <c r="P153" s="210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</row>
    <row r="154" ht="5.25" customHeight="1">
      <c r="A154" s="95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27.75" customHeight="1">
      <c r="A155" s="211" t="s">
        <v>167</v>
      </c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ht="5.25" customHeight="1">
      <c r="A156" s="95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135.75" customHeight="1">
      <c r="A157" s="60"/>
      <c r="B157" s="150" t="s">
        <v>168</v>
      </c>
      <c r="C157" s="62" t="s">
        <v>169</v>
      </c>
      <c r="D157" s="63">
        <v>0.5</v>
      </c>
      <c r="E157" s="63">
        <v>6.0</v>
      </c>
      <c r="F157" s="63">
        <v>10.0</v>
      </c>
      <c r="G157" s="48" t="s">
        <v>170</v>
      </c>
      <c r="H157" s="64" t="s">
        <v>38</v>
      </c>
      <c r="I157" s="143">
        <v>195.0</v>
      </c>
      <c r="J157" s="66">
        <v>46254.0</v>
      </c>
      <c r="K157" s="106"/>
      <c r="L157" s="144"/>
      <c r="M157" s="38">
        <f t="shared" ref="M157:M166" si="4">L157*I157</f>
        <v>0</v>
      </c>
      <c r="N157" s="19"/>
      <c r="O157" s="6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123.75" customHeight="1">
      <c r="A158" s="60"/>
      <c r="B158" s="150" t="s">
        <v>171</v>
      </c>
      <c r="C158" s="62" t="s">
        <v>172</v>
      </c>
      <c r="D158" s="63">
        <v>0.5</v>
      </c>
      <c r="E158" s="63">
        <v>6.0</v>
      </c>
      <c r="F158" s="63">
        <v>10.0</v>
      </c>
      <c r="G158" s="48" t="s">
        <v>170</v>
      </c>
      <c r="H158" s="64" t="s">
        <v>38</v>
      </c>
      <c r="I158" s="143">
        <v>195.0</v>
      </c>
      <c r="J158" s="66">
        <v>46254.0</v>
      </c>
      <c r="K158" s="106"/>
      <c r="L158" s="144"/>
      <c r="M158" s="38">
        <f t="shared" si="4"/>
        <v>0</v>
      </c>
      <c r="N158" s="19"/>
      <c r="O158" s="6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129.0" customHeight="1">
      <c r="A159" s="60"/>
      <c r="B159" s="150" t="s">
        <v>173</v>
      </c>
      <c r="C159" s="62" t="s">
        <v>151</v>
      </c>
      <c r="D159" s="63">
        <v>0.5</v>
      </c>
      <c r="E159" s="63">
        <v>6.0</v>
      </c>
      <c r="F159" s="63">
        <v>35.0</v>
      </c>
      <c r="G159" s="48" t="s">
        <v>170</v>
      </c>
      <c r="H159" s="64" t="s">
        <v>38</v>
      </c>
      <c r="I159" s="143">
        <v>195.0</v>
      </c>
      <c r="J159" s="66">
        <v>46254.0</v>
      </c>
      <c r="K159" s="106"/>
      <c r="L159" s="144"/>
      <c r="M159" s="38">
        <f t="shared" si="4"/>
        <v>0</v>
      </c>
      <c r="N159" s="19"/>
      <c r="O159" s="6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123.75" customHeight="1">
      <c r="A160" s="60"/>
      <c r="B160" s="150" t="s">
        <v>174</v>
      </c>
      <c r="C160" s="212" t="s">
        <v>175</v>
      </c>
      <c r="D160" s="63">
        <v>0.5</v>
      </c>
      <c r="E160" s="63">
        <v>6.0</v>
      </c>
      <c r="F160" s="63">
        <v>10.0</v>
      </c>
      <c r="G160" s="48" t="s">
        <v>170</v>
      </c>
      <c r="H160" s="64" t="s">
        <v>23</v>
      </c>
      <c r="I160" s="143">
        <v>195.0</v>
      </c>
      <c r="J160" s="66">
        <v>46254.0</v>
      </c>
      <c r="K160" s="106"/>
      <c r="L160" s="144"/>
      <c r="M160" s="38">
        <f t="shared" si="4"/>
        <v>0</v>
      </c>
      <c r="N160" s="19"/>
      <c r="O160" s="6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132.0" customHeight="1">
      <c r="A161" s="60"/>
      <c r="B161" s="150" t="s">
        <v>176</v>
      </c>
      <c r="C161" s="212" t="s">
        <v>177</v>
      </c>
      <c r="D161" s="63">
        <v>0.5</v>
      </c>
      <c r="E161" s="63">
        <v>6.0</v>
      </c>
      <c r="F161" s="63">
        <v>10.0</v>
      </c>
      <c r="G161" s="48" t="s">
        <v>170</v>
      </c>
      <c r="H161" s="64" t="s">
        <v>38</v>
      </c>
      <c r="I161" s="143">
        <v>195.0</v>
      </c>
      <c r="J161" s="66">
        <v>46254.0</v>
      </c>
      <c r="K161" s="106"/>
      <c r="L161" s="144"/>
      <c r="M161" s="38">
        <f t="shared" si="4"/>
        <v>0</v>
      </c>
      <c r="N161" s="19"/>
      <c r="O161" s="6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156.75" customHeight="1">
      <c r="A162" s="60"/>
      <c r="B162" s="150" t="s">
        <v>178</v>
      </c>
      <c r="C162" s="62" t="s">
        <v>179</v>
      </c>
      <c r="D162" s="63">
        <v>0.5</v>
      </c>
      <c r="E162" s="63">
        <v>6.0</v>
      </c>
      <c r="F162" s="63">
        <v>30.0</v>
      </c>
      <c r="G162" s="48" t="s">
        <v>170</v>
      </c>
      <c r="H162" s="64" t="s">
        <v>23</v>
      </c>
      <c r="I162" s="143">
        <v>195.0</v>
      </c>
      <c r="J162" s="66">
        <v>46156.0</v>
      </c>
      <c r="K162" s="106"/>
      <c r="L162" s="144"/>
      <c r="M162" s="38">
        <f t="shared" si="4"/>
        <v>0</v>
      </c>
      <c r="N162" s="19"/>
      <c r="O162" s="6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156.75" customHeight="1">
      <c r="A163" s="213"/>
      <c r="B163" s="214" t="s">
        <v>180</v>
      </c>
      <c r="C163" s="215" t="s">
        <v>181</v>
      </c>
      <c r="D163" s="216">
        <v>0.5</v>
      </c>
      <c r="E163" s="216">
        <v>6.1</v>
      </c>
      <c r="F163" s="216">
        <v>25.0</v>
      </c>
      <c r="G163" s="48" t="s">
        <v>170</v>
      </c>
      <c r="H163" s="217" t="s">
        <v>23</v>
      </c>
      <c r="I163" s="218">
        <v>195.0</v>
      </c>
      <c r="J163" s="219"/>
      <c r="K163" s="220"/>
      <c r="L163" s="144"/>
      <c r="M163" s="38">
        <f t="shared" si="4"/>
        <v>0</v>
      </c>
      <c r="N163" s="19"/>
      <c r="O163" s="6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ht="156.75" customHeight="1">
      <c r="A164" s="213"/>
      <c r="B164" s="214" t="s">
        <v>182</v>
      </c>
      <c r="C164" s="215" t="s">
        <v>183</v>
      </c>
      <c r="D164" s="216">
        <v>0.5</v>
      </c>
      <c r="E164" s="216">
        <v>7.3</v>
      </c>
      <c r="F164" s="216">
        <v>10.0</v>
      </c>
      <c r="G164" s="48" t="s">
        <v>170</v>
      </c>
      <c r="H164" s="217" t="s">
        <v>23</v>
      </c>
      <c r="I164" s="218">
        <v>195.0</v>
      </c>
      <c r="J164" s="219">
        <v>46135.0</v>
      </c>
      <c r="K164" s="221"/>
      <c r="L164" s="144"/>
      <c r="M164" s="38">
        <f t="shared" si="4"/>
        <v>0</v>
      </c>
      <c r="N164" s="19"/>
      <c r="O164" s="6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ht="136.5" customHeight="1">
      <c r="A165" s="60"/>
      <c r="B165" s="150" t="s">
        <v>184</v>
      </c>
      <c r="C165" s="62" t="s">
        <v>185</v>
      </c>
      <c r="D165" s="63">
        <v>0.5</v>
      </c>
      <c r="E165" s="216">
        <v>6.2</v>
      </c>
      <c r="F165" s="63">
        <v>10.0</v>
      </c>
      <c r="G165" s="48" t="s">
        <v>170</v>
      </c>
      <c r="H165" s="64" t="s">
        <v>28</v>
      </c>
      <c r="I165" s="143">
        <v>195.0</v>
      </c>
      <c r="J165" s="66">
        <v>46007.0</v>
      </c>
      <c r="K165" s="106"/>
      <c r="L165" s="144"/>
      <c r="M165" s="38">
        <f t="shared" si="4"/>
        <v>0</v>
      </c>
      <c r="N165" s="19"/>
      <c r="O165" s="6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ht="131.25" customHeight="1">
      <c r="A166" s="60"/>
      <c r="B166" s="61" t="s">
        <v>186</v>
      </c>
      <c r="C166" s="62" t="s">
        <v>187</v>
      </c>
      <c r="D166" s="63">
        <v>0.5</v>
      </c>
      <c r="E166" s="63">
        <v>13.0</v>
      </c>
      <c r="F166" s="63">
        <v>10.0</v>
      </c>
      <c r="G166" s="48" t="s">
        <v>170</v>
      </c>
      <c r="H166" s="64" t="s">
        <v>23</v>
      </c>
      <c r="I166" s="143">
        <v>195.0</v>
      </c>
      <c r="J166" s="66"/>
      <c r="K166" s="106"/>
      <c r="L166" s="68"/>
      <c r="M166" s="38">
        <f t="shared" si="4"/>
        <v>0</v>
      </c>
      <c r="N166" s="19"/>
      <c r="O166" s="6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ht="5.25" customHeight="1">
      <c r="A167" s="95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ht="97.5" customHeight="1">
      <c r="A168" s="222"/>
      <c r="B168" s="223"/>
      <c r="C168" s="224" t="s">
        <v>188</v>
      </c>
      <c r="D168" s="58"/>
      <c r="E168" s="58"/>
      <c r="F168" s="58"/>
      <c r="G168" s="58"/>
      <c r="H168" s="58"/>
      <c r="I168" s="58"/>
      <c r="J168" s="58"/>
      <c r="K168" s="58"/>
      <c r="L168" s="58"/>
      <c r="M168" s="203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ht="5.25" customHeight="1">
      <c r="A169" s="95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ht="145.5" customHeight="1">
      <c r="A170" s="225"/>
      <c r="B170" s="226" t="s">
        <v>189</v>
      </c>
      <c r="C170" s="63" t="s">
        <v>190</v>
      </c>
      <c r="D170" s="195"/>
      <c r="E170" s="195"/>
      <c r="F170" s="195"/>
      <c r="G170" s="54" t="s">
        <v>147</v>
      </c>
      <c r="H170" s="227" t="s">
        <v>23</v>
      </c>
      <c r="I170" s="34">
        <v>130.0</v>
      </c>
      <c r="J170" s="228">
        <v>46247.0</v>
      </c>
      <c r="K170" s="229"/>
      <c r="L170" s="230"/>
      <c r="M170" s="38">
        <f t="shared" ref="M170:M171" si="5">L170*130</f>
        <v>0</v>
      </c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</row>
    <row r="171" ht="153.75" customHeight="1">
      <c r="A171" s="225"/>
      <c r="B171" s="61" t="s">
        <v>191</v>
      </c>
      <c r="C171" s="63" t="s">
        <v>192</v>
      </c>
      <c r="D171" s="195"/>
      <c r="E171" s="195"/>
      <c r="F171" s="195"/>
      <c r="G171" s="54" t="s">
        <v>147</v>
      </c>
      <c r="H171" s="227" t="s">
        <v>23</v>
      </c>
      <c r="I171" s="34">
        <v>130.0</v>
      </c>
      <c r="J171" s="228">
        <v>46203.0</v>
      </c>
      <c r="K171" s="229"/>
      <c r="L171" s="230"/>
      <c r="M171" s="38">
        <f t="shared" si="5"/>
        <v>0</v>
      </c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</row>
    <row r="172" ht="122.25" customHeight="1">
      <c r="A172" s="231"/>
      <c r="B172" s="61" t="s">
        <v>193</v>
      </c>
      <c r="C172" s="232" t="s">
        <v>194</v>
      </c>
      <c r="D172" s="233"/>
      <c r="E172" s="233"/>
      <c r="F172" s="233"/>
      <c r="G172" s="54" t="s">
        <v>147</v>
      </c>
      <c r="H172" s="227" t="s">
        <v>34</v>
      </c>
      <c r="I172" s="34">
        <v>148.0</v>
      </c>
      <c r="J172" s="228"/>
      <c r="K172" s="234"/>
      <c r="L172" s="230"/>
      <c r="M172" s="38">
        <f>L172*148</f>
        <v>0</v>
      </c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</row>
    <row r="173" ht="126.0" customHeight="1">
      <c r="A173" s="231"/>
      <c r="B173" s="226" t="s">
        <v>195</v>
      </c>
      <c r="C173" s="232" t="s">
        <v>196</v>
      </c>
      <c r="D173" s="233"/>
      <c r="E173" s="233"/>
      <c r="F173" s="233"/>
      <c r="G173" s="54" t="s">
        <v>147</v>
      </c>
      <c r="H173" s="64" t="s">
        <v>23</v>
      </c>
      <c r="I173" s="235">
        <v>158.0</v>
      </c>
      <c r="J173" s="236">
        <v>46268.0</v>
      </c>
      <c r="K173" s="234"/>
      <c r="L173" s="230"/>
      <c r="M173" s="38">
        <f t="shared" ref="M173:M179" si="6">L173*I173</f>
        <v>0</v>
      </c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</row>
    <row r="174" ht="127.5" customHeight="1">
      <c r="A174" s="231"/>
      <c r="B174" s="226" t="s">
        <v>197</v>
      </c>
      <c r="C174" s="232" t="s">
        <v>194</v>
      </c>
      <c r="D174" s="233"/>
      <c r="E174" s="233"/>
      <c r="F174" s="233"/>
      <c r="G174" s="54" t="s">
        <v>147</v>
      </c>
      <c r="H174" s="227" t="s">
        <v>23</v>
      </c>
      <c r="I174" s="235">
        <v>148.0</v>
      </c>
      <c r="J174" s="236">
        <v>46147.0</v>
      </c>
      <c r="K174" s="234"/>
      <c r="L174" s="230"/>
      <c r="M174" s="38">
        <f t="shared" si="6"/>
        <v>0</v>
      </c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</row>
    <row r="175" ht="131.25" customHeight="1">
      <c r="A175" s="231"/>
      <c r="B175" s="226" t="s">
        <v>198</v>
      </c>
      <c r="C175" s="232" t="s">
        <v>199</v>
      </c>
      <c r="D175" s="233"/>
      <c r="E175" s="233"/>
      <c r="F175" s="233"/>
      <c r="G175" s="54" t="s">
        <v>147</v>
      </c>
      <c r="H175" s="85" t="s">
        <v>23</v>
      </c>
      <c r="I175" s="235">
        <v>148.0</v>
      </c>
      <c r="J175" s="236">
        <v>46263.0</v>
      </c>
      <c r="K175" s="234"/>
      <c r="L175" s="237"/>
      <c r="M175" s="38">
        <f t="shared" si="6"/>
        <v>0</v>
      </c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</row>
    <row r="176" ht="189.0" customHeight="1">
      <c r="A176" s="231"/>
      <c r="B176" s="226" t="s">
        <v>200</v>
      </c>
      <c r="C176" s="232" t="s">
        <v>201</v>
      </c>
      <c r="D176" s="233"/>
      <c r="E176" s="233"/>
      <c r="F176" s="233"/>
      <c r="G176" s="238" t="s">
        <v>147</v>
      </c>
      <c r="H176" s="85" t="s">
        <v>23</v>
      </c>
      <c r="I176" s="235">
        <v>130.0</v>
      </c>
      <c r="J176" s="206">
        <v>46189.0</v>
      </c>
      <c r="K176" s="234"/>
      <c r="L176" s="237"/>
      <c r="M176" s="239">
        <f t="shared" si="6"/>
        <v>0</v>
      </c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</row>
    <row r="177" ht="129.0" customHeight="1">
      <c r="A177" s="225"/>
      <c r="B177" s="226" t="s">
        <v>202</v>
      </c>
      <c r="C177" s="63" t="s">
        <v>203</v>
      </c>
      <c r="D177" s="195"/>
      <c r="E177" s="195"/>
      <c r="F177" s="195"/>
      <c r="G177" s="240" t="s">
        <v>204</v>
      </c>
      <c r="H177" s="241" t="s">
        <v>23</v>
      </c>
      <c r="I177" s="235">
        <v>130.0</v>
      </c>
      <c r="J177" s="66">
        <v>46164.0</v>
      </c>
      <c r="K177" s="229"/>
      <c r="L177" s="242"/>
      <c r="M177" s="239">
        <f t="shared" si="6"/>
        <v>0</v>
      </c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</row>
    <row r="178" ht="145.5" customHeight="1">
      <c r="A178" s="225"/>
      <c r="B178" s="243" t="s">
        <v>205</v>
      </c>
      <c r="C178" s="195" t="s">
        <v>206</v>
      </c>
      <c r="D178" s="195"/>
      <c r="E178" s="195"/>
      <c r="F178" s="195"/>
      <c r="G178" s="240" t="s">
        <v>204</v>
      </c>
      <c r="H178" s="241" t="s">
        <v>23</v>
      </c>
      <c r="I178" s="235">
        <v>130.0</v>
      </c>
      <c r="J178" s="66">
        <v>46276.0</v>
      </c>
      <c r="K178" s="229"/>
      <c r="L178" s="242"/>
      <c r="M178" s="239">
        <f t="shared" si="6"/>
        <v>0</v>
      </c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</row>
    <row r="179" ht="134.25" customHeight="1">
      <c r="A179" s="244"/>
      <c r="B179" s="245" t="s">
        <v>207</v>
      </c>
      <c r="C179" s="246" t="s">
        <v>208</v>
      </c>
      <c r="D179" s="246"/>
      <c r="E179" s="246"/>
      <c r="F179" s="246"/>
      <c r="G179" s="247" t="s">
        <v>204</v>
      </c>
      <c r="H179" s="241" t="s">
        <v>23</v>
      </c>
      <c r="I179" s="248">
        <v>130.0</v>
      </c>
      <c r="J179" s="66">
        <v>46165.0</v>
      </c>
      <c r="K179" s="249"/>
      <c r="L179" s="250"/>
      <c r="M179" s="239">
        <f t="shared" si="6"/>
        <v>0</v>
      </c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</row>
    <row r="180" ht="5.25" customHeight="1">
      <c r="A180" s="95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ht="111.75" customHeight="1">
      <c r="A181" s="251"/>
      <c r="B181" s="252"/>
      <c r="C181" s="253" t="s">
        <v>209</v>
      </c>
      <c r="D181" s="58"/>
      <c r="E181" s="58"/>
      <c r="F181" s="58"/>
      <c r="G181" s="58"/>
      <c r="H181" s="58"/>
      <c r="I181" s="58"/>
      <c r="J181" s="58"/>
      <c r="K181" s="58"/>
      <c r="L181" s="58"/>
      <c r="M181" s="203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ht="5.25" customHeight="1">
      <c r="A182" s="95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ht="184.5" customHeight="1">
      <c r="A183" s="254"/>
      <c r="B183" s="255" t="s">
        <v>210</v>
      </c>
      <c r="C183" s="256" t="s">
        <v>211</v>
      </c>
      <c r="D183" s="257"/>
      <c r="E183" s="195"/>
      <c r="F183" s="257"/>
      <c r="G183" s="240" t="s">
        <v>212</v>
      </c>
      <c r="H183" s="258" t="s">
        <v>23</v>
      </c>
      <c r="I183" s="259">
        <v>200.0</v>
      </c>
      <c r="J183" s="206">
        <v>46158.0</v>
      </c>
      <c r="K183" s="260"/>
      <c r="L183" s="261"/>
      <c r="M183" s="262">
        <f t="shared" ref="M183:M184" si="7">L183*I183</f>
        <v>0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ht="183.0" customHeight="1">
      <c r="A184" s="254"/>
      <c r="B184" s="263" t="s">
        <v>213</v>
      </c>
      <c r="C184" s="256" t="s">
        <v>211</v>
      </c>
      <c r="D184" s="257"/>
      <c r="E184" s="195"/>
      <c r="F184" s="257"/>
      <c r="G184" s="240" t="s">
        <v>212</v>
      </c>
      <c r="H184" s="258" t="s">
        <v>28</v>
      </c>
      <c r="I184" s="259">
        <v>200.0</v>
      </c>
      <c r="J184" s="206">
        <v>46158.0</v>
      </c>
      <c r="K184" s="260"/>
      <c r="L184" s="261"/>
      <c r="M184" s="262">
        <f t="shared" si="7"/>
        <v>0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ht="5.25" customHeight="1">
      <c r="A185" s="95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ht="82.5" customHeight="1">
      <c r="A186" s="251"/>
      <c r="B186" s="252"/>
      <c r="C186" s="253" t="s">
        <v>214</v>
      </c>
      <c r="D186" s="58"/>
      <c r="E186" s="58"/>
      <c r="F186" s="58"/>
      <c r="G186" s="58"/>
      <c r="H186" s="58"/>
      <c r="I186" s="58"/>
      <c r="J186" s="58"/>
      <c r="K186" s="58"/>
      <c r="L186" s="58"/>
      <c r="M186" s="203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ht="5.25" customHeight="1">
      <c r="A187" s="154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ht="56.25" customHeight="1">
      <c r="A188" s="264"/>
      <c r="B188" s="265" t="s">
        <v>215</v>
      </c>
      <c r="C188" s="266" t="s">
        <v>216</v>
      </c>
      <c r="D188" s="267"/>
      <c r="E188" s="268"/>
      <c r="F188" s="267"/>
      <c r="G188" s="269" t="s">
        <v>217</v>
      </c>
      <c r="H188" s="270" t="s">
        <v>38</v>
      </c>
      <c r="I188" s="271">
        <v>450.0</v>
      </c>
      <c r="J188" s="272">
        <v>46388.0</v>
      </c>
      <c r="K188" s="273"/>
      <c r="L188" s="273"/>
      <c r="M188" s="274">
        <f t="shared" ref="M188:M190" si="8">L188*I188</f>
        <v>0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ht="58.5" customHeight="1">
      <c r="A189" s="275"/>
      <c r="B189" s="109"/>
      <c r="C189" s="108"/>
      <c r="D189" s="108"/>
      <c r="E189" s="276"/>
      <c r="F189" s="108"/>
      <c r="G189" s="240" t="s">
        <v>218</v>
      </c>
      <c r="H189" s="241" t="s">
        <v>38</v>
      </c>
      <c r="I189" s="277">
        <v>400.0</v>
      </c>
      <c r="J189" s="206">
        <v>46388.0</v>
      </c>
      <c r="K189" s="229"/>
      <c r="L189" s="229"/>
      <c r="M189" s="278">
        <f t="shared" si="8"/>
        <v>0</v>
      </c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ht="100.5" customHeight="1">
      <c r="A190" s="279"/>
      <c r="B190" s="111"/>
      <c r="C190" s="39"/>
      <c r="D190" s="39"/>
      <c r="E190" s="280"/>
      <c r="F190" s="39"/>
      <c r="G190" s="240" t="s">
        <v>219</v>
      </c>
      <c r="H190" s="241" t="s">
        <v>38</v>
      </c>
      <c r="I190" s="277">
        <v>400.0</v>
      </c>
      <c r="J190" s="206">
        <v>46388.0</v>
      </c>
      <c r="K190" s="229"/>
      <c r="L190" s="229"/>
      <c r="M190" s="278">
        <f t="shared" si="8"/>
        <v>0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ht="36.75" customHeight="1">
      <c r="K191" s="281" t="s">
        <v>220</v>
      </c>
      <c r="L191" s="282">
        <f t="shared" ref="L191:M191" si="9">SUM(L8:L190)</f>
        <v>0</v>
      </c>
      <c r="M191" s="283">
        <f t="shared" si="9"/>
        <v>0</v>
      </c>
    </row>
    <row r="192">
      <c r="M192" s="284"/>
    </row>
    <row r="193">
      <c r="M193" s="284"/>
    </row>
    <row r="194">
      <c r="M194" s="284"/>
    </row>
    <row r="195">
      <c r="M195" s="284"/>
    </row>
    <row r="196">
      <c r="M196" s="284"/>
    </row>
    <row r="197">
      <c r="M197" s="284"/>
    </row>
    <row r="198">
      <c r="M198" s="284"/>
    </row>
    <row r="199">
      <c r="M199" s="284"/>
    </row>
    <row r="200">
      <c r="M200" s="284"/>
    </row>
    <row r="201">
      <c r="M201" s="284"/>
    </row>
    <row r="202">
      <c r="M202" s="284"/>
    </row>
    <row r="203">
      <c r="M203" s="284"/>
    </row>
    <row r="204">
      <c r="M204" s="284"/>
    </row>
    <row r="205">
      <c r="M205" s="284"/>
    </row>
    <row r="206">
      <c r="M206" s="284"/>
    </row>
    <row r="207">
      <c r="M207" s="284"/>
    </row>
    <row r="208">
      <c r="M208" s="284"/>
    </row>
    <row r="209">
      <c r="M209" s="284"/>
    </row>
    <row r="210">
      <c r="M210" s="284"/>
    </row>
    <row r="211">
      <c r="M211" s="284"/>
    </row>
    <row r="212">
      <c r="M212" s="284"/>
    </row>
    <row r="213">
      <c r="M213" s="284"/>
    </row>
    <row r="214">
      <c r="M214" s="284"/>
    </row>
    <row r="215">
      <c r="M215" s="284"/>
    </row>
    <row r="216">
      <c r="M216" s="284"/>
    </row>
    <row r="217">
      <c r="M217" s="284"/>
    </row>
    <row r="218">
      <c r="M218" s="284"/>
    </row>
    <row r="219">
      <c r="M219" s="284"/>
    </row>
    <row r="220">
      <c r="M220" s="284"/>
    </row>
    <row r="221">
      <c r="M221" s="284"/>
    </row>
    <row r="222">
      <c r="M222" s="284"/>
    </row>
    <row r="223">
      <c r="M223" s="284"/>
    </row>
    <row r="224">
      <c r="M224" s="284"/>
    </row>
    <row r="225">
      <c r="M225" s="284"/>
    </row>
    <row r="226">
      <c r="M226" s="284"/>
    </row>
    <row r="227">
      <c r="M227" s="284"/>
    </row>
    <row r="228">
      <c r="M228" s="284"/>
    </row>
    <row r="229">
      <c r="M229" s="284"/>
    </row>
    <row r="230">
      <c r="M230" s="284"/>
    </row>
    <row r="231">
      <c r="M231" s="284"/>
    </row>
    <row r="232">
      <c r="M232" s="284"/>
    </row>
    <row r="233">
      <c r="M233" s="284"/>
    </row>
    <row r="234">
      <c r="M234" s="284"/>
    </row>
    <row r="235">
      <c r="M235" s="284"/>
    </row>
    <row r="236">
      <c r="M236" s="284"/>
    </row>
    <row r="237">
      <c r="M237" s="284"/>
    </row>
    <row r="238">
      <c r="M238" s="284"/>
    </row>
    <row r="239">
      <c r="M239" s="284"/>
    </row>
    <row r="240">
      <c r="M240" s="284"/>
    </row>
    <row r="241">
      <c r="M241" s="284"/>
    </row>
    <row r="242">
      <c r="M242" s="284"/>
    </row>
    <row r="243">
      <c r="M243" s="284"/>
    </row>
    <row r="244">
      <c r="M244" s="284"/>
    </row>
    <row r="245">
      <c r="M245" s="284"/>
    </row>
    <row r="246">
      <c r="M246" s="284"/>
    </row>
    <row r="247">
      <c r="M247" s="284"/>
    </row>
    <row r="248">
      <c r="M248" s="284"/>
    </row>
    <row r="249">
      <c r="M249" s="284"/>
    </row>
    <row r="250">
      <c r="M250" s="284"/>
    </row>
    <row r="251">
      <c r="M251" s="284"/>
    </row>
    <row r="252">
      <c r="M252" s="284"/>
    </row>
    <row r="253">
      <c r="M253" s="284"/>
    </row>
    <row r="254">
      <c r="M254" s="284"/>
    </row>
    <row r="255">
      <c r="M255" s="284"/>
    </row>
    <row r="256">
      <c r="M256" s="284"/>
    </row>
    <row r="257">
      <c r="M257" s="284"/>
    </row>
    <row r="258">
      <c r="M258" s="284"/>
    </row>
    <row r="259">
      <c r="M259" s="284"/>
    </row>
    <row r="260">
      <c r="M260" s="284"/>
    </row>
    <row r="261">
      <c r="M261" s="284"/>
    </row>
    <row r="262">
      <c r="M262" s="284"/>
    </row>
    <row r="263">
      <c r="M263" s="284"/>
    </row>
    <row r="264">
      <c r="M264" s="284"/>
    </row>
    <row r="265">
      <c r="M265" s="284"/>
    </row>
    <row r="266">
      <c r="M266" s="284"/>
    </row>
    <row r="267">
      <c r="M267" s="284"/>
    </row>
    <row r="268">
      <c r="M268" s="284"/>
    </row>
    <row r="269">
      <c r="M269" s="284"/>
    </row>
    <row r="270">
      <c r="M270" s="284"/>
    </row>
    <row r="271">
      <c r="M271" s="284"/>
    </row>
    <row r="272">
      <c r="M272" s="284"/>
    </row>
    <row r="273">
      <c r="M273" s="284"/>
    </row>
    <row r="274">
      <c r="M274" s="284"/>
    </row>
    <row r="275">
      <c r="M275" s="284"/>
    </row>
    <row r="276">
      <c r="M276" s="284"/>
    </row>
    <row r="277">
      <c r="M277" s="284"/>
    </row>
    <row r="278">
      <c r="M278" s="284"/>
    </row>
    <row r="279">
      <c r="M279" s="284"/>
    </row>
    <row r="280">
      <c r="M280" s="284"/>
    </row>
    <row r="281">
      <c r="M281" s="284"/>
    </row>
    <row r="282">
      <c r="M282" s="284"/>
    </row>
    <row r="283">
      <c r="M283" s="284"/>
    </row>
    <row r="284">
      <c r="M284" s="284"/>
    </row>
    <row r="285">
      <c r="M285" s="284"/>
    </row>
    <row r="286">
      <c r="M286" s="284"/>
    </row>
    <row r="287">
      <c r="M287" s="284"/>
    </row>
    <row r="288">
      <c r="M288" s="284"/>
    </row>
    <row r="289">
      <c r="M289" s="284"/>
    </row>
    <row r="290">
      <c r="M290" s="284"/>
    </row>
    <row r="291">
      <c r="M291" s="284"/>
    </row>
    <row r="292">
      <c r="M292" s="284"/>
    </row>
    <row r="293">
      <c r="M293" s="284"/>
    </row>
    <row r="294">
      <c r="M294" s="284"/>
    </row>
    <row r="295">
      <c r="M295" s="284"/>
    </row>
    <row r="296">
      <c r="M296" s="284"/>
    </row>
    <row r="297">
      <c r="M297" s="284"/>
    </row>
    <row r="298">
      <c r="M298" s="284"/>
    </row>
    <row r="299">
      <c r="M299" s="284"/>
    </row>
    <row r="300">
      <c r="M300" s="284"/>
    </row>
    <row r="301">
      <c r="M301" s="284"/>
    </row>
    <row r="302">
      <c r="M302" s="284"/>
    </row>
    <row r="303">
      <c r="M303" s="284"/>
    </row>
    <row r="304">
      <c r="M304" s="284"/>
    </row>
    <row r="305">
      <c r="M305" s="284"/>
    </row>
    <row r="306">
      <c r="M306" s="284"/>
    </row>
    <row r="307">
      <c r="M307" s="284"/>
    </row>
    <row r="308">
      <c r="M308" s="284"/>
    </row>
    <row r="309">
      <c r="M309" s="284"/>
    </row>
    <row r="310">
      <c r="M310" s="284"/>
    </row>
    <row r="311">
      <c r="M311" s="284"/>
    </row>
    <row r="312">
      <c r="M312" s="284"/>
    </row>
    <row r="313">
      <c r="M313" s="284"/>
    </row>
    <row r="314">
      <c r="M314" s="284"/>
    </row>
    <row r="315">
      <c r="M315" s="284"/>
    </row>
    <row r="316">
      <c r="M316" s="284"/>
    </row>
    <row r="317">
      <c r="M317" s="284"/>
    </row>
    <row r="318">
      <c r="M318" s="284"/>
    </row>
    <row r="319">
      <c r="M319" s="284"/>
    </row>
    <row r="320">
      <c r="M320" s="284"/>
    </row>
    <row r="321">
      <c r="M321" s="284"/>
    </row>
    <row r="322">
      <c r="M322" s="284"/>
    </row>
    <row r="323">
      <c r="M323" s="284"/>
    </row>
    <row r="324">
      <c r="M324" s="284"/>
    </row>
    <row r="325">
      <c r="M325" s="284"/>
    </row>
    <row r="326">
      <c r="M326" s="284"/>
    </row>
    <row r="327">
      <c r="M327" s="284"/>
    </row>
    <row r="328">
      <c r="M328" s="284"/>
    </row>
    <row r="329">
      <c r="M329" s="284"/>
    </row>
    <row r="330">
      <c r="M330" s="284"/>
    </row>
    <row r="331">
      <c r="M331" s="284"/>
    </row>
    <row r="332">
      <c r="M332" s="284"/>
    </row>
    <row r="333">
      <c r="M333" s="284"/>
    </row>
    <row r="334">
      <c r="M334" s="284"/>
    </row>
    <row r="335">
      <c r="M335" s="284"/>
    </row>
    <row r="336">
      <c r="M336" s="284"/>
    </row>
    <row r="337">
      <c r="M337" s="284"/>
    </row>
    <row r="338">
      <c r="M338" s="284"/>
    </row>
    <row r="339">
      <c r="M339" s="284"/>
    </row>
    <row r="340">
      <c r="M340" s="284"/>
    </row>
    <row r="341">
      <c r="M341" s="284"/>
    </row>
    <row r="342">
      <c r="M342" s="284"/>
    </row>
    <row r="343">
      <c r="M343" s="284"/>
    </row>
    <row r="344">
      <c r="M344" s="284"/>
    </row>
    <row r="345">
      <c r="M345" s="284"/>
    </row>
    <row r="346">
      <c r="M346" s="284"/>
    </row>
    <row r="347">
      <c r="M347" s="284"/>
    </row>
    <row r="348">
      <c r="M348" s="284"/>
    </row>
    <row r="349">
      <c r="M349" s="284"/>
    </row>
    <row r="350">
      <c r="M350" s="284"/>
    </row>
    <row r="351">
      <c r="M351" s="284"/>
    </row>
    <row r="352">
      <c r="M352" s="284"/>
    </row>
    <row r="353">
      <c r="M353" s="284"/>
    </row>
    <row r="354">
      <c r="M354" s="284"/>
    </row>
    <row r="355">
      <c r="M355" s="284"/>
    </row>
    <row r="356">
      <c r="M356" s="284"/>
    </row>
    <row r="357">
      <c r="M357" s="284"/>
    </row>
    <row r="358">
      <c r="M358" s="284"/>
    </row>
    <row r="359">
      <c r="M359" s="284"/>
    </row>
    <row r="360">
      <c r="M360" s="284"/>
    </row>
    <row r="361">
      <c r="M361" s="284"/>
    </row>
    <row r="362">
      <c r="M362" s="284"/>
    </row>
    <row r="363">
      <c r="M363" s="284"/>
    </row>
    <row r="364">
      <c r="M364" s="284"/>
    </row>
    <row r="365">
      <c r="M365" s="284"/>
    </row>
    <row r="366">
      <c r="M366" s="284"/>
    </row>
    <row r="367">
      <c r="M367" s="284"/>
    </row>
    <row r="368">
      <c r="M368" s="284"/>
    </row>
    <row r="369">
      <c r="M369" s="284"/>
    </row>
    <row r="370">
      <c r="M370" s="284"/>
    </row>
    <row r="371">
      <c r="M371" s="284"/>
    </row>
    <row r="372">
      <c r="M372" s="284"/>
    </row>
    <row r="373">
      <c r="M373" s="284"/>
    </row>
    <row r="374">
      <c r="M374" s="284"/>
    </row>
    <row r="375">
      <c r="M375" s="284"/>
    </row>
    <row r="376">
      <c r="M376" s="284"/>
    </row>
    <row r="377">
      <c r="M377" s="284"/>
    </row>
    <row r="378">
      <c r="M378" s="284"/>
    </row>
    <row r="379">
      <c r="M379" s="284"/>
    </row>
    <row r="380">
      <c r="M380" s="284"/>
    </row>
    <row r="381">
      <c r="M381" s="284"/>
    </row>
    <row r="382">
      <c r="M382" s="284"/>
    </row>
    <row r="383">
      <c r="M383" s="284"/>
    </row>
    <row r="384">
      <c r="M384" s="284"/>
    </row>
    <row r="385">
      <c r="M385" s="284"/>
    </row>
    <row r="386">
      <c r="M386" s="284"/>
    </row>
    <row r="387">
      <c r="M387" s="284"/>
    </row>
    <row r="388">
      <c r="M388" s="284"/>
    </row>
    <row r="389">
      <c r="M389" s="284"/>
    </row>
    <row r="390">
      <c r="M390" s="284"/>
    </row>
    <row r="391">
      <c r="M391" s="284"/>
    </row>
    <row r="392">
      <c r="M392" s="284"/>
    </row>
    <row r="393">
      <c r="M393" s="284"/>
    </row>
    <row r="394">
      <c r="M394" s="284"/>
    </row>
    <row r="395">
      <c r="M395" s="284"/>
    </row>
    <row r="396">
      <c r="M396" s="284"/>
    </row>
    <row r="397">
      <c r="M397" s="284"/>
    </row>
    <row r="398">
      <c r="M398" s="284"/>
    </row>
    <row r="399">
      <c r="M399" s="284"/>
    </row>
    <row r="400">
      <c r="M400" s="284"/>
    </row>
    <row r="401">
      <c r="M401" s="284"/>
    </row>
    <row r="402">
      <c r="M402" s="284"/>
    </row>
    <row r="403">
      <c r="M403" s="284"/>
    </row>
    <row r="404">
      <c r="M404" s="284"/>
    </row>
    <row r="405">
      <c r="M405" s="284"/>
    </row>
    <row r="406">
      <c r="M406" s="284"/>
    </row>
    <row r="407">
      <c r="M407" s="284"/>
    </row>
    <row r="408">
      <c r="M408" s="284"/>
    </row>
    <row r="409">
      <c r="M409" s="284"/>
    </row>
    <row r="410">
      <c r="M410" s="284"/>
    </row>
    <row r="411">
      <c r="M411" s="284"/>
    </row>
    <row r="412">
      <c r="M412" s="284"/>
    </row>
    <row r="413">
      <c r="M413" s="284"/>
    </row>
    <row r="414">
      <c r="M414" s="284"/>
    </row>
    <row r="415">
      <c r="M415" s="284"/>
    </row>
    <row r="416">
      <c r="M416" s="284"/>
    </row>
    <row r="417">
      <c r="M417" s="284"/>
    </row>
    <row r="418">
      <c r="M418" s="284"/>
    </row>
    <row r="419">
      <c r="M419" s="284"/>
    </row>
    <row r="420">
      <c r="M420" s="284"/>
    </row>
    <row r="421">
      <c r="M421" s="284"/>
    </row>
    <row r="422">
      <c r="M422" s="284"/>
    </row>
    <row r="423">
      <c r="M423" s="284"/>
    </row>
    <row r="424">
      <c r="M424" s="284"/>
    </row>
    <row r="425">
      <c r="M425" s="284"/>
    </row>
    <row r="426">
      <c r="M426" s="284"/>
    </row>
    <row r="427">
      <c r="M427" s="284"/>
    </row>
    <row r="428">
      <c r="M428" s="284"/>
    </row>
    <row r="429">
      <c r="M429" s="284"/>
    </row>
    <row r="430">
      <c r="M430" s="284"/>
    </row>
    <row r="431">
      <c r="M431" s="284"/>
    </row>
    <row r="432">
      <c r="M432" s="284"/>
    </row>
    <row r="433">
      <c r="M433" s="284"/>
    </row>
    <row r="434">
      <c r="M434" s="284"/>
    </row>
    <row r="435">
      <c r="M435" s="284"/>
    </row>
    <row r="436">
      <c r="M436" s="284"/>
    </row>
    <row r="437">
      <c r="M437" s="284"/>
    </row>
    <row r="438">
      <c r="M438" s="284"/>
    </row>
    <row r="439">
      <c r="M439" s="284"/>
    </row>
    <row r="440">
      <c r="M440" s="284"/>
    </row>
    <row r="441">
      <c r="M441" s="284"/>
    </row>
    <row r="442">
      <c r="M442" s="284"/>
    </row>
    <row r="443">
      <c r="M443" s="284"/>
    </row>
    <row r="444">
      <c r="M444" s="284"/>
    </row>
    <row r="445">
      <c r="M445" s="284"/>
    </row>
    <row r="446">
      <c r="M446" s="284"/>
    </row>
    <row r="447">
      <c r="M447" s="284"/>
    </row>
    <row r="448">
      <c r="M448" s="284"/>
    </row>
    <row r="449">
      <c r="M449" s="284"/>
    </row>
    <row r="450">
      <c r="M450" s="284"/>
    </row>
    <row r="451">
      <c r="M451" s="284"/>
    </row>
    <row r="452">
      <c r="M452" s="284"/>
    </row>
    <row r="453">
      <c r="M453" s="284"/>
    </row>
    <row r="454">
      <c r="M454" s="284"/>
    </row>
    <row r="455">
      <c r="M455" s="284"/>
    </row>
    <row r="456">
      <c r="M456" s="284"/>
    </row>
    <row r="457">
      <c r="M457" s="284"/>
    </row>
    <row r="458">
      <c r="M458" s="284"/>
    </row>
    <row r="459">
      <c r="M459" s="284"/>
    </row>
    <row r="460">
      <c r="M460" s="284"/>
    </row>
    <row r="461">
      <c r="M461" s="284"/>
    </row>
    <row r="462">
      <c r="M462" s="284"/>
    </row>
    <row r="463">
      <c r="M463" s="284"/>
    </row>
    <row r="464">
      <c r="M464" s="284"/>
    </row>
    <row r="465">
      <c r="M465" s="284"/>
    </row>
    <row r="466">
      <c r="M466" s="284"/>
    </row>
    <row r="467">
      <c r="M467" s="284"/>
    </row>
    <row r="468">
      <c r="M468" s="284"/>
    </row>
    <row r="469">
      <c r="M469" s="284"/>
    </row>
    <row r="470">
      <c r="M470" s="284"/>
    </row>
    <row r="471">
      <c r="M471" s="284"/>
    </row>
    <row r="472">
      <c r="M472" s="284"/>
    </row>
    <row r="473">
      <c r="M473" s="284"/>
    </row>
    <row r="474">
      <c r="M474" s="284"/>
    </row>
    <row r="475">
      <c r="M475" s="284"/>
    </row>
    <row r="476">
      <c r="M476" s="284"/>
    </row>
    <row r="477">
      <c r="M477" s="284"/>
    </row>
    <row r="478">
      <c r="M478" s="284"/>
    </row>
    <row r="479">
      <c r="M479" s="284"/>
    </row>
    <row r="480">
      <c r="M480" s="284"/>
    </row>
    <row r="481">
      <c r="M481" s="284"/>
    </row>
    <row r="482">
      <c r="M482" s="284"/>
    </row>
    <row r="483">
      <c r="M483" s="284"/>
    </row>
    <row r="484">
      <c r="M484" s="284"/>
    </row>
    <row r="485">
      <c r="M485" s="284"/>
    </row>
    <row r="486">
      <c r="M486" s="284"/>
    </row>
    <row r="487">
      <c r="M487" s="284"/>
    </row>
    <row r="488">
      <c r="M488" s="284"/>
    </row>
    <row r="489">
      <c r="M489" s="284"/>
    </row>
    <row r="490">
      <c r="M490" s="284"/>
    </row>
    <row r="491">
      <c r="M491" s="284"/>
    </row>
    <row r="492">
      <c r="M492" s="284"/>
    </row>
    <row r="493">
      <c r="M493" s="284"/>
    </row>
    <row r="494">
      <c r="M494" s="284"/>
    </row>
    <row r="495">
      <c r="M495" s="284"/>
    </row>
    <row r="496">
      <c r="M496" s="284"/>
    </row>
    <row r="497">
      <c r="M497" s="284"/>
    </row>
    <row r="498">
      <c r="M498" s="284"/>
    </row>
    <row r="499">
      <c r="M499" s="284"/>
    </row>
    <row r="500">
      <c r="M500" s="284"/>
    </row>
    <row r="501">
      <c r="M501" s="284"/>
    </row>
    <row r="502">
      <c r="M502" s="284"/>
    </row>
    <row r="503">
      <c r="M503" s="284"/>
    </row>
    <row r="504">
      <c r="M504" s="284"/>
    </row>
    <row r="505">
      <c r="M505" s="284"/>
    </row>
    <row r="506">
      <c r="M506" s="284"/>
    </row>
    <row r="507">
      <c r="M507" s="284"/>
    </row>
    <row r="508">
      <c r="M508" s="284"/>
    </row>
    <row r="509">
      <c r="M509" s="284"/>
    </row>
    <row r="510">
      <c r="M510" s="284"/>
    </row>
    <row r="511">
      <c r="M511" s="284"/>
    </row>
    <row r="512">
      <c r="M512" s="284"/>
    </row>
    <row r="513">
      <c r="M513" s="284"/>
    </row>
    <row r="514">
      <c r="M514" s="284"/>
    </row>
    <row r="515">
      <c r="M515" s="284"/>
    </row>
    <row r="516">
      <c r="M516" s="284"/>
    </row>
    <row r="517">
      <c r="M517" s="284"/>
    </row>
    <row r="518">
      <c r="M518" s="284"/>
    </row>
    <row r="519">
      <c r="M519" s="284"/>
    </row>
    <row r="520">
      <c r="M520" s="284"/>
    </row>
    <row r="521">
      <c r="M521" s="284"/>
    </row>
    <row r="522">
      <c r="M522" s="284"/>
    </row>
    <row r="523">
      <c r="M523" s="284"/>
    </row>
    <row r="524">
      <c r="M524" s="284"/>
    </row>
    <row r="525">
      <c r="M525" s="284"/>
    </row>
    <row r="526">
      <c r="M526" s="284"/>
    </row>
    <row r="527">
      <c r="M527" s="284"/>
    </row>
    <row r="528">
      <c r="M528" s="284"/>
    </row>
    <row r="529">
      <c r="M529" s="284"/>
    </row>
    <row r="530">
      <c r="M530" s="284"/>
    </row>
    <row r="531">
      <c r="M531" s="284"/>
    </row>
    <row r="532">
      <c r="M532" s="284"/>
    </row>
    <row r="533">
      <c r="M533" s="284"/>
    </row>
    <row r="534">
      <c r="M534" s="284"/>
    </row>
    <row r="535">
      <c r="M535" s="284"/>
    </row>
    <row r="536">
      <c r="M536" s="284"/>
    </row>
    <row r="537">
      <c r="M537" s="284"/>
    </row>
    <row r="538">
      <c r="M538" s="284"/>
    </row>
    <row r="539">
      <c r="M539" s="284"/>
    </row>
    <row r="540">
      <c r="M540" s="284"/>
    </row>
    <row r="541">
      <c r="M541" s="284"/>
    </row>
    <row r="542">
      <c r="M542" s="284"/>
    </row>
    <row r="543">
      <c r="M543" s="284"/>
    </row>
    <row r="544">
      <c r="M544" s="284"/>
    </row>
    <row r="545">
      <c r="M545" s="284"/>
    </row>
    <row r="546">
      <c r="M546" s="284"/>
    </row>
    <row r="547">
      <c r="M547" s="284"/>
    </row>
    <row r="548">
      <c r="M548" s="284"/>
    </row>
    <row r="549">
      <c r="M549" s="284"/>
    </row>
    <row r="550">
      <c r="M550" s="284"/>
    </row>
    <row r="551">
      <c r="M551" s="284"/>
    </row>
    <row r="552">
      <c r="M552" s="284"/>
    </row>
    <row r="553">
      <c r="M553" s="284"/>
    </row>
    <row r="554">
      <c r="M554" s="284"/>
    </row>
    <row r="555">
      <c r="M555" s="284"/>
    </row>
    <row r="556">
      <c r="M556" s="284"/>
    </row>
    <row r="557">
      <c r="M557" s="284"/>
    </row>
    <row r="558">
      <c r="M558" s="284"/>
    </row>
    <row r="559">
      <c r="M559" s="284"/>
    </row>
    <row r="560">
      <c r="M560" s="284"/>
    </row>
    <row r="561">
      <c r="M561" s="284"/>
    </row>
    <row r="562">
      <c r="M562" s="284"/>
    </row>
    <row r="563">
      <c r="M563" s="284"/>
    </row>
    <row r="564">
      <c r="M564" s="284"/>
    </row>
    <row r="565">
      <c r="M565" s="284"/>
    </row>
    <row r="566">
      <c r="M566" s="284"/>
    </row>
    <row r="567">
      <c r="M567" s="284"/>
    </row>
    <row r="568">
      <c r="M568" s="284"/>
    </row>
    <row r="569">
      <c r="M569" s="284"/>
    </row>
    <row r="570">
      <c r="M570" s="284"/>
    </row>
    <row r="571">
      <c r="M571" s="284"/>
    </row>
    <row r="572">
      <c r="M572" s="284"/>
    </row>
    <row r="573">
      <c r="M573" s="284"/>
    </row>
    <row r="574">
      <c r="M574" s="284"/>
    </row>
    <row r="575">
      <c r="M575" s="284"/>
    </row>
    <row r="576">
      <c r="M576" s="284"/>
    </row>
    <row r="577">
      <c r="M577" s="284"/>
    </row>
    <row r="578">
      <c r="M578" s="284"/>
    </row>
    <row r="579">
      <c r="M579" s="284"/>
    </row>
    <row r="580">
      <c r="M580" s="284"/>
    </row>
    <row r="581">
      <c r="M581" s="284"/>
    </row>
    <row r="582">
      <c r="M582" s="284"/>
    </row>
    <row r="583">
      <c r="M583" s="284"/>
    </row>
    <row r="584">
      <c r="M584" s="284"/>
    </row>
    <row r="585">
      <c r="M585" s="284"/>
    </row>
    <row r="586">
      <c r="M586" s="284"/>
    </row>
    <row r="587">
      <c r="M587" s="284"/>
    </row>
    <row r="588">
      <c r="M588" s="284"/>
    </row>
    <row r="589">
      <c r="M589" s="284"/>
    </row>
    <row r="590">
      <c r="M590" s="284"/>
    </row>
    <row r="591">
      <c r="M591" s="284"/>
    </row>
    <row r="592">
      <c r="M592" s="284"/>
    </row>
    <row r="593">
      <c r="M593" s="284"/>
    </row>
    <row r="594">
      <c r="M594" s="284"/>
    </row>
    <row r="595">
      <c r="M595" s="284"/>
    </row>
    <row r="596">
      <c r="M596" s="284"/>
    </row>
    <row r="597">
      <c r="M597" s="284"/>
    </row>
    <row r="598">
      <c r="M598" s="284"/>
    </row>
    <row r="599">
      <c r="M599" s="284"/>
    </row>
    <row r="600">
      <c r="M600" s="284"/>
    </row>
    <row r="601">
      <c r="M601" s="284"/>
    </row>
    <row r="602">
      <c r="M602" s="284"/>
    </row>
    <row r="603">
      <c r="M603" s="284"/>
    </row>
    <row r="604">
      <c r="M604" s="284"/>
    </row>
    <row r="605">
      <c r="M605" s="284"/>
    </row>
    <row r="606">
      <c r="M606" s="284"/>
    </row>
    <row r="607">
      <c r="M607" s="284"/>
    </row>
    <row r="608">
      <c r="M608" s="284"/>
    </row>
    <row r="609">
      <c r="M609" s="284"/>
    </row>
    <row r="610">
      <c r="M610" s="284"/>
    </row>
    <row r="611">
      <c r="M611" s="284"/>
    </row>
    <row r="612">
      <c r="M612" s="284"/>
    </row>
    <row r="613">
      <c r="M613" s="284"/>
    </row>
    <row r="614">
      <c r="M614" s="284"/>
    </row>
    <row r="615">
      <c r="M615" s="284"/>
    </row>
    <row r="616">
      <c r="M616" s="284"/>
    </row>
    <row r="617">
      <c r="M617" s="284"/>
    </row>
    <row r="618">
      <c r="M618" s="284"/>
    </row>
    <row r="619">
      <c r="M619" s="284"/>
    </row>
    <row r="620">
      <c r="M620" s="284"/>
    </row>
    <row r="621">
      <c r="M621" s="284"/>
    </row>
    <row r="622">
      <c r="M622" s="284"/>
    </row>
    <row r="623">
      <c r="M623" s="284"/>
    </row>
    <row r="624">
      <c r="M624" s="284"/>
    </row>
    <row r="625">
      <c r="M625" s="284"/>
    </row>
    <row r="626">
      <c r="M626" s="284"/>
    </row>
    <row r="627">
      <c r="M627" s="284"/>
    </row>
    <row r="628">
      <c r="M628" s="284"/>
    </row>
    <row r="629">
      <c r="M629" s="284"/>
    </row>
    <row r="630">
      <c r="M630" s="284"/>
    </row>
    <row r="631">
      <c r="M631" s="284"/>
    </row>
    <row r="632">
      <c r="M632" s="284"/>
    </row>
    <row r="633">
      <c r="M633" s="284"/>
    </row>
    <row r="634">
      <c r="M634" s="284"/>
    </row>
    <row r="635">
      <c r="M635" s="284"/>
    </row>
    <row r="636">
      <c r="M636" s="284"/>
    </row>
    <row r="637">
      <c r="M637" s="284"/>
    </row>
    <row r="638">
      <c r="M638" s="284"/>
    </row>
    <row r="639">
      <c r="M639" s="284"/>
    </row>
    <row r="640">
      <c r="M640" s="284"/>
    </row>
    <row r="641">
      <c r="M641" s="284"/>
    </row>
    <row r="642">
      <c r="M642" s="284"/>
    </row>
    <row r="643">
      <c r="M643" s="284"/>
    </row>
    <row r="644">
      <c r="M644" s="284"/>
    </row>
    <row r="645">
      <c r="M645" s="284"/>
    </row>
    <row r="646">
      <c r="M646" s="284"/>
    </row>
    <row r="647">
      <c r="M647" s="284"/>
    </row>
    <row r="648">
      <c r="M648" s="284"/>
    </row>
    <row r="649">
      <c r="M649" s="284"/>
    </row>
    <row r="650">
      <c r="M650" s="284"/>
    </row>
    <row r="651">
      <c r="M651" s="284"/>
    </row>
    <row r="652">
      <c r="M652" s="284"/>
    </row>
    <row r="653">
      <c r="M653" s="284"/>
    </row>
    <row r="654">
      <c r="M654" s="284"/>
    </row>
    <row r="655">
      <c r="M655" s="284"/>
    </row>
    <row r="656">
      <c r="M656" s="284"/>
    </row>
    <row r="657">
      <c r="M657" s="284"/>
    </row>
    <row r="658">
      <c r="M658" s="284"/>
    </row>
    <row r="659">
      <c r="M659" s="284"/>
    </row>
    <row r="660">
      <c r="M660" s="284"/>
    </row>
    <row r="661">
      <c r="M661" s="284"/>
    </row>
    <row r="662">
      <c r="M662" s="284"/>
    </row>
    <row r="663">
      <c r="M663" s="284"/>
    </row>
    <row r="664">
      <c r="M664" s="284"/>
    </row>
    <row r="665">
      <c r="M665" s="284"/>
    </row>
    <row r="666">
      <c r="M666" s="284"/>
    </row>
    <row r="667">
      <c r="M667" s="284"/>
    </row>
    <row r="668">
      <c r="M668" s="284"/>
    </row>
    <row r="669">
      <c r="M669" s="284"/>
    </row>
    <row r="670">
      <c r="M670" s="284"/>
    </row>
    <row r="671">
      <c r="M671" s="284"/>
    </row>
    <row r="672">
      <c r="M672" s="284"/>
    </row>
    <row r="673">
      <c r="M673" s="284"/>
    </row>
    <row r="674">
      <c r="M674" s="284"/>
    </row>
    <row r="675">
      <c r="M675" s="284"/>
    </row>
    <row r="676">
      <c r="M676" s="284"/>
    </row>
    <row r="677">
      <c r="M677" s="284"/>
    </row>
    <row r="678">
      <c r="M678" s="284"/>
    </row>
    <row r="679">
      <c r="M679" s="284"/>
    </row>
    <row r="680">
      <c r="M680" s="284"/>
    </row>
    <row r="681">
      <c r="M681" s="284"/>
    </row>
    <row r="682">
      <c r="M682" s="284"/>
    </row>
    <row r="683">
      <c r="M683" s="284"/>
    </row>
    <row r="684">
      <c r="M684" s="284"/>
    </row>
    <row r="685">
      <c r="M685" s="284"/>
    </row>
    <row r="686">
      <c r="M686" s="284"/>
    </row>
    <row r="687">
      <c r="M687" s="284"/>
    </row>
    <row r="688">
      <c r="M688" s="284"/>
    </row>
    <row r="689">
      <c r="M689" s="284"/>
    </row>
    <row r="690">
      <c r="M690" s="284"/>
    </row>
    <row r="691">
      <c r="M691" s="284"/>
    </row>
    <row r="692">
      <c r="M692" s="284"/>
    </row>
    <row r="693">
      <c r="M693" s="284"/>
    </row>
    <row r="694">
      <c r="M694" s="284"/>
    </row>
    <row r="695">
      <c r="M695" s="284"/>
    </row>
    <row r="696">
      <c r="M696" s="284"/>
    </row>
    <row r="697">
      <c r="M697" s="284"/>
    </row>
    <row r="698">
      <c r="M698" s="284"/>
    </row>
    <row r="699">
      <c r="M699" s="284"/>
    </row>
    <row r="700">
      <c r="M700" s="284"/>
    </row>
    <row r="701">
      <c r="M701" s="284"/>
    </row>
    <row r="702">
      <c r="M702" s="284"/>
    </row>
    <row r="703">
      <c r="M703" s="284"/>
    </row>
    <row r="704">
      <c r="M704" s="284"/>
    </row>
    <row r="705">
      <c r="M705" s="284"/>
    </row>
    <row r="706">
      <c r="M706" s="284"/>
    </row>
    <row r="707">
      <c r="M707" s="284"/>
    </row>
    <row r="708">
      <c r="M708" s="284"/>
    </row>
    <row r="709">
      <c r="M709" s="284"/>
    </row>
    <row r="710">
      <c r="M710" s="284"/>
    </row>
    <row r="711">
      <c r="M711" s="284"/>
    </row>
    <row r="712">
      <c r="M712" s="284"/>
    </row>
    <row r="713">
      <c r="M713" s="284"/>
    </row>
    <row r="714">
      <c r="M714" s="284"/>
    </row>
    <row r="715">
      <c r="M715" s="284"/>
    </row>
    <row r="716">
      <c r="M716" s="284"/>
    </row>
    <row r="717">
      <c r="M717" s="284"/>
    </row>
    <row r="718">
      <c r="M718" s="284"/>
    </row>
    <row r="719">
      <c r="M719" s="284"/>
    </row>
    <row r="720">
      <c r="M720" s="284"/>
    </row>
    <row r="721">
      <c r="M721" s="284"/>
    </row>
    <row r="722">
      <c r="M722" s="284"/>
    </row>
    <row r="723">
      <c r="M723" s="284"/>
    </row>
    <row r="724">
      <c r="M724" s="284"/>
    </row>
    <row r="725">
      <c r="M725" s="284"/>
    </row>
    <row r="726">
      <c r="M726" s="284"/>
    </row>
    <row r="727">
      <c r="M727" s="284"/>
    </row>
    <row r="728">
      <c r="M728" s="284"/>
    </row>
    <row r="729">
      <c r="M729" s="284"/>
    </row>
    <row r="730">
      <c r="M730" s="284"/>
    </row>
    <row r="731">
      <c r="M731" s="284"/>
    </row>
    <row r="732">
      <c r="M732" s="284"/>
    </row>
    <row r="733">
      <c r="M733" s="284"/>
    </row>
    <row r="734">
      <c r="M734" s="284"/>
    </row>
    <row r="735">
      <c r="M735" s="284"/>
    </row>
    <row r="736">
      <c r="M736" s="284"/>
    </row>
    <row r="737">
      <c r="M737" s="284"/>
    </row>
    <row r="738">
      <c r="M738" s="284"/>
    </row>
    <row r="739">
      <c r="M739" s="284"/>
    </row>
    <row r="740">
      <c r="M740" s="284"/>
    </row>
    <row r="741">
      <c r="M741" s="284"/>
    </row>
    <row r="742">
      <c r="M742" s="284"/>
    </row>
    <row r="743">
      <c r="M743" s="284"/>
    </row>
    <row r="744">
      <c r="M744" s="284"/>
    </row>
    <row r="745">
      <c r="M745" s="284"/>
    </row>
    <row r="746">
      <c r="M746" s="284"/>
    </row>
    <row r="747">
      <c r="M747" s="284"/>
    </row>
    <row r="748">
      <c r="M748" s="284"/>
    </row>
    <row r="749">
      <c r="M749" s="284"/>
    </row>
    <row r="750">
      <c r="M750" s="284"/>
    </row>
    <row r="751">
      <c r="M751" s="284"/>
    </row>
    <row r="752">
      <c r="M752" s="284"/>
    </row>
    <row r="753">
      <c r="M753" s="284"/>
    </row>
    <row r="754">
      <c r="M754" s="284"/>
    </row>
    <row r="755">
      <c r="M755" s="284"/>
    </row>
    <row r="756">
      <c r="M756" s="284"/>
    </row>
    <row r="757">
      <c r="M757" s="284"/>
    </row>
    <row r="758">
      <c r="M758" s="284"/>
    </row>
    <row r="759">
      <c r="M759" s="284"/>
    </row>
    <row r="760">
      <c r="M760" s="284"/>
    </row>
    <row r="761">
      <c r="M761" s="284"/>
    </row>
    <row r="762">
      <c r="M762" s="284"/>
    </row>
    <row r="763">
      <c r="M763" s="284"/>
    </row>
    <row r="764">
      <c r="M764" s="284"/>
    </row>
    <row r="765">
      <c r="M765" s="284"/>
    </row>
    <row r="766">
      <c r="M766" s="284"/>
    </row>
    <row r="767">
      <c r="M767" s="284"/>
    </row>
    <row r="768">
      <c r="M768" s="284"/>
    </row>
    <row r="769">
      <c r="M769" s="284"/>
    </row>
    <row r="770">
      <c r="M770" s="284"/>
    </row>
    <row r="771">
      <c r="M771" s="284"/>
    </row>
    <row r="772">
      <c r="M772" s="284"/>
    </row>
    <row r="773">
      <c r="M773" s="284"/>
    </row>
    <row r="774">
      <c r="M774" s="284"/>
    </row>
    <row r="775">
      <c r="M775" s="284"/>
    </row>
    <row r="776">
      <c r="M776" s="284"/>
    </row>
    <row r="777">
      <c r="M777" s="284"/>
    </row>
    <row r="778">
      <c r="M778" s="284"/>
    </row>
    <row r="779">
      <c r="M779" s="284"/>
    </row>
    <row r="780">
      <c r="M780" s="284"/>
    </row>
    <row r="781">
      <c r="M781" s="284"/>
    </row>
    <row r="782">
      <c r="M782" s="284"/>
    </row>
    <row r="783">
      <c r="M783" s="284"/>
    </row>
    <row r="784">
      <c r="M784" s="284"/>
    </row>
    <row r="785">
      <c r="M785" s="284"/>
    </row>
    <row r="786">
      <c r="M786" s="284"/>
    </row>
    <row r="787">
      <c r="M787" s="284"/>
    </row>
    <row r="788">
      <c r="M788" s="284"/>
    </row>
    <row r="789">
      <c r="M789" s="284"/>
    </row>
    <row r="790">
      <c r="M790" s="284"/>
    </row>
    <row r="791">
      <c r="M791" s="284"/>
    </row>
    <row r="792">
      <c r="M792" s="284"/>
    </row>
    <row r="793">
      <c r="M793" s="284"/>
    </row>
    <row r="794">
      <c r="M794" s="284"/>
    </row>
    <row r="795">
      <c r="M795" s="284"/>
    </row>
    <row r="796">
      <c r="M796" s="284"/>
    </row>
    <row r="797">
      <c r="M797" s="284"/>
    </row>
    <row r="798">
      <c r="M798" s="284"/>
    </row>
    <row r="799">
      <c r="M799" s="284"/>
    </row>
    <row r="800">
      <c r="M800" s="284"/>
    </row>
    <row r="801">
      <c r="M801" s="284"/>
    </row>
    <row r="802">
      <c r="M802" s="284"/>
    </row>
    <row r="803">
      <c r="M803" s="284"/>
    </row>
    <row r="804">
      <c r="M804" s="284"/>
    </row>
    <row r="805">
      <c r="M805" s="284"/>
    </row>
    <row r="806">
      <c r="M806" s="284"/>
    </row>
    <row r="807">
      <c r="M807" s="284"/>
    </row>
    <row r="808">
      <c r="M808" s="284"/>
    </row>
    <row r="809">
      <c r="M809" s="284"/>
    </row>
    <row r="810">
      <c r="M810" s="284"/>
    </row>
    <row r="811">
      <c r="M811" s="284"/>
    </row>
    <row r="812">
      <c r="M812" s="284"/>
    </row>
    <row r="813">
      <c r="M813" s="284"/>
    </row>
    <row r="814">
      <c r="M814" s="284"/>
    </row>
    <row r="815">
      <c r="M815" s="284"/>
    </row>
    <row r="816">
      <c r="M816" s="284"/>
    </row>
    <row r="817">
      <c r="M817" s="284"/>
    </row>
    <row r="818">
      <c r="M818" s="284"/>
    </row>
    <row r="819">
      <c r="M819" s="284"/>
    </row>
    <row r="820">
      <c r="M820" s="284"/>
    </row>
    <row r="821">
      <c r="M821" s="284"/>
    </row>
    <row r="822">
      <c r="M822" s="284"/>
    </row>
    <row r="823">
      <c r="M823" s="284"/>
    </row>
    <row r="824">
      <c r="M824" s="284"/>
    </row>
    <row r="825">
      <c r="M825" s="284"/>
    </row>
    <row r="826">
      <c r="M826" s="284"/>
    </row>
    <row r="827">
      <c r="M827" s="284"/>
    </row>
    <row r="828">
      <c r="M828" s="284"/>
    </row>
    <row r="829">
      <c r="M829" s="284"/>
    </row>
    <row r="830">
      <c r="M830" s="284"/>
    </row>
    <row r="831">
      <c r="M831" s="284"/>
    </row>
    <row r="832">
      <c r="M832" s="284"/>
    </row>
    <row r="833">
      <c r="M833" s="284"/>
    </row>
    <row r="834">
      <c r="M834" s="284"/>
    </row>
    <row r="835">
      <c r="M835" s="284"/>
    </row>
    <row r="836">
      <c r="M836" s="284"/>
    </row>
    <row r="837">
      <c r="M837" s="284"/>
    </row>
    <row r="838">
      <c r="M838" s="284"/>
    </row>
    <row r="839">
      <c r="M839" s="284"/>
    </row>
    <row r="840">
      <c r="M840" s="284"/>
    </row>
    <row r="841">
      <c r="M841" s="284"/>
    </row>
    <row r="842">
      <c r="M842" s="284"/>
    </row>
    <row r="843">
      <c r="M843" s="284"/>
    </row>
    <row r="844">
      <c r="M844" s="284"/>
    </row>
    <row r="845">
      <c r="M845" s="284"/>
    </row>
    <row r="846">
      <c r="M846" s="284"/>
    </row>
    <row r="847">
      <c r="M847" s="284"/>
    </row>
    <row r="848">
      <c r="M848" s="284"/>
    </row>
    <row r="849">
      <c r="M849" s="284"/>
    </row>
    <row r="850">
      <c r="M850" s="284"/>
    </row>
    <row r="851">
      <c r="M851" s="284"/>
    </row>
    <row r="852">
      <c r="M852" s="284"/>
    </row>
    <row r="853">
      <c r="M853" s="284"/>
    </row>
    <row r="854">
      <c r="M854" s="284"/>
    </row>
    <row r="855">
      <c r="M855" s="284"/>
    </row>
    <row r="856">
      <c r="M856" s="284"/>
    </row>
    <row r="857">
      <c r="M857" s="284"/>
    </row>
    <row r="858">
      <c r="M858" s="284"/>
    </row>
    <row r="859">
      <c r="M859" s="284"/>
    </row>
    <row r="860">
      <c r="M860" s="284"/>
    </row>
    <row r="861">
      <c r="M861" s="284"/>
    </row>
    <row r="862">
      <c r="M862" s="284"/>
    </row>
    <row r="863">
      <c r="M863" s="284"/>
    </row>
    <row r="864">
      <c r="M864" s="284"/>
    </row>
    <row r="865">
      <c r="M865" s="284"/>
    </row>
    <row r="866">
      <c r="M866" s="284"/>
    </row>
    <row r="867">
      <c r="M867" s="284"/>
    </row>
    <row r="868">
      <c r="M868" s="284"/>
    </row>
    <row r="869">
      <c r="M869" s="284"/>
    </row>
    <row r="870">
      <c r="M870" s="284"/>
    </row>
    <row r="871">
      <c r="M871" s="284"/>
    </row>
    <row r="872">
      <c r="M872" s="284"/>
    </row>
    <row r="873">
      <c r="M873" s="284"/>
    </row>
    <row r="874">
      <c r="M874" s="284"/>
    </row>
    <row r="875">
      <c r="M875" s="284"/>
    </row>
    <row r="876">
      <c r="M876" s="284"/>
    </row>
    <row r="877">
      <c r="M877" s="284"/>
    </row>
    <row r="878">
      <c r="M878" s="284"/>
    </row>
    <row r="879">
      <c r="M879" s="284"/>
    </row>
    <row r="880">
      <c r="M880" s="284"/>
    </row>
    <row r="881">
      <c r="M881" s="284"/>
    </row>
    <row r="882">
      <c r="M882" s="284"/>
    </row>
    <row r="883">
      <c r="M883" s="284"/>
    </row>
    <row r="884">
      <c r="M884" s="284"/>
    </row>
    <row r="885">
      <c r="M885" s="284"/>
    </row>
    <row r="886">
      <c r="M886" s="284"/>
    </row>
    <row r="887">
      <c r="M887" s="284"/>
    </row>
    <row r="888">
      <c r="M888" s="284"/>
    </row>
    <row r="889">
      <c r="M889" s="284"/>
    </row>
    <row r="890">
      <c r="M890" s="284"/>
    </row>
    <row r="891">
      <c r="M891" s="284"/>
    </row>
    <row r="892">
      <c r="M892" s="284"/>
    </row>
    <row r="893">
      <c r="M893" s="284"/>
    </row>
    <row r="894">
      <c r="M894" s="284"/>
    </row>
    <row r="895">
      <c r="M895" s="284"/>
    </row>
    <row r="896">
      <c r="M896" s="284"/>
    </row>
    <row r="897">
      <c r="M897" s="284"/>
    </row>
    <row r="898">
      <c r="M898" s="284"/>
    </row>
    <row r="899">
      <c r="M899" s="284"/>
    </row>
    <row r="900">
      <c r="M900" s="284"/>
    </row>
    <row r="901">
      <c r="M901" s="284"/>
    </row>
    <row r="902">
      <c r="M902" s="284"/>
    </row>
    <row r="903">
      <c r="M903" s="284"/>
    </row>
    <row r="904">
      <c r="M904" s="284"/>
    </row>
    <row r="905">
      <c r="M905" s="284"/>
    </row>
    <row r="906">
      <c r="M906" s="284"/>
    </row>
    <row r="907">
      <c r="M907" s="284"/>
    </row>
    <row r="908">
      <c r="M908" s="284"/>
    </row>
    <row r="909">
      <c r="M909" s="284"/>
    </row>
    <row r="910">
      <c r="M910" s="284"/>
    </row>
    <row r="911">
      <c r="M911" s="284"/>
    </row>
    <row r="912">
      <c r="M912" s="284"/>
    </row>
    <row r="913">
      <c r="M913" s="284"/>
    </row>
    <row r="914">
      <c r="M914" s="284"/>
    </row>
    <row r="915">
      <c r="M915" s="284"/>
    </row>
    <row r="916">
      <c r="M916" s="284"/>
    </row>
    <row r="917">
      <c r="M917" s="284"/>
    </row>
    <row r="918">
      <c r="M918" s="284"/>
    </row>
    <row r="919">
      <c r="M919" s="284"/>
    </row>
    <row r="920">
      <c r="M920" s="284"/>
    </row>
    <row r="921">
      <c r="M921" s="284"/>
    </row>
    <row r="922">
      <c r="M922" s="284"/>
    </row>
    <row r="923">
      <c r="M923" s="284"/>
    </row>
    <row r="924">
      <c r="M924" s="284"/>
    </row>
    <row r="925">
      <c r="M925" s="284"/>
    </row>
    <row r="926">
      <c r="M926" s="284"/>
    </row>
    <row r="927">
      <c r="M927" s="284"/>
    </row>
    <row r="928">
      <c r="M928" s="284"/>
    </row>
    <row r="929">
      <c r="M929" s="284"/>
    </row>
    <row r="930">
      <c r="M930" s="284"/>
    </row>
    <row r="931">
      <c r="M931" s="284"/>
    </row>
    <row r="932">
      <c r="M932" s="284"/>
    </row>
    <row r="933">
      <c r="M933" s="284"/>
    </row>
    <row r="934">
      <c r="M934" s="284"/>
    </row>
    <row r="935">
      <c r="M935" s="284"/>
    </row>
    <row r="936">
      <c r="M936" s="284"/>
    </row>
    <row r="937">
      <c r="M937" s="284"/>
    </row>
    <row r="938">
      <c r="M938" s="284"/>
    </row>
    <row r="939">
      <c r="M939" s="284"/>
    </row>
    <row r="940">
      <c r="M940" s="284"/>
    </row>
    <row r="941">
      <c r="M941" s="284"/>
    </row>
    <row r="942">
      <c r="M942" s="284"/>
    </row>
    <row r="943">
      <c r="M943" s="284"/>
    </row>
    <row r="944">
      <c r="M944" s="284"/>
    </row>
    <row r="945">
      <c r="M945" s="284"/>
    </row>
    <row r="946">
      <c r="M946" s="284"/>
    </row>
    <row r="947">
      <c r="M947" s="284"/>
    </row>
    <row r="948">
      <c r="M948" s="284"/>
    </row>
    <row r="949">
      <c r="M949" s="284"/>
    </row>
    <row r="950">
      <c r="M950" s="284"/>
    </row>
    <row r="951">
      <c r="M951" s="284"/>
    </row>
    <row r="952">
      <c r="M952" s="284"/>
    </row>
    <row r="953">
      <c r="M953" s="284"/>
    </row>
    <row r="954">
      <c r="M954" s="284"/>
    </row>
    <row r="955">
      <c r="M955" s="284"/>
    </row>
    <row r="956">
      <c r="M956" s="284"/>
    </row>
    <row r="957">
      <c r="M957" s="284"/>
    </row>
    <row r="958">
      <c r="M958" s="284"/>
    </row>
    <row r="959">
      <c r="M959" s="284"/>
    </row>
    <row r="960">
      <c r="M960" s="284"/>
    </row>
    <row r="961">
      <c r="M961" s="284"/>
    </row>
    <row r="962">
      <c r="M962" s="284"/>
    </row>
    <row r="963">
      <c r="M963" s="284"/>
    </row>
    <row r="964">
      <c r="M964" s="284"/>
    </row>
    <row r="965">
      <c r="M965" s="284"/>
    </row>
    <row r="966">
      <c r="M966" s="284"/>
    </row>
    <row r="967">
      <c r="M967" s="284"/>
    </row>
    <row r="968">
      <c r="M968" s="284"/>
    </row>
    <row r="969">
      <c r="M969" s="284"/>
    </row>
    <row r="970">
      <c r="M970" s="284"/>
    </row>
    <row r="971">
      <c r="M971" s="284"/>
    </row>
    <row r="972">
      <c r="M972" s="284"/>
    </row>
    <row r="973">
      <c r="M973" s="284"/>
    </row>
    <row r="974">
      <c r="M974" s="284"/>
    </row>
    <row r="975">
      <c r="M975" s="284"/>
    </row>
    <row r="976">
      <c r="M976" s="284"/>
    </row>
    <row r="977">
      <c r="M977" s="284"/>
    </row>
    <row r="978">
      <c r="M978" s="284"/>
    </row>
    <row r="979">
      <c r="M979" s="284"/>
    </row>
    <row r="980">
      <c r="M980" s="284"/>
    </row>
    <row r="981">
      <c r="M981" s="284"/>
    </row>
    <row r="982">
      <c r="M982" s="284"/>
    </row>
    <row r="983">
      <c r="M983" s="284"/>
    </row>
    <row r="984">
      <c r="M984" s="284"/>
    </row>
    <row r="985">
      <c r="M985" s="284"/>
    </row>
    <row r="986">
      <c r="M986" s="284"/>
    </row>
    <row r="987">
      <c r="M987" s="284"/>
    </row>
    <row r="988">
      <c r="M988" s="284"/>
    </row>
    <row r="989">
      <c r="M989" s="284"/>
    </row>
    <row r="990">
      <c r="M990" s="284"/>
    </row>
    <row r="991">
      <c r="M991" s="284"/>
    </row>
    <row r="992">
      <c r="M992" s="284"/>
    </row>
    <row r="993">
      <c r="M993" s="284"/>
    </row>
    <row r="994">
      <c r="M994" s="284"/>
    </row>
    <row r="995">
      <c r="M995" s="284"/>
    </row>
    <row r="996">
      <c r="M996" s="284"/>
    </row>
    <row r="997">
      <c r="M997" s="284"/>
    </row>
    <row r="998">
      <c r="M998" s="284"/>
    </row>
    <row r="999">
      <c r="M999" s="284"/>
    </row>
    <row r="1000">
      <c r="M1000" s="284"/>
    </row>
    <row r="1001">
      <c r="M1001" s="284"/>
    </row>
    <row r="1002">
      <c r="M1002" s="284"/>
    </row>
    <row r="1003">
      <c r="M1003" s="284"/>
    </row>
    <row r="1004">
      <c r="M1004" s="284"/>
    </row>
    <row r="1005">
      <c r="M1005" s="284"/>
    </row>
    <row r="1006">
      <c r="M1006" s="284"/>
    </row>
    <row r="1007">
      <c r="M1007" s="284"/>
    </row>
    <row r="1008">
      <c r="M1008" s="284"/>
    </row>
    <row r="1009">
      <c r="M1009" s="284"/>
    </row>
    <row r="1010">
      <c r="M1010" s="284"/>
    </row>
    <row r="1011">
      <c r="M1011" s="284"/>
    </row>
    <row r="1012">
      <c r="M1012" s="284"/>
    </row>
    <row r="1013">
      <c r="M1013" s="284"/>
    </row>
    <row r="1014">
      <c r="M1014" s="284"/>
    </row>
    <row r="1015">
      <c r="M1015" s="284"/>
    </row>
    <row r="1016">
      <c r="M1016" s="284"/>
    </row>
    <row r="1017">
      <c r="M1017" s="284"/>
    </row>
    <row r="1018">
      <c r="M1018" s="284"/>
    </row>
    <row r="1019">
      <c r="M1019" s="284"/>
    </row>
    <row r="1020">
      <c r="M1020" s="284"/>
    </row>
    <row r="1021">
      <c r="M1021" s="284"/>
    </row>
    <row r="1022">
      <c r="M1022" s="284"/>
    </row>
    <row r="1023">
      <c r="M1023" s="284"/>
    </row>
    <row r="1024">
      <c r="M1024" s="284"/>
    </row>
    <row r="1025">
      <c r="M1025" s="284"/>
    </row>
    <row r="1026">
      <c r="M1026" s="284"/>
    </row>
    <row r="1027">
      <c r="M1027" s="284"/>
    </row>
    <row r="1028">
      <c r="M1028" s="284"/>
    </row>
    <row r="1029">
      <c r="M1029" s="284"/>
    </row>
    <row r="1030">
      <c r="M1030" s="284"/>
    </row>
    <row r="1031">
      <c r="M1031" s="284"/>
    </row>
    <row r="1032">
      <c r="M1032" s="284"/>
    </row>
    <row r="1033">
      <c r="M1033" s="284"/>
    </row>
    <row r="1034">
      <c r="M1034" s="284"/>
    </row>
    <row r="1035">
      <c r="M1035" s="284"/>
    </row>
    <row r="1036">
      <c r="M1036" s="284"/>
    </row>
    <row r="1037">
      <c r="M1037" s="284"/>
    </row>
    <row r="1038">
      <c r="M1038" s="284"/>
    </row>
    <row r="1039">
      <c r="M1039" s="284"/>
    </row>
    <row r="1040">
      <c r="M1040" s="284"/>
    </row>
    <row r="1041">
      <c r="M1041" s="284"/>
    </row>
    <row r="1042">
      <c r="M1042" s="284"/>
    </row>
    <row r="1043">
      <c r="M1043" s="284"/>
    </row>
    <row r="1044">
      <c r="M1044" s="284"/>
    </row>
    <row r="1045">
      <c r="M1045" s="284"/>
    </row>
    <row r="1046">
      <c r="M1046" s="284"/>
    </row>
    <row r="1047">
      <c r="M1047" s="284"/>
    </row>
    <row r="1048">
      <c r="M1048" s="284"/>
    </row>
    <row r="1049">
      <c r="M1049" s="284"/>
    </row>
    <row r="1050">
      <c r="M1050" s="284"/>
    </row>
    <row r="1051">
      <c r="M1051" s="284"/>
    </row>
    <row r="1052">
      <c r="M1052" s="284"/>
    </row>
    <row r="1053">
      <c r="M1053" s="284"/>
    </row>
    <row r="1054">
      <c r="M1054" s="284"/>
    </row>
    <row r="1055">
      <c r="M1055" s="284"/>
    </row>
    <row r="1056">
      <c r="M1056" s="284"/>
    </row>
    <row r="1057">
      <c r="M1057" s="284"/>
    </row>
    <row r="1058">
      <c r="M1058" s="284"/>
    </row>
    <row r="1059">
      <c r="M1059" s="284"/>
    </row>
    <row r="1060">
      <c r="M1060" s="284"/>
    </row>
    <row r="1061">
      <c r="M1061" s="284"/>
    </row>
    <row r="1062">
      <c r="M1062" s="284"/>
    </row>
    <row r="1063">
      <c r="M1063" s="284"/>
    </row>
    <row r="1064">
      <c r="M1064" s="284"/>
    </row>
    <row r="1065">
      <c r="M1065" s="284"/>
    </row>
    <row r="1066">
      <c r="M1066" s="284"/>
    </row>
    <row r="1067">
      <c r="M1067" s="284"/>
    </row>
    <row r="1068">
      <c r="M1068" s="284"/>
    </row>
    <row r="1069">
      <c r="M1069" s="284"/>
    </row>
    <row r="1070">
      <c r="M1070" s="284"/>
    </row>
    <row r="1071">
      <c r="M1071" s="284"/>
    </row>
    <row r="1072">
      <c r="M1072" s="284"/>
    </row>
    <row r="1073">
      <c r="M1073" s="284"/>
    </row>
    <row r="1074">
      <c r="M1074" s="284"/>
    </row>
    <row r="1075">
      <c r="M1075" s="284"/>
    </row>
    <row r="1076">
      <c r="M1076" s="284"/>
    </row>
    <row r="1077">
      <c r="M1077" s="284"/>
    </row>
    <row r="1078">
      <c r="M1078" s="284"/>
    </row>
    <row r="1079">
      <c r="M1079" s="284"/>
    </row>
  </sheetData>
  <mergeCells count="255">
    <mergeCell ref="B105:B106"/>
    <mergeCell ref="C105:C106"/>
    <mergeCell ref="D105:D106"/>
    <mergeCell ref="E105:E106"/>
    <mergeCell ref="F105:F106"/>
    <mergeCell ref="A107:M107"/>
    <mergeCell ref="A109:M109"/>
    <mergeCell ref="A112:M112"/>
    <mergeCell ref="A113:A114"/>
    <mergeCell ref="B113:B114"/>
    <mergeCell ref="C113:C114"/>
    <mergeCell ref="D113:D114"/>
    <mergeCell ref="E113:E114"/>
    <mergeCell ref="F113:F114"/>
    <mergeCell ref="A115:M115"/>
    <mergeCell ref="A124:A125"/>
    <mergeCell ref="A129:A130"/>
    <mergeCell ref="B129:B130"/>
    <mergeCell ref="C129:C130"/>
    <mergeCell ref="D129:D130"/>
    <mergeCell ref="E129:E130"/>
    <mergeCell ref="F129:F130"/>
    <mergeCell ref="B124:B125"/>
    <mergeCell ref="C124:C125"/>
    <mergeCell ref="D124:D125"/>
    <mergeCell ref="E124:E125"/>
    <mergeCell ref="F124:F125"/>
    <mergeCell ref="A126:M126"/>
    <mergeCell ref="A128:M128"/>
    <mergeCell ref="D145:D146"/>
    <mergeCell ref="E145:E146"/>
    <mergeCell ref="A142:A143"/>
    <mergeCell ref="B142:B143"/>
    <mergeCell ref="C142:C143"/>
    <mergeCell ref="D142:D143"/>
    <mergeCell ref="E142:E143"/>
    <mergeCell ref="F142:F143"/>
    <mergeCell ref="A145:A146"/>
    <mergeCell ref="F145:F146"/>
    <mergeCell ref="B145:B146"/>
    <mergeCell ref="C145:C146"/>
    <mergeCell ref="A148:A149"/>
    <mergeCell ref="B148:B149"/>
    <mergeCell ref="C148:C149"/>
    <mergeCell ref="D148:D149"/>
    <mergeCell ref="E148:E149"/>
    <mergeCell ref="F148:F149"/>
    <mergeCell ref="A150:M150"/>
    <mergeCell ref="A151:M151"/>
    <mergeCell ref="A152:M152"/>
    <mergeCell ref="B153:F153"/>
    <mergeCell ref="A154:M154"/>
    <mergeCell ref="A155:M155"/>
    <mergeCell ref="A156:M156"/>
    <mergeCell ref="A167:M167"/>
    <mergeCell ref="C168:M168"/>
    <mergeCell ref="A169:M169"/>
    <mergeCell ref="A180:M180"/>
    <mergeCell ref="C181:M181"/>
    <mergeCell ref="A182:M182"/>
    <mergeCell ref="E188:E190"/>
    <mergeCell ref="F188:F190"/>
    <mergeCell ref="A185:M185"/>
    <mergeCell ref="C186:M186"/>
    <mergeCell ref="A187:M187"/>
    <mergeCell ref="A188:A190"/>
    <mergeCell ref="B188:B190"/>
    <mergeCell ref="C188:C190"/>
    <mergeCell ref="D188:D190"/>
    <mergeCell ref="D83:D84"/>
    <mergeCell ref="E83:E84"/>
    <mergeCell ref="B88:B89"/>
    <mergeCell ref="C88:C89"/>
    <mergeCell ref="D88:D89"/>
    <mergeCell ref="E88:E89"/>
    <mergeCell ref="F88:F89"/>
    <mergeCell ref="A88:A89"/>
    <mergeCell ref="A91:A92"/>
    <mergeCell ref="B91:B92"/>
    <mergeCell ref="C91:C92"/>
    <mergeCell ref="D91:D92"/>
    <mergeCell ref="E91:E92"/>
    <mergeCell ref="F91:F92"/>
    <mergeCell ref="A96:A97"/>
    <mergeCell ref="B96:B97"/>
    <mergeCell ref="C96:C97"/>
    <mergeCell ref="D96:D97"/>
    <mergeCell ref="E96:E97"/>
    <mergeCell ref="F96:F97"/>
    <mergeCell ref="A98:M98"/>
    <mergeCell ref="A99:A100"/>
    <mergeCell ref="B99:B100"/>
    <mergeCell ref="C99:C100"/>
    <mergeCell ref="D99:D100"/>
    <mergeCell ref="E99:E100"/>
    <mergeCell ref="F99:F100"/>
    <mergeCell ref="A101:M101"/>
    <mergeCell ref="A102:A103"/>
    <mergeCell ref="B102:B103"/>
    <mergeCell ref="C102:C103"/>
    <mergeCell ref="D102:D103"/>
    <mergeCell ref="E102:E103"/>
    <mergeCell ref="F102:F103"/>
    <mergeCell ref="A104:M104"/>
    <mergeCell ref="A105:A106"/>
    <mergeCell ref="A110:A111"/>
    <mergeCell ref="B110:B111"/>
    <mergeCell ref="C110:C111"/>
    <mergeCell ref="D110:D111"/>
    <mergeCell ref="E110:E111"/>
    <mergeCell ref="F110:F111"/>
    <mergeCell ref="A131:M131"/>
    <mergeCell ref="A133:M133"/>
    <mergeCell ref="A135:M135"/>
    <mergeCell ref="A137:M137"/>
    <mergeCell ref="A139:M139"/>
    <mergeCell ref="A140:M140"/>
    <mergeCell ref="A141:M141"/>
    <mergeCell ref="D29:D30"/>
    <mergeCell ref="E29:E30"/>
    <mergeCell ref="A32:M32"/>
    <mergeCell ref="A33:M33"/>
    <mergeCell ref="A36:M36"/>
    <mergeCell ref="A40:M40"/>
    <mergeCell ref="A34:A35"/>
    <mergeCell ref="A37:A39"/>
    <mergeCell ref="B37:B39"/>
    <mergeCell ref="C37:C39"/>
    <mergeCell ref="D37:D39"/>
    <mergeCell ref="E37:E39"/>
    <mergeCell ref="F37:F39"/>
    <mergeCell ref="A41:A42"/>
    <mergeCell ref="B41:B42"/>
    <mergeCell ref="C41:C42"/>
    <mergeCell ref="D41:D42"/>
    <mergeCell ref="E41:E42"/>
    <mergeCell ref="F41:F42"/>
    <mergeCell ref="A43:M43"/>
    <mergeCell ref="A44:A46"/>
    <mergeCell ref="B44:B46"/>
    <mergeCell ref="C44:C46"/>
    <mergeCell ref="D44:D46"/>
    <mergeCell ref="E44:E46"/>
    <mergeCell ref="F44:F46"/>
    <mergeCell ref="A47:M47"/>
    <mergeCell ref="A48:A50"/>
    <mergeCell ref="B48:B50"/>
    <mergeCell ref="C48:C50"/>
    <mergeCell ref="D48:D50"/>
    <mergeCell ref="E48:E50"/>
    <mergeCell ref="F48:F50"/>
    <mergeCell ref="A51:M51"/>
    <mergeCell ref="A52:A53"/>
    <mergeCell ref="B52:B53"/>
    <mergeCell ref="C52:C53"/>
    <mergeCell ref="D52:D53"/>
    <mergeCell ref="E52:E53"/>
    <mergeCell ref="F52:F53"/>
    <mergeCell ref="A54:M54"/>
    <mergeCell ref="B55:B56"/>
    <mergeCell ref="C55:C56"/>
    <mergeCell ref="D55:D56"/>
    <mergeCell ref="E55:E56"/>
    <mergeCell ref="F55:F56"/>
    <mergeCell ref="A57:M57"/>
    <mergeCell ref="A60:M60"/>
    <mergeCell ref="A55:A56"/>
    <mergeCell ref="A62:A63"/>
    <mergeCell ref="B62:B63"/>
    <mergeCell ref="C62:C63"/>
    <mergeCell ref="D62:D63"/>
    <mergeCell ref="E62:E63"/>
    <mergeCell ref="F62:F63"/>
    <mergeCell ref="D68:D70"/>
    <mergeCell ref="E68:E70"/>
    <mergeCell ref="A68:A70"/>
    <mergeCell ref="A72:A73"/>
    <mergeCell ref="B72:B73"/>
    <mergeCell ref="C72:C73"/>
    <mergeCell ref="D72:D73"/>
    <mergeCell ref="E72:E73"/>
    <mergeCell ref="F72:F73"/>
    <mergeCell ref="A65:A66"/>
    <mergeCell ref="B65:B66"/>
    <mergeCell ref="C65:C66"/>
    <mergeCell ref="D65:D66"/>
    <mergeCell ref="E65:E66"/>
    <mergeCell ref="F65:F66"/>
    <mergeCell ref="F68:F70"/>
    <mergeCell ref="A1:M1"/>
    <mergeCell ref="A2:M2"/>
    <mergeCell ref="A5:M5"/>
    <mergeCell ref="A6:M6"/>
    <mergeCell ref="A8:A9"/>
    <mergeCell ref="B8:B9"/>
    <mergeCell ref="C8:C9"/>
    <mergeCell ref="F8:F9"/>
    <mergeCell ref="D8:D9"/>
    <mergeCell ref="E8:E9"/>
    <mergeCell ref="B13:B14"/>
    <mergeCell ref="C13:C14"/>
    <mergeCell ref="D13:D14"/>
    <mergeCell ref="E13:E14"/>
    <mergeCell ref="F13:F14"/>
    <mergeCell ref="A19:A20"/>
    <mergeCell ref="B19:B20"/>
    <mergeCell ref="C19:C20"/>
    <mergeCell ref="D19:D20"/>
    <mergeCell ref="E19:E20"/>
    <mergeCell ref="F19:F20"/>
    <mergeCell ref="A22:M22"/>
    <mergeCell ref="A13:A14"/>
    <mergeCell ref="A16:A17"/>
    <mergeCell ref="B16:B17"/>
    <mergeCell ref="C16:C17"/>
    <mergeCell ref="D16:D17"/>
    <mergeCell ref="E16:E17"/>
    <mergeCell ref="F16:F17"/>
    <mergeCell ref="A26:A27"/>
    <mergeCell ref="B26:B27"/>
    <mergeCell ref="C26:C27"/>
    <mergeCell ref="D26:D27"/>
    <mergeCell ref="E26:E27"/>
    <mergeCell ref="F26:F27"/>
    <mergeCell ref="A29:A30"/>
    <mergeCell ref="F29:F30"/>
    <mergeCell ref="B29:B30"/>
    <mergeCell ref="C29:C30"/>
    <mergeCell ref="B34:B35"/>
    <mergeCell ref="C34:C35"/>
    <mergeCell ref="D34:D35"/>
    <mergeCell ref="E34:E35"/>
    <mergeCell ref="F34:F35"/>
    <mergeCell ref="B68:B70"/>
    <mergeCell ref="C68:C70"/>
    <mergeCell ref="A77:M77"/>
    <mergeCell ref="A82:M82"/>
    <mergeCell ref="A83:A84"/>
    <mergeCell ref="B83:B84"/>
    <mergeCell ref="C83:C84"/>
    <mergeCell ref="F83:F84"/>
    <mergeCell ref="A116:A117"/>
    <mergeCell ref="B116:B117"/>
    <mergeCell ref="C116:C117"/>
    <mergeCell ref="D116:D117"/>
    <mergeCell ref="E116:E117"/>
    <mergeCell ref="F116:F117"/>
    <mergeCell ref="A120:M120"/>
    <mergeCell ref="A121:A122"/>
    <mergeCell ref="B121:B122"/>
    <mergeCell ref="C121:C122"/>
    <mergeCell ref="D121:D122"/>
    <mergeCell ref="E121:E122"/>
    <mergeCell ref="F121:F122"/>
    <mergeCell ref="A123:M123"/>
  </mergeCells>
  <conditionalFormatting sqref="H88:H89">
    <cfRule type="cellIs" dxfId="0" priority="1" operator="equal">
      <formula>"ДОСТАТОЧНО"</formula>
    </cfRule>
  </conditionalFormatting>
  <conditionalFormatting sqref="H88:H89">
    <cfRule type="cellIs" dxfId="1" priority="2" operator="equal">
      <formula>"МАЛО"</formula>
    </cfRule>
  </conditionalFormatting>
  <conditionalFormatting sqref="H88:H89">
    <cfRule type="cellIs" dxfId="2" priority="3" operator="equal">
      <formula>"НЕТ В НАЛИЧИИ"</formula>
    </cfRule>
  </conditionalFormatting>
  <conditionalFormatting sqref="H88:H89">
    <cfRule type="cellIs" dxfId="3" priority="4" operator="equal">
      <formula>"МНОГО"</formula>
    </cfRule>
  </conditionalFormatting>
  <conditionalFormatting sqref="H153 H179 H183:H184 H188:H190">
    <cfRule type="cellIs" dxfId="4" priority="5" operator="equal">
      <formula>"ДОСТАТОЧНО"</formula>
    </cfRule>
  </conditionalFormatting>
  <conditionalFormatting sqref="H170:H179">
    <cfRule type="cellIs" dxfId="4" priority="6" operator="equal">
      <formula>"ДОСТАТОЧНО"</formula>
    </cfRule>
  </conditionalFormatting>
  <conditionalFormatting sqref="H8:H9 H11 H13:H14 H16:H17 H19:H20 H24 H26:H27 H29:H30 H34:H35 H37:H39 H41 H44:H46 H48:H50 H52:H53 H55:H56 H58 H62 H65:H66 H68:H69 H72:H73 H75 H79 H81 H83:H84 H86 H88:H89 H91:H92 H94 H96:H97 H102:H103 H105:H106 H108 H110:H111 H113:H114 H116:H117 H119 H121:H122 H124:H125 H127 H129:H130 H132 H134 H136 H138 H142:H143 H145:H146 H148:H149 H153 H157:H166 H173">
    <cfRule type="cellIs" dxfId="0" priority="7" operator="equal">
      <formula>"ДОСТАТОЧНО"</formula>
    </cfRule>
  </conditionalFormatting>
  <conditionalFormatting sqref="H8:H9 H11 H13:H14 H16:H17 H19:H20 H24 H26:H27 H29:H30 H34:H35 H37:H39 H41 H44:H46 H48:H50 H52:H53 H55:H56 H58 H62 H65:H66 H68:H69 H72:H73 H75 H79 H81 H83:H84 H86 H88:H89 H91:H92 H94 H96:H97 H102:H103 H105:H106 H108 H110:H111 H113:H114 H116:H117 H119 H121:H122 H124:H125 H127 H129:H130 H132 H134 H136 H138 H142:H143 H145:H146 H148:H149 H153 H157:H166 H170:H179 H183:H184 H188:H190">
    <cfRule type="cellIs" dxfId="1" priority="8" operator="equal">
      <formula>"МАЛО"</formula>
    </cfRule>
  </conditionalFormatting>
  <conditionalFormatting sqref="H8:H9 H11 H13:H14 H16:H17 H19:H20 H24 H26:H27 H29:H30 H34:H35 H37:H39 H41 H44:H46 H48:H50 H52:H53 H55:H56 H58 H62 H65:H66 H68:H69 H72:H73 H75 H79 H81 H83:H84 H86 H88:H89 H91:H92 H94 H96:H97 H102:H103 H105:H106 H108 H110:H111 H113:H114 H116:H117 H119 H121:H122 H124:H125 H127 H129:H130 H132 H134 H136 H138 H142:H143 H145:H146 H148:H149 H153 H157:H166 H170:H179 H183:H184 H188:H190">
    <cfRule type="cellIs" dxfId="2" priority="9" operator="equal">
      <formula>"НЕТ В НАЛИЧИИ"</formula>
    </cfRule>
  </conditionalFormatting>
  <conditionalFormatting sqref="H8:H9 H11 H13:H14 H16:H17 H19:H20 H24 H26:H27 H29:H30 H34:H35 H37:H39 H41 H44:H46 H48:H50 H52:H53 H55:H56 H58 H62 H65:H66 H68:H69 H72:H73 H75 H79 H81 H83:H84 H86 H88:H89 H91:H92 H94 H96:H97 H102:H103 H105:H106 H108 H110:H111 H113:H114 H116:H117 H119 H121:H122 H124:H125 H127 H129:H130 H132 H134 H136 H138 H142:H143 H145:H146 H148:H149 H153 H157:H166 H170:H179 H183:H184 H188:H190">
    <cfRule type="cellIs" dxfId="3" priority="10" operator="equal">
      <formula>"МНОГО"</formula>
    </cfRule>
  </conditionalFormatting>
  <dataValidations>
    <dataValidation type="list" allowBlank="1" showErrorMessage="1" sqref="H8:H9 H11 H13:H14 H16:H17 H19:H20 H24 H26:H27 H29:H30 H34:H35 H37:H39 H41 H44:H46 H48:H50 H52:H53 H55:H56 H58 H62 H65:H66 H68:H69 H72:H73 H75 H79 H81 H83:H84 H86 H88:H89 H91:H92 H94 H96:H97 H102:H103 H105:H106 H108 H110:H111 H113:H114 H116:H117 H119 H121:H122 H124:H125 H127 H129:H130 H132 H134 H136 H138 H142:H143 H145:H146 H148:H149 H153 H157:H166 H170:H179 H183:H184 H188:H190">
      <formula1>"МНОГО,ДОСТАТОЧНО,МАЛО,НЕТ В НАЛИЧИИ"</formula1>
    </dataValidation>
  </dataValidations>
  <hyperlinks>
    <hyperlink r:id="rId1" ref="D3"/>
    <hyperlink r:id="rId2" ref="E3"/>
    <hyperlink r:id="rId3" ref="F3"/>
    <hyperlink r:id="rId4" ref="G3"/>
    <hyperlink r:id="rId5" ref="C8"/>
    <hyperlink r:id="rId6" ref="C11"/>
    <hyperlink r:id="rId7" ref="C13"/>
    <hyperlink r:id="rId8" ref="C16"/>
    <hyperlink r:id="rId9" ref="C19"/>
    <hyperlink r:id="rId10" ref="C24"/>
    <hyperlink r:id="rId11" ref="C26"/>
    <hyperlink r:id="rId12" ref="C29"/>
    <hyperlink r:id="rId13" ref="C34"/>
    <hyperlink r:id="rId14" ref="C37"/>
    <hyperlink r:id="rId15" ref="C41"/>
    <hyperlink r:id="rId16" ref="C44"/>
    <hyperlink r:id="rId17" ref="C48"/>
    <hyperlink r:id="rId18" ref="C55"/>
    <hyperlink r:id="rId19" ref="C58"/>
    <hyperlink r:id="rId20" ref="C62"/>
    <hyperlink r:id="rId21" ref="C65"/>
    <hyperlink r:id="rId22" ref="C68"/>
    <hyperlink r:id="rId23" ref="C72"/>
    <hyperlink r:id="rId24" ref="C75"/>
    <hyperlink r:id="rId25" ref="C79"/>
    <hyperlink r:id="rId26" ref="C81"/>
    <hyperlink r:id="rId27" ref="C83"/>
    <hyperlink r:id="rId28" ref="C86"/>
    <hyperlink r:id="rId29" ref="C88"/>
    <hyperlink r:id="rId30" ref="C91"/>
    <hyperlink r:id="rId31" ref="C94"/>
    <hyperlink r:id="rId32" ref="C96"/>
    <hyperlink r:id="rId33" ref="C99"/>
    <hyperlink r:id="rId34" ref="C102"/>
    <hyperlink r:id="rId35" ref="C105"/>
    <hyperlink r:id="rId36" ref="C108"/>
    <hyperlink r:id="rId37" ref="C110"/>
    <hyperlink r:id="rId38" ref="C113"/>
    <hyperlink r:id="rId39" ref="C116"/>
    <hyperlink r:id="rId40" ref="C119"/>
    <hyperlink r:id="rId41" ref="C121"/>
    <hyperlink r:id="rId42" ref="C124"/>
    <hyperlink r:id="rId43" ref="C127"/>
    <hyperlink r:id="rId44" ref="C129"/>
    <hyperlink r:id="rId45" ref="C132"/>
    <hyperlink r:id="rId46" ref="C134"/>
    <hyperlink r:id="rId47" ref="C136"/>
    <hyperlink r:id="rId48" ref="C142"/>
    <hyperlink r:id="rId49" ref="C145"/>
    <hyperlink r:id="rId50" ref="C148"/>
    <hyperlink r:id="rId51" ref="C157"/>
    <hyperlink r:id="rId52" ref="C158"/>
    <hyperlink r:id="rId53" ref="C159"/>
    <hyperlink r:id="rId54" ref="C162"/>
    <hyperlink r:id="rId55" ref="C163"/>
    <hyperlink r:id="rId56" ref="C164"/>
    <hyperlink r:id="rId57" ref="C165"/>
    <hyperlink r:id="rId58" ref="C166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75"/>
    <col customWidth="1" min="2" max="2" width="50.25"/>
    <col customWidth="1" min="5" max="5" width="10.5"/>
    <col customWidth="1" min="7" max="7" width="14.25"/>
    <col customWidth="1" min="8" max="8" width="22.63"/>
    <col customWidth="1" min="9" max="9" width="22.13"/>
    <col customWidth="1" min="11" max="11" width="16.13"/>
  </cols>
  <sheetData>
    <row r="1" ht="88.5" customHeight="1">
      <c r="A1" s="1" t="s">
        <v>221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63.0" customHeight="1">
      <c r="A2" s="3" t="s">
        <v>222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27.0" customHeight="1">
      <c r="A3" s="6"/>
      <c r="B3" s="6"/>
      <c r="C3" s="6"/>
      <c r="D3" s="7" t="s">
        <v>2</v>
      </c>
      <c r="E3" s="7" t="s">
        <v>3</v>
      </c>
      <c r="F3" s="7" t="s">
        <v>4</v>
      </c>
      <c r="G3" s="7" t="s">
        <v>5</v>
      </c>
      <c r="H3" s="6"/>
      <c r="I3" s="6"/>
      <c r="J3" s="6"/>
      <c r="K3" s="6"/>
      <c r="L3" s="6"/>
      <c r="M3" s="8"/>
    </row>
    <row r="4">
      <c r="A4" s="9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1" t="s">
        <v>12</v>
      </c>
      <c r="H4" s="12" t="s">
        <v>13</v>
      </c>
      <c r="I4" s="11" t="s">
        <v>14</v>
      </c>
      <c r="J4" s="13" t="s">
        <v>15</v>
      </c>
      <c r="K4" s="14" t="s">
        <v>16</v>
      </c>
      <c r="L4" s="14" t="s">
        <v>17</v>
      </c>
      <c r="M4" s="15" t="s">
        <v>18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5.2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t="28.5" customHeight="1">
      <c r="A6" s="20" t="s">
        <v>19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ht="6.0" customHeight="1">
      <c r="A7" s="21"/>
      <c r="B7" s="22"/>
      <c r="C7" s="23"/>
      <c r="D7" s="23"/>
      <c r="E7" s="23"/>
      <c r="F7" s="23"/>
      <c r="G7" s="23"/>
      <c r="H7" s="23"/>
      <c r="I7" s="24"/>
      <c r="J7" s="25"/>
      <c r="K7" s="26"/>
      <c r="L7" s="19"/>
      <c r="M7" s="27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ht="130.5" customHeight="1">
      <c r="A8" s="60"/>
      <c r="B8" s="150" t="s">
        <v>223</v>
      </c>
      <c r="C8" s="285" t="s">
        <v>151</v>
      </c>
      <c r="D8" s="63">
        <v>0.5</v>
      </c>
      <c r="E8" s="63">
        <v>7.5</v>
      </c>
      <c r="F8" s="63">
        <v>45.0</v>
      </c>
      <c r="G8" s="32" t="s">
        <v>224</v>
      </c>
      <c r="H8" s="85" t="s">
        <v>38</v>
      </c>
      <c r="I8" s="155">
        <v>205.0</v>
      </c>
      <c r="J8" s="124">
        <v>46283.0</v>
      </c>
      <c r="K8" s="152"/>
      <c r="L8" s="152"/>
      <c r="M8" s="90">
        <f>L8*I8</f>
        <v>0</v>
      </c>
      <c r="N8" s="6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6.0" customHeight="1">
      <c r="A9" s="95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ht="118.5" customHeight="1">
      <c r="A10" s="60"/>
      <c r="B10" s="150" t="s">
        <v>225</v>
      </c>
      <c r="C10" s="62" t="s">
        <v>107</v>
      </c>
      <c r="D10" s="63">
        <v>10.0</v>
      </c>
      <c r="E10" s="63">
        <v>22.0</v>
      </c>
      <c r="F10" s="63">
        <v>75.0</v>
      </c>
      <c r="G10" s="32" t="s">
        <v>226</v>
      </c>
      <c r="H10" s="85" t="s">
        <v>23</v>
      </c>
      <c r="I10" s="155">
        <v>265.0</v>
      </c>
      <c r="J10" s="124">
        <v>46282.0</v>
      </c>
      <c r="K10" s="152"/>
      <c r="L10" s="152"/>
      <c r="M10" s="90">
        <f>L10*I10</f>
        <v>0</v>
      </c>
      <c r="N10" s="6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ht="6.0" customHeight="1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ht="140.25" customHeight="1">
      <c r="A12" s="60"/>
      <c r="B12" s="150" t="s">
        <v>227</v>
      </c>
      <c r="C12" s="62" t="s">
        <v>100</v>
      </c>
      <c r="D12" s="63">
        <v>5.2</v>
      </c>
      <c r="E12" s="63">
        <v>13.5</v>
      </c>
      <c r="F12" s="63">
        <v>18.0</v>
      </c>
      <c r="G12" s="32" t="s">
        <v>228</v>
      </c>
      <c r="H12" s="85" t="s">
        <v>23</v>
      </c>
      <c r="I12" s="155">
        <v>190.0</v>
      </c>
      <c r="J12" s="124">
        <v>46277.0</v>
      </c>
      <c r="K12" s="152"/>
      <c r="L12" s="152"/>
      <c r="M12" s="90">
        <f>L12*I12</f>
        <v>0</v>
      </c>
      <c r="N12" s="6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ht="6.0" customHeight="1">
      <c r="A13" s="21"/>
      <c r="B13" s="22"/>
      <c r="C13" s="23"/>
      <c r="D13" s="23"/>
      <c r="E13" s="23"/>
      <c r="F13" s="23"/>
      <c r="G13" s="23"/>
      <c r="H13" s="23"/>
      <c r="I13" s="24"/>
      <c r="J13" s="25"/>
      <c r="K13" s="26"/>
      <c r="L13" s="19"/>
      <c r="M13" s="2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ht="76.5" customHeight="1">
      <c r="A14" s="72"/>
      <c r="B14" s="134" t="s">
        <v>229</v>
      </c>
      <c r="C14" s="74" t="s">
        <v>96</v>
      </c>
      <c r="D14" s="75">
        <v>8.5</v>
      </c>
      <c r="E14" s="75">
        <v>18.0</v>
      </c>
      <c r="F14" s="75">
        <v>25.0</v>
      </c>
      <c r="G14" s="151" t="s">
        <v>230</v>
      </c>
      <c r="H14" s="85" t="s">
        <v>28</v>
      </c>
      <c r="I14" s="49">
        <v>380.0</v>
      </c>
      <c r="J14" s="124">
        <v>46270.0</v>
      </c>
      <c r="K14" s="131"/>
      <c r="L14" s="152"/>
      <c r="M14" s="153">
        <f>L14*I14</f>
        <v>0</v>
      </c>
      <c r="N14" s="19"/>
      <c r="O14" s="6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ht="65.25" customHeight="1">
      <c r="A15" s="39"/>
      <c r="B15" s="39"/>
      <c r="C15" s="39"/>
      <c r="D15" s="39"/>
      <c r="E15" s="39"/>
      <c r="F15" s="39"/>
      <c r="G15" s="54" t="s">
        <v>24</v>
      </c>
      <c r="H15" s="64" t="s">
        <v>28</v>
      </c>
      <c r="I15" s="41">
        <v>360.0</v>
      </c>
      <c r="J15" s="124">
        <v>46269.0</v>
      </c>
      <c r="K15" s="36"/>
      <c r="L15" s="37"/>
      <c r="M15" s="286">
        <f>L15*(I15*20)</f>
        <v>0</v>
      </c>
      <c r="N15" s="19"/>
      <c r="O15" s="6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t="5.25" customHeight="1">
      <c r="A16" s="21"/>
      <c r="B16" s="22"/>
      <c r="C16" s="23"/>
      <c r="D16" s="23"/>
      <c r="E16" s="23"/>
      <c r="F16" s="23"/>
      <c r="G16" s="23"/>
      <c r="H16" s="23"/>
      <c r="I16" s="59"/>
      <c r="J16" s="25"/>
      <c r="K16" s="26"/>
      <c r="L16" s="19"/>
      <c r="M16" s="27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ht="28.5" customHeight="1">
      <c r="A17" s="57" t="s">
        <v>39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ht="5.25" customHeight="1">
      <c r="A18" s="21"/>
      <c r="B18" s="22"/>
      <c r="C18" s="23"/>
      <c r="D18" s="23"/>
      <c r="E18" s="23"/>
      <c r="F18" s="23"/>
      <c r="G18" s="23"/>
      <c r="H18" s="23"/>
      <c r="I18" s="59"/>
      <c r="J18" s="25"/>
      <c r="K18" s="26"/>
      <c r="L18" s="19"/>
      <c r="M18" s="27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152.25" customHeight="1">
      <c r="A19" s="60"/>
      <c r="B19" s="61" t="s">
        <v>231</v>
      </c>
      <c r="C19" s="62" t="s">
        <v>41</v>
      </c>
      <c r="D19" s="63">
        <v>5.2</v>
      </c>
      <c r="E19" s="63">
        <v>12.0</v>
      </c>
      <c r="F19" s="63">
        <v>25.0</v>
      </c>
      <c r="G19" s="48" t="s">
        <v>42</v>
      </c>
      <c r="H19" s="64" t="s">
        <v>28</v>
      </c>
      <c r="I19" s="65">
        <v>165.0</v>
      </c>
      <c r="J19" s="66">
        <v>46076.0</v>
      </c>
      <c r="K19" s="67" t="s">
        <v>232</v>
      </c>
      <c r="L19" s="68"/>
      <c r="M19" s="38">
        <f>L19*I19</f>
        <v>0</v>
      </c>
      <c r="N19" s="19"/>
      <c r="O19" s="6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5.25" customHeight="1">
      <c r="A20" s="21"/>
      <c r="B20" s="22"/>
      <c r="C20" s="23"/>
      <c r="D20" s="23"/>
      <c r="E20" s="23"/>
      <c r="F20" s="23"/>
      <c r="G20" s="23"/>
      <c r="H20" s="23"/>
      <c r="I20" s="70"/>
      <c r="J20" s="25"/>
      <c r="K20" s="71"/>
      <c r="L20" s="19"/>
      <c r="M20" s="27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ht="66.0" customHeight="1">
      <c r="A21" s="72"/>
      <c r="B21" s="73" t="s">
        <v>233</v>
      </c>
      <c r="C21" s="74" t="s">
        <v>45</v>
      </c>
      <c r="D21" s="75">
        <v>6.5</v>
      </c>
      <c r="E21" s="75">
        <v>17.0</v>
      </c>
      <c r="F21" s="75">
        <v>26.0</v>
      </c>
      <c r="G21" s="48" t="s">
        <v>42</v>
      </c>
      <c r="H21" s="64" t="s">
        <v>28</v>
      </c>
      <c r="I21" s="65">
        <v>170.0</v>
      </c>
      <c r="J21" s="66">
        <v>46044.0</v>
      </c>
      <c r="K21" s="67" t="s">
        <v>46</v>
      </c>
      <c r="L21" s="68"/>
      <c r="M21" s="38">
        <f>L21*I21</f>
        <v>0</v>
      </c>
      <c r="N21" s="19"/>
      <c r="O21" s="6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t="75.75" customHeight="1">
      <c r="A22" s="39"/>
      <c r="B22" s="39"/>
      <c r="C22" s="39"/>
      <c r="D22" s="39"/>
      <c r="E22" s="39"/>
      <c r="F22" s="39"/>
      <c r="G22" s="54" t="s">
        <v>24</v>
      </c>
      <c r="H22" s="33" t="s">
        <v>38</v>
      </c>
      <c r="I22" s="76">
        <v>250.0</v>
      </c>
      <c r="J22" s="35">
        <v>46049.0</v>
      </c>
      <c r="K22" s="67" t="s">
        <v>234</v>
      </c>
      <c r="L22" s="37"/>
      <c r="M22" s="38">
        <f>L22*(I22*20)</f>
        <v>0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ht="6.0" customHeight="1">
      <c r="A23" s="77"/>
      <c r="B23" s="77"/>
      <c r="C23" s="77"/>
      <c r="D23" s="77"/>
      <c r="E23" s="77"/>
      <c r="F23" s="77"/>
      <c r="G23" s="77"/>
      <c r="H23" s="77"/>
      <c r="I23" s="78"/>
      <c r="J23" s="77"/>
      <c r="K23" s="79"/>
      <c r="L23" s="77"/>
      <c r="M23" s="77"/>
    </row>
    <row r="24" ht="65.25" customHeight="1">
      <c r="A24" s="80"/>
      <c r="B24" s="81" t="s">
        <v>235</v>
      </c>
      <c r="C24" s="82" t="s">
        <v>49</v>
      </c>
      <c r="D24" s="83">
        <v>6.0</v>
      </c>
      <c r="E24" s="83">
        <v>14.0</v>
      </c>
      <c r="F24" s="83" t="s">
        <v>50</v>
      </c>
      <c r="G24" s="84" t="s">
        <v>42</v>
      </c>
      <c r="H24" s="85" t="s">
        <v>28</v>
      </c>
      <c r="I24" s="86">
        <v>200.0</v>
      </c>
      <c r="J24" s="87">
        <v>46130.0</v>
      </c>
      <c r="K24" s="88" t="s">
        <v>236</v>
      </c>
      <c r="L24" s="89"/>
      <c r="M24" s="90">
        <f>L24*I24</f>
        <v>0</v>
      </c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</row>
    <row r="25" ht="65.25" customHeight="1">
      <c r="A25" s="39"/>
      <c r="B25" s="39"/>
      <c r="C25" s="39"/>
      <c r="D25" s="39"/>
      <c r="E25" s="39"/>
      <c r="F25" s="39"/>
      <c r="G25" s="84" t="s">
        <v>24</v>
      </c>
      <c r="H25" s="85" t="s">
        <v>28</v>
      </c>
      <c r="I25" s="92">
        <v>300.0</v>
      </c>
      <c r="J25" s="87">
        <v>46133.0</v>
      </c>
      <c r="K25" s="88" t="s">
        <v>237</v>
      </c>
      <c r="L25" s="93"/>
      <c r="M25" s="90">
        <f>L25*(I25*20)</f>
        <v>0</v>
      </c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 ht="6.0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</row>
    <row r="27" ht="28.5" customHeight="1">
      <c r="A27" s="94" t="s">
        <v>238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</row>
    <row r="28" ht="5.25" customHeight="1">
      <c r="A28" s="95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ht="67.5" customHeight="1">
      <c r="A29" s="72"/>
      <c r="B29" s="73" t="s">
        <v>239</v>
      </c>
      <c r="C29" s="74" t="s">
        <v>55</v>
      </c>
      <c r="D29" s="75">
        <v>4.6</v>
      </c>
      <c r="E29" s="75">
        <v>12.0</v>
      </c>
      <c r="F29" s="75">
        <v>18.0</v>
      </c>
      <c r="G29" s="287" t="s">
        <v>240</v>
      </c>
      <c r="H29" s="97" t="s">
        <v>23</v>
      </c>
      <c r="I29" s="53">
        <v>150.0</v>
      </c>
      <c r="J29" s="50">
        <v>46267.0</v>
      </c>
      <c r="K29" s="98"/>
      <c r="L29" s="99"/>
      <c r="M29" s="100">
        <f>L29*I29</f>
        <v>0</v>
      </c>
    </row>
    <row r="30" ht="73.5" customHeight="1">
      <c r="A30" s="39"/>
      <c r="B30" s="39"/>
      <c r="C30" s="39"/>
      <c r="D30" s="39"/>
      <c r="E30" s="39"/>
      <c r="F30" s="39"/>
      <c r="G30" s="54" t="s">
        <v>57</v>
      </c>
      <c r="H30" s="97" t="s">
        <v>34</v>
      </c>
      <c r="I30" s="101">
        <v>240.0</v>
      </c>
      <c r="J30" s="50"/>
      <c r="K30" s="102"/>
      <c r="L30" s="37"/>
      <c r="M30" s="38">
        <f>L30*(I30*30)</f>
        <v>0</v>
      </c>
    </row>
    <row r="31" ht="5.25" customHeight="1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ht="57.75" customHeight="1">
      <c r="A32" s="72"/>
      <c r="B32" s="103" t="s">
        <v>241</v>
      </c>
      <c r="C32" s="74" t="s">
        <v>59</v>
      </c>
      <c r="D32" s="104">
        <v>4.5</v>
      </c>
      <c r="E32" s="75">
        <v>12.0</v>
      </c>
      <c r="F32" s="75">
        <v>16.0</v>
      </c>
      <c r="G32" s="240" t="s">
        <v>240</v>
      </c>
      <c r="H32" s="105" t="s">
        <v>34</v>
      </c>
      <c r="I32" s="49">
        <v>150.0</v>
      </c>
      <c r="J32" s="66"/>
      <c r="K32" s="106"/>
      <c r="L32" s="107"/>
      <c r="M32" s="38">
        <f>L32*I32</f>
        <v>0</v>
      </c>
    </row>
    <row r="33" ht="75.75" customHeight="1">
      <c r="A33" s="39"/>
      <c r="B33" s="111"/>
      <c r="C33" s="39"/>
      <c r="D33" s="39"/>
      <c r="E33" s="39"/>
      <c r="F33" s="39"/>
      <c r="G33" s="112" t="s">
        <v>57</v>
      </c>
      <c r="H33" s="97" t="s">
        <v>23</v>
      </c>
      <c r="I33" s="101">
        <v>245.0</v>
      </c>
      <c r="J33" s="66"/>
      <c r="K33" s="106"/>
      <c r="L33" s="68"/>
      <c r="M33" s="38">
        <f>L33*(I33*30)</f>
        <v>0</v>
      </c>
    </row>
    <row r="34" ht="5.25" customHeight="1">
      <c r="A34" s="95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ht="76.5" customHeight="1">
      <c r="A35" s="28"/>
      <c r="B35" s="51" t="s">
        <v>242</v>
      </c>
      <c r="C35" s="30" t="s">
        <v>62</v>
      </c>
      <c r="D35" s="31">
        <v>4.8</v>
      </c>
      <c r="E35" s="31">
        <v>11.0</v>
      </c>
      <c r="F35" s="31">
        <v>28.0</v>
      </c>
      <c r="G35" s="54" t="s">
        <v>63</v>
      </c>
      <c r="H35" s="33" t="s">
        <v>23</v>
      </c>
      <c r="I35" s="34">
        <v>175.0</v>
      </c>
      <c r="J35" s="50">
        <v>46189.0</v>
      </c>
      <c r="K35" s="36"/>
      <c r="L35" s="37"/>
      <c r="M35" s="38">
        <f>L35*I35</f>
        <v>0</v>
      </c>
    </row>
    <row r="36" ht="67.5" customHeight="1">
      <c r="A36" s="39"/>
      <c r="B36" s="39"/>
      <c r="C36" s="39"/>
      <c r="D36" s="39"/>
      <c r="E36" s="39"/>
      <c r="F36" s="39"/>
      <c r="G36" s="54" t="s">
        <v>24</v>
      </c>
      <c r="H36" s="33" t="s">
        <v>23</v>
      </c>
      <c r="I36" s="101">
        <v>260.0</v>
      </c>
      <c r="J36" s="50">
        <v>46270.0</v>
      </c>
      <c r="K36" s="102"/>
      <c r="L36" s="37"/>
      <c r="M36" s="38">
        <f>L36*(I36*20)</f>
        <v>0</v>
      </c>
    </row>
    <row r="37" ht="5.25" customHeight="1">
      <c r="A37" s="95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114"/>
      <c r="B38" s="51" t="s">
        <v>243</v>
      </c>
      <c r="C38" s="30" t="s">
        <v>66</v>
      </c>
      <c r="D38" s="115">
        <v>6.0</v>
      </c>
      <c r="E38" s="115">
        <v>18.0</v>
      </c>
      <c r="F38" s="115">
        <v>12.0</v>
      </c>
      <c r="G38" s="48" t="s">
        <v>244</v>
      </c>
      <c r="H38" s="116" t="s">
        <v>28</v>
      </c>
      <c r="I38" s="49">
        <v>160.0</v>
      </c>
      <c r="J38" s="50">
        <v>46290.0</v>
      </c>
      <c r="K38" s="98"/>
      <c r="L38" s="99"/>
      <c r="M38" s="100">
        <f t="shared" ref="M38:M39" si="1">L38*I38</f>
        <v>0</v>
      </c>
    </row>
    <row r="39">
      <c r="B39" s="108"/>
      <c r="C39" s="108"/>
      <c r="D39" s="108"/>
      <c r="E39" s="108"/>
      <c r="F39" s="108"/>
      <c r="G39" s="117" t="s">
        <v>245</v>
      </c>
      <c r="H39" s="116" t="s">
        <v>23</v>
      </c>
      <c r="I39" s="118">
        <v>198.0</v>
      </c>
      <c r="J39" s="50">
        <v>46297.0</v>
      </c>
      <c r="K39" s="119"/>
      <c r="L39" s="107"/>
      <c r="M39" s="38">
        <f t="shared" si="1"/>
        <v>0</v>
      </c>
    </row>
    <row r="40" ht="54.75" customHeight="1">
      <c r="B40" s="39"/>
      <c r="C40" s="39"/>
      <c r="D40" s="39"/>
      <c r="E40" s="39"/>
      <c r="F40" s="39"/>
      <c r="G40" s="54" t="s">
        <v>24</v>
      </c>
      <c r="H40" s="33" t="s">
        <v>23</v>
      </c>
      <c r="I40" s="41">
        <v>315.0</v>
      </c>
      <c r="J40" s="50">
        <v>46269.0</v>
      </c>
      <c r="K40" s="36"/>
      <c r="L40" s="37"/>
      <c r="M40" s="38">
        <f>L40*(I40*20)</f>
        <v>0</v>
      </c>
    </row>
    <row r="41" ht="5.25" customHeight="1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ht="53.25" customHeight="1">
      <c r="A42" s="114"/>
      <c r="B42" s="51" t="s">
        <v>246</v>
      </c>
      <c r="C42" s="30" t="s">
        <v>70</v>
      </c>
      <c r="D42" s="115">
        <v>5.9</v>
      </c>
      <c r="E42" s="115">
        <v>14.0</v>
      </c>
      <c r="F42" s="115">
        <v>45.0</v>
      </c>
      <c r="G42" s="287" t="s">
        <v>240</v>
      </c>
      <c r="H42" s="64" t="s">
        <v>23</v>
      </c>
      <c r="I42" s="53">
        <v>180.0</v>
      </c>
      <c r="J42" s="66">
        <v>46193.0</v>
      </c>
      <c r="K42" s="98"/>
      <c r="L42" s="99"/>
      <c r="M42" s="100">
        <f t="shared" ref="M42:M43" si="2">L42*I42</f>
        <v>0</v>
      </c>
    </row>
    <row r="43" ht="55.5" customHeight="1">
      <c r="B43" s="108"/>
      <c r="C43" s="108"/>
      <c r="D43" s="108"/>
      <c r="E43" s="108"/>
      <c r="F43" s="108"/>
      <c r="G43" s="117" t="s">
        <v>63</v>
      </c>
      <c r="H43" s="116" t="s">
        <v>23</v>
      </c>
      <c r="I43" s="118">
        <v>200.0</v>
      </c>
      <c r="J43" s="50">
        <v>46231.0</v>
      </c>
      <c r="K43" s="119"/>
      <c r="L43" s="107"/>
      <c r="M43" s="38">
        <f t="shared" si="2"/>
        <v>0</v>
      </c>
    </row>
    <row r="44" ht="49.5" customHeight="1">
      <c r="B44" s="39"/>
      <c r="C44" s="39"/>
      <c r="D44" s="39"/>
      <c r="E44" s="39"/>
      <c r="F44" s="39"/>
      <c r="G44" s="54" t="s">
        <v>24</v>
      </c>
      <c r="H44" s="116" t="s">
        <v>23</v>
      </c>
      <c r="I44" s="41">
        <v>340.0</v>
      </c>
      <c r="J44" s="50">
        <v>46295.0</v>
      </c>
      <c r="K44" s="36"/>
      <c r="L44" s="37"/>
      <c r="M44" s="38">
        <f>L44*(I44*20)</f>
        <v>0</v>
      </c>
    </row>
    <row r="45" ht="5.25" customHeight="1">
      <c r="A45" s="95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ht="67.5" customHeight="1">
      <c r="A46" s="120"/>
      <c r="B46" s="121" t="s">
        <v>247</v>
      </c>
      <c r="C46" s="82" t="s">
        <v>74</v>
      </c>
      <c r="D46" s="83">
        <v>6.5</v>
      </c>
      <c r="E46" s="83">
        <v>15.0</v>
      </c>
      <c r="F46" s="83">
        <v>55.0</v>
      </c>
      <c r="G46" s="122" t="s">
        <v>42</v>
      </c>
      <c r="H46" s="129" t="s">
        <v>28</v>
      </c>
      <c r="I46" s="123">
        <v>230.0</v>
      </c>
      <c r="J46" s="124">
        <v>46260.0</v>
      </c>
      <c r="K46" s="125"/>
      <c r="L46" s="126"/>
      <c r="M46" s="127">
        <f>L46*I46</f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70.5" customHeight="1">
      <c r="A47" s="39"/>
      <c r="B47" s="39"/>
      <c r="C47" s="39"/>
      <c r="D47" s="39"/>
      <c r="E47" s="39"/>
      <c r="F47" s="39"/>
      <c r="G47" s="128" t="s">
        <v>24</v>
      </c>
      <c r="H47" s="129" t="s">
        <v>23</v>
      </c>
      <c r="I47" s="130">
        <v>360.0</v>
      </c>
      <c r="J47" s="50">
        <v>46294.0</v>
      </c>
      <c r="K47" s="131"/>
      <c r="L47" s="132"/>
      <c r="M47" s="90">
        <f>L47*(I47*20)</f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5.25" customHeight="1">
      <c r="A48" s="95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ht="58.5" customHeight="1">
      <c r="A49" s="133"/>
      <c r="B49" s="134" t="s">
        <v>248</v>
      </c>
      <c r="C49" s="74" t="s">
        <v>76</v>
      </c>
      <c r="D49" s="75">
        <v>4.4</v>
      </c>
      <c r="E49" s="75">
        <v>11.0</v>
      </c>
      <c r="F49" s="75">
        <v>27.0</v>
      </c>
      <c r="G49" s="122" t="s">
        <v>42</v>
      </c>
      <c r="H49" s="85" t="s">
        <v>38</v>
      </c>
      <c r="I49" s="135">
        <v>190.0</v>
      </c>
      <c r="J49" s="124">
        <v>46224.0</v>
      </c>
      <c r="K49" s="125"/>
      <c r="L49" s="126"/>
      <c r="M49" s="127">
        <f>L49*I49</f>
        <v>0</v>
      </c>
      <c r="N49" s="19"/>
      <c r="O49" s="6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ht="71.25" customHeight="1">
      <c r="A50" s="136"/>
      <c r="B50" s="39"/>
      <c r="C50" s="39"/>
      <c r="D50" s="39"/>
      <c r="E50" s="39"/>
      <c r="F50" s="39"/>
      <c r="G50" s="54" t="s">
        <v>24</v>
      </c>
      <c r="H50" s="64" t="s">
        <v>34</v>
      </c>
      <c r="I50" s="41">
        <v>300.0</v>
      </c>
      <c r="J50" s="66">
        <v>46224.0</v>
      </c>
      <c r="K50" s="36"/>
      <c r="L50" s="37"/>
      <c r="M50" s="38">
        <f>L50*(I50*20)</f>
        <v>0</v>
      </c>
      <c r="N50" s="19"/>
      <c r="O50" s="6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ht="5.25" customHeight="1">
      <c r="A51" s="95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ht="123.75" customHeight="1">
      <c r="A52" s="60"/>
      <c r="B52" s="61" t="s">
        <v>249</v>
      </c>
      <c r="C52" s="137" t="s">
        <v>78</v>
      </c>
      <c r="D52" s="138">
        <v>0.5</v>
      </c>
      <c r="E52" s="139">
        <v>7.5</v>
      </c>
      <c r="F52" s="140">
        <v>45.0</v>
      </c>
      <c r="G52" s="52" t="s">
        <v>250</v>
      </c>
      <c r="H52" s="97" t="s">
        <v>23</v>
      </c>
      <c r="I52" s="53">
        <v>160.0</v>
      </c>
      <c r="J52" s="141">
        <v>46273.0</v>
      </c>
      <c r="K52" s="98"/>
      <c r="L52" s="99"/>
      <c r="M52" s="100">
        <f>L52*I52</f>
        <v>0</v>
      </c>
    </row>
    <row r="53" ht="5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142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ht="28.5" customHeight="1">
      <c r="A54" s="94" t="s">
        <v>98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</row>
    <row r="55" ht="5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142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ht="69.75" customHeight="1">
      <c r="A56" s="72"/>
      <c r="B56" s="73" t="s">
        <v>251</v>
      </c>
      <c r="C56" s="74" t="s">
        <v>82</v>
      </c>
      <c r="D56" s="75">
        <v>6.0</v>
      </c>
      <c r="E56" s="75">
        <v>15.0</v>
      </c>
      <c r="F56" s="75">
        <v>40.0</v>
      </c>
      <c r="G56" s="48" t="s">
        <v>42</v>
      </c>
      <c r="H56" s="64" t="s">
        <v>23</v>
      </c>
      <c r="I56" s="143">
        <v>210.0</v>
      </c>
      <c r="J56" s="66">
        <v>46196.0</v>
      </c>
      <c r="K56" s="106"/>
      <c r="L56" s="144"/>
      <c r="M56" s="38">
        <f>L56*I56</f>
        <v>0</v>
      </c>
      <c r="N56" s="19"/>
      <c r="O56" s="6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ht="59.25" customHeight="1">
      <c r="A57" s="39"/>
      <c r="B57" s="39"/>
      <c r="C57" s="39"/>
      <c r="D57" s="39"/>
      <c r="E57" s="39"/>
      <c r="F57" s="39"/>
      <c r="G57" s="54" t="s">
        <v>24</v>
      </c>
      <c r="H57" s="64" t="s">
        <v>34</v>
      </c>
      <c r="I57" s="41">
        <v>305.0</v>
      </c>
      <c r="J57" s="66"/>
      <c r="K57" s="106"/>
      <c r="L57" s="144"/>
      <c r="M57" s="38">
        <f>L57*(I57*20)</f>
        <v>0</v>
      </c>
      <c r="N57" s="19"/>
      <c r="O57" s="6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ht="5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142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ht="72.75" customHeight="1">
      <c r="A59" s="145"/>
      <c r="B59" s="146" t="s">
        <v>252</v>
      </c>
      <c r="C59" s="74" t="s">
        <v>86</v>
      </c>
      <c r="D59" s="75">
        <v>7.5</v>
      </c>
      <c r="E59" s="75">
        <v>16.5</v>
      </c>
      <c r="F59" s="75">
        <v>20.0</v>
      </c>
      <c r="G59" s="48" t="s">
        <v>42</v>
      </c>
      <c r="H59" s="64" t="s">
        <v>23</v>
      </c>
      <c r="I59" s="143">
        <v>198.0</v>
      </c>
      <c r="J59" s="66">
        <v>46126.0</v>
      </c>
      <c r="K59" s="106"/>
      <c r="L59" s="68"/>
      <c r="M59" s="38">
        <f>L59*I59</f>
        <v>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ht="78.0" customHeight="1">
      <c r="A60" s="136"/>
      <c r="B60" s="39"/>
      <c r="C60" s="39"/>
      <c r="D60" s="39"/>
      <c r="E60" s="39"/>
      <c r="F60" s="39"/>
      <c r="G60" s="112" t="s">
        <v>24</v>
      </c>
      <c r="H60" s="64" t="s">
        <v>23</v>
      </c>
      <c r="I60" s="41">
        <v>285.0</v>
      </c>
      <c r="J60" s="66">
        <v>46239.0</v>
      </c>
      <c r="K60" s="147"/>
      <c r="L60" s="68"/>
      <c r="M60" s="38">
        <f>L60*(I60*20)</f>
        <v>0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ht="5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142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ht="71.25" customHeight="1">
      <c r="A62" s="72"/>
      <c r="B62" s="73" t="s">
        <v>253</v>
      </c>
      <c r="C62" s="74" t="s">
        <v>88</v>
      </c>
      <c r="D62" s="75">
        <v>6.5</v>
      </c>
      <c r="E62" s="75">
        <v>17.0</v>
      </c>
      <c r="F62" s="75">
        <v>12.0</v>
      </c>
      <c r="G62" s="48" t="s">
        <v>42</v>
      </c>
      <c r="H62" s="64" t="s">
        <v>28</v>
      </c>
      <c r="I62" s="143">
        <v>230.0</v>
      </c>
      <c r="J62" s="66">
        <v>46210.0</v>
      </c>
      <c r="K62" s="106"/>
      <c r="L62" s="68"/>
      <c r="M62" s="38">
        <f>L62*I62</f>
        <v>0</v>
      </c>
      <c r="N62" s="19"/>
      <c r="O62" s="6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ht="71.25" customHeight="1">
      <c r="A63" s="39"/>
      <c r="B63" s="39"/>
      <c r="C63" s="39"/>
      <c r="D63" s="39"/>
      <c r="E63" s="39"/>
      <c r="F63" s="39"/>
      <c r="G63" s="54" t="s">
        <v>24</v>
      </c>
      <c r="H63" s="64" t="s">
        <v>23</v>
      </c>
      <c r="I63" s="41">
        <v>380.0</v>
      </c>
      <c r="J63" s="66">
        <v>46253.0</v>
      </c>
      <c r="K63" s="36"/>
      <c r="L63" s="37"/>
      <c r="M63" s="38">
        <f>L63*(I63*20)</f>
        <v>0</v>
      </c>
      <c r="N63" s="19"/>
      <c r="O63" s="6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ht="5.25" customHeight="1">
      <c r="A64" s="21"/>
      <c r="B64" s="22"/>
      <c r="C64" s="23"/>
      <c r="D64" s="23"/>
      <c r="E64" s="23"/>
      <c r="F64" s="23"/>
      <c r="G64" s="23"/>
      <c r="H64" s="23"/>
      <c r="I64" s="59"/>
      <c r="J64" s="25"/>
      <c r="K64" s="26"/>
      <c r="L64" s="19"/>
      <c r="M64" s="27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ht="60.0" customHeight="1">
      <c r="A65" s="72"/>
      <c r="B65" s="73" t="s">
        <v>254</v>
      </c>
      <c r="C65" s="74" t="s">
        <v>93</v>
      </c>
      <c r="D65" s="75">
        <v>4.5</v>
      </c>
      <c r="E65" s="75">
        <v>11.0</v>
      </c>
      <c r="F65" s="75">
        <v>15.0</v>
      </c>
      <c r="G65" s="48" t="s">
        <v>42</v>
      </c>
      <c r="H65" s="64" t="s">
        <v>34</v>
      </c>
      <c r="I65" s="143">
        <v>175.0</v>
      </c>
      <c r="J65" s="66"/>
      <c r="K65" s="106"/>
      <c r="L65" s="68"/>
      <c r="M65" s="38">
        <f>L65*I65</f>
        <v>0</v>
      </c>
      <c r="N65" s="19"/>
      <c r="O65" s="6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ht="72.0" customHeight="1">
      <c r="A66" s="39"/>
      <c r="B66" s="39"/>
      <c r="C66" s="39"/>
      <c r="D66" s="39"/>
      <c r="E66" s="39"/>
      <c r="F66" s="39"/>
      <c r="G66" s="54" t="s">
        <v>24</v>
      </c>
      <c r="H66" s="64" t="s">
        <v>28</v>
      </c>
      <c r="I66" s="41">
        <v>260.0</v>
      </c>
      <c r="J66" s="66">
        <v>46235.0</v>
      </c>
      <c r="K66" s="36"/>
      <c r="L66" s="37"/>
      <c r="M66" s="38">
        <f>L66*(I66*20)</f>
        <v>0</v>
      </c>
      <c r="N66" s="19"/>
      <c r="O66" s="6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ht="5.25" customHeight="1">
      <c r="A67" s="21"/>
      <c r="B67" s="22"/>
      <c r="C67" s="23"/>
      <c r="D67" s="23"/>
      <c r="E67" s="23"/>
      <c r="F67" s="23"/>
      <c r="G67" s="23"/>
      <c r="H67" s="23"/>
      <c r="I67" s="59"/>
      <c r="J67" s="25"/>
      <c r="K67" s="26"/>
      <c r="L67" s="19"/>
      <c r="M67" s="27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ht="131.25" customHeight="1">
      <c r="A68" s="60"/>
      <c r="B68" s="150" t="s">
        <v>255</v>
      </c>
      <c r="C68" s="62" t="s">
        <v>103</v>
      </c>
      <c r="D68" s="63">
        <v>5.0</v>
      </c>
      <c r="E68" s="63">
        <v>12.0</v>
      </c>
      <c r="F68" s="63">
        <v>30.0</v>
      </c>
      <c r="G68" s="48" t="s">
        <v>42</v>
      </c>
      <c r="H68" s="64" t="s">
        <v>23</v>
      </c>
      <c r="I68" s="135">
        <v>210.0</v>
      </c>
      <c r="J68" s="66">
        <v>46211.0</v>
      </c>
      <c r="K68" s="106"/>
      <c r="L68" s="68"/>
      <c r="M68" s="38">
        <f>L68*I68</f>
        <v>0</v>
      </c>
      <c r="N68" s="19"/>
      <c r="O68" s="6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ht="5.25" customHeight="1">
      <c r="A69" s="154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ht="68.25" customHeight="1">
      <c r="A70" s="72"/>
      <c r="B70" s="73" t="s">
        <v>256</v>
      </c>
      <c r="C70" s="74" t="s">
        <v>105</v>
      </c>
      <c r="D70" s="75">
        <v>4.5</v>
      </c>
      <c r="E70" s="75">
        <v>12.0</v>
      </c>
      <c r="F70" s="75">
        <v>30.0</v>
      </c>
      <c r="G70" s="48" t="s">
        <v>42</v>
      </c>
      <c r="H70" s="64" t="s">
        <v>38</v>
      </c>
      <c r="I70" s="143">
        <v>190.0</v>
      </c>
      <c r="J70" s="66">
        <v>46189.0</v>
      </c>
      <c r="K70" s="106"/>
      <c r="L70" s="68"/>
      <c r="M70" s="38">
        <f>L70*I70</f>
        <v>0</v>
      </c>
      <c r="N70" s="19"/>
      <c r="O70" s="6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ht="66.0" customHeight="1">
      <c r="A71" s="39"/>
      <c r="B71" s="39"/>
      <c r="C71" s="39"/>
      <c r="D71" s="39"/>
      <c r="E71" s="39"/>
      <c r="F71" s="39"/>
      <c r="G71" s="54" t="s">
        <v>24</v>
      </c>
      <c r="H71" s="64" t="s">
        <v>38</v>
      </c>
      <c r="I71" s="41">
        <v>300.0</v>
      </c>
      <c r="J71" s="66">
        <v>46197.0</v>
      </c>
      <c r="K71" s="36"/>
      <c r="L71" s="37"/>
      <c r="M71" s="38">
        <f>L71*(I71*20)</f>
        <v>0</v>
      </c>
      <c r="N71" s="19"/>
      <c r="O71" s="6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ht="5.25" customHeight="1">
      <c r="A72" s="21"/>
      <c r="B72" s="22"/>
      <c r="C72" s="23"/>
      <c r="D72" s="23"/>
      <c r="E72" s="23"/>
      <c r="F72" s="23"/>
      <c r="G72" s="23"/>
      <c r="H72" s="23"/>
      <c r="I72" s="59"/>
      <c r="J72" s="25"/>
      <c r="K72" s="26"/>
      <c r="L72" s="19"/>
      <c r="M72" s="27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ht="114.0" customHeight="1">
      <c r="A73" s="288"/>
      <c r="B73" s="289" t="s">
        <v>257</v>
      </c>
      <c r="C73" s="290" t="s">
        <v>110</v>
      </c>
      <c r="D73" s="291">
        <v>6.5</v>
      </c>
      <c r="E73" s="291">
        <v>17.0</v>
      </c>
      <c r="F73" s="291">
        <v>35.0</v>
      </c>
      <c r="G73" s="292" t="s">
        <v>42</v>
      </c>
      <c r="H73" s="293" t="s">
        <v>23</v>
      </c>
      <c r="I73" s="155">
        <v>220.0</v>
      </c>
      <c r="J73" s="294">
        <v>46260.0</v>
      </c>
      <c r="K73" s="295"/>
      <c r="L73" s="296"/>
      <c r="M73" s="153">
        <f>L73*I73</f>
        <v>0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ht="5.25" customHeight="1">
      <c r="A74" s="21"/>
      <c r="B74" s="22"/>
      <c r="C74" s="23"/>
      <c r="D74" s="23"/>
      <c r="E74" s="23"/>
      <c r="F74" s="23"/>
      <c r="G74" s="23"/>
      <c r="H74" s="23"/>
      <c r="I74" s="59"/>
      <c r="J74" s="25"/>
      <c r="K74" s="26"/>
      <c r="L74" s="19"/>
      <c r="M74" s="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ht="67.5" customHeight="1">
      <c r="A75" s="72"/>
      <c r="B75" s="161" t="s">
        <v>258</v>
      </c>
      <c r="C75" s="82" t="s">
        <v>74</v>
      </c>
      <c r="D75" s="83">
        <v>7.0</v>
      </c>
      <c r="E75" s="83">
        <v>16.0</v>
      </c>
      <c r="F75" s="83">
        <v>65.0</v>
      </c>
      <c r="G75" s="84" t="s">
        <v>42</v>
      </c>
      <c r="H75" s="162" t="s">
        <v>23</v>
      </c>
      <c r="I75" s="123">
        <v>260.0</v>
      </c>
      <c r="J75" s="87">
        <v>46259.0</v>
      </c>
      <c r="K75" s="163"/>
      <c r="L75" s="164"/>
      <c r="M75" s="165">
        <f>L75*I75</f>
        <v>0</v>
      </c>
      <c r="N75" s="166"/>
      <c r="O75" s="167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</row>
    <row r="76" ht="67.5" customHeight="1">
      <c r="A76" s="39"/>
      <c r="B76" s="39"/>
      <c r="C76" s="39"/>
      <c r="D76" s="39"/>
      <c r="E76" s="39"/>
      <c r="F76" s="39"/>
      <c r="G76" s="84" t="s">
        <v>24</v>
      </c>
      <c r="H76" s="168" t="s">
        <v>38</v>
      </c>
      <c r="I76" s="169">
        <v>400.0</v>
      </c>
      <c r="J76" s="87">
        <v>46259.0</v>
      </c>
      <c r="K76" s="170"/>
      <c r="L76" s="171"/>
      <c r="M76" s="172">
        <f>L76*(I76*20)</f>
        <v>0</v>
      </c>
      <c r="N76" s="166"/>
      <c r="O76" s="167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</row>
    <row r="77" ht="5.25" customHeight="1">
      <c r="A77" s="21"/>
      <c r="B77" s="22"/>
      <c r="C77" s="23"/>
      <c r="D77" s="23"/>
      <c r="E77" s="23"/>
      <c r="F77" s="23"/>
      <c r="G77" s="23"/>
      <c r="H77" s="23"/>
      <c r="I77" s="59"/>
      <c r="J77" s="25"/>
      <c r="K77" s="26"/>
      <c r="L77" s="19"/>
      <c r="M77" s="27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ht="176.25" customHeight="1">
      <c r="A78" s="60"/>
      <c r="B78" s="61" t="s">
        <v>259</v>
      </c>
      <c r="C78" s="62" t="s">
        <v>260</v>
      </c>
      <c r="D78" s="63">
        <v>7.0</v>
      </c>
      <c r="E78" s="63">
        <v>14.0</v>
      </c>
      <c r="F78" s="63">
        <v>45.0</v>
      </c>
      <c r="G78" s="48" t="s">
        <v>42</v>
      </c>
      <c r="H78" s="64" t="s">
        <v>38</v>
      </c>
      <c r="I78" s="135">
        <v>260.0</v>
      </c>
      <c r="J78" s="66">
        <v>46206.0</v>
      </c>
      <c r="K78" s="106"/>
      <c r="L78" s="68"/>
      <c r="M78" s="38">
        <f>L78*I78</f>
        <v>0</v>
      </c>
      <c r="N78" s="19"/>
      <c r="O78" s="6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ht="5.25" customHeight="1">
      <c r="A79" s="21"/>
      <c r="B79" s="22"/>
      <c r="C79" s="23"/>
      <c r="D79" s="23"/>
      <c r="E79" s="23"/>
      <c r="F79" s="23"/>
      <c r="G79" s="23"/>
      <c r="H79" s="23"/>
      <c r="I79" s="59"/>
      <c r="J79" s="25"/>
      <c r="K79" s="26"/>
      <c r="L79" s="19"/>
      <c r="M79" s="27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ht="141.75" customHeight="1">
      <c r="A80" s="60"/>
      <c r="B80" s="61" t="s">
        <v>261</v>
      </c>
      <c r="C80" s="62" t="s">
        <v>114</v>
      </c>
      <c r="D80" s="63">
        <v>8.0</v>
      </c>
      <c r="E80" s="63">
        <v>18.0</v>
      </c>
      <c r="F80" s="63">
        <v>85.0</v>
      </c>
      <c r="G80" s="48" t="s">
        <v>42</v>
      </c>
      <c r="H80" s="64" t="s">
        <v>38</v>
      </c>
      <c r="I80" s="143">
        <v>260.0</v>
      </c>
      <c r="J80" s="66">
        <v>46153.0</v>
      </c>
      <c r="K80" s="106"/>
      <c r="L80" s="68"/>
      <c r="M80" s="38">
        <f>L80*I80</f>
        <v>0</v>
      </c>
      <c r="N80" s="19"/>
      <c r="O80" s="6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ht="5.25" customHeight="1">
      <c r="A81" s="21"/>
      <c r="B81" s="22"/>
      <c r="C81" s="23"/>
      <c r="D81" s="23"/>
      <c r="E81" s="23"/>
      <c r="F81" s="23"/>
      <c r="G81" s="23"/>
      <c r="H81" s="23"/>
      <c r="I81" s="59"/>
      <c r="J81" s="25"/>
      <c r="K81" s="26"/>
      <c r="L81" s="19"/>
      <c r="M81" s="27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ht="57.75" customHeight="1">
      <c r="A82" s="28"/>
      <c r="B82" s="173" t="s">
        <v>262</v>
      </c>
      <c r="C82" s="74" t="s">
        <v>116</v>
      </c>
      <c r="D82" s="75">
        <v>8.2</v>
      </c>
      <c r="E82" s="75">
        <v>18.0</v>
      </c>
      <c r="F82" s="75">
        <v>75.0</v>
      </c>
      <c r="G82" s="48" t="s">
        <v>42</v>
      </c>
      <c r="H82" s="64" t="s">
        <v>34</v>
      </c>
      <c r="I82" s="143">
        <v>228.0</v>
      </c>
      <c r="J82" s="66"/>
      <c r="K82" s="98"/>
      <c r="L82" s="144"/>
      <c r="M82" s="100">
        <f>L82*I82</f>
        <v>0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ht="69.0" customHeight="1">
      <c r="A83" s="39"/>
      <c r="B83" s="39"/>
      <c r="C83" s="39"/>
      <c r="D83" s="39"/>
      <c r="E83" s="39"/>
      <c r="F83" s="39"/>
      <c r="G83" s="112" t="s">
        <v>24</v>
      </c>
      <c r="H83" s="64" t="s">
        <v>23</v>
      </c>
      <c r="I83" s="174">
        <v>345.0</v>
      </c>
      <c r="J83" s="66">
        <v>46119.0</v>
      </c>
      <c r="K83" s="175"/>
      <c r="L83" s="176"/>
      <c r="M83" s="38">
        <f>L83*(I83*20)</f>
        <v>0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ht="5.25" customHeight="1">
      <c r="A84" s="95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ht="67.5" customHeight="1">
      <c r="A85" s="28"/>
      <c r="B85" s="146" t="s">
        <v>263</v>
      </c>
      <c r="C85" s="74" t="s">
        <v>119</v>
      </c>
      <c r="D85" s="75">
        <v>5.0</v>
      </c>
      <c r="E85" s="75">
        <v>13.0</v>
      </c>
      <c r="F85" s="75">
        <v>30.0</v>
      </c>
      <c r="G85" s="48" t="s">
        <v>42</v>
      </c>
      <c r="H85" s="64" t="s">
        <v>23</v>
      </c>
      <c r="I85" s="143">
        <v>213.0</v>
      </c>
      <c r="J85" s="66">
        <v>46192.0</v>
      </c>
      <c r="K85" s="106"/>
      <c r="L85" s="68"/>
      <c r="M85" s="38">
        <f>L85*I85</f>
        <v>0</v>
      </c>
    </row>
    <row r="86" ht="72.75" customHeight="1">
      <c r="A86" s="39"/>
      <c r="B86" s="39"/>
      <c r="C86" s="39"/>
      <c r="D86" s="39"/>
      <c r="E86" s="39"/>
      <c r="F86" s="39"/>
      <c r="G86" s="112" t="s">
        <v>24</v>
      </c>
      <c r="H86" s="64" t="s">
        <v>28</v>
      </c>
      <c r="I86" s="41">
        <v>335.0</v>
      </c>
      <c r="J86" s="66">
        <v>46197.0</v>
      </c>
      <c r="K86" s="119"/>
      <c r="L86" s="107"/>
      <c r="M86" s="38">
        <f>L86*(I86*20)</f>
        <v>0</v>
      </c>
    </row>
    <row r="87" ht="5.25" customHeight="1">
      <c r="A87" s="95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ht="75.0" customHeight="1">
      <c r="A88" s="28"/>
      <c r="B88" s="51" t="s">
        <v>264</v>
      </c>
      <c r="C88" s="30" t="s">
        <v>122</v>
      </c>
      <c r="D88" s="31">
        <v>6.8</v>
      </c>
      <c r="E88" s="31">
        <v>21.0</v>
      </c>
      <c r="F88" s="31">
        <v>35.0</v>
      </c>
      <c r="G88" s="117" t="s">
        <v>265</v>
      </c>
      <c r="H88" s="33" t="s">
        <v>23</v>
      </c>
      <c r="I88" s="118">
        <v>223.0</v>
      </c>
      <c r="J88" s="50">
        <v>46270.0</v>
      </c>
      <c r="K88" s="36"/>
      <c r="L88" s="37"/>
      <c r="M88" s="38">
        <f>L88*I88</f>
        <v>0</v>
      </c>
    </row>
    <row r="89" ht="79.5" customHeight="1">
      <c r="A89" s="39"/>
      <c r="B89" s="39"/>
      <c r="C89" s="39"/>
      <c r="D89" s="39"/>
      <c r="E89" s="39"/>
      <c r="F89" s="39"/>
      <c r="G89" s="54" t="s">
        <v>24</v>
      </c>
      <c r="H89" s="33" t="s">
        <v>23</v>
      </c>
      <c r="I89" s="41">
        <v>355.0</v>
      </c>
      <c r="J89" s="50">
        <v>46270.0</v>
      </c>
      <c r="K89" s="42"/>
      <c r="L89" s="37"/>
      <c r="M89" s="38">
        <f>L89*(I89*20)</f>
        <v>0</v>
      </c>
    </row>
    <row r="90" ht="5.25" customHeight="1">
      <c r="A90" s="95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ht="63.75" customHeight="1">
      <c r="A91" s="28"/>
      <c r="B91" s="51" t="s">
        <v>266</v>
      </c>
      <c r="C91" s="30" t="s">
        <v>26</v>
      </c>
      <c r="D91" s="31">
        <v>11.5</v>
      </c>
      <c r="E91" s="31">
        <v>30.0</v>
      </c>
      <c r="F91" s="31">
        <v>55.0</v>
      </c>
      <c r="G91" s="54" t="s">
        <v>63</v>
      </c>
      <c r="H91" s="33" t="s">
        <v>34</v>
      </c>
      <c r="I91" s="34">
        <v>250.0</v>
      </c>
      <c r="J91" s="35"/>
      <c r="K91" s="36"/>
      <c r="L91" s="37"/>
      <c r="M91" s="38">
        <f>L91*I91</f>
        <v>0</v>
      </c>
    </row>
    <row r="92" ht="77.25" customHeight="1">
      <c r="A92" s="39"/>
      <c r="B92" s="39"/>
      <c r="C92" s="39"/>
      <c r="D92" s="39"/>
      <c r="E92" s="39"/>
      <c r="F92" s="39"/>
      <c r="G92" s="54" t="s">
        <v>24</v>
      </c>
      <c r="H92" s="33" t="s">
        <v>34</v>
      </c>
      <c r="I92" s="41">
        <v>385.0</v>
      </c>
      <c r="J92" s="35"/>
      <c r="K92" s="42"/>
      <c r="L92" s="37"/>
      <c r="M92" s="38">
        <f>L92*(I92*20)</f>
        <v>0</v>
      </c>
    </row>
    <row r="93" ht="5.25" hidden="1" customHeight="1">
      <c r="A93" s="95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ht="74.25" hidden="1" customHeight="1">
      <c r="A94" s="28"/>
      <c r="B94" s="51" t="s">
        <v>267</v>
      </c>
      <c r="C94" s="30" t="s">
        <v>125</v>
      </c>
      <c r="D94" s="31">
        <v>10.0</v>
      </c>
      <c r="E94" s="31">
        <v>27.0</v>
      </c>
      <c r="F94" s="31">
        <v>20.0</v>
      </c>
      <c r="G94" s="54" t="s">
        <v>63</v>
      </c>
      <c r="H94" s="33" t="s">
        <v>34</v>
      </c>
      <c r="I94" s="34">
        <v>243.0</v>
      </c>
      <c r="J94" s="50"/>
      <c r="K94" s="36"/>
      <c r="L94" s="37"/>
      <c r="M94" s="38">
        <f>L94*I94</f>
        <v>0</v>
      </c>
    </row>
    <row r="95" ht="70.5" hidden="1" customHeight="1">
      <c r="A95" s="39"/>
      <c r="B95" s="39"/>
      <c r="C95" s="39"/>
      <c r="D95" s="39"/>
      <c r="E95" s="39"/>
      <c r="F95" s="39"/>
      <c r="G95" s="56" t="s">
        <v>24</v>
      </c>
      <c r="H95" s="33" t="s">
        <v>34</v>
      </c>
      <c r="I95" s="41">
        <v>340.0</v>
      </c>
      <c r="J95" s="50">
        <v>46035.0</v>
      </c>
      <c r="K95" s="42" t="s">
        <v>268</v>
      </c>
      <c r="L95" s="37"/>
      <c r="M95" s="38">
        <f>L95*(I95*20)</f>
        <v>0</v>
      </c>
    </row>
    <row r="96" ht="5.25" customHeight="1">
      <c r="A96" s="21"/>
      <c r="B96" s="22"/>
      <c r="C96" s="23"/>
      <c r="D96" s="23"/>
      <c r="E96" s="23"/>
      <c r="F96" s="23"/>
      <c r="G96" s="23"/>
      <c r="H96" s="23"/>
      <c r="I96" s="59"/>
      <c r="J96" s="25"/>
      <c r="K96" s="26"/>
      <c r="L96" s="19"/>
      <c r="M96" s="27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ht="133.5" customHeight="1">
      <c r="A97" s="72"/>
      <c r="B97" s="134" t="s">
        <v>269</v>
      </c>
      <c r="C97" s="74" t="s">
        <v>128</v>
      </c>
      <c r="D97" s="75">
        <v>6.5</v>
      </c>
      <c r="E97" s="75">
        <v>17.0</v>
      </c>
      <c r="F97" s="75">
        <v>20.0</v>
      </c>
      <c r="G97" s="52" t="s">
        <v>42</v>
      </c>
      <c r="H97" s="177" t="s">
        <v>28</v>
      </c>
      <c r="I97" s="178">
        <v>210.0</v>
      </c>
      <c r="J97" s="141">
        <v>46219.0</v>
      </c>
      <c r="K97" s="98"/>
      <c r="L97" s="99"/>
      <c r="M97" s="127">
        <f>L97*I97</f>
        <v>0</v>
      </c>
      <c r="N97" s="19"/>
      <c r="O97" s="6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ht="5.25" customHeight="1">
      <c r="A98" s="95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ht="57.75" customHeight="1">
      <c r="A99" s="72"/>
      <c r="B99" s="73" t="s">
        <v>270</v>
      </c>
      <c r="C99" s="74" t="s">
        <v>130</v>
      </c>
      <c r="D99" s="75">
        <v>4.5</v>
      </c>
      <c r="E99" s="75">
        <v>11.0</v>
      </c>
      <c r="F99" s="75">
        <v>10.0</v>
      </c>
      <c r="G99" s="48" t="s">
        <v>42</v>
      </c>
      <c r="H99" s="64" t="s">
        <v>28</v>
      </c>
      <c r="I99" s="143">
        <v>220.0</v>
      </c>
      <c r="J99" s="66">
        <v>46207.0</v>
      </c>
      <c r="K99" s="106"/>
      <c r="L99" s="144"/>
      <c r="M99" s="38">
        <f>L99*I99</f>
        <v>0</v>
      </c>
      <c r="N99" s="19"/>
      <c r="O99" s="6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ht="66.75" customHeight="1">
      <c r="A100" s="39"/>
      <c r="B100" s="39"/>
      <c r="C100" s="39"/>
      <c r="D100" s="39"/>
      <c r="E100" s="39"/>
      <c r="F100" s="39"/>
      <c r="G100" s="54" t="s">
        <v>24</v>
      </c>
      <c r="H100" s="64" t="s">
        <v>23</v>
      </c>
      <c r="I100" s="41">
        <v>330.0</v>
      </c>
      <c r="J100" s="66">
        <v>46207.0</v>
      </c>
      <c r="K100" s="36"/>
      <c r="L100" s="37"/>
      <c r="M100" s="38">
        <f>L100*(I100*20)</f>
        <v>0</v>
      </c>
      <c r="N100" s="19"/>
      <c r="O100" s="6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ht="5.25" customHeight="1">
      <c r="A101" s="95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133.5" customHeight="1">
      <c r="A102" s="60"/>
      <c r="B102" s="61" t="s">
        <v>271</v>
      </c>
      <c r="C102" s="62" t="s">
        <v>272</v>
      </c>
      <c r="D102" s="63">
        <v>6.0</v>
      </c>
      <c r="E102" s="63">
        <v>17.0</v>
      </c>
      <c r="F102" s="63">
        <v>12.0</v>
      </c>
      <c r="G102" s="48" t="s">
        <v>42</v>
      </c>
      <c r="H102" s="64" t="s">
        <v>38</v>
      </c>
      <c r="I102" s="143">
        <v>220.0</v>
      </c>
      <c r="J102" s="66">
        <v>46192.0</v>
      </c>
      <c r="K102" s="106"/>
      <c r="L102" s="68"/>
      <c r="M102" s="38">
        <f>L102*I102</f>
        <v>0</v>
      </c>
      <c r="N102" s="19"/>
      <c r="O102" s="6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ht="5.25" customHeight="1">
      <c r="A103" s="95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ht="137.25" customHeight="1">
      <c r="A104" s="60"/>
      <c r="B104" s="150" t="s">
        <v>273</v>
      </c>
      <c r="C104" s="62" t="s">
        <v>274</v>
      </c>
      <c r="D104" s="63">
        <v>6.5</v>
      </c>
      <c r="E104" s="63">
        <v>17.0</v>
      </c>
      <c r="F104" s="63">
        <v>12.0</v>
      </c>
      <c r="G104" s="54" t="s">
        <v>63</v>
      </c>
      <c r="H104" s="33" t="s">
        <v>38</v>
      </c>
      <c r="I104" s="34">
        <v>215.0</v>
      </c>
      <c r="J104" s="50">
        <v>46234.0</v>
      </c>
      <c r="K104" s="36"/>
      <c r="L104" s="37"/>
      <c r="M104" s="38">
        <f>L104*I104</f>
        <v>0</v>
      </c>
    </row>
    <row r="105" ht="5.25" customHeight="1">
      <c r="A105" s="95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ht="61.5" customHeight="1">
      <c r="A106" s="72"/>
      <c r="B106" s="73" t="s">
        <v>275</v>
      </c>
      <c r="C106" s="74" t="s">
        <v>132</v>
      </c>
      <c r="D106" s="75">
        <v>6.0</v>
      </c>
      <c r="E106" s="75">
        <v>17.0</v>
      </c>
      <c r="F106" s="75">
        <v>12.0</v>
      </c>
      <c r="G106" s="48" t="s">
        <v>42</v>
      </c>
      <c r="H106" s="64" t="s">
        <v>23</v>
      </c>
      <c r="I106" s="143">
        <v>243.0</v>
      </c>
      <c r="J106" s="179">
        <v>46241.0</v>
      </c>
      <c r="K106" s="106"/>
      <c r="L106" s="68"/>
      <c r="M106" s="38">
        <f>L106*I106</f>
        <v>0</v>
      </c>
    </row>
    <row r="107" ht="76.5" customHeight="1">
      <c r="A107" s="39"/>
      <c r="B107" s="39"/>
      <c r="C107" s="39"/>
      <c r="D107" s="39"/>
      <c r="E107" s="39"/>
      <c r="F107" s="39"/>
      <c r="G107" s="180" t="s">
        <v>24</v>
      </c>
      <c r="H107" s="64" t="s">
        <v>23</v>
      </c>
      <c r="I107" s="101">
        <v>365.0</v>
      </c>
      <c r="J107" s="66">
        <v>46179.0</v>
      </c>
      <c r="K107" s="106"/>
      <c r="L107" s="144"/>
      <c r="M107" s="38">
        <f>L107*(I107*20)</f>
        <v>0</v>
      </c>
    </row>
    <row r="108" ht="5.25" customHeight="1">
      <c r="A108" s="95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67.5" customHeight="1">
      <c r="A109" s="72"/>
      <c r="B109" s="73" t="s">
        <v>276</v>
      </c>
      <c r="C109" s="74" t="s">
        <v>134</v>
      </c>
      <c r="D109" s="104">
        <v>6.0</v>
      </c>
      <c r="E109" s="104">
        <v>18.0</v>
      </c>
      <c r="F109" s="104">
        <v>20.0</v>
      </c>
      <c r="G109" s="48" t="s">
        <v>42</v>
      </c>
      <c r="H109" s="105" t="s">
        <v>23</v>
      </c>
      <c r="I109" s="181">
        <v>245.0</v>
      </c>
      <c r="J109" s="66">
        <v>46231.0</v>
      </c>
      <c r="K109" s="98"/>
      <c r="L109" s="182"/>
      <c r="M109" s="100">
        <f>L109*I109</f>
        <v>0</v>
      </c>
    </row>
    <row r="110" ht="75.75" customHeight="1">
      <c r="A110" s="39"/>
      <c r="B110" s="39"/>
      <c r="C110" s="39"/>
      <c r="D110" s="39"/>
      <c r="E110" s="39"/>
      <c r="F110" s="39"/>
      <c r="G110" s="180" t="s">
        <v>24</v>
      </c>
      <c r="H110" s="64" t="s">
        <v>34</v>
      </c>
      <c r="I110" s="101">
        <v>365.0</v>
      </c>
      <c r="J110" s="66"/>
      <c r="K110" s="106"/>
      <c r="L110" s="144"/>
      <c r="M110" s="38">
        <f>L110*(I110*20)</f>
        <v>0</v>
      </c>
    </row>
    <row r="111" ht="5.25" customHeight="1">
      <c r="A111" s="95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134.25" customHeight="1">
      <c r="A112" s="297"/>
      <c r="B112" s="298" t="s">
        <v>277</v>
      </c>
      <c r="C112" s="299" t="s">
        <v>278</v>
      </c>
      <c r="D112" s="300">
        <v>4.5</v>
      </c>
      <c r="E112" s="300">
        <v>11.0</v>
      </c>
      <c r="F112" s="300">
        <v>10.0</v>
      </c>
      <c r="G112" s="122" t="s">
        <v>24</v>
      </c>
      <c r="H112" s="64" t="s">
        <v>38</v>
      </c>
      <c r="I112" s="41">
        <v>330.0</v>
      </c>
      <c r="J112" s="185">
        <v>46161.0</v>
      </c>
      <c r="K112" s="36"/>
      <c r="L112" s="37"/>
      <c r="M112" s="38">
        <f>L112*(I112*20)</f>
        <v>0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5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ht="129.0" customHeight="1">
      <c r="A114" s="44"/>
      <c r="B114" s="45" t="s">
        <v>279</v>
      </c>
      <c r="C114" s="137" t="s">
        <v>136</v>
      </c>
      <c r="D114" s="138">
        <v>5.0</v>
      </c>
      <c r="E114" s="138">
        <v>20.0</v>
      </c>
      <c r="F114" s="183">
        <v>12.0</v>
      </c>
      <c r="G114" s="184" t="s">
        <v>63</v>
      </c>
      <c r="H114" s="105" t="s">
        <v>23</v>
      </c>
      <c r="I114" s="34">
        <v>243.0</v>
      </c>
      <c r="J114" s="185">
        <v>46091.0</v>
      </c>
      <c r="K114" s="186"/>
      <c r="L114" s="187"/>
      <c r="M114" s="38">
        <f>L114*I114</f>
        <v>0</v>
      </c>
    </row>
    <row r="115" ht="5.25" customHeight="1">
      <c r="A115" s="95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ht="70.5" customHeight="1">
      <c r="A116" s="72"/>
      <c r="B116" s="73" t="s">
        <v>280</v>
      </c>
      <c r="C116" s="74" t="s">
        <v>138</v>
      </c>
      <c r="D116" s="75">
        <v>6.8</v>
      </c>
      <c r="E116" s="75">
        <v>17.0</v>
      </c>
      <c r="F116" s="75">
        <v>25.0</v>
      </c>
      <c r="G116" s="48" t="s">
        <v>42</v>
      </c>
      <c r="H116" s="105" t="s">
        <v>23</v>
      </c>
      <c r="I116" s="143">
        <v>213.0</v>
      </c>
      <c r="J116" s="66">
        <v>46114.0</v>
      </c>
      <c r="K116" s="106"/>
      <c r="L116" s="144"/>
      <c r="M116" s="38">
        <f>L116*I116</f>
        <v>0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ht="72.0" customHeight="1">
      <c r="A117" s="39"/>
      <c r="B117" s="39"/>
      <c r="C117" s="39"/>
      <c r="D117" s="39"/>
      <c r="E117" s="39"/>
      <c r="F117" s="39"/>
      <c r="G117" s="54" t="s">
        <v>24</v>
      </c>
      <c r="H117" s="33" t="s">
        <v>23</v>
      </c>
      <c r="I117" s="41">
        <v>315.0</v>
      </c>
      <c r="J117" s="50">
        <v>46249.0</v>
      </c>
      <c r="K117" s="36"/>
      <c r="L117" s="37"/>
      <c r="M117" s="38">
        <f>L117*(I117*20)</f>
        <v>0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ht="5.25" customHeight="1">
      <c r="A118" s="95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ht="64.5" customHeight="1">
      <c r="A119" s="72"/>
      <c r="B119" s="73" t="s">
        <v>281</v>
      </c>
      <c r="C119" s="74" t="s">
        <v>140</v>
      </c>
      <c r="D119" s="75">
        <v>3.0</v>
      </c>
      <c r="E119" s="75">
        <v>12.0</v>
      </c>
      <c r="F119" s="75">
        <v>10.0</v>
      </c>
      <c r="G119" s="54" t="s">
        <v>63</v>
      </c>
      <c r="H119" s="33" t="s">
        <v>34</v>
      </c>
      <c r="I119" s="34">
        <v>230.0</v>
      </c>
      <c r="J119" s="35"/>
      <c r="K119" s="36"/>
      <c r="L119" s="37"/>
      <c r="M119" s="38">
        <f>L119*I119</f>
        <v>0</v>
      </c>
    </row>
    <row r="120" ht="73.5" customHeight="1">
      <c r="A120" s="39"/>
      <c r="B120" s="39"/>
      <c r="C120" s="39"/>
      <c r="D120" s="39"/>
      <c r="E120" s="39"/>
      <c r="F120" s="39"/>
      <c r="G120" s="54" t="s">
        <v>24</v>
      </c>
      <c r="H120" s="33" t="s">
        <v>34</v>
      </c>
      <c r="I120" s="41">
        <v>375.0</v>
      </c>
      <c r="J120" s="35"/>
      <c r="K120" s="36"/>
      <c r="L120" s="37"/>
      <c r="M120" s="38">
        <f>L120*(I120*20)</f>
        <v>0</v>
      </c>
    </row>
    <row r="121" ht="5.25" customHeight="1">
      <c r="A121" s="95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138.0" customHeight="1">
      <c r="A122" s="60"/>
      <c r="B122" s="61" t="s">
        <v>282</v>
      </c>
      <c r="C122" s="62" t="s">
        <v>143</v>
      </c>
      <c r="D122" s="63">
        <v>0.5</v>
      </c>
      <c r="E122" s="63">
        <v>12.0</v>
      </c>
      <c r="F122" s="63">
        <v>10.0</v>
      </c>
      <c r="G122" s="48" t="s">
        <v>170</v>
      </c>
      <c r="H122" s="64" t="s">
        <v>23</v>
      </c>
      <c r="I122" s="143">
        <v>203.0</v>
      </c>
      <c r="J122" s="35">
        <v>46287.0</v>
      </c>
      <c r="K122" s="106"/>
      <c r="L122" s="144"/>
      <c r="M122" s="38">
        <f>L122*I122</f>
        <v>0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5.25" customHeight="1">
      <c r="A123" s="95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65.25" customHeight="1">
      <c r="A124" s="188">
        <v>2.0</v>
      </c>
      <c r="B124" s="73" t="s">
        <v>283</v>
      </c>
      <c r="C124" s="74" t="s">
        <v>146</v>
      </c>
      <c r="D124" s="75">
        <v>3.5</v>
      </c>
      <c r="E124" s="75">
        <v>12.0</v>
      </c>
      <c r="F124" s="75">
        <v>10.0</v>
      </c>
      <c r="G124" s="54" t="s">
        <v>147</v>
      </c>
      <c r="H124" s="33" t="s">
        <v>38</v>
      </c>
      <c r="I124" s="34">
        <v>210.0</v>
      </c>
      <c r="J124" s="35">
        <v>46213.0</v>
      </c>
      <c r="K124" s="36"/>
      <c r="L124" s="37"/>
      <c r="M124" s="38">
        <f>L124*I124</f>
        <v>0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74.25" customHeight="1">
      <c r="A125" s="39"/>
      <c r="B125" s="39"/>
      <c r="C125" s="39"/>
      <c r="D125" s="39"/>
      <c r="E125" s="39"/>
      <c r="F125" s="39"/>
      <c r="G125" s="54" t="s">
        <v>24</v>
      </c>
      <c r="H125" s="33" t="s">
        <v>28</v>
      </c>
      <c r="I125" s="41">
        <v>390.0</v>
      </c>
      <c r="J125" s="35">
        <v>46213.0</v>
      </c>
      <c r="K125" s="36"/>
      <c r="L125" s="37"/>
      <c r="M125" s="38">
        <f>L125*(I125*20)</f>
        <v>0</v>
      </c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5.25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131.25" customHeight="1">
      <c r="A127" s="60"/>
      <c r="B127" s="61" t="s">
        <v>284</v>
      </c>
      <c r="C127" s="62" t="s">
        <v>149</v>
      </c>
      <c r="D127" s="63">
        <v>6.0</v>
      </c>
      <c r="E127" s="63">
        <v>18.0</v>
      </c>
      <c r="F127" s="63">
        <v>20.0</v>
      </c>
      <c r="G127" s="54" t="s">
        <v>24</v>
      </c>
      <c r="H127" s="33" t="s">
        <v>38</v>
      </c>
      <c r="I127" s="41">
        <v>330.0</v>
      </c>
      <c r="J127" s="35">
        <v>46039.0</v>
      </c>
      <c r="K127" s="36"/>
      <c r="L127" s="37"/>
      <c r="M127" s="38">
        <f>L127*(I127*20)</f>
        <v>0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5.25" customHeight="1">
      <c r="A128" s="95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191.25" customHeight="1">
      <c r="A129" s="44"/>
      <c r="B129" s="45" t="s">
        <v>285</v>
      </c>
      <c r="C129" s="137" t="s">
        <v>78</v>
      </c>
      <c r="D129" s="138">
        <v>0.5</v>
      </c>
      <c r="E129" s="139">
        <v>7.5</v>
      </c>
      <c r="F129" s="140">
        <v>45.0</v>
      </c>
      <c r="G129" s="48" t="s">
        <v>286</v>
      </c>
      <c r="H129" s="64" t="s">
        <v>23</v>
      </c>
      <c r="I129" s="143">
        <v>190.0</v>
      </c>
      <c r="J129" s="66">
        <v>46273.0</v>
      </c>
      <c r="K129" s="106"/>
      <c r="L129" s="68"/>
      <c r="M129" s="38">
        <f>L129*I129</f>
        <v>0</v>
      </c>
    </row>
    <row r="130" ht="5.25" customHeight="1">
      <c r="A130" s="95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207.0" customHeight="1">
      <c r="A131" s="60"/>
      <c r="B131" s="194" t="s">
        <v>287</v>
      </c>
      <c r="C131" s="195" t="s">
        <v>156</v>
      </c>
      <c r="D131" s="195">
        <v>0.5</v>
      </c>
      <c r="E131" s="195" t="s">
        <v>50</v>
      </c>
      <c r="F131" s="195" t="s">
        <v>50</v>
      </c>
      <c r="G131" s="112" t="s">
        <v>24</v>
      </c>
      <c r="H131" s="116" t="s">
        <v>38</v>
      </c>
      <c r="I131" s="101">
        <v>250.0</v>
      </c>
      <c r="J131" s="66">
        <v>46238.0</v>
      </c>
      <c r="K131" s="106"/>
      <c r="L131" s="196"/>
      <c r="M131" s="38">
        <f>L131*(I131*20)</f>
        <v>0</v>
      </c>
    </row>
    <row r="132" ht="5.25" customHeight="1">
      <c r="A132" s="95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28.5" customHeight="1">
      <c r="A133" s="94" t="s">
        <v>157</v>
      </c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</row>
    <row r="134" ht="5.25" customHeight="1">
      <c r="A134" s="95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69.0" customHeight="1">
      <c r="A135" s="28"/>
      <c r="B135" s="51" t="s">
        <v>288</v>
      </c>
      <c r="C135" s="197" t="s">
        <v>159</v>
      </c>
      <c r="D135" s="115">
        <v>6.0</v>
      </c>
      <c r="E135" s="115">
        <v>12.0</v>
      </c>
      <c r="F135" s="198" t="s">
        <v>50</v>
      </c>
      <c r="G135" s="117" t="s">
        <v>63</v>
      </c>
      <c r="H135" s="116" t="s">
        <v>23</v>
      </c>
      <c r="I135" s="118">
        <v>193.0</v>
      </c>
      <c r="J135" s="50">
        <v>46182.0</v>
      </c>
      <c r="K135" s="119"/>
      <c r="L135" s="107"/>
      <c r="M135" s="38">
        <f>L135*I135</f>
        <v>0</v>
      </c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</row>
    <row r="136" ht="78.0" customHeight="1">
      <c r="A136" s="39"/>
      <c r="B136" s="39"/>
      <c r="C136" s="136"/>
      <c r="D136" s="39"/>
      <c r="E136" s="39"/>
      <c r="F136" s="136"/>
      <c r="G136" s="54" t="s">
        <v>24</v>
      </c>
      <c r="H136" s="33" t="s">
        <v>23</v>
      </c>
      <c r="I136" s="41">
        <v>305.0</v>
      </c>
      <c r="J136" s="50">
        <v>46226.0</v>
      </c>
      <c r="K136" s="119"/>
      <c r="L136" s="107"/>
      <c r="M136" s="38">
        <f>L136*(I136*20)</f>
        <v>0</v>
      </c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  <c r="AC136" s="199"/>
    </row>
    <row r="137" ht="5.25" customHeight="1">
      <c r="A137" s="21"/>
      <c r="B137" s="22"/>
      <c r="C137" s="23"/>
      <c r="D137" s="23"/>
      <c r="E137" s="23"/>
      <c r="F137" s="23"/>
      <c r="G137" s="23"/>
      <c r="H137" s="23"/>
      <c r="I137" s="59"/>
      <c r="J137" s="25"/>
      <c r="K137" s="26"/>
      <c r="L137" s="19"/>
      <c r="M137" s="27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71.25" customHeight="1">
      <c r="A138" s="28"/>
      <c r="B138" s="51" t="s">
        <v>289</v>
      </c>
      <c r="C138" s="197" t="s">
        <v>161</v>
      </c>
      <c r="D138" s="115">
        <v>5.5</v>
      </c>
      <c r="E138" s="115">
        <v>12.0</v>
      </c>
      <c r="F138" s="115" t="s">
        <v>50</v>
      </c>
      <c r="G138" s="117" t="s">
        <v>63</v>
      </c>
      <c r="H138" s="116" t="s">
        <v>23</v>
      </c>
      <c r="I138" s="118">
        <v>223.0</v>
      </c>
      <c r="J138" s="50">
        <v>46164.0</v>
      </c>
      <c r="K138" s="119"/>
      <c r="L138" s="107"/>
      <c r="M138" s="38">
        <f>L138*I138</f>
        <v>0</v>
      </c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</row>
    <row r="139" ht="65.25" customHeight="1">
      <c r="A139" s="39"/>
      <c r="B139" s="39"/>
      <c r="C139" s="136"/>
      <c r="D139" s="39"/>
      <c r="E139" s="39"/>
      <c r="F139" s="39"/>
      <c r="G139" s="54" t="s">
        <v>24</v>
      </c>
      <c r="H139" s="33" t="s">
        <v>23</v>
      </c>
      <c r="I139" s="41">
        <v>335.0</v>
      </c>
      <c r="J139" s="35">
        <v>46129.0</v>
      </c>
      <c r="K139" s="36"/>
      <c r="L139" s="37"/>
      <c r="M139" s="38">
        <f>L139*(I139*20)</f>
        <v>0</v>
      </c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  <c r="AC139" s="199"/>
    </row>
    <row r="140" ht="5.25" customHeight="1">
      <c r="A140" s="21"/>
      <c r="B140" s="200"/>
      <c r="C140" s="23"/>
      <c r="D140" s="23"/>
      <c r="E140" s="23"/>
      <c r="F140" s="23"/>
      <c r="G140" s="23"/>
      <c r="H140" s="23"/>
      <c r="I140" s="59"/>
      <c r="J140" s="25"/>
      <c r="K140" s="26"/>
      <c r="L140" s="19"/>
      <c r="M140" s="27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62.25" customHeight="1">
      <c r="A141" s="28"/>
      <c r="B141" s="51" t="s">
        <v>290</v>
      </c>
      <c r="C141" s="197" t="s">
        <v>163</v>
      </c>
      <c r="D141" s="115">
        <v>5.5</v>
      </c>
      <c r="E141" s="115">
        <v>12.0</v>
      </c>
      <c r="F141" s="198" t="s">
        <v>50</v>
      </c>
      <c r="G141" s="117" t="s">
        <v>63</v>
      </c>
      <c r="H141" s="116" t="s">
        <v>23</v>
      </c>
      <c r="I141" s="118">
        <v>213.0</v>
      </c>
      <c r="J141" s="50">
        <v>46163.0</v>
      </c>
      <c r="K141" s="119"/>
      <c r="L141" s="107"/>
      <c r="M141" s="38">
        <f>L141*I141</f>
        <v>0</v>
      </c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  <c r="AC141" s="199"/>
    </row>
    <row r="142" ht="75.75" customHeight="1">
      <c r="A142" s="39"/>
      <c r="B142" s="39"/>
      <c r="C142" s="136"/>
      <c r="D142" s="39"/>
      <c r="E142" s="39"/>
      <c r="F142" s="136"/>
      <c r="G142" s="54" t="s">
        <v>24</v>
      </c>
      <c r="H142" s="33" t="s">
        <v>23</v>
      </c>
      <c r="I142" s="41">
        <v>335.0</v>
      </c>
      <c r="J142" s="35">
        <v>46163.0</v>
      </c>
      <c r="K142" s="36"/>
      <c r="L142" s="37"/>
      <c r="M142" s="38">
        <f>L142*(I142*20)</f>
        <v>0</v>
      </c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</row>
    <row r="143" ht="5.25" customHeight="1">
      <c r="A143" s="95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28.5" customHeight="1">
      <c r="A144" s="94" t="s">
        <v>164</v>
      </c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</row>
    <row r="145" ht="5.25" customHeight="1">
      <c r="A145" s="95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ht="123.0" customHeight="1">
      <c r="A146" s="60"/>
      <c r="B146" s="202" t="s">
        <v>291</v>
      </c>
      <c r="C146" s="58"/>
      <c r="D146" s="58"/>
      <c r="E146" s="58"/>
      <c r="F146" s="203"/>
      <c r="G146" s="110" t="s">
        <v>166</v>
      </c>
      <c r="H146" s="116" t="s">
        <v>38</v>
      </c>
      <c r="I146" s="205">
        <v>390.0</v>
      </c>
      <c r="J146" s="66"/>
      <c r="K146" s="107"/>
      <c r="L146" s="107"/>
      <c r="M146" s="38">
        <f>L146*I146</f>
        <v>0</v>
      </c>
    </row>
    <row r="147" ht="5.25" customHeight="1">
      <c r="A147" s="95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27.75" customHeight="1">
      <c r="A148" s="211" t="s">
        <v>167</v>
      </c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ht="5.25" customHeight="1">
      <c r="A149" s="95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135.75" customHeight="1">
      <c r="A150" s="60"/>
      <c r="B150" s="150" t="s">
        <v>292</v>
      </c>
      <c r="C150" s="62" t="s">
        <v>169</v>
      </c>
      <c r="D150" s="63">
        <v>0.5</v>
      </c>
      <c r="E150" s="63">
        <v>6.0</v>
      </c>
      <c r="F150" s="63">
        <v>10.0</v>
      </c>
      <c r="G150" s="48" t="s">
        <v>170</v>
      </c>
      <c r="H150" s="64" t="s">
        <v>23</v>
      </c>
      <c r="I150" s="143">
        <v>195.0</v>
      </c>
      <c r="J150" s="66">
        <v>46254.0</v>
      </c>
      <c r="K150" s="106"/>
      <c r="L150" s="144"/>
      <c r="M150" s="38">
        <f t="shared" ref="M150:M159" si="3">L150*I150</f>
        <v>0</v>
      </c>
      <c r="N150" s="19"/>
      <c r="O150" s="6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123.75" customHeight="1">
      <c r="A151" s="60"/>
      <c r="B151" s="150" t="s">
        <v>293</v>
      </c>
      <c r="C151" s="62" t="s">
        <v>172</v>
      </c>
      <c r="D151" s="63">
        <v>0.5</v>
      </c>
      <c r="E151" s="63">
        <v>6.0</v>
      </c>
      <c r="F151" s="63">
        <v>10.0</v>
      </c>
      <c r="G151" s="48" t="s">
        <v>170</v>
      </c>
      <c r="H151" s="64" t="s">
        <v>23</v>
      </c>
      <c r="I151" s="143">
        <v>195.0</v>
      </c>
      <c r="J151" s="66">
        <v>46254.0</v>
      </c>
      <c r="K151" s="106"/>
      <c r="L151" s="144"/>
      <c r="M151" s="38">
        <f t="shared" si="3"/>
        <v>0</v>
      </c>
      <c r="N151" s="19"/>
      <c r="O151" s="6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ht="129.0" customHeight="1">
      <c r="A152" s="60"/>
      <c r="B152" s="150" t="s">
        <v>294</v>
      </c>
      <c r="C152" s="62" t="s">
        <v>151</v>
      </c>
      <c r="D152" s="63">
        <v>0.5</v>
      </c>
      <c r="E152" s="63">
        <v>6.0</v>
      </c>
      <c r="F152" s="63">
        <v>35.0</v>
      </c>
      <c r="G152" s="48" t="s">
        <v>170</v>
      </c>
      <c r="H152" s="64" t="s">
        <v>23</v>
      </c>
      <c r="I152" s="143">
        <v>195.0</v>
      </c>
      <c r="J152" s="66">
        <v>46254.0</v>
      </c>
      <c r="K152" s="106"/>
      <c r="L152" s="144"/>
      <c r="M152" s="38">
        <f t="shared" si="3"/>
        <v>0</v>
      </c>
      <c r="N152" s="19"/>
      <c r="O152" s="6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123.75" customHeight="1">
      <c r="A153" s="60"/>
      <c r="B153" s="150" t="s">
        <v>295</v>
      </c>
      <c r="C153" s="212" t="s">
        <v>175</v>
      </c>
      <c r="D153" s="63">
        <v>0.5</v>
      </c>
      <c r="E153" s="63">
        <v>6.0</v>
      </c>
      <c r="F153" s="63">
        <v>10.0</v>
      </c>
      <c r="G153" s="48" t="s">
        <v>170</v>
      </c>
      <c r="H153" s="64" t="s">
        <v>23</v>
      </c>
      <c r="I153" s="143">
        <v>195.0</v>
      </c>
      <c r="J153" s="66">
        <v>46254.0</v>
      </c>
      <c r="K153" s="106"/>
      <c r="L153" s="144"/>
      <c r="M153" s="38">
        <f t="shared" si="3"/>
        <v>0</v>
      </c>
      <c r="N153" s="19"/>
      <c r="O153" s="6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ht="132.0" customHeight="1">
      <c r="A154" s="60"/>
      <c r="B154" s="150" t="s">
        <v>296</v>
      </c>
      <c r="C154" s="212" t="s">
        <v>177</v>
      </c>
      <c r="D154" s="63">
        <v>0.5</v>
      </c>
      <c r="E154" s="63">
        <v>6.0</v>
      </c>
      <c r="F154" s="63">
        <v>10.0</v>
      </c>
      <c r="G154" s="48" t="s">
        <v>170</v>
      </c>
      <c r="H154" s="64" t="s">
        <v>23</v>
      </c>
      <c r="I154" s="143">
        <v>195.0</v>
      </c>
      <c r="J154" s="66">
        <v>46254.0</v>
      </c>
      <c r="K154" s="106"/>
      <c r="L154" s="144"/>
      <c r="M154" s="38">
        <f t="shared" si="3"/>
        <v>0</v>
      </c>
      <c r="N154" s="19"/>
      <c r="O154" s="6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156.75" customHeight="1">
      <c r="A155" s="60"/>
      <c r="B155" s="150" t="s">
        <v>297</v>
      </c>
      <c r="C155" s="62" t="s">
        <v>179</v>
      </c>
      <c r="D155" s="63">
        <v>0.5</v>
      </c>
      <c r="E155" s="63">
        <v>6.0</v>
      </c>
      <c r="F155" s="63">
        <v>30.0</v>
      </c>
      <c r="G155" s="48" t="s">
        <v>170</v>
      </c>
      <c r="H155" s="64" t="s">
        <v>23</v>
      </c>
      <c r="I155" s="143">
        <v>195.0</v>
      </c>
      <c r="J155" s="66">
        <v>46156.0</v>
      </c>
      <c r="K155" s="106"/>
      <c r="L155" s="144"/>
      <c r="M155" s="38">
        <f t="shared" si="3"/>
        <v>0</v>
      </c>
      <c r="N155" s="19"/>
      <c r="O155" s="6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ht="156.75" customHeight="1">
      <c r="A156" s="213"/>
      <c r="B156" s="214" t="s">
        <v>298</v>
      </c>
      <c r="C156" s="215" t="s">
        <v>181</v>
      </c>
      <c r="D156" s="216">
        <v>0.5</v>
      </c>
      <c r="E156" s="216">
        <v>6.1</v>
      </c>
      <c r="F156" s="216">
        <v>25.0</v>
      </c>
      <c r="G156" s="48" t="s">
        <v>170</v>
      </c>
      <c r="H156" s="217" t="s">
        <v>28</v>
      </c>
      <c r="I156" s="218">
        <v>195.0</v>
      </c>
      <c r="J156" s="219">
        <v>46142.0</v>
      </c>
      <c r="K156" s="220"/>
      <c r="L156" s="144"/>
      <c r="M156" s="38">
        <f t="shared" si="3"/>
        <v>0</v>
      </c>
      <c r="N156" s="19"/>
      <c r="O156" s="6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156.75" customHeight="1">
      <c r="A157" s="213"/>
      <c r="B157" s="214" t="s">
        <v>299</v>
      </c>
      <c r="C157" s="215" t="s">
        <v>183</v>
      </c>
      <c r="D157" s="216">
        <v>0.5</v>
      </c>
      <c r="E157" s="216">
        <v>7.3</v>
      </c>
      <c r="F157" s="216">
        <v>10.0</v>
      </c>
      <c r="G157" s="48" t="s">
        <v>170</v>
      </c>
      <c r="H157" s="217" t="s">
        <v>23</v>
      </c>
      <c r="I157" s="218">
        <v>195.0</v>
      </c>
      <c r="J157" s="219">
        <v>46135.0</v>
      </c>
      <c r="K157" s="221"/>
      <c r="L157" s="144"/>
      <c r="M157" s="38">
        <f t="shared" si="3"/>
        <v>0</v>
      </c>
      <c r="N157" s="19"/>
      <c r="O157" s="6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136.5" customHeight="1">
      <c r="A158" s="60"/>
      <c r="B158" s="150" t="s">
        <v>300</v>
      </c>
      <c r="C158" s="62" t="s">
        <v>185</v>
      </c>
      <c r="D158" s="63">
        <v>0.5</v>
      </c>
      <c r="E158" s="216">
        <v>6.2</v>
      </c>
      <c r="F158" s="63">
        <v>10.0</v>
      </c>
      <c r="G158" s="48" t="s">
        <v>170</v>
      </c>
      <c r="H158" s="64" t="s">
        <v>23</v>
      </c>
      <c r="I158" s="143">
        <v>195.0</v>
      </c>
      <c r="J158" s="66">
        <v>46007.0</v>
      </c>
      <c r="K158" s="106"/>
      <c r="L158" s="144"/>
      <c r="M158" s="38">
        <f t="shared" si="3"/>
        <v>0</v>
      </c>
      <c r="N158" s="19"/>
      <c r="O158" s="6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131.25" customHeight="1">
      <c r="A159" s="60"/>
      <c r="B159" s="61" t="s">
        <v>301</v>
      </c>
      <c r="C159" s="62" t="s">
        <v>187</v>
      </c>
      <c r="D159" s="63">
        <v>0.5</v>
      </c>
      <c r="E159" s="63">
        <v>13.0</v>
      </c>
      <c r="F159" s="63">
        <v>10.0</v>
      </c>
      <c r="G159" s="48" t="s">
        <v>170</v>
      </c>
      <c r="H159" s="64" t="s">
        <v>23</v>
      </c>
      <c r="I159" s="143">
        <v>195.0</v>
      </c>
      <c r="J159" s="66">
        <v>46057.0</v>
      </c>
      <c r="K159" s="106"/>
      <c r="L159" s="68"/>
      <c r="M159" s="38">
        <f t="shared" si="3"/>
        <v>0</v>
      </c>
      <c r="N159" s="19"/>
      <c r="O159" s="6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5.25" customHeight="1">
      <c r="A160" s="95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97.5" customHeight="1">
      <c r="A161" s="222"/>
      <c r="B161" s="223"/>
      <c r="C161" s="224" t="s">
        <v>302</v>
      </c>
      <c r="D161" s="58"/>
      <c r="E161" s="58"/>
      <c r="F161" s="58"/>
      <c r="G161" s="58"/>
      <c r="H161" s="58"/>
      <c r="I161" s="58"/>
      <c r="J161" s="58"/>
      <c r="K161" s="58"/>
      <c r="L161" s="58"/>
      <c r="M161" s="203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5.25" customHeight="1">
      <c r="A162" s="95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145.5" customHeight="1">
      <c r="A163" s="225"/>
      <c r="B163" s="226" t="s">
        <v>303</v>
      </c>
      <c r="C163" s="63" t="s">
        <v>190</v>
      </c>
      <c r="D163" s="195"/>
      <c r="E163" s="195"/>
      <c r="F163" s="195"/>
      <c r="G163" s="54" t="s">
        <v>147</v>
      </c>
      <c r="H163" s="227" t="s">
        <v>23</v>
      </c>
      <c r="I163" s="34">
        <v>130.0</v>
      </c>
      <c r="J163" s="228">
        <v>46247.0</v>
      </c>
      <c r="K163" s="229"/>
      <c r="L163" s="230"/>
      <c r="M163" s="38">
        <f t="shared" ref="M163:M164" si="4">L163*130</f>
        <v>0</v>
      </c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</row>
    <row r="164" ht="153.75" customHeight="1">
      <c r="A164" s="225"/>
      <c r="B164" s="226" t="s">
        <v>304</v>
      </c>
      <c r="C164" s="63" t="s">
        <v>192</v>
      </c>
      <c r="D164" s="195"/>
      <c r="E164" s="195"/>
      <c r="F164" s="195"/>
      <c r="G164" s="54" t="s">
        <v>147</v>
      </c>
      <c r="H164" s="227" t="s">
        <v>23</v>
      </c>
      <c r="I164" s="34">
        <v>130.0</v>
      </c>
      <c r="J164" s="228">
        <v>46203.0</v>
      </c>
      <c r="K164" s="229"/>
      <c r="L164" s="230"/>
      <c r="M164" s="38">
        <f t="shared" si="4"/>
        <v>0</v>
      </c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</row>
    <row r="165" ht="122.25" customHeight="1">
      <c r="A165" s="231"/>
      <c r="B165" s="226" t="s">
        <v>305</v>
      </c>
      <c r="C165" s="232" t="s">
        <v>194</v>
      </c>
      <c r="D165" s="233"/>
      <c r="E165" s="233"/>
      <c r="F165" s="233"/>
      <c r="G165" s="54" t="s">
        <v>147</v>
      </c>
      <c r="H165" s="227" t="s">
        <v>38</v>
      </c>
      <c r="I165" s="34">
        <v>148.0</v>
      </c>
      <c r="J165" s="228">
        <v>46169.0</v>
      </c>
      <c r="K165" s="234"/>
      <c r="L165" s="230"/>
      <c r="M165" s="38">
        <f>L165*148</f>
        <v>0</v>
      </c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</row>
    <row r="166" ht="126.0" customHeight="1">
      <c r="A166" s="231"/>
      <c r="B166" s="226" t="s">
        <v>306</v>
      </c>
      <c r="C166" s="232" t="s">
        <v>196</v>
      </c>
      <c r="D166" s="233"/>
      <c r="E166" s="233"/>
      <c r="F166" s="233"/>
      <c r="G166" s="54" t="s">
        <v>147</v>
      </c>
      <c r="H166" s="64" t="s">
        <v>23</v>
      </c>
      <c r="I166" s="235">
        <v>158.0</v>
      </c>
      <c r="J166" s="236">
        <v>46268.0</v>
      </c>
      <c r="K166" s="234"/>
      <c r="L166" s="230"/>
      <c r="M166" s="38">
        <f t="shared" ref="M166:M172" si="5">L166*I166</f>
        <v>0</v>
      </c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</row>
    <row r="167" ht="127.5" customHeight="1">
      <c r="A167" s="231"/>
      <c r="B167" s="226" t="s">
        <v>307</v>
      </c>
      <c r="C167" s="232" t="s">
        <v>194</v>
      </c>
      <c r="D167" s="233"/>
      <c r="E167" s="233"/>
      <c r="F167" s="233"/>
      <c r="G167" s="54" t="s">
        <v>147</v>
      </c>
      <c r="H167" s="227" t="s">
        <v>23</v>
      </c>
      <c r="I167" s="235">
        <v>148.0</v>
      </c>
      <c r="J167" s="236">
        <v>46147.0</v>
      </c>
      <c r="K167" s="234"/>
      <c r="L167" s="230"/>
      <c r="M167" s="38">
        <f t="shared" si="5"/>
        <v>0</v>
      </c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</row>
    <row r="168" ht="122.25" customHeight="1">
      <c r="A168" s="231"/>
      <c r="B168" s="226" t="s">
        <v>308</v>
      </c>
      <c r="C168" s="232" t="s">
        <v>199</v>
      </c>
      <c r="D168" s="233"/>
      <c r="E168" s="233"/>
      <c r="F168" s="233"/>
      <c r="G168" s="54" t="s">
        <v>147</v>
      </c>
      <c r="H168" s="85" t="s">
        <v>23</v>
      </c>
      <c r="I168" s="235">
        <v>148.0</v>
      </c>
      <c r="J168" s="236">
        <v>46263.0</v>
      </c>
      <c r="K168" s="234"/>
      <c r="L168" s="237"/>
      <c r="M168" s="38">
        <f t="shared" si="5"/>
        <v>0</v>
      </c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</row>
    <row r="169" ht="167.25" customHeight="1">
      <c r="A169" s="231"/>
      <c r="B169" s="226" t="s">
        <v>309</v>
      </c>
      <c r="C169" s="232" t="s">
        <v>201</v>
      </c>
      <c r="D169" s="233"/>
      <c r="E169" s="233"/>
      <c r="F169" s="233"/>
      <c r="G169" s="238" t="s">
        <v>147</v>
      </c>
      <c r="H169" s="85" t="s">
        <v>23</v>
      </c>
      <c r="I169" s="235">
        <v>130.0</v>
      </c>
      <c r="J169" s="206">
        <v>46189.0</v>
      </c>
      <c r="K169" s="234"/>
      <c r="L169" s="237"/>
      <c r="M169" s="239">
        <f t="shared" si="5"/>
        <v>0</v>
      </c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</row>
    <row r="170" ht="129.0" customHeight="1">
      <c r="A170" s="225"/>
      <c r="B170" s="226" t="s">
        <v>310</v>
      </c>
      <c r="C170" s="63" t="s">
        <v>203</v>
      </c>
      <c r="D170" s="195"/>
      <c r="E170" s="195"/>
      <c r="F170" s="195"/>
      <c r="G170" s="240" t="s">
        <v>204</v>
      </c>
      <c r="H170" s="241" t="s">
        <v>23</v>
      </c>
      <c r="I170" s="235">
        <v>130.0</v>
      </c>
      <c r="J170" s="66">
        <v>46164.0</v>
      </c>
      <c r="K170" s="229"/>
      <c r="L170" s="242"/>
      <c r="M170" s="239">
        <f t="shared" si="5"/>
        <v>0</v>
      </c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</row>
    <row r="171" ht="133.5" customHeight="1">
      <c r="A171" s="225"/>
      <c r="B171" s="243" t="s">
        <v>311</v>
      </c>
      <c r="C171" s="195" t="s">
        <v>206</v>
      </c>
      <c r="D171" s="195"/>
      <c r="E171" s="195"/>
      <c r="F171" s="195"/>
      <c r="G171" s="240" t="s">
        <v>204</v>
      </c>
      <c r="H171" s="241" t="s">
        <v>23</v>
      </c>
      <c r="I171" s="235">
        <v>130.0</v>
      </c>
      <c r="J171" s="66">
        <v>46276.0</v>
      </c>
      <c r="K171" s="229"/>
      <c r="L171" s="242"/>
      <c r="M171" s="239">
        <f t="shared" si="5"/>
        <v>0</v>
      </c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</row>
    <row r="172" ht="134.25" customHeight="1">
      <c r="A172" s="244"/>
      <c r="B172" s="245" t="s">
        <v>312</v>
      </c>
      <c r="C172" s="246" t="s">
        <v>208</v>
      </c>
      <c r="D172" s="246"/>
      <c r="E172" s="246"/>
      <c r="F172" s="246"/>
      <c r="G172" s="247" t="s">
        <v>204</v>
      </c>
      <c r="H172" s="241" t="s">
        <v>23</v>
      </c>
      <c r="I172" s="248">
        <v>130.0</v>
      </c>
      <c r="J172" s="66">
        <v>46165.0</v>
      </c>
      <c r="K172" s="249"/>
      <c r="L172" s="250"/>
      <c r="M172" s="239">
        <f t="shared" si="5"/>
        <v>0</v>
      </c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</row>
    <row r="173" ht="5.25" customHeight="1">
      <c r="A173" s="95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ht="111.75" customHeight="1">
      <c r="A174" s="251"/>
      <c r="B174" s="252"/>
      <c r="C174" s="253" t="s">
        <v>313</v>
      </c>
      <c r="D174" s="58"/>
      <c r="E174" s="58"/>
      <c r="F174" s="58"/>
      <c r="G174" s="58"/>
      <c r="H174" s="58"/>
      <c r="I174" s="58"/>
      <c r="J174" s="58"/>
      <c r="K174" s="58"/>
      <c r="L174" s="58"/>
      <c r="M174" s="203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ht="5.25" customHeight="1">
      <c r="A175" s="95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ht="184.5" customHeight="1">
      <c r="A176" s="254"/>
      <c r="B176" s="255" t="s">
        <v>314</v>
      </c>
      <c r="C176" s="256" t="s">
        <v>211</v>
      </c>
      <c r="D176" s="257"/>
      <c r="E176" s="195"/>
      <c r="F176" s="257"/>
      <c r="G176" s="240" t="s">
        <v>212</v>
      </c>
      <c r="H176" s="258" t="s">
        <v>23</v>
      </c>
      <c r="I176" s="259">
        <v>200.0</v>
      </c>
      <c r="J176" s="206">
        <v>46158.0</v>
      </c>
      <c r="K176" s="260"/>
      <c r="L176" s="261"/>
      <c r="M176" s="262">
        <f t="shared" ref="M176:M177" si="6">L176*I176</f>
        <v>0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ht="183.0" customHeight="1">
      <c r="A177" s="254"/>
      <c r="B177" s="255" t="s">
        <v>315</v>
      </c>
      <c r="C177" s="256" t="s">
        <v>211</v>
      </c>
      <c r="D177" s="257"/>
      <c r="E177" s="195"/>
      <c r="F177" s="257"/>
      <c r="G177" s="240" t="s">
        <v>212</v>
      </c>
      <c r="H177" s="258" t="s">
        <v>28</v>
      </c>
      <c r="I177" s="259">
        <v>200.0</v>
      </c>
      <c r="J177" s="206">
        <v>46158.0</v>
      </c>
      <c r="K177" s="260"/>
      <c r="L177" s="261"/>
      <c r="M177" s="262">
        <f t="shared" si="6"/>
        <v>0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ht="5.25" customHeight="1">
      <c r="A178" s="95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ht="82.5" customHeight="1">
      <c r="A179" s="251"/>
      <c r="B179" s="252"/>
      <c r="C179" s="253" t="s">
        <v>316</v>
      </c>
      <c r="D179" s="58"/>
      <c r="E179" s="58"/>
      <c r="F179" s="58"/>
      <c r="G179" s="58"/>
      <c r="H179" s="58"/>
      <c r="I179" s="58"/>
      <c r="J179" s="58"/>
      <c r="K179" s="58"/>
      <c r="L179" s="58"/>
      <c r="M179" s="203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ht="5.25" customHeight="1">
      <c r="A180" s="154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ht="56.25" customHeight="1">
      <c r="A181" s="264"/>
      <c r="B181" s="265" t="s">
        <v>317</v>
      </c>
      <c r="C181" s="266" t="s">
        <v>216</v>
      </c>
      <c r="D181" s="267"/>
      <c r="E181" s="268"/>
      <c r="F181" s="267"/>
      <c r="G181" s="269" t="s">
        <v>217</v>
      </c>
      <c r="H181" s="270" t="s">
        <v>38</v>
      </c>
      <c r="I181" s="271">
        <v>450.0</v>
      </c>
      <c r="J181" s="272">
        <v>46388.0</v>
      </c>
      <c r="K181" s="273"/>
      <c r="L181" s="273"/>
      <c r="M181" s="274">
        <f t="shared" ref="M181:M183" si="7">L181*I181</f>
        <v>0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ht="58.5" customHeight="1">
      <c r="A182" s="275"/>
      <c r="B182" s="109"/>
      <c r="C182" s="108"/>
      <c r="D182" s="108"/>
      <c r="E182" s="276"/>
      <c r="F182" s="108"/>
      <c r="G182" s="240" t="s">
        <v>218</v>
      </c>
      <c r="H182" s="241" t="s">
        <v>38</v>
      </c>
      <c r="I182" s="277">
        <v>400.0</v>
      </c>
      <c r="J182" s="206">
        <v>46388.0</v>
      </c>
      <c r="K182" s="229"/>
      <c r="L182" s="229"/>
      <c r="M182" s="278">
        <f t="shared" si="7"/>
        <v>0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ht="100.5" customHeight="1">
      <c r="A183" s="279"/>
      <c r="B183" s="111"/>
      <c r="C183" s="39"/>
      <c r="D183" s="39"/>
      <c r="E183" s="280"/>
      <c r="F183" s="39"/>
      <c r="G183" s="240" t="s">
        <v>219</v>
      </c>
      <c r="H183" s="241" t="s">
        <v>38</v>
      </c>
      <c r="I183" s="277">
        <v>400.0</v>
      </c>
      <c r="J183" s="206">
        <v>46388.0</v>
      </c>
      <c r="K183" s="229"/>
      <c r="L183" s="229"/>
      <c r="M183" s="278">
        <f t="shared" si="7"/>
        <v>0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ht="36.75" customHeight="1">
      <c r="K184" s="281" t="s">
        <v>220</v>
      </c>
      <c r="L184" s="282">
        <f>SUM(L10:L183)</f>
        <v>0</v>
      </c>
      <c r="M184" s="283">
        <f>SUM(M8:M183)</f>
        <v>0</v>
      </c>
    </row>
    <row r="185">
      <c r="M185" s="284"/>
    </row>
    <row r="186">
      <c r="M186" s="284"/>
    </row>
    <row r="187">
      <c r="M187" s="284"/>
    </row>
    <row r="188">
      <c r="M188" s="284"/>
    </row>
    <row r="189">
      <c r="M189" s="284"/>
    </row>
    <row r="190">
      <c r="M190" s="284"/>
    </row>
    <row r="191">
      <c r="M191" s="284"/>
    </row>
    <row r="192">
      <c r="M192" s="284"/>
    </row>
    <row r="193">
      <c r="M193" s="284"/>
    </row>
    <row r="194">
      <c r="M194" s="284"/>
    </row>
    <row r="195">
      <c r="M195" s="284"/>
    </row>
    <row r="196">
      <c r="M196" s="284"/>
    </row>
    <row r="197">
      <c r="M197" s="284"/>
    </row>
    <row r="198">
      <c r="M198" s="284"/>
    </row>
    <row r="199">
      <c r="M199" s="284"/>
    </row>
    <row r="200">
      <c r="M200" s="284"/>
    </row>
    <row r="201">
      <c r="M201" s="284"/>
    </row>
    <row r="202">
      <c r="M202" s="284"/>
    </row>
    <row r="203">
      <c r="M203" s="284"/>
    </row>
    <row r="204">
      <c r="M204" s="284"/>
    </row>
    <row r="205">
      <c r="M205" s="284"/>
    </row>
    <row r="206">
      <c r="M206" s="284"/>
    </row>
    <row r="207">
      <c r="M207" s="284"/>
    </row>
    <row r="208">
      <c r="M208" s="284"/>
    </row>
    <row r="209">
      <c r="M209" s="284"/>
    </row>
    <row r="210">
      <c r="M210" s="284"/>
    </row>
    <row r="211">
      <c r="M211" s="284"/>
    </row>
    <row r="212">
      <c r="M212" s="284"/>
    </row>
    <row r="213">
      <c r="M213" s="284"/>
    </row>
    <row r="214">
      <c r="M214" s="284"/>
    </row>
    <row r="215">
      <c r="M215" s="284"/>
    </row>
    <row r="216">
      <c r="M216" s="284"/>
    </row>
    <row r="217">
      <c r="M217" s="284"/>
    </row>
    <row r="218">
      <c r="M218" s="284"/>
    </row>
    <row r="219">
      <c r="M219" s="284"/>
    </row>
    <row r="220">
      <c r="M220" s="284"/>
    </row>
    <row r="221">
      <c r="M221" s="284"/>
    </row>
    <row r="222">
      <c r="M222" s="284"/>
    </row>
    <row r="223">
      <c r="M223" s="284"/>
    </row>
    <row r="224">
      <c r="M224" s="284"/>
    </row>
    <row r="225">
      <c r="M225" s="284"/>
    </row>
    <row r="226">
      <c r="M226" s="284"/>
    </row>
    <row r="227">
      <c r="M227" s="284"/>
    </row>
    <row r="228">
      <c r="M228" s="284"/>
    </row>
    <row r="229">
      <c r="M229" s="284"/>
    </row>
    <row r="230">
      <c r="M230" s="284"/>
    </row>
    <row r="231">
      <c r="M231" s="284"/>
    </row>
    <row r="232">
      <c r="M232" s="284"/>
    </row>
    <row r="233">
      <c r="M233" s="284"/>
    </row>
    <row r="234">
      <c r="M234" s="284"/>
    </row>
    <row r="235">
      <c r="M235" s="284"/>
    </row>
    <row r="236">
      <c r="M236" s="284"/>
    </row>
    <row r="237">
      <c r="M237" s="284"/>
    </row>
    <row r="238">
      <c r="M238" s="284"/>
    </row>
    <row r="239">
      <c r="M239" s="284"/>
    </row>
    <row r="240">
      <c r="M240" s="284"/>
    </row>
    <row r="241">
      <c r="M241" s="284"/>
    </row>
    <row r="242">
      <c r="M242" s="284"/>
    </row>
    <row r="243">
      <c r="M243" s="284"/>
    </row>
    <row r="244">
      <c r="M244" s="284"/>
    </row>
    <row r="245">
      <c r="M245" s="284"/>
    </row>
    <row r="246">
      <c r="M246" s="284"/>
    </row>
    <row r="247">
      <c r="M247" s="284"/>
    </row>
    <row r="248">
      <c r="M248" s="284"/>
    </row>
    <row r="249">
      <c r="M249" s="284"/>
    </row>
    <row r="250">
      <c r="M250" s="284"/>
    </row>
    <row r="251">
      <c r="M251" s="284"/>
    </row>
    <row r="252">
      <c r="M252" s="284"/>
    </row>
    <row r="253">
      <c r="M253" s="284"/>
    </row>
    <row r="254">
      <c r="M254" s="284"/>
    </row>
    <row r="255">
      <c r="M255" s="284"/>
    </row>
    <row r="256">
      <c r="M256" s="284"/>
    </row>
    <row r="257">
      <c r="M257" s="284"/>
    </row>
    <row r="258">
      <c r="M258" s="284"/>
    </row>
    <row r="259">
      <c r="M259" s="284"/>
    </row>
    <row r="260">
      <c r="M260" s="284"/>
    </row>
    <row r="261">
      <c r="M261" s="284"/>
    </row>
    <row r="262">
      <c r="M262" s="284"/>
    </row>
    <row r="263">
      <c r="M263" s="284"/>
    </row>
    <row r="264">
      <c r="M264" s="284"/>
    </row>
    <row r="265">
      <c r="M265" s="284"/>
    </row>
    <row r="266">
      <c r="M266" s="284"/>
    </row>
    <row r="267">
      <c r="M267" s="284"/>
    </row>
    <row r="268">
      <c r="M268" s="284"/>
    </row>
    <row r="269">
      <c r="M269" s="284"/>
    </row>
    <row r="270">
      <c r="M270" s="284"/>
    </row>
    <row r="271">
      <c r="M271" s="284"/>
    </row>
    <row r="272">
      <c r="M272" s="284"/>
    </row>
    <row r="273">
      <c r="M273" s="284"/>
    </row>
    <row r="274">
      <c r="M274" s="284"/>
    </row>
    <row r="275">
      <c r="M275" s="284"/>
    </row>
    <row r="276">
      <c r="M276" s="284"/>
    </row>
    <row r="277">
      <c r="M277" s="284"/>
    </row>
    <row r="278">
      <c r="M278" s="284"/>
    </row>
    <row r="279">
      <c r="M279" s="284"/>
    </row>
    <row r="280">
      <c r="M280" s="284"/>
    </row>
    <row r="281">
      <c r="M281" s="284"/>
    </row>
    <row r="282">
      <c r="M282" s="284"/>
    </row>
    <row r="283">
      <c r="M283" s="284"/>
    </row>
    <row r="284">
      <c r="M284" s="284"/>
    </row>
    <row r="285">
      <c r="M285" s="284"/>
    </row>
    <row r="286">
      <c r="M286" s="284"/>
    </row>
    <row r="287">
      <c r="M287" s="284"/>
    </row>
    <row r="288">
      <c r="M288" s="284"/>
    </row>
    <row r="289">
      <c r="M289" s="284"/>
    </row>
    <row r="290">
      <c r="M290" s="284"/>
    </row>
    <row r="291">
      <c r="M291" s="284"/>
    </row>
    <row r="292">
      <c r="M292" s="284"/>
    </row>
    <row r="293">
      <c r="M293" s="284"/>
    </row>
    <row r="294">
      <c r="M294" s="284"/>
    </row>
    <row r="295">
      <c r="M295" s="284"/>
    </row>
    <row r="296">
      <c r="M296" s="284"/>
    </row>
    <row r="297">
      <c r="M297" s="284"/>
    </row>
    <row r="298">
      <c r="M298" s="284"/>
    </row>
    <row r="299">
      <c r="M299" s="284"/>
    </row>
    <row r="300">
      <c r="M300" s="284"/>
    </row>
    <row r="301">
      <c r="M301" s="284"/>
    </row>
    <row r="302">
      <c r="M302" s="284"/>
    </row>
    <row r="303">
      <c r="M303" s="284"/>
    </row>
    <row r="304">
      <c r="M304" s="284"/>
    </row>
    <row r="305">
      <c r="M305" s="284"/>
    </row>
    <row r="306">
      <c r="M306" s="284"/>
    </row>
    <row r="307">
      <c r="M307" s="284"/>
    </row>
    <row r="308">
      <c r="M308" s="284"/>
    </row>
    <row r="309">
      <c r="M309" s="284"/>
    </row>
    <row r="310">
      <c r="M310" s="284"/>
    </row>
    <row r="311">
      <c r="M311" s="284"/>
    </row>
    <row r="312">
      <c r="M312" s="284"/>
    </row>
    <row r="313">
      <c r="M313" s="284"/>
    </row>
    <row r="314">
      <c r="M314" s="284"/>
    </row>
    <row r="315">
      <c r="M315" s="284"/>
    </row>
    <row r="316">
      <c r="M316" s="284"/>
    </row>
    <row r="317">
      <c r="M317" s="284"/>
    </row>
    <row r="318">
      <c r="M318" s="284"/>
    </row>
    <row r="319">
      <c r="M319" s="284"/>
    </row>
    <row r="320">
      <c r="M320" s="284"/>
    </row>
    <row r="321">
      <c r="M321" s="284"/>
    </row>
    <row r="322">
      <c r="M322" s="284"/>
    </row>
    <row r="323">
      <c r="M323" s="284"/>
    </row>
    <row r="324">
      <c r="M324" s="284"/>
    </row>
    <row r="325">
      <c r="M325" s="284"/>
    </row>
    <row r="326">
      <c r="M326" s="284"/>
    </row>
    <row r="327">
      <c r="M327" s="284"/>
    </row>
    <row r="328">
      <c r="M328" s="284"/>
    </row>
    <row r="329">
      <c r="M329" s="284"/>
    </row>
    <row r="330">
      <c r="M330" s="284"/>
    </row>
    <row r="331">
      <c r="M331" s="284"/>
    </row>
    <row r="332">
      <c r="M332" s="284"/>
    </row>
    <row r="333">
      <c r="M333" s="284"/>
    </row>
    <row r="334">
      <c r="M334" s="284"/>
    </row>
    <row r="335">
      <c r="M335" s="284"/>
    </row>
    <row r="336">
      <c r="M336" s="284"/>
    </row>
    <row r="337">
      <c r="M337" s="284"/>
    </row>
    <row r="338">
      <c r="M338" s="284"/>
    </row>
    <row r="339">
      <c r="M339" s="284"/>
    </row>
    <row r="340">
      <c r="M340" s="284"/>
    </row>
    <row r="341">
      <c r="M341" s="284"/>
    </row>
    <row r="342">
      <c r="M342" s="284"/>
    </row>
    <row r="343">
      <c r="M343" s="284"/>
    </row>
    <row r="344">
      <c r="M344" s="284"/>
    </row>
    <row r="345">
      <c r="M345" s="284"/>
    </row>
    <row r="346">
      <c r="M346" s="284"/>
    </row>
    <row r="347">
      <c r="M347" s="284"/>
    </row>
    <row r="348">
      <c r="M348" s="284"/>
    </row>
    <row r="349">
      <c r="M349" s="284"/>
    </row>
    <row r="350">
      <c r="M350" s="284"/>
    </row>
    <row r="351">
      <c r="M351" s="284"/>
    </row>
    <row r="352">
      <c r="M352" s="284"/>
    </row>
    <row r="353">
      <c r="M353" s="284"/>
    </row>
    <row r="354">
      <c r="M354" s="284"/>
    </row>
    <row r="355">
      <c r="M355" s="284"/>
    </row>
    <row r="356">
      <c r="M356" s="284"/>
    </row>
    <row r="357">
      <c r="M357" s="284"/>
    </row>
    <row r="358">
      <c r="M358" s="284"/>
    </row>
    <row r="359">
      <c r="M359" s="284"/>
    </row>
    <row r="360">
      <c r="M360" s="284"/>
    </row>
    <row r="361">
      <c r="M361" s="284"/>
    </row>
    <row r="362">
      <c r="M362" s="284"/>
    </row>
    <row r="363">
      <c r="M363" s="284"/>
    </row>
    <row r="364">
      <c r="M364" s="284"/>
    </row>
    <row r="365">
      <c r="M365" s="284"/>
    </row>
    <row r="366">
      <c r="M366" s="284"/>
    </row>
    <row r="367">
      <c r="M367" s="284"/>
    </row>
    <row r="368">
      <c r="M368" s="284"/>
    </row>
    <row r="369">
      <c r="M369" s="284"/>
    </row>
    <row r="370">
      <c r="M370" s="284"/>
    </row>
    <row r="371">
      <c r="M371" s="284"/>
    </row>
    <row r="372">
      <c r="M372" s="284"/>
    </row>
    <row r="373">
      <c r="M373" s="284"/>
    </row>
    <row r="374">
      <c r="M374" s="284"/>
    </row>
    <row r="375">
      <c r="M375" s="284"/>
    </row>
    <row r="376">
      <c r="M376" s="284"/>
    </row>
    <row r="377">
      <c r="M377" s="284"/>
    </row>
    <row r="378">
      <c r="M378" s="284"/>
    </row>
    <row r="379">
      <c r="M379" s="284"/>
    </row>
    <row r="380">
      <c r="M380" s="284"/>
    </row>
    <row r="381">
      <c r="M381" s="284"/>
    </row>
    <row r="382">
      <c r="M382" s="284"/>
    </row>
    <row r="383">
      <c r="M383" s="284"/>
    </row>
    <row r="384">
      <c r="M384" s="284"/>
    </row>
    <row r="385">
      <c r="M385" s="284"/>
    </row>
    <row r="386">
      <c r="M386" s="284"/>
    </row>
    <row r="387">
      <c r="M387" s="284"/>
    </row>
    <row r="388">
      <c r="M388" s="284"/>
    </row>
    <row r="389">
      <c r="M389" s="284"/>
    </row>
    <row r="390">
      <c r="M390" s="284"/>
    </row>
    <row r="391">
      <c r="M391" s="284"/>
    </row>
    <row r="392">
      <c r="M392" s="284"/>
    </row>
    <row r="393">
      <c r="M393" s="284"/>
    </row>
    <row r="394">
      <c r="M394" s="284"/>
    </row>
    <row r="395">
      <c r="M395" s="284"/>
    </row>
    <row r="396">
      <c r="M396" s="284"/>
    </row>
    <row r="397">
      <c r="M397" s="284"/>
    </row>
    <row r="398">
      <c r="M398" s="284"/>
    </row>
    <row r="399">
      <c r="M399" s="284"/>
    </row>
    <row r="400">
      <c r="M400" s="284"/>
    </row>
    <row r="401">
      <c r="M401" s="284"/>
    </row>
    <row r="402">
      <c r="M402" s="284"/>
    </row>
    <row r="403">
      <c r="M403" s="284"/>
    </row>
    <row r="404">
      <c r="M404" s="284"/>
    </row>
    <row r="405">
      <c r="M405" s="284"/>
    </row>
    <row r="406">
      <c r="M406" s="284"/>
    </row>
    <row r="407">
      <c r="M407" s="284"/>
    </row>
    <row r="408">
      <c r="M408" s="284"/>
    </row>
    <row r="409">
      <c r="M409" s="284"/>
    </row>
    <row r="410">
      <c r="M410" s="284"/>
    </row>
    <row r="411">
      <c r="M411" s="284"/>
    </row>
    <row r="412">
      <c r="M412" s="284"/>
    </row>
    <row r="413">
      <c r="M413" s="284"/>
    </row>
    <row r="414">
      <c r="M414" s="284"/>
    </row>
    <row r="415">
      <c r="M415" s="284"/>
    </row>
    <row r="416">
      <c r="M416" s="284"/>
    </row>
    <row r="417">
      <c r="M417" s="284"/>
    </row>
    <row r="418">
      <c r="M418" s="284"/>
    </row>
    <row r="419">
      <c r="M419" s="284"/>
    </row>
    <row r="420">
      <c r="M420" s="284"/>
    </row>
    <row r="421">
      <c r="M421" s="284"/>
    </row>
    <row r="422">
      <c r="M422" s="284"/>
    </row>
    <row r="423">
      <c r="M423" s="284"/>
    </row>
    <row r="424">
      <c r="M424" s="284"/>
    </row>
    <row r="425">
      <c r="M425" s="284"/>
    </row>
    <row r="426">
      <c r="M426" s="284"/>
    </row>
    <row r="427">
      <c r="M427" s="284"/>
    </row>
    <row r="428">
      <c r="M428" s="284"/>
    </row>
    <row r="429">
      <c r="M429" s="284"/>
    </row>
    <row r="430">
      <c r="M430" s="284"/>
    </row>
    <row r="431">
      <c r="M431" s="284"/>
    </row>
    <row r="432">
      <c r="M432" s="284"/>
    </row>
    <row r="433">
      <c r="M433" s="284"/>
    </row>
    <row r="434">
      <c r="M434" s="284"/>
    </row>
    <row r="435">
      <c r="M435" s="284"/>
    </row>
    <row r="436">
      <c r="M436" s="284"/>
    </row>
    <row r="437">
      <c r="M437" s="284"/>
    </row>
    <row r="438">
      <c r="M438" s="284"/>
    </row>
    <row r="439">
      <c r="M439" s="284"/>
    </row>
    <row r="440">
      <c r="M440" s="284"/>
    </row>
    <row r="441">
      <c r="M441" s="284"/>
    </row>
    <row r="442">
      <c r="M442" s="284"/>
    </row>
    <row r="443">
      <c r="M443" s="284"/>
    </row>
    <row r="444">
      <c r="M444" s="284"/>
    </row>
    <row r="445">
      <c r="M445" s="284"/>
    </row>
    <row r="446">
      <c r="M446" s="284"/>
    </row>
    <row r="447">
      <c r="M447" s="284"/>
    </row>
    <row r="448">
      <c r="M448" s="284"/>
    </row>
    <row r="449">
      <c r="M449" s="284"/>
    </row>
    <row r="450">
      <c r="M450" s="284"/>
    </row>
    <row r="451">
      <c r="M451" s="284"/>
    </row>
    <row r="452">
      <c r="M452" s="284"/>
    </row>
    <row r="453">
      <c r="M453" s="284"/>
    </row>
    <row r="454">
      <c r="M454" s="284"/>
    </row>
    <row r="455">
      <c r="M455" s="284"/>
    </row>
    <row r="456">
      <c r="M456" s="284"/>
    </row>
    <row r="457">
      <c r="M457" s="284"/>
    </row>
    <row r="458">
      <c r="M458" s="284"/>
    </row>
    <row r="459">
      <c r="M459" s="284"/>
    </row>
    <row r="460">
      <c r="M460" s="284"/>
    </row>
    <row r="461">
      <c r="M461" s="284"/>
    </row>
    <row r="462">
      <c r="M462" s="284"/>
    </row>
    <row r="463">
      <c r="M463" s="284"/>
    </row>
    <row r="464">
      <c r="M464" s="284"/>
    </row>
    <row r="465">
      <c r="M465" s="284"/>
    </row>
    <row r="466">
      <c r="M466" s="284"/>
    </row>
    <row r="467">
      <c r="M467" s="284"/>
    </row>
    <row r="468">
      <c r="M468" s="284"/>
    </row>
    <row r="469">
      <c r="M469" s="284"/>
    </row>
    <row r="470">
      <c r="M470" s="284"/>
    </row>
    <row r="471">
      <c r="M471" s="284"/>
    </row>
    <row r="472">
      <c r="M472" s="284"/>
    </row>
    <row r="473">
      <c r="M473" s="284"/>
    </row>
    <row r="474">
      <c r="M474" s="284"/>
    </row>
    <row r="475">
      <c r="M475" s="284"/>
    </row>
    <row r="476">
      <c r="M476" s="284"/>
    </row>
    <row r="477">
      <c r="M477" s="284"/>
    </row>
    <row r="478">
      <c r="M478" s="284"/>
    </row>
    <row r="479">
      <c r="M479" s="284"/>
    </row>
    <row r="480">
      <c r="M480" s="284"/>
    </row>
    <row r="481">
      <c r="M481" s="284"/>
    </row>
    <row r="482">
      <c r="M482" s="284"/>
    </row>
    <row r="483">
      <c r="M483" s="284"/>
    </row>
    <row r="484">
      <c r="M484" s="284"/>
    </row>
    <row r="485">
      <c r="M485" s="284"/>
    </row>
    <row r="486">
      <c r="M486" s="284"/>
    </row>
    <row r="487">
      <c r="M487" s="284"/>
    </row>
    <row r="488">
      <c r="M488" s="284"/>
    </row>
    <row r="489">
      <c r="M489" s="284"/>
    </row>
    <row r="490">
      <c r="M490" s="284"/>
    </row>
    <row r="491">
      <c r="M491" s="284"/>
    </row>
    <row r="492">
      <c r="M492" s="284"/>
    </row>
    <row r="493">
      <c r="M493" s="284"/>
    </row>
    <row r="494">
      <c r="M494" s="284"/>
    </row>
    <row r="495">
      <c r="M495" s="284"/>
    </row>
    <row r="496">
      <c r="M496" s="284"/>
    </row>
    <row r="497">
      <c r="M497" s="284"/>
    </row>
    <row r="498">
      <c r="M498" s="284"/>
    </row>
    <row r="499">
      <c r="M499" s="284"/>
    </row>
    <row r="500">
      <c r="M500" s="284"/>
    </row>
    <row r="501">
      <c r="M501" s="284"/>
    </row>
    <row r="502">
      <c r="M502" s="284"/>
    </row>
    <row r="503">
      <c r="M503" s="284"/>
    </row>
    <row r="504">
      <c r="M504" s="284"/>
    </row>
    <row r="505">
      <c r="M505" s="284"/>
    </row>
    <row r="506">
      <c r="M506" s="284"/>
    </row>
    <row r="507">
      <c r="M507" s="284"/>
    </row>
    <row r="508">
      <c r="M508" s="284"/>
    </row>
    <row r="509">
      <c r="M509" s="284"/>
    </row>
    <row r="510">
      <c r="M510" s="284"/>
    </row>
    <row r="511">
      <c r="M511" s="284"/>
    </row>
    <row r="512">
      <c r="M512" s="284"/>
    </row>
    <row r="513">
      <c r="M513" s="284"/>
    </row>
    <row r="514">
      <c r="M514" s="284"/>
    </row>
    <row r="515">
      <c r="M515" s="284"/>
    </row>
    <row r="516">
      <c r="M516" s="284"/>
    </row>
    <row r="517">
      <c r="M517" s="284"/>
    </row>
    <row r="518">
      <c r="M518" s="284"/>
    </row>
    <row r="519">
      <c r="M519" s="284"/>
    </row>
    <row r="520">
      <c r="M520" s="284"/>
    </row>
    <row r="521">
      <c r="M521" s="284"/>
    </row>
    <row r="522">
      <c r="M522" s="284"/>
    </row>
    <row r="523">
      <c r="M523" s="284"/>
    </row>
    <row r="524">
      <c r="M524" s="284"/>
    </row>
    <row r="525">
      <c r="M525" s="284"/>
    </row>
    <row r="526">
      <c r="M526" s="284"/>
    </row>
    <row r="527">
      <c r="M527" s="284"/>
    </row>
    <row r="528">
      <c r="M528" s="284"/>
    </row>
    <row r="529">
      <c r="M529" s="284"/>
    </row>
    <row r="530">
      <c r="M530" s="284"/>
    </row>
    <row r="531">
      <c r="M531" s="284"/>
    </row>
    <row r="532">
      <c r="M532" s="284"/>
    </row>
    <row r="533">
      <c r="M533" s="284"/>
    </row>
    <row r="534">
      <c r="M534" s="284"/>
    </row>
    <row r="535">
      <c r="M535" s="284"/>
    </row>
    <row r="536">
      <c r="M536" s="284"/>
    </row>
    <row r="537">
      <c r="M537" s="284"/>
    </row>
    <row r="538">
      <c r="M538" s="284"/>
    </row>
    <row r="539">
      <c r="M539" s="284"/>
    </row>
    <row r="540">
      <c r="M540" s="284"/>
    </row>
    <row r="541">
      <c r="M541" s="284"/>
    </row>
    <row r="542">
      <c r="M542" s="284"/>
    </row>
    <row r="543">
      <c r="M543" s="284"/>
    </row>
    <row r="544">
      <c r="M544" s="284"/>
    </row>
    <row r="545">
      <c r="M545" s="284"/>
    </row>
    <row r="546">
      <c r="M546" s="284"/>
    </row>
    <row r="547">
      <c r="M547" s="284"/>
    </row>
    <row r="548">
      <c r="M548" s="284"/>
    </row>
    <row r="549">
      <c r="M549" s="284"/>
    </row>
    <row r="550">
      <c r="M550" s="284"/>
    </row>
    <row r="551">
      <c r="M551" s="284"/>
    </row>
    <row r="552">
      <c r="M552" s="284"/>
    </row>
    <row r="553">
      <c r="M553" s="284"/>
    </row>
    <row r="554">
      <c r="M554" s="284"/>
    </row>
    <row r="555">
      <c r="M555" s="284"/>
    </row>
    <row r="556">
      <c r="M556" s="284"/>
    </row>
    <row r="557">
      <c r="M557" s="284"/>
    </row>
    <row r="558">
      <c r="M558" s="284"/>
    </row>
    <row r="559">
      <c r="M559" s="284"/>
    </row>
    <row r="560">
      <c r="M560" s="284"/>
    </row>
    <row r="561">
      <c r="M561" s="284"/>
    </row>
    <row r="562">
      <c r="M562" s="284"/>
    </row>
    <row r="563">
      <c r="M563" s="284"/>
    </row>
    <row r="564">
      <c r="M564" s="284"/>
    </row>
    <row r="565">
      <c r="M565" s="284"/>
    </row>
    <row r="566">
      <c r="M566" s="284"/>
    </row>
    <row r="567">
      <c r="M567" s="284"/>
    </row>
    <row r="568">
      <c r="M568" s="284"/>
    </row>
    <row r="569">
      <c r="M569" s="284"/>
    </row>
    <row r="570">
      <c r="M570" s="284"/>
    </row>
    <row r="571">
      <c r="M571" s="284"/>
    </row>
    <row r="572">
      <c r="M572" s="284"/>
    </row>
    <row r="573">
      <c r="M573" s="284"/>
    </row>
    <row r="574">
      <c r="M574" s="284"/>
    </row>
    <row r="575">
      <c r="M575" s="284"/>
    </row>
    <row r="576">
      <c r="M576" s="284"/>
    </row>
    <row r="577">
      <c r="M577" s="284"/>
    </row>
    <row r="578">
      <c r="M578" s="284"/>
    </row>
    <row r="579">
      <c r="M579" s="284"/>
    </row>
    <row r="580">
      <c r="M580" s="284"/>
    </row>
    <row r="581">
      <c r="M581" s="284"/>
    </row>
    <row r="582">
      <c r="M582" s="284"/>
    </row>
    <row r="583">
      <c r="M583" s="284"/>
    </row>
    <row r="584">
      <c r="M584" s="284"/>
    </row>
    <row r="585">
      <c r="M585" s="284"/>
    </row>
    <row r="586">
      <c r="M586" s="284"/>
    </row>
    <row r="587">
      <c r="M587" s="284"/>
    </row>
    <row r="588">
      <c r="M588" s="284"/>
    </row>
    <row r="589">
      <c r="M589" s="284"/>
    </row>
    <row r="590">
      <c r="M590" s="284"/>
    </row>
    <row r="591">
      <c r="M591" s="284"/>
    </row>
    <row r="592">
      <c r="M592" s="284"/>
    </row>
    <row r="593">
      <c r="M593" s="284"/>
    </row>
    <row r="594">
      <c r="M594" s="284"/>
    </row>
    <row r="595">
      <c r="M595" s="284"/>
    </row>
    <row r="596">
      <c r="M596" s="284"/>
    </row>
    <row r="597">
      <c r="M597" s="284"/>
    </row>
    <row r="598">
      <c r="M598" s="284"/>
    </row>
    <row r="599">
      <c r="M599" s="284"/>
    </row>
    <row r="600">
      <c r="M600" s="284"/>
    </row>
    <row r="601">
      <c r="M601" s="284"/>
    </row>
    <row r="602">
      <c r="M602" s="284"/>
    </row>
    <row r="603">
      <c r="M603" s="284"/>
    </row>
    <row r="604">
      <c r="M604" s="284"/>
    </row>
    <row r="605">
      <c r="M605" s="284"/>
    </row>
    <row r="606">
      <c r="M606" s="284"/>
    </row>
    <row r="607">
      <c r="M607" s="284"/>
    </row>
    <row r="608">
      <c r="M608" s="284"/>
    </row>
    <row r="609">
      <c r="M609" s="284"/>
    </row>
    <row r="610">
      <c r="M610" s="284"/>
    </row>
    <row r="611">
      <c r="M611" s="284"/>
    </row>
    <row r="612">
      <c r="M612" s="284"/>
    </row>
    <row r="613">
      <c r="M613" s="284"/>
    </row>
    <row r="614">
      <c r="M614" s="284"/>
    </row>
    <row r="615">
      <c r="M615" s="284"/>
    </row>
    <row r="616">
      <c r="M616" s="284"/>
    </row>
    <row r="617">
      <c r="M617" s="284"/>
    </row>
    <row r="618">
      <c r="M618" s="284"/>
    </row>
    <row r="619">
      <c r="M619" s="284"/>
    </row>
    <row r="620">
      <c r="M620" s="284"/>
    </row>
    <row r="621">
      <c r="M621" s="284"/>
    </row>
    <row r="622">
      <c r="M622" s="284"/>
    </row>
    <row r="623">
      <c r="M623" s="284"/>
    </row>
    <row r="624">
      <c r="M624" s="284"/>
    </row>
    <row r="625">
      <c r="M625" s="284"/>
    </row>
    <row r="626">
      <c r="M626" s="284"/>
    </row>
    <row r="627">
      <c r="M627" s="284"/>
    </row>
    <row r="628">
      <c r="M628" s="284"/>
    </row>
    <row r="629">
      <c r="M629" s="284"/>
    </row>
    <row r="630">
      <c r="M630" s="284"/>
    </row>
    <row r="631">
      <c r="M631" s="284"/>
    </row>
    <row r="632">
      <c r="M632" s="284"/>
    </row>
    <row r="633">
      <c r="M633" s="284"/>
    </row>
    <row r="634">
      <c r="M634" s="284"/>
    </row>
    <row r="635">
      <c r="M635" s="284"/>
    </row>
    <row r="636">
      <c r="M636" s="284"/>
    </row>
    <row r="637">
      <c r="M637" s="284"/>
    </row>
    <row r="638">
      <c r="M638" s="284"/>
    </row>
    <row r="639">
      <c r="M639" s="284"/>
    </row>
    <row r="640">
      <c r="M640" s="284"/>
    </row>
    <row r="641">
      <c r="M641" s="284"/>
    </row>
    <row r="642">
      <c r="M642" s="284"/>
    </row>
    <row r="643">
      <c r="M643" s="284"/>
    </row>
    <row r="644">
      <c r="M644" s="284"/>
    </row>
    <row r="645">
      <c r="M645" s="284"/>
    </row>
    <row r="646">
      <c r="M646" s="284"/>
    </row>
    <row r="647">
      <c r="M647" s="284"/>
    </row>
    <row r="648">
      <c r="M648" s="284"/>
    </row>
    <row r="649">
      <c r="M649" s="284"/>
    </row>
    <row r="650">
      <c r="M650" s="284"/>
    </row>
    <row r="651">
      <c r="M651" s="284"/>
    </row>
    <row r="652">
      <c r="M652" s="284"/>
    </row>
    <row r="653">
      <c r="M653" s="284"/>
    </row>
    <row r="654">
      <c r="M654" s="284"/>
    </row>
    <row r="655">
      <c r="M655" s="284"/>
    </row>
    <row r="656">
      <c r="M656" s="284"/>
    </row>
    <row r="657">
      <c r="M657" s="284"/>
    </row>
    <row r="658">
      <c r="M658" s="284"/>
    </row>
    <row r="659">
      <c r="M659" s="284"/>
    </row>
    <row r="660">
      <c r="M660" s="284"/>
    </row>
    <row r="661">
      <c r="M661" s="284"/>
    </row>
    <row r="662">
      <c r="M662" s="284"/>
    </row>
    <row r="663">
      <c r="M663" s="284"/>
    </row>
    <row r="664">
      <c r="M664" s="284"/>
    </row>
    <row r="665">
      <c r="M665" s="284"/>
    </row>
    <row r="666">
      <c r="M666" s="284"/>
    </row>
    <row r="667">
      <c r="M667" s="284"/>
    </row>
    <row r="668">
      <c r="M668" s="284"/>
    </row>
    <row r="669">
      <c r="M669" s="284"/>
    </row>
    <row r="670">
      <c r="M670" s="284"/>
    </row>
    <row r="671">
      <c r="M671" s="284"/>
    </row>
    <row r="672">
      <c r="M672" s="284"/>
    </row>
    <row r="673">
      <c r="M673" s="284"/>
    </row>
    <row r="674">
      <c r="M674" s="284"/>
    </row>
    <row r="675">
      <c r="M675" s="284"/>
    </row>
    <row r="676">
      <c r="M676" s="284"/>
    </row>
    <row r="677">
      <c r="M677" s="284"/>
    </row>
    <row r="678">
      <c r="M678" s="284"/>
    </row>
    <row r="679">
      <c r="M679" s="284"/>
    </row>
    <row r="680">
      <c r="M680" s="284"/>
    </row>
    <row r="681">
      <c r="M681" s="284"/>
    </row>
    <row r="682">
      <c r="M682" s="284"/>
    </row>
    <row r="683">
      <c r="M683" s="284"/>
    </row>
    <row r="684">
      <c r="M684" s="284"/>
    </row>
    <row r="685">
      <c r="M685" s="284"/>
    </row>
    <row r="686">
      <c r="M686" s="284"/>
    </row>
    <row r="687">
      <c r="M687" s="284"/>
    </row>
    <row r="688">
      <c r="M688" s="284"/>
    </row>
    <row r="689">
      <c r="M689" s="284"/>
    </row>
    <row r="690">
      <c r="M690" s="284"/>
    </row>
    <row r="691">
      <c r="M691" s="284"/>
    </row>
    <row r="692">
      <c r="M692" s="284"/>
    </row>
    <row r="693">
      <c r="M693" s="284"/>
    </row>
    <row r="694">
      <c r="M694" s="284"/>
    </row>
    <row r="695">
      <c r="M695" s="284"/>
    </row>
    <row r="696">
      <c r="M696" s="284"/>
    </row>
    <row r="697">
      <c r="M697" s="284"/>
    </row>
    <row r="698">
      <c r="M698" s="284"/>
    </row>
    <row r="699">
      <c r="M699" s="284"/>
    </row>
    <row r="700">
      <c r="M700" s="284"/>
    </row>
    <row r="701">
      <c r="M701" s="284"/>
    </row>
    <row r="702">
      <c r="M702" s="284"/>
    </row>
    <row r="703">
      <c r="M703" s="284"/>
    </row>
    <row r="704">
      <c r="M704" s="284"/>
    </row>
    <row r="705">
      <c r="M705" s="284"/>
    </row>
    <row r="706">
      <c r="M706" s="284"/>
    </row>
    <row r="707">
      <c r="M707" s="284"/>
    </row>
    <row r="708">
      <c r="M708" s="284"/>
    </row>
    <row r="709">
      <c r="M709" s="284"/>
    </row>
    <row r="710">
      <c r="M710" s="284"/>
    </row>
    <row r="711">
      <c r="M711" s="284"/>
    </row>
    <row r="712">
      <c r="M712" s="284"/>
    </row>
    <row r="713">
      <c r="M713" s="284"/>
    </row>
    <row r="714">
      <c r="M714" s="284"/>
    </row>
    <row r="715">
      <c r="M715" s="284"/>
    </row>
    <row r="716">
      <c r="M716" s="284"/>
    </row>
    <row r="717">
      <c r="M717" s="284"/>
    </row>
    <row r="718">
      <c r="M718" s="284"/>
    </row>
    <row r="719">
      <c r="M719" s="284"/>
    </row>
    <row r="720">
      <c r="M720" s="284"/>
    </row>
    <row r="721">
      <c r="M721" s="284"/>
    </row>
    <row r="722">
      <c r="M722" s="284"/>
    </row>
    <row r="723">
      <c r="M723" s="284"/>
    </row>
    <row r="724">
      <c r="M724" s="284"/>
    </row>
    <row r="725">
      <c r="M725" s="284"/>
    </row>
    <row r="726">
      <c r="M726" s="284"/>
    </row>
    <row r="727">
      <c r="M727" s="284"/>
    </row>
    <row r="728">
      <c r="M728" s="284"/>
    </row>
    <row r="729">
      <c r="M729" s="284"/>
    </row>
    <row r="730">
      <c r="M730" s="284"/>
    </row>
    <row r="731">
      <c r="M731" s="284"/>
    </row>
    <row r="732">
      <c r="M732" s="284"/>
    </row>
    <row r="733">
      <c r="M733" s="284"/>
    </row>
    <row r="734">
      <c r="M734" s="284"/>
    </row>
    <row r="735">
      <c r="M735" s="284"/>
    </row>
    <row r="736">
      <c r="M736" s="284"/>
    </row>
    <row r="737">
      <c r="M737" s="284"/>
    </row>
    <row r="738">
      <c r="M738" s="284"/>
    </row>
    <row r="739">
      <c r="M739" s="284"/>
    </row>
    <row r="740">
      <c r="M740" s="284"/>
    </row>
    <row r="741">
      <c r="M741" s="284"/>
    </row>
    <row r="742">
      <c r="M742" s="284"/>
    </row>
    <row r="743">
      <c r="M743" s="284"/>
    </row>
    <row r="744">
      <c r="M744" s="284"/>
    </row>
    <row r="745">
      <c r="M745" s="284"/>
    </row>
    <row r="746">
      <c r="M746" s="284"/>
    </row>
    <row r="747">
      <c r="M747" s="284"/>
    </row>
    <row r="748">
      <c r="M748" s="284"/>
    </row>
    <row r="749">
      <c r="M749" s="284"/>
    </row>
    <row r="750">
      <c r="M750" s="284"/>
    </row>
    <row r="751">
      <c r="M751" s="284"/>
    </row>
    <row r="752">
      <c r="M752" s="284"/>
    </row>
    <row r="753">
      <c r="M753" s="284"/>
    </row>
    <row r="754">
      <c r="M754" s="284"/>
    </row>
    <row r="755">
      <c r="M755" s="284"/>
    </row>
    <row r="756">
      <c r="M756" s="284"/>
    </row>
    <row r="757">
      <c r="M757" s="284"/>
    </row>
    <row r="758">
      <c r="M758" s="284"/>
    </row>
    <row r="759">
      <c r="M759" s="284"/>
    </row>
    <row r="760">
      <c r="M760" s="284"/>
    </row>
    <row r="761">
      <c r="M761" s="284"/>
    </row>
    <row r="762">
      <c r="M762" s="284"/>
    </row>
    <row r="763">
      <c r="M763" s="284"/>
    </row>
    <row r="764">
      <c r="M764" s="284"/>
    </row>
    <row r="765">
      <c r="M765" s="284"/>
    </row>
    <row r="766">
      <c r="M766" s="284"/>
    </row>
    <row r="767">
      <c r="M767" s="284"/>
    </row>
    <row r="768">
      <c r="M768" s="284"/>
    </row>
    <row r="769">
      <c r="M769" s="284"/>
    </row>
    <row r="770">
      <c r="M770" s="284"/>
    </row>
    <row r="771">
      <c r="M771" s="284"/>
    </row>
    <row r="772">
      <c r="M772" s="284"/>
    </row>
    <row r="773">
      <c r="M773" s="284"/>
    </row>
    <row r="774">
      <c r="M774" s="284"/>
    </row>
    <row r="775">
      <c r="M775" s="284"/>
    </row>
    <row r="776">
      <c r="M776" s="284"/>
    </row>
    <row r="777">
      <c r="M777" s="284"/>
    </row>
    <row r="778">
      <c r="M778" s="284"/>
    </row>
    <row r="779">
      <c r="M779" s="284"/>
    </row>
    <row r="780">
      <c r="M780" s="284"/>
    </row>
    <row r="781">
      <c r="M781" s="284"/>
    </row>
    <row r="782">
      <c r="M782" s="284"/>
    </row>
    <row r="783">
      <c r="M783" s="284"/>
    </row>
    <row r="784">
      <c r="M784" s="284"/>
    </row>
    <row r="785">
      <c r="M785" s="284"/>
    </row>
    <row r="786">
      <c r="M786" s="284"/>
    </row>
    <row r="787">
      <c r="M787" s="284"/>
    </row>
    <row r="788">
      <c r="M788" s="284"/>
    </row>
    <row r="789">
      <c r="M789" s="284"/>
    </row>
    <row r="790">
      <c r="M790" s="284"/>
    </row>
    <row r="791">
      <c r="M791" s="284"/>
    </row>
    <row r="792">
      <c r="M792" s="284"/>
    </row>
    <row r="793">
      <c r="M793" s="284"/>
    </row>
    <row r="794">
      <c r="M794" s="284"/>
    </row>
    <row r="795">
      <c r="M795" s="284"/>
    </row>
    <row r="796">
      <c r="M796" s="284"/>
    </row>
    <row r="797">
      <c r="M797" s="284"/>
    </row>
    <row r="798">
      <c r="M798" s="284"/>
    </row>
    <row r="799">
      <c r="M799" s="284"/>
    </row>
    <row r="800">
      <c r="M800" s="284"/>
    </row>
    <row r="801">
      <c r="M801" s="284"/>
    </row>
    <row r="802">
      <c r="M802" s="284"/>
    </row>
    <row r="803">
      <c r="M803" s="284"/>
    </row>
    <row r="804">
      <c r="M804" s="284"/>
    </row>
    <row r="805">
      <c r="M805" s="284"/>
    </row>
    <row r="806">
      <c r="M806" s="284"/>
    </row>
    <row r="807">
      <c r="M807" s="284"/>
    </row>
    <row r="808">
      <c r="M808" s="284"/>
    </row>
    <row r="809">
      <c r="M809" s="284"/>
    </row>
    <row r="810">
      <c r="M810" s="284"/>
    </row>
    <row r="811">
      <c r="M811" s="284"/>
    </row>
    <row r="812">
      <c r="M812" s="284"/>
    </row>
    <row r="813">
      <c r="M813" s="284"/>
    </row>
    <row r="814">
      <c r="M814" s="284"/>
    </row>
    <row r="815">
      <c r="M815" s="284"/>
    </row>
    <row r="816">
      <c r="M816" s="284"/>
    </row>
    <row r="817">
      <c r="M817" s="284"/>
    </row>
    <row r="818">
      <c r="M818" s="284"/>
    </row>
    <row r="819">
      <c r="M819" s="284"/>
    </row>
    <row r="820">
      <c r="M820" s="284"/>
    </row>
    <row r="821">
      <c r="M821" s="284"/>
    </row>
    <row r="822">
      <c r="M822" s="284"/>
    </row>
    <row r="823">
      <c r="M823" s="284"/>
    </row>
    <row r="824">
      <c r="M824" s="284"/>
    </row>
    <row r="825">
      <c r="M825" s="284"/>
    </row>
    <row r="826">
      <c r="M826" s="284"/>
    </row>
    <row r="827">
      <c r="M827" s="284"/>
    </row>
    <row r="828">
      <c r="M828" s="284"/>
    </row>
    <row r="829">
      <c r="M829" s="284"/>
    </row>
    <row r="830">
      <c r="M830" s="284"/>
    </row>
    <row r="831">
      <c r="M831" s="284"/>
    </row>
    <row r="832">
      <c r="M832" s="284"/>
    </row>
    <row r="833">
      <c r="M833" s="284"/>
    </row>
    <row r="834">
      <c r="M834" s="284"/>
    </row>
    <row r="835">
      <c r="M835" s="284"/>
    </row>
    <row r="836">
      <c r="M836" s="284"/>
    </row>
    <row r="837">
      <c r="M837" s="284"/>
    </row>
    <row r="838">
      <c r="M838" s="284"/>
    </row>
    <row r="839">
      <c r="M839" s="284"/>
    </row>
    <row r="840">
      <c r="M840" s="284"/>
    </row>
    <row r="841">
      <c r="M841" s="284"/>
    </row>
    <row r="842">
      <c r="M842" s="284"/>
    </row>
    <row r="843">
      <c r="M843" s="284"/>
    </row>
    <row r="844">
      <c r="M844" s="284"/>
    </row>
    <row r="845">
      <c r="M845" s="284"/>
    </row>
    <row r="846">
      <c r="M846" s="284"/>
    </row>
    <row r="847">
      <c r="M847" s="284"/>
    </row>
    <row r="848">
      <c r="M848" s="284"/>
    </row>
    <row r="849">
      <c r="M849" s="284"/>
    </row>
    <row r="850">
      <c r="M850" s="284"/>
    </row>
    <row r="851">
      <c r="M851" s="284"/>
    </row>
    <row r="852">
      <c r="M852" s="284"/>
    </row>
    <row r="853">
      <c r="M853" s="284"/>
    </row>
    <row r="854">
      <c r="M854" s="284"/>
    </row>
    <row r="855">
      <c r="M855" s="284"/>
    </row>
    <row r="856">
      <c r="M856" s="284"/>
    </row>
    <row r="857">
      <c r="M857" s="284"/>
    </row>
    <row r="858">
      <c r="M858" s="284"/>
    </row>
    <row r="859">
      <c r="M859" s="284"/>
    </row>
    <row r="860">
      <c r="M860" s="284"/>
    </row>
    <row r="861">
      <c r="M861" s="284"/>
    </row>
    <row r="862">
      <c r="M862" s="284"/>
    </row>
    <row r="863">
      <c r="M863" s="284"/>
    </row>
    <row r="864">
      <c r="M864" s="284"/>
    </row>
    <row r="865">
      <c r="M865" s="284"/>
    </row>
    <row r="866">
      <c r="M866" s="284"/>
    </row>
    <row r="867">
      <c r="M867" s="284"/>
    </row>
    <row r="868">
      <c r="M868" s="284"/>
    </row>
    <row r="869">
      <c r="M869" s="284"/>
    </row>
    <row r="870">
      <c r="M870" s="284"/>
    </row>
    <row r="871">
      <c r="M871" s="284"/>
    </row>
    <row r="872">
      <c r="M872" s="284"/>
    </row>
    <row r="873">
      <c r="M873" s="284"/>
    </row>
    <row r="874">
      <c r="M874" s="284"/>
    </row>
    <row r="875">
      <c r="M875" s="284"/>
    </row>
    <row r="876">
      <c r="M876" s="284"/>
    </row>
    <row r="877">
      <c r="M877" s="284"/>
    </row>
    <row r="878">
      <c r="M878" s="284"/>
    </row>
    <row r="879">
      <c r="M879" s="284"/>
    </row>
    <row r="880">
      <c r="M880" s="284"/>
    </row>
    <row r="881">
      <c r="M881" s="284"/>
    </row>
    <row r="882">
      <c r="M882" s="284"/>
    </row>
    <row r="883">
      <c r="M883" s="284"/>
    </row>
    <row r="884">
      <c r="M884" s="284"/>
    </row>
    <row r="885">
      <c r="M885" s="284"/>
    </row>
    <row r="886">
      <c r="M886" s="284"/>
    </row>
    <row r="887">
      <c r="M887" s="284"/>
    </row>
    <row r="888">
      <c r="M888" s="284"/>
    </row>
    <row r="889">
      <c r="M889" s="284"/>
    </row>
    <row r="890">
      <c r="M890" s="284"/>
    </row>
    <row r="891">
      <c r="M891" s="284"/>
    </row>
    <row r="892">
      <c r="M892" s="284"/>
    </row>
    <row r="893">
      <c r="M893" s="284"/>
    </row>
    <row r="894">
      <c r="M894" s="284"/>
    </row>
    <row r="895">
      <c r="M895" s="284"/>
    </row>
    <row r="896">
      <c r="M896" s="284"/>
    </row>
    <row r="897">
      <c r="M897" s="284"/>
    </row>
    <row r="898">
      <c r="M898" s="284"/>
    </row>
    <row r="899">
      <c r="M899" s="284"/>
    </row>
    <row r="900">
      <c r="M900" s="284"/>
    </row>
    <row r="901">
      <c r="M901" s="284"/>
    </row>
    <row r="902">
      <c r="M902" s="284"/>
    </row>
    <row r="903">
      <c r="M903" s="284"/>
    </row>
    <row r="904">
      <c r="M904" s="284"/>
    </row>
    <row r="905">
      <c r="M905" s="284"/>
    </row>
    <row r="906">
      <c r="M906" s="284"/>
    </row>
    <row r="907">
      <c r="M907" s="284"/>
    </row>
    <row r="908">
      <c r="M908" s="284"/>
    </row>
    <row r="909">
      <c r="M909" s="284"/>
    </row>
    <row r="910">
      <c r="M910" s="284"/>
    </row>
    <row r="911">
      <c r="M911" s="284"/>
    </row>
    <row r="912">
      <c r="M912" s="284"/>
    </row>
    <row r="913">
      <c r="M913" s="284"/>
    </row>
    <row r="914">
      <c r="M914" s="284"/>
    </row>
    <row r="915">
      <c r="M915" s="284"/>
    </row>
    <row r="916">
      <c r="M916" s="284"/>
    </row>
    <row r="917">
      <c r="M917" s="284"/>
    </row>
    <row r="918">
      <c r="M918" s="284"/>
    </row>
    <row r="919">
      <c r="M919" s="284"/>
    </row>
    <row r="920">
      <c r="M920" s="284"/>
    </row>
    <row r="921">
      <c r="M921" s="284"/>
    </row>
    <row r="922">
      <c r="M922" s="284"/>
    </row>
    <row r="923">
      <c r="M923" s="284"/>
    </row>
    <row r="924">
      <c r="M924" s="284"/>
    </row>
    <row r="925">
      <c r="M925" s="284"/>
    </row>
    <row r="926">
      <c r="M926" s="284"/>
    </row>
    <row r="927">
      <c r="M927" s="284"/>
    </row>
    <row r="928">
      <c r="M928" s="284"/>
    </row>
    <row r="929">
      <c r="M929" s="284"/>
    </row>
    <row r="930">
      <c r="M930" s="284"/>
    </row>
    <row r="931">
      <c r="M931" s="284"/>
    </row>
    <row r="932">
      <c r="M932" s="284"/>
    </row>
    <row r="933">
      <c r="M933" s="284"/>
    </row>
    <row r="934">
      <c r="M934" s="284"/>
    </row>
    <row r="935">
      <c r="M935" s="284"/>
    </row>
    <row r="936">
      <c r="M936" s="284"/>
    </row>
    <row r="937">
      <c r="M937" s="284"/>
    </row>
    <row r="938">
      <c r="M938" s="284"/>
    </row>
    <row r="939">
      <c r="M939" s="284"/>
    </row>
    <row r="940">
      <c r="M940" s="284"/>
    </row>
    <row r="941">
      <c r="M941" s="284"/>
    </row>
    <row r="942">
      <c r="M942" s="284"/>
    </row>
    <row r="943">
      <c r="M943" s="284"/>
    </row>
    <row r="944">
      <c r="M944" s="284"/>
    </row>
    <row r="945">
      <c r="M945" s="284"/>
    </row>
    <row r="946">
      <c r="M946" s="284"/>
    </row>
    <row r="947">
      <c r="M947" s="284"/>
    </row>
    <row r="948">
      <c r="M948" s="284"/>
    </row>
    <row r="949">
      <c r="M949" s="284"/>
    </row>
    <row r="950">
      <c r="M950" s="284"/>
    </row>
    <row r="951">
      <c r="M951" s="284"/>
    </row>
    <row r="952">
      <c r="M952" s="284"/>
    </row>
    <row r="953">
      <c r="M953" s="284"/>
    </row>
    <row r="954">
      <c r="M954" s="284"/>
    </row>
    <row r="955">
      <c r="M955" s="284"/>
    </row>
    <row r="956">
      <c r="M956" s="284"/>
    </row>
    <row r="957">
      <c r="M957" s="284"/>
    </row>
    <row r="958">
      <c r="M958" s="284"/>
    </row>
    <row r="959">
      <c r="M959" s="284"/>
    </row>
    <row r="960">
      <c r="M960" s="284"/>
    </row>
    <row r="961">
      <c r="M961" s="284"/>
    </row>
    <row r="962">
      <c r="M962" s="284"/>
    </row>
    <row r="963">
      <c r="M963" s="284"/>
    </row>
    <row r="964">
      <c r="M964" s="284"/>
    </row>
    <row r="965">
      <c r="M965" s="284"/>
    </row>
    <row r="966">
      <c r="M966" s="284"/>
    </row>
    <row r="967">
      <c r="M967" s="284"/>
    </row>
    <row r="968">
      <c r="M968" s="284"/>
    </row>
    <row r="969">
      <c r="M969" s="284"/>
    </row>
    <row r="970">
      <c r="M970" s="284"/>
    </row>
    <row r="971">
      <c r="M971" s="284"/>
    </row>
    <row r="972">
      <c r="M972" s="284"/>
    </row>
    <row r="973">
      <c r="M973" s="284"/>
    </row>
    <row r="974">
      <c r="M974" s="284"/>
    </row>
    <row r="975">
      <c r="M975" s="284"/>
    </row>
    <row r="976">
      <c r="M976" s="284"/>
    </row>
    <row r="977">
      <c r="M977" s="284"/>
    </row>
    <row r="978">
      <c r="M978" s="284"/>
    </row>
    <row r="979">
      <c r="M979" s="284"/>
    </row>
    <row r="980">
      <c r="M980" s="284"/>
    </row>
    <row r="981">
      <c r="M981" s="284"/>
    </row>
    <row r="982">
      <c r="M982" s="284"/>
    </row>
    <row r="983">
      <c r="M983" s="284"/>
    </row>
    <row r="984">
      <c r="M984" s="284"/>
    </row>
    <row r="985">
      <c r="M985" s="284"/>
    </row>
    <row r="986">
      <c r="M986" s="284"/>
    </row>
    <row r="987">
      <c r="M987" s="284"/>
    </row>
    <row r="988">
      <c r="M988" s="284"/>
    </row>
    <row r="989">
      <c r="M989" s="284"/>
    </row>
    <row r="990">
      <c r="M990" s="284"/>
    </row>
    <row r="991">
      <c r="M991" s="284"/>
    </row>
    <row r="992">
      <c r="M992" s="284"/>
    </row>
    <row r="993">
      <c r="M993" s="284"/>
    </row>
    <row r="994">
      <c r="M994" s="284"/>
    </row>
    <row r="995">
      <c r="M995" s="284"/>
    </row>
    <row r="996">
      <c r="M996" s="284"/>
    </row>
    <row r="997">
      <c r="M997" s="284"/>
    </row>
    <row r="998">
      <c r="M998" s="284"/>
    </row>
    <row r="999">
      <c r="M999" s="284"/>
    </row>
    <row r="1000">
      <c r="M1000" s="284"/>
    </row>
    <row r="1001">
      <c r="M1001" s="284"/>
    </row>
    <row r="1002">
      <c r="M1002" s="284"/>
    </row>
    <row r="1003">
      <c r="M1003" s="284"/>
    </row>
    <row r="1004">
      <c r="M1004" s="284"/>
    </row>
    <row r="1005">
      <c r="M1005" s="284"/>
    </row>
    <row r="1006">
      <c r="M1006" s="284"/>
    </row>
    <row r="1007">
      <c r="M1007" s="284"/>
    </row>
    <row r="1008">
      <c r="M1008" s="284"/>
    </row>
    <row r="1009">
      <c r="M1009" s="284"/>
    </row>
    <row r="1010">
      <c r="M1010" s="284"/>
    </row>
    <row r="1011">
      <c r="M1011" s="284"/>
    </row>
    <row r="1012">
      <c r="M1012" s="284"/>
    </row>
    <row r="1013">
      <c r="M1013" s="284"/>
    </row>
    <row r="1014">
      <c r="M1014" s="284"/>
    </row>
    <row r="1015">
      <c r="M1015" s="284"/>
    </row>
    <row r="1016">
      <c r="M1016" s="284"/>
    </row>
    <row r="1017">
      <c r="M1017" s="284"/>
    </row>
    <row r="1018">
      <c r="M1018" s="284"/>
    </row>
    <row r="1019">
      <c r="M1019" s="284"/>
    </row>
    <row r="1020">
      <c r="M1020" s="284"/>
    </row>
    <row r="1021">
      <c r="M1021" s="284"/>
    </row>
    <row r="1022">
      <c r="M1022" s="284"/>
    </row>
    <row r="1023">
      <c r="M1023" s="284"/>
    </row>
    <row r="1024">
      <c r="M1024" s="284"/>
    </row>
    <row r="1025">
      <c r="M1025" s="284"/>
    </row>
    <row r="1026">
      <c r="M1026" s="284"/>
    </row>
    <row r="1027">
      <c r="M1027" s="284"/>
    </row>
    <row r="1028">
      <c r="M1028" s="284"/>
    </row>
    <row r="1029">
      <c r="M1029" s="284"/>
    </row>
    <row r="1030">
      <c r="M1030" s="284"/>
    </row>
    <row r="1031">
      <c r="M1031" s="284"/>
    </row>
    <row r="1032">
      <c r="M1032" s="284"/>
    </row>
    <row r="1033">
      <c r="M1033" s="284"/>
    </row>
    <row r="1034">
      <c r="M1034" s="284"/>
    </row>
    <row r="1035">
      <c r="M1035" s="284"/>
    </row>
    <row r="1036">
      <c r="M1036" s="284"/>
    </row>
    <row r="1037">
      <c r="M1037" s="284"/>
    </row>
    <row r="1038">
      <c r="M1038" s="284"/>
    </row>
    <row r="1039">
      <c r="M1039" s="284"/>
    </row>
    <row r="1040">
      <c r="M1040" s="284"/>
    </row>
    <row r="1041">
      <c r="M1041" s="284"/>
    </row>
    <row r="1042">
      <c r="M1042" s="284"/>
    </row>
    <row r="1043">
      <c r="M1043" s="284"/>
    </row>
    <row r="1044">
      <c r="M1044" s="284"/>
    </row>
    <row r="1045">
      <c r="M1045" s="284"/>
    </row>
    <row r="1046">
      <c r="M1046" s="284"/>
    </row>
    <row r="1047">
      <c r="M1047" s="284"/>
    </row>
    <row r="1048">
      <c r="M1048" s="284"/>
    </row>
    <row r="1049">
      <c r="M1049" s="284"/>
    </row>
    <row r="1050">
      <c r="M1050" s="284"/>
    </row>
    <row r="1051">
      <c r="M1051" s="284"/>
    </row>
    <row r="1052">
      <c r="M1052" s="284"/>
    </row>
    <row r="1053">
      <c r="M1053" s="284"/>
    </row>
    <row r="1054">
      <c r="M1054" s="284"/>
    </row>
    <row r="1055">
      <c r="M1055" s="284"/>
    </row>
    <row r="1056">
      <c r="M1056" s="284"/>
    </row>
    <row r="1057">
      <c r="M1057" s="284"/>
    </row>
    <row r="1058">
      <c r="M1058" s="284"/>
    </row>
    <row r="1059">
      <c r="M1059" s="284"/>
    </row>
    <row r="1060">
      <c r="M1060" s="284"/>
    </row>
    <row r="1061">
      <c r="M1061" s="284"/>
    </row>
    <row r="1062">
      <c r="M1062" s="284"/>
    </row>
    <row r="1063">
      <c r="M1063" s="284"/>
    </row>
    <row r="1064">
      <c r="M1064" s="284"/>
    </row>
    <row r="1065">
      <c r="M1065" s="284"/>
    </row>
    <row r="1066">
      <c r="M1066" s="284"/>
    </row>
    <row r="1067">
      <c r="M1067" s="284"/>
    </row>
    <row r="1068">
      <c r="M1068" s="284"/>
    </row>
    <row r="1069">
      <c r="M1069" s="284"/>
    </row>
    <row r="1070">
      <c r="M1070" s="284"/>
    </row>
    <row r="1071">
      <c r="M1071" s="284"/>
    </row>
    <row r="1072">
      <c r="M1072" s="284"/>
    </row>
  </sheetData>
  <mergeCells count="240">
    <mergeCell ref="D14:D15"/>
    <mergeCell ref="E14:E15"/>
    <mergeCell ref="F14:F15"/>
    <mergeCell ref="A17:M17"/>
    <mergeCell ref="A1:M1"/>
    <mergeCell ref="A2:M2"/>
    <mergeCell ref="A5:M5"/>
    <mergeCell ref="A6:M6"/>
    <mergeCell ref="A9:M9"/>
    <mergeCell ref="A11:M11"/>
    <mergeCell ref="A14:A15"/>
    <mergeCell ref="B14:B15"/>
    <mergeCell ref="C14:C15"/>
    <mergeCell ref="B21:B22"/>
    <mergeCell ref="C21:C22"/>
    <mergeCell ref="D21:D22"/>
    <mergeCell ref="E21:E22"/>
    <mergeCell ref="F21:F22"/>
    <mergeCell ref="A21:A22"/>
    <mergeCell ref="A24:A25"/>
    <mergeCell ref="B24:B25"/>
    <mergeCell ref="C24:C25"/>
    <mergeCell ref="D24:D25"/>
    <mergeCell ref="E24:E25"/>
    <mergeCell ref="F24:F25"/>
    <mergeCell ref="A27:M27"/>
    <mergeCell ref="A28:M28"/>
    <mergeCell ref="A29:A30"/>
    <mergeCell ref="B29:B30"/>
    <mergeCell ref="C29:C30"/>
    <mergeCell ref="D29:D30"/>
    <mergeCell ref="E29:E30"/>
    <mergeCell ref="F29:F30"/>
    <mergeCell ref="A31:M31"/>
    <mergeCell ref="A32:A33"/>
    <mergeCell ref="B32:B33"/>
    <mergeCell ref="C32:C33"/>
    <mergeCell ref="D32:D33"/>
    <mergeCell ref="E32:E33"/>
    <mergeCell ref="E56:E57"/>
    <mergeCell ref="F56:F57"/>
    <mergeCell ref="B59:B60"/>
    <mergeCell ref="C59:C60"/>
    <mergeCell ref="D59:D60"/>
    <mergeCell ref="E59:E60"/>
    <mergeCell ref="F59:F60"/>
    <mergeCell ref="A59:A60"/>
    <mergeCell ref="A62:A63"/>
    <mergeCell ref="B62:B63"/>
    <mergeCell ref="C62:C63"/>
    <mergeCell ref="D62:D63"/>
    <mergeCell ref="E62:E63"/>
    <mergeCell ref="F62:F63"/>
    <mergeCell ref="F32:F33"/>
    <mergeCell ref="A34:M34"/>
    <mergeCell ref="A35:A36"/>
    <mergeCell ref="B35:B36"/>
    <mergeCell ref="C35:C36"/>
    <mergeCell ref="D35:D36"/>
    <mergeCell ref="E35:E36"/>
    <mergeCell ref="F35:F36"/>
    <mergeCell ref="A37:M37"/>
    <mergeCell ref="A38:A40"/>
    <mergeCell ref="B38:B40"/>
    <mergeCell ref="C38:C40"/>
    <mergeCell ref="D38:D40"/>
    <mergeCell ref="E38:E40"/>
    <mergeCell ref="F38:F40"/>
    <mergeCell ref="A41:M41"/>
    <mergeCell ref="A42:A44"/>
    <mergeCell ref="B42:B44"/>
    <mergeCell ref="C42:C44"/>
    <mergeCell ref="D42:D44"/>
    <mergeCell ref="E42:E44"/>
    <mergeCell ref="F42:F44"/>
    <mergeCell ref="A45:M45"/>
    <mergeCell ref="A46:A47"/>
    <mergeCell ref="B46:B47"/>
    <mergeCell ref="C46:C47"/>
    <mergeCell ref="D46:D47"/>
    <mergeCell ref="E46:E47"/>
    <mergeCell ref="F46:F47"/>
    <mergeCell ref="A48:M48"/>
    <mergeCell ref="A49:A50"/>
    <mergeCell ref="B49:B50"/>
    <mergeCell ref="C49:C50"/>
    <mergeCell ref="D49:D50"/>
    <mergeCell ref="E49:E50"/>
    <mergeCell ref="F49:F50"/>
    <mergeCell ref="A51:M51"/>
    <mergeCell ref="A54:M54"/>
    <mergeCell ref="A56:A57"/>
    <mergeCell ref="B56:B57"/>
    <mergeCell ref="C56:C57"/>
    <mergeCell ref="D56:D57"/>
    <mergeCell ref="A65:A66"/>
    <mergeCell ref="B65:B66"/>
    <mergeCell ref="C65:C66"/>
    <mergeCell ref="D65:D66"/>
    <mergeCell ref="E65:E66"/>
    <mergeCell ref="F65:F66"/>
    <mergeCell ref="A69:M69"/>
    <mergeCell ref="A91:A92"/>
    <mergeCell ref="B91:B92"/>
    <mergeCell ref="C91:C92"/>
    <mergeCell ref="D91:D92"/>
    <mergeCell ref="E91:E92"/>
    <mergeCell ref="F91:F92"/>
    <mergeCell ref="A93:M93"/>
    <mergeCell ref="A94:A95"/>
    <mergeCell ref="B94:B95"/>
    <mergeCell ref="C94:C95"/>
    <mergeCell ref="D94:D95"/>
    <mergeCell ref="E94:E95"/>
    <mergeCell ref="F94:F95"/>
    <mergeCell ref="A98:M98"/>
    <mergeCell ref="D75:D76"/>
    <mergeCell ref="E75:E76"/>
    <mergeCell ref="A70:A71"/>
    <mergeCell ref="B70:B71"/>
    <mergeCell ref="C70:C71"/>
    <mergeCell ref="D70:D71"/>
    <mergeCell ref="E70:E71"/>
    <mergeCell ref="F70:F71"/>
    <mergeCell ref="A75:A76"/>
    <mergeCell ref="F75:F76"/>
    <mergeCell ref="F82:F83"/>
    <mergeCell ref="A84:M84"/>
    <mergeCell ref="B75:B76"/>
    <mergeCell ref="C75:C76"/>
    <mergeCell ref="A82:A83"/>
    <mergeCell ref="B82:B83"/>
    <mergeCell ref="C82:C83"/>
    <mergeCell ref="D82:D83"/>
    <mergeCell ref="E82:E83"/>
    <mergeCell ref="A85:A86"/>
    <mergeCell ref="B85:B86"/>
    <mergeCell ref="C85:C86"/>
    <mergeCell ref="D85:D86"/>
    <mergeCell ref="E85:E86"/>
    <mergeCell ref="F85:F86"/>
    <mergeCell ref="A87:M87"/>
    <mergeCell ref="A88:A89"/>
    <mergeCell ref="B88:B89"/>
    <mergeCell ref="C88:C89"/>
    <mergeCell ref="D88:D89"/>
    <mergeCell ref="E88:E89"/>
    <mergeCell ref="F88:F89"/>
    <mergeCell ref="A90:M90"/>
    <mergeCell ref="A99:A100"/>
    <mergeCell ref="B99:B100"/>
    <mergeCell ref="C99:C100"/>
    <mergeCell ref="D99:D100"/>
    <mergeCell ref="E99:E100"/>
    <mergeCell ref="F99:F100"/>
    <mergeCell ref="A101:M101"/>
    <mergeCell ref="D138:D139"/>
    <mergeCell ref="E138:E139"/>
    <mergeCell ref="A135:A136"/>
    <mergeCell ref="B135:B136"/>
    <mergeCell ref="C135:C136"/>
    <mergeCell ref="D135:D136"/>
    <mergeCell ref="E135:E136"/>
    <mergeCell ref="F135:F136"/>
    <mergeCell ref="A138:A139"/>
    <mergeCell ref="F138:F139"/>
    <mergeCell ref="B138:B139"/>
    <mergeCell ref="C138:C139"/>
    <mergeCell ref="A141:A142"/>
    <mergeCell ref="B141:B142"/>
    <mergeCell ref="C141:C142"/>
    <mergeCell ref="D141:D142"/>
    <mergeCell ref="E141:E142"/>
    <mergeCell ref="F141:F142"/>
    <mergeCell ref="A143:M143"/>
    <mergeCell ref="A144:M144"/>
    <mergeCell ref="A145:M145"/>
    <mergeCell ref="B146:F146"/>
    <mergeCell ref="A147:M147"/>
    <mergeCell ref="A148:M148"/>
    <mergeCell ref="A149:M149"/>
    <mergeCell ref="A160:M160"/>
    <mergeCell ref="C161:M161"/>
    <mergeCell ref="A162:M162"/>
    <mergeCell ref="A173:M173"/>
    <mergeCell ref="C174:M174"/>
    <mergeCell ref="A175:M175"/>
    <mergeCell ref="E181:E183"/>
    <mergeCell ref="F181:F183"/>
    <mergeCell ref="A178:M178"/>
    <mergeCell ref="C179:M179"/>
    <mergeCell ref="A180:M180"/>
    <mergeCell ref="A181:A183"/>
    <mergeCell ref="B181:B183"/>
    <mergeCell ref="C181:C183"/>
    <mergeCell ref="D181:D183"/>
    <mergeCell ref="A103:M103"/>
    <mergeCell ref="A105:M105"/>
    <mergeCell ref="A106:A107"/>
    <mergeCell ref="B106:B107"/>
    <mergeCell ref="C106:C107"/>
    <mergeCell ref="D106:D107"/>
    <mergeCell ref="E106:E107"/>
    <mergeCell ref="F106:F107"/>
    <mergeCell ref="A108:M108"/>
    <mergeCell ref="A109:A110"/>
    <mergeCell ref="B109:B110"/>
    <mergeCell ref="C109:C110"/>
    <mergeCell ref="D109:D110"/>
    <mergeCell ref="E109:E110"/>
    <mergeCell ref="E116:E117"/>
    <mergeCell ref="F116:F117"/>
    <mergeCell ref="A116:A117"/>
    <mergeCell ref="A119:A120"/>
    <mergeCell ref="B119:B120"/>
    <mergeCell ref="C119:C120"/>
    <mergeCell ref="D119:D120"/>
    <mergeCell ref="E119:E120"/>
    <mergeCell ref="F119:F120"/>
    <mergeCell ref="F109:F110"/>
    <mergeCell ref="A111:M111"/>
    <mergeCell ref="A115:M115"/>
    <mergeCell ref="B116:B117"/>
    <mergeCell ref="C116:C117"/>
    <mergeCell ref="D116:D117"/>
    <mergeCell ref="A118:M118"/>
    <mergeCell ref="A121:M121"/>
    <mergeCell ref="A123:M123"/>
    <mergeCell ref="A124:A125"/>
    <mergeCell ref="B124:B125"/>
    <mergeCell ref="C124:C125"/>
    <mergeCell ref="D124:D125"/>
    <mergeCell ref="E124:E125"/>
    <mergeCell ref="F124:F125"/>
    <mergeCell ref="A126:M126"/>
    <mergeCell ref="A128:M128"/>
    <mergeCell ref="A130:M130"/>
    <mergeCell ref="A132:M132"/>
    <mergeCell ref="A133:M133"/>
    <mergeCell ref="A134:M134"/>
  </mergeCells>
  <conditionalFormatting sqref="H15 H73">
    <cfRule type="cellIs" dxfId="0" priority="1" operator="equal">
      <formula>"ДОСТАТОЧНО"</formula>
    </cfRule>
  </conditionalFormatting>
  <conditionalFormatting sqref="H15 H73">
    <cfRule type="cellIs" dxfId="1" priority="2" operator="equal">
      <formula>"МАЛО"</formula>
    </cfRule>
  </conditionalFormatting>
  <conditionalFormatting sqref="H15 H73">
    <cfRule type="cellIs" dxfId="2" priority="3" operator="equal">
      <formula>"НЕТ В НАЛИЧИИ"</formula>
    </cfRule>
  </conditionalFormatting>
  <conditionalFormatting sqref="H15 H73">
    <cfRule type="cellIs" dxfId="3" priority="4" operator="equal">
      <formula>"МНОГО"</formula>
    </cfRule>
  </conditionalFormatting>
  <conditionalFormatting sqref="H172 H176:H177 H181:H183">
    <cfRule type="cellIs" dxfId="4" priority="5" operator="equal">
      <formula>"ДОСТАТОЧНО"</formula>
    </cfRule>
  </conditionalFormatting>
  <conditionalFormatting sqref="H163:H172">
    <cfRule type="cellIs" dxfId="4" priority="6" operator="equal">
      <formula>"ДОСТАТОЧНО"</formula>
    </cfRule>
  </conditionalFormatting>
  <conditionalFormatting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6">
    <cfRule type="cellIs" dxfId="0" priority="7" operator="equal">
      <formula>"ДОСТАТОЧНО"</formula>
    </cfRule>
  </conditionalFormatting>
  <conditionalFormatting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3:H172 H176:H177 H181:H183">
    <cfRule type="cellIs" dxfId="1" priority="8" operator="equal">
      <formula>"МАЛО"</formula>
    </cfRule>
  </conditionalFormatting>
  <conditionalFormatting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3:H172 H176:H177 H181:H183">
    <cfRule type="cellIs" dxfId="2" priority="9" operator="equal">
      <formula>"НЕТ В НАЛИЧИИ"</formula>
    </cfRule>
  </conditionalFormatting>
  <conditionalFormatting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3:H172 H176:H177 H181:H183">
    <cfRule type="cellIs" dxfId="3" priority="10" operator="equal">
      <formula>"МНОГО"</formula>
    </cfRule>
  </conditionalFormatting>
  <dataValidations>
    <dataValidation type="list" allowBlank="1" showErrorMessage="1"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3:H172 H176:H177 H181:H183">
      <formula1>"МНОГО,ДОСТАТОЧНО,МАЛО,НЕТ В НАЛИЧИИ"</formula1>
    </dataValidation>
  </dataValidations>
  <hyperlinks>
    <hyperlink r:id="rId1" ref="D3"/>
    <hyperlink r:id="rId2" ref="E3"/>
    <hyperlink r:id="rId3" ref="F3"/>
    <hyperlink r:id="rId4" ref="G3"/>
    <hyperlink r:id="rId5" ref="C10"/>
    <hyperlink r:id="rId6" ref="C12"/>
    <hyperlink r:id="rId7" ref="C14"/>
    <hyperlink r:id="rId8" ref="C19"/>
    <hyperlink r:id="rId9" ref="C21"/>
    <hyperlink r:id="rId10" ref="C24"/>
    <hyperlink r:id="rId11" ref="C29"/>
    <hyperlink r:id="rId12" ref="C32"/>
    <hyperlink r:id="rId13" ref="C35"/>
    <hyperlink r:id="rId14" ref="C38"/>
    <hyperlink r:id="rId15" ref="C42"/>
    <hyperlink r:id="rId16" ref="C49"/>
    <hyperlink r:id="rId17" ref="C52"/>
    <hyperlink r:id="rId18" ref="C56"/>
    <hyperlink r:id="rId19" ref="C59"/>
    <hyperlink r:id="rId20" ref="C62"/>
    <hyperlink r:id="rId21" ref="C65"/>
    <hyperlink r:id="rId22" ref="C68"/>
    <hyperlink r:id="rId23" ref="C70"/>
    <hyperlink r:id="rId24" ref="C73"/>
    <hyperlink r:id="rId25" ref="C75"/>
    <hyperlink r:id="rId26" ref="C78"/>
    <hyperlink r:id="rId27" ref="C80"/>
    <hyperlink r:id="rId28" ref="C82"/>
    <hyperlink r:id="rId29" ref="C85"/>
    <hyperlink r:id="rId30" ref="C88"/>
    <hyperlink r:id="rId31" ref="C91"/>
    <hyperlink r:id="rId32" ref="C94"/>
    <hyperlink r:id="rId33" ref="C97"/>
    <hyperlink r:id="rId34" ref="C99"/>
    <hyperlink r:id="rId35" ref="C102"/>
    <hyperlink r:id="rId36" ref="C104"/>
    <hyperlink r:id="rId37" ref="C106"/>
    <hyperlink r:id="rId38" ref="C109"/>
    <hyperlink r:id="rId39" ref="C112"/>
    <hyperlink r:id="rId40" ref="C114"/>
    <hyperlink r:id="rId41" ref="C116"/>
    <hyperlink r:id="rId42" ref="C119"/>
    <hyperlink r:id="rId43" ref="C122"/>
    <hyperlink r:id="rId44" ref="C124"/>
    <hyperlink r:id="rId45" ref="C127"/>
    <hyperlink r:id="rId46" ref="C129"/>
    <hyperlink r:id="rId47" ref="C135"/>
    <hyperlink r:id="rId48" ref="C138"/>
    <hyperlink r:id="rId49" ref="C141"/>
    <hyperlink r:id="rId50" ref="C150"/>
    <hyperlink r:id="rId51" ref="C151"/>
    <hyperlink r:id="rId52" ref="C152"/>
    <hyperlink r:id="rId53" ref="C155"/>
    <hyperlink r:id="rId54" ref="C156"/>
    <hyperlink r:id="rId55" ref="C157"/>
    <hyperlink r:id="rId56" ref="C158"/>
    <hyperlink r:id="rId57" ref="C159"/>
  </hyperlinks>
  <drawing r:id="rId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13"/>
    <col customWidth="1" min="2" max="2" width="52.0"/>
    <col customWidth="1" min="3" max="3" width="14.88"/>
    <col customWidth="1" min="4" max="6" width="7.88"/>
    <col customWidth="1" min="7" max="7" width="13.88"/>
    <col customWidth="1" min="8" max="8" width="19.13"/>
    <col customWidth="1" min="9" max="9" width="17.0"/>
    <col customWidth="1" min="10" max="10" width="11.75"/>
    <col customWidth="1" min="11" max="11" width="16.13"/>
    <col customWidth="1" min="12" max="12" width="18.63"/>
    <col customWidth="1" min="13" max="29" width="10.88"/>
  </cols>
  <sheetData>
    <row r="1" ht="97.5" customHeight="1">
      <c r="A1" s="301" t="s">
        <v>318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3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ht="60.0" customHeight="1">
      <c r="A2" s="304" t="s">
        <v>319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</row>
    <row r="3" ht="63.0" customHeight="1">
      <c r="A3" s="306" t="s">
        <v>6</v>
      </c>
      <c r="B3" s="307" t="s">
        <v>7</v>
      </c>
      <c r="C3" s="307" t="s">
        <v>8</v>
      </c>
      <c r="D3" s="307" t="s">
        <v>9</v>
      </c>
      <c r="E3" s="307" t="s">
        <v>10</v>
      </c>
      <c r="F3" s="307" t="s">
        <v>11</v>
      </c>
      <c r="G3" s="308" t="s">
        <v>12</v>
      </c>
      <c r="H3" s="309" t="s">
        <v>13</v>
      </c>
      <c r="I3" s="308" t="s">
        <v>14</v>
      </c>
      <c r="J3" s="310" t="s">
        <v>15</v>
      </c>
      <c r="K3" s="311" t="s">
        <v>16</v>
      </c>
      <c r="L3" s="311" t="s">
        <v>17</v>
      </c>
      <c r="M3" s="106" t="s">
        <v>18</v>
      </c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</row>
    <row r="4" ht="1.5" customHeight="1">
      <c r="A4" s="312"/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3"/>
      <c r="O4" s="313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>
      <c r="A5" s="314" t="s">
        <v>320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315"/>
      <c r="N5" s="313"/>
      <c r="O5" s="313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t="111.75" customHeight="1">
      <c r="A6" s="201"/>
      <c r="B6" s="316" t="s">
        <v>321</v>
      </c>
      <c r="C6" s="317"/>
      <c r="D6" s="318"/>
      <c r="E6" s="319"/>
      <c r="F6" s="317"/>
      <c r="G6" s="320" t="s">
        <v>322</v>
      </c>
      <c r="H6" s="241" t="s">
        <v>38</v>
      </c>
      <c r="I6" s="321" t="s">
        <v>323</v>
      </c>
      <c r="J6" s="206"/>
      <c r="K6" s="207"/>
      <c r="L6" s="322"/>
      <c r="M6" s="90">
        <f t="shared" ref="M6:M7" si="1">I6*L6</f>
        <v>0</v>
      </c>
      <c r="N6" s="209"/>
      <c r="O6" s="209"/>
      <c r="P6" s="210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</row>
    <row r="7" ht="100.5" customHeight="1">
      <c r="A7" s="201"/>
      <c r="B7" s="316" t="s">
        <v>324</v>
      </c>
      <c r="C7" s="317"/>
      <c r="D7" s="318"/>
      <c r="E7" s="319"/>
      <c r="F7" s="323"/>
      <c r="G7" s="320" t="s">
        <v>325</v>
      </c>
      <c r="H7" s="204" t="s">
        <v>28</v>
      </c>
      <c r="I7" s="321" t="s">
        <v>323</v>
      </c>
      <c r="J7" s="206"/>
      <c r="K7" s="207"/>
      <c r="L7" s="208"/>
      <c r="M7" s="90">
        <f t="shared" si="1"/>
        <v>0</v>
      </c>
      <c r="N7" s="209"/>
      <c r="O7" s="209"/>
      <c r="P7" s="210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</row>
    <row r="9" ht="149.25" customHeight="1">
      <c r="A9" s="231"/>
      <c r="B9" s="226" t="s">
        <v>326</v>
      </c>
      <c r="C9" s="232" t="s">
        <v>327</v>
      </c>
      <c r="D9" s="233"/>
      <c r="E9" s="233"/>
      <c r="F9" s="233"/>
      <c r="G9" s="54" t="s">
        <v>147</v>
      </c>
      <c r="H9" s="227" t="s">
        <v>34</v>
      </c>
      <c r="I9" s="34">
        <v>132.0</v>
      </c>
      <c r="J9" s="228">
        <v>46005.0</v>
      </c>
      <c r="K9" s="234"/>
      <c r="L9" s="230"/>
      <c r="M9" s="286">
        <f>I9*L9</f>
        <v>0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</row>
    <row r="10" ht="135.75" customHeight="1">
      <c r="A10" s="213"/>
      <c r="B10" s="214" t="s">
        <v>328</v>
      </c>
      <c r="C10" s="215" t="s">
        <v>329</v>
      </c>
      <c r="D10" s="216">
        <v>0.5</v>
      </c>
      <c r="E10" s="216">
        <v>7.2</v>
      </c>
      <c r="F10" s="216">
        <v>10.0</v>
      </c>
      <c r="G10" s="48" t="s">
        <v>170</v>
      </c>
      <c r="H10" s="217" t="s">
        <v>23</v>
      </c>
      <c r="I10" s="218">
        <v>180.0</v>
      </c>
      <c r="J10" s="219">
        <v>46140.0</v>
      </c>
      <c r="K10" s="221"/>
      <c r="L10" s="144"/>
      <c r="M10" s="286">
        <f t="shared" ref="M10:M12" si="2">L10*I10</f>
        <v>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ht="157.5" customHeight="1">
      <c r="A11" s="60"/>
      <c r="B11" s="61" t="s">
        <v>330</v>
      </c>
      <c r="C11" s="62" t="s">
        <v>26</v>
      </c>
      <c r="D11" s="63">
        <v>12.5</v>
      </c>
      <c r="E11" s="63">
        <v>35.0</v>
      </c>
      <c r="F11" s="63">
        <v>40.0</v>
      </c>
      <c r="G11" s="240" t="s">
        <v>240</v>
      </c>
      <c r="H11" s="64" t="s">
        <v>28</v>
      </c>
      <c r="I11" s="49">
        <v>300.0</v>
      </c>
      <c r="J11" s="66">
        <v>46462.0</v>
      </c>
      <c r="K11" s="106"/>
      <c r="L11" s="144"/>
      <c r="M11" s="286">
        <f t="shared" si="2"/>
        <v>0</v>
      </c>
      <c r="N11" s="19"/>
      <c r="O11" s="6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ht="70.5" customHeight="1">
      <c r="A12" s="324"/>
      <c r="B12" s="325" t="s">
        <v>331</v>
      </c>
      <c r="C12" s="326" t="s">
        <v>138</v>
      </c>
      <c r="D12" s="327">
        <v>6.8</v>
      </c>
      <c r="E12" s="327">
        <v>17.0</v>
      </c>
      <c r="F12" s="327">
        <v>25.0</v>
      </c>
      <c r="G12" s="48" t="s">
        <v>42</v>
      </c>
      <c r="H12" s="64" t="s">
        <v>23</v>
      </c>
      <c r="I12" s="143">
        <v>210.0</v>
      </c>
      <c r="J12" s="35">
        <v>46046.0</v>
      </c>
      <c r="K12" s="106"/>
      <c r="L12" s="68"/>
      <c r="M12" s="286">
        <f t="shared" si="2"/>
        <v>0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ht="72.0" customHeight="1">
      <c r="A13" s="39"/>
      <c r="B13" s="39"/>
      <c r="C13" s="39"/>
      <c r="D13" s="39"/>
      <c r="E13" s="39"/>
      <c r="F13" s="39"/>
      <c r="G13" s="54" t="s">
        <v>24</v>
      </c>
      <c r="H13" s="33" t="s">
        <v>23</v>
      </c>
      <c r="I13" s="41">
        <v>310.0</v>
      </c>
      <c r="J13" s="35">
        <v>46046.0</v>
      </c>
      <c r="K13" s="36"/>
      <c r="L13" s="37"/>
      <c r="M13" s="286">
        <f>L13*(I13*20)</f>
        <v>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ht="5.25" customHeight="1">
      <c r="A14" s="21"/>
      <c r="B14" s="22"/>
      <c r="C14" s="23"/>
      <c r="D14" s="23"/>
      <c r="E14" s="23"/>
      <c r="F14" s="23"/>
      <c r="G14" s="23"/>
      <c r="H14" s="23"/>
      <c r="I14" s="59"/>
      <c r="J14" s="25"/>
      <c r="K14" s="26"/>
      <c r="L14" s="19"/>
      <c r="M14" s="328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ht="84.0" customHeight="1">
      <c r="A15" s="72"/>
      <c r="B15" s="73" t="s">
        <v>332</v>
      </c>
      <c r="C15" s="74" t="s">
        <v>45</v>
      </c>
      <c r="D15" s="75">
        <v>6.5</v>
      </c>
      <c r="E15" s="75">
        <v>17.0</v>
      </c>
      <c r="F15" s="75">
        <v>26.0</v>
      </c>
      <c r="G15" s="48" t="s">
        <v>42</v>
      </c>
      <c r="H15" s="64" t="s">
        <v>23</v>
      </c>
      <c r="I15" s="143">
        <v>200.0</v>
      </c>
      <c r="J15" s="66">
        <v>46044.0</v>
      </c>
      <c r="K15" s="106"/>
      <c r="L15" s="68"/>
      <c r="M15" s="286">
        <f>L15*I15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t="75.75" customHeight="1">
      <c r="A16" s="39"/>
      <c r="B16" s="39"/>
      <c r="C16" s="39"/>
      <c r="D16" s="39"/>
      <c r="E16" s="39"/>
      <c r="F16" s="39"/>
      <c r="G16" s="54" t="s">
        <v>24</v>
      </c>
      <c r="H16" s="33" t="s">
        <v>23</v>
      </c>
      <c r="I16" s="41">
        <v>300.0</v>
      </c>
      <c r="J16" s="35">
        <v>46049.0</v>
      </c>
      <c r="K16" s="36"/>
      <c r="L16" s="37"/>
      <c r="M16" s="286">
        <f>L16*(I16*20)</f>
        <v>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ht="5.25" customHeight="1">
      <c r="A17" s="21"/>
      <c r="B17" s="22"/>
      <c r="C17" s="23"/>
      <c r="D17" s="23"/>
      <c r="E17" s="23"/>
      <c r="F17" s="23"/>
      <c r="G17" s="23"/>
      <c r="H17" s="23"/>
      <c r="I17" s="59"/>
      <c r="J17" s="25"/>
      <c r="K17" s="26"/>
      <c r="L17" s="19"/>
      <c r="M17" s="328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ht="131.25" customHeight="1">
      <c r="A18" s="60"/>
      <c r="B18" s="61" t="s">
        <v>333</v>
      </c>
      <c r="C18" s="62" t="s">
        <v>149</v>
      </c>
      <c r="D18" s="63">
        <v>6.0</v>
      </c>
      <c r="E18" s="63">
        <v>18.0</v>
      </c>
      <c r="F18" s="63">
        <v>20.0</v>
      </c>
      <c r="G18" s="54" t="s">
        <v>24</v>
      </c>
      <c r="H18" s="33" t="s">
        <v>23</v>
      </c>
      <c r="I18" s="41">
        <v>325.0</v>
      </c>
      <c r="J18" s="35">
        <v>46039.0</v>
      </c>
      <c r="K18" s="36"/>
      <c r="L18" s="37"/>
      <c r="M18" s="286">
        <f>L18*(I18*20)</f>
        <v>0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5.25" customHeight="1">
      <c r="A19" s="21"/>
      <c r="B19" s="22"/>
      <c r="C19" s="23"/>
      <c r="D19" s="23"/>
      <c r="E19" s="23"/>
      <c r="F19" s="23"/>
      <c r="G19" s="23"/>
      <c r="H19" s="23"/>
      <c r="I19" s="59"/>
      <c r="J19" s="25"/>
      <c r="K19" s="26"/>
      <c r="L19" s="19"/>
      <c r="M19" s="328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68.25" customHeight="1">
      <c r="A20" s="72"/>
      <c r="B20" s="73" t="s">
        <v>334</v>
      </c>
      <c r="C20" s="74" t="s">
        <v>140</v>
      </c>
      <c r="D20" s="75">
        <v>3.0</v>
      </c>
      <c r="E20" s="75">
        <v>12.0</v>
      </c>
      <c r="F20" s="75">
        <v>10.0</v>
      </c>
      <c r="G20" s="54" t="s">
        <v>63</v>
      </c>
      <c r="H20" s="33" t="s">
        <v>23</v>
      </c>
      <c r="I20" s="34">
        <v>230.0</v>
      </c>
      <c r="J20" s="35">
        <v>46014.0</v>
      </c>
      <c r="K20" s="36"/>
      <c r="L20" s="37"/>
      <c r="M20" s="286">
        <f>L20*I20</f>
        <v>0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ht="68.25" customHeight="1">
      <c r="A21" s="39"/>
      <c r="B21" s="39"/>
      <c r="C21" s="39"/>
      <c r="D21" s="39"/>
      <c r="E21" s="39"/>
      <c r="F21" s="39"/>
      <c r="G21" s="54" t="s">
        <v>24</v>
      </c>
      <c r="H21" s="33" t="s">
        <v>23</v>
      </c>
      <c r="I21" s="41">
        <v>375.0</v>
      </c>
      <c r="J21" s="35">
        <v>46014.0</v>
      </c>
      <c r="K21" s="36"/>
      <c r="L21" s="37"/>
      <c r="M21" s="286">
        <f>L21*(I21*20)</f>
        <v>0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t="5.25" customHeight="1">
      <c r="A22" s="21"/>
      <c r="B22" s="22"/>
      <c r="C22" s="23"/>
      <c r="D22" s="23"/>
      <c r="E22" s="23"/>
      <c r="F22" s="23"/>
      <c r="G22" s="23"/>
      <c r="H22" s="23"/>
      <c r="I22" s="59"/>
      <c r="J22" s="25"/>
      <c r="K22" s="26"/>
      <c r="L22" s="19"/>
      <c r="M22" s="328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ht="69.0" customHeight="1">
      <c r="A23" s="329"/>
      <c r="B23" s="73" t="s">
        <v>335</v>
      </c>
      <c r="C23" s="74" t="s">
        <v>146</v>
      </c>
      <c r="D23" s="75">
        <v>3.5</v>
      </c>
      <c r="E23" s="75">
        <v>12.0</v>
      </c>
      <c r="F23" s="75">
        <v>10.0</v>
      </c>
      <c r="G23" s="54" t="s">
        <v>147</v>
      </c>
      <c r="H23" s="33" t="s">
        <v>23</v>
      </c>
      <c r="I23" s="34">
        <v>210.0</v>
      </c>
      <c r="J23" s="35">
        <v>46049.0</v>
      </c>
      <c r="K23" s="36"/>
      <c r="L23" s="37"/>
      <c r="M23" s="286">
        <f>L23*I23</f>
        <v>0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ht="79.5" customHeight="1">
      <c r="A24" s="136"/>
      <c r="B24" s="39"/>
      <c r="C24" s="39"/>
      <c r="D24" s="39"/>
      <c r="E24" s="39"/>
      <c r="F24" s="39"/>
      <c r="G24" s="54" t="s">
        <v>24</v>
      </c>
      <c r="H24" s="33" t="s">
        <v>28</v>
      </c>
      <c r="I24" s="41">
        <v>390.0</v>
      </c>
      <c r="J24" s="35">
        <v>45931.0</v>
      </c>
      <c r="K24" s="36"/>
      <c r="L24" s="37"/>
      <c r="M24" s="286">
        <f>L24*(I24*20)</f>
        <v>0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ht="5.25" customHeight="1">
      <c r="A25" s="21"/>
      <c r="B25" s="22"/>
      <c r="C25" s="23"/>
      <c r="D25" s="23"/>
      <c r="E25" s="23"/>
      <c r="F25" s="23"/>
      <c r="G25" s="23"/>
      <c r="H25" s="23"/>
      <c r="I25" s="59"/>
      <c r="J25" s="25"/>
      <c r="K25" s="26"/>
      <c r="L25" s="19"/>
      <c r="M25" s="328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68.25" customHeight="1">
      <c r="A26" s="72"/>
      <c r="B26" s="73" t="s">
        <v>336</v>
      </c>
      <c r="C26" s="74" t="s">
        <v>337</v>
      </c>
      <c r="D26" s="75">
        <v>6.0</v>
      </c>
      <c r="E26" s="75">
        <v>17.0</v>
      </c>
      <c r="F26" s="75">
        <v>45.0</v>
      </c>
      <c r="G26" s="48" t="s">
        <v>42</v>
      </c>
      <c r="H26" s="64" t="s">
        <v>38</v>
      </c>
      <c r="I26" s="143">
        <v>250.0</v>
      </c>
      <c r="J26" s="66">
        <v>46000.0</v>
      </c>
      <c r="K26" s="106"/>
      <c r="L26" s="68"/>
      <c r="M26" s="286">
        <f>L26*I26</f>
        <v>0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68.25" customHeight="1">
      <c r="A27" s="39"/>
      <c r="B27" s="39"/>
      <c r="C27" s="39"/>
      <c r="D27" s="39"/>
      <c r="E27" s="39"/>
      <c r="F27" s="39"/>
      <c r="G27" s="112" t="s">
        <v>24</v>
      </c>
      <c r="H27" s="64" t="s">
        <v>38</v>
      </c>
      <c r="I27" s="41">
        <v>370.0</v>
      </c>
      <c r="J27" s="66">
        <v>46001.0</v>
      </c>
      <c r="K27" s="119"/>
      <c r="L27" s="107"/>
      <c r="M27" s="286">
        <f>L27*(I27*20)</f>
        <v>0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ht="5.25" customHeight="1">
      <c r="A28" s="21"/>
      <c r="B28" s="22"/>
      <c r="C28" s="23"/>
      <c r="D28" s="23"/>
      <c r="E28" s="23"/>
      <c r="F28" s="23"/>
      <c r="G28" s="23"/>
      <c r="H28" s="23"/>
      <c r="I28" s="59"/>
      <c r="J28" s="25"/>
      <c r="K28" s="26"/>
      <c r="L28" s="19"/>
      <c r="M28" s="328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ht="68.25" customHeight="1">
      <c r="A29" s="72"/>
      <c r="B29" s="73" t="s">
        <v>338</v>
      </c>
      <c r="C29" s="74" t="s">
        <v>132</v>
      </c>
      <c r="D29" s="75">
        <v>6.0</v>
      </c>
      <c r="E29" s="75">
        <v>17.0</v>
      </c>
      <c r="F29" s="75">
        <v>12.0</v>
      </c>
      <c r="G29" s="48" t="s">
        <v>42</v>
      </c>
      <c r="H29" s="64" t="s">
        <v>38</v>
      </c>
      <c r="I29" s="143">
        <v>240.0</v>
      </c>
      <c r="J29" s="66">
        <v>46000.0</v>
      </c>
      <c r="K29" s="106"/>
      <c r="L29" s="68"/>
      <c r="M29" s="286">
        <f>L29*I29</f>
        <v>0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ht="68.25" customHeight="1">
      <c r="A30" s="39"/>
      <c r="B30" s="39"/>
      <c r="C30" s="39"/>
      <c r="D30" s="39"/>
      <c r="E30" s="39"/>
      <c r="F30" s="39"/>
      <c r="G30" s="112" t="s">
        <v>24</v>
      </c>
      <c r="H30" s="330" t="s">
        <v>23</v>
      </c>
      <c r="I30" s="41">
        <v>350.0</v>
      </c>
      <c r="J30" s="66">
        <v>46000.0</v>
      </c>
      <c r="K30" s="119"/>
      <c r="L30" s="107"/>
      <c r="M30" s="286">
        <f>L30*(I30*20)</f>
        <v>0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ht="5.25" customHeight="1">
      <c r="A31" s="21"/>
      <c r="B31" s="22"/>
      <c r="C31" s="23"/>
      <c r="D31" s="23"/>
      <c r="E31" s="23"/>
      <c r="F31" s="23"/>
      <c r="G31" s="23"/>
      <c r="H31" s="23"/>
      <c r="I31" s="59"/>
      <c r="J31" s="25"/>
      <c r="K31" s="331" t="s">
        <v>339</v>
      </c>
      <c r="L31" s="19"/>
      <c r="M31" s="328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ht="69.75" customHeight="1">
      <c r="A32" s="28"/>
      <c r="B32" s="146" t="s">
        <v>340</v>
      </c>
      <c r="C32" s="74" t="s">
        <v>119</v>
      </c>
      <c r="D32" s="75">
        <v>5.0</v>
      </c>
      <c r="E32" s="75">
        <v>13.0</v>
      </c>
      <c r="F32" s="75">
        <v>30.0</v>
      </c>
      <c r="G32" s="48" t="s">
        <v>42</v>
      </c>
      <c r="H32" s="64" t="s">
        <v>34</v>
      </c>
      <c r="I32" s="143">
        <v>230.0</v>
      </c>
      <c r="J32" s="66"/>
      <c r="K32" s="106"/>
      <c r="L32" s="68"/>
      <c r="M32" s="286">
        <f>L32*I32</f>
        <v>0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ht="74.25" customHeight="1">
      <c r="A33" s="39"/>
      <c r="B33" s="39"/>
      <c r="C33" s="39"/>
      <c r="D33" s="39"/>
      <c r="E33" s="39"/>
      <c r="F33" s="39"/>
      <c r="G33" s="112" t="s">
        <v>24</v>
      </c>
      <c r="H33" s="330" t="s">
        <v>23</v>
      </c>
      <c r="I33" s="41">
        <v>330.0</v>
      </c>
      <c r="J33" s="66">
        <v>45994.0</v>
      </c>
      <c r="K33" s="119"/>
      <c r="L33" s="107"/>
      <c r="M33" s="286">
        <f>L33*(I33*20)</f>
        <v>0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ht="5.25" customHeight="1">
      <c r="A34" s="21"/>
      <c r="B34" s="22"/>
      <c r="C34" s="23"/>
      <c r="D34" s="23"/>
      <c r="E34" s="23"/>
      <c r="F34" s="23"/>
      <c r="G34" s="23"/>
      <c r="H34" s="23"/>
      <c r="I34" s="59"/>
      <c r="J34" s="25"/>
      <c r="K34" s="26"/>
      <c r="L34" s="19"/>
      <c r="M34" s="328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ht="111.0" customHeight="1">
      <c r="A35" s="44"/>
      <c r="B35" s="332" t="s">
        <v>341</v>
      </c>
      <c r="C35" s="62" t="s">
        <v>82</v>
      </c>
      <c r="D35" s="63">
        <v>6.5</v>
      </c>
      <c r="E35" s="63">
        <v>15.0</v>
      </c>
      <c r="F35" s="63">
        <v>40.0</v>
      </c>
      <c r="G35" s="112" t="s">
        <v>24</v>
      </c>
      <c r="H35" s="64" t="s">
        <v>38</v>
      </c>
      <c r="I35" s="41">
        <v>300.0</v>
      </c>
      <c r="J35" s="66">
        <v>45993.0</v>
      </c>
      <c r="K35" s="147"/>
      <c r="L35" s="68"/>
      <c r="M35" s="286">
        <f>L35*(I35*20)</f>
        <v>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ht="5.25" customHeight="1">
      <c r="A36" s="21"/>
      <c r="B36" s="22"/>
      <c r="C36" s="23"/>
      <c r="D36" s="23"/>
      <c r="E36" s="23"/>
      <c r="F36" s="23"/>
      <c r="G36" s="23"/>
      <c r="H36" s="23"/>
      <c r="I36" s="59"/>
      <c r="J36" s="25"/>
      <c r="K36" s="26"/>
      <c r="L36" s="19"/>
      <c r="M36" s="328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ht="123.0" customHeight="1">
      <c r="A37" s="44"/>
      <c r="B37" s="332" t="s">
        <v>342</v>
      </c>
      <c r="C37" s="62" t="s">
        <v>86</v>
      </c>
      <c r="D37" s="63">
        <v>7.5</v>
      </c>
      <c r="E37" s="63">
        <v>16.5</v>
      </c>
      <c r="F37" s="63">
        <v>20.0</v>
      </c>
      <c r="G37" s="112" t="s">
        <v>24</v>
      </c>
      <c r="H37" s="64" t="s">
        <v>23</v>
      </c>
      <c r="I37" s="41">
        <v>280.0</v>
      </c>
      <c r="J37" s="66">
        <v>46366.0</v>
      </c>
      <c r="K37" s="147"/>
      <c r="L37" s="68"/>
      <c r="M37" s="286">
        <f>L37*(I37*20)</f>
        <v>0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ht="5.25" customHeight="1">
      <c r="A38" s="21"/>
      <c r="B38" s="22"/>
      <c r="C38" s="23"/>
      <c r="D38" s="23"/>
      <c r="E38" s="23"/>
      <c r="F38" s="23"/>
      <c r="G38" s="23"/>
      <c r="H38" s="23"/>
      <c r="I38" s="59"/>
      <c r="J38" s="25"/>
      <c r="K38" s="26"/>
      <c r="L38" s="19"/>
      <c r="M38" s="32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ht="66.75" customHeight="1">
      <c r="A39" s="28"/>
      <c r="B39" s="173" t="s">
        <v>343</v>
      </c>
      <c r="C39" s="74" t="s">
        <v>344</v>
      </c>
      <c r="D39" s="104">
        <v>6.5</v>
      </c>
      <c r="E39" s="104">
        <v>17.0</v>
      </c>
      <c r="F39" s="104">
        <v>10.0</v>
      </c>
      <c r="G39" s="48" t="s">
        <v>42</v>
      </c>
      <c r="H39" s="64" t="s">
        <v>34</v>
      </c>
      <c r="I39" s="143">
        <v>205.0</v>
      </c>
      <c r="J39" s="66">
        <v>45993.0</v>
      </c>
      <c r="K39" s="175"/>
      <c r="L39" s="106"/>
      <c r="M39" s="286">
        <f>L39*I39</f>
        <v>0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ht="70.5" customHeight="1">
      <c r="A40" s="39"/>
      <c r="B40" s="39"/>
      <c r="C40" s="39"/>
      <c r="D40" s="39"/>
      <c r="E40" s="39"/>
      <c r="F40" s="39"/>
      <c r="G40" s="54" t="s">
        <v>24</v>
      </c>
      <c r="H40" s="33" t="s">
        <v>23</v>
      </c>
      <c r="I40" s="41">
        <v>320.0</v>
      </c>
      <c r="J40" s="50">
        <v>46383.0</v>
      </c>
      <c r="K40" s="119"/>
      <c r="L40" s="107"/>
      <c r="M40" s="286">
        <f>L40*(I40*20)</f>
        <v>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ht="5.25" customHeight="1">
      <c r="A41" s="21"/>
      <c r="B41" s="22"/>
      <c r="C41" s="23"/>
      <c r="D41" s="23"/>
      <c r="E41" s="23"/>
      <c r="F41" s="23"/>
      <c r="G41" s="23"/>
      <c r="H41" s="23"/>
      <c r="I41" s="59"/>
      <c r="J41" s="25"/>
      <c r="K41" s="26"/>
      <c r="L41" s="19"/>
      <c r="M41" s="32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ht="69.0" customHeight="1">
      <c r="A42" s="72"/>
      <c r="B42" s="73" t="s">
        <v>345</v>
      </c>
      <c r="C42" s="74" t="s">
        <v>74</v>
      </c>
      <c r="D42" s="104">
        <v>6.5</v>
      </c>
      <c r="E42" s="104">
        <v>15.0</v>
      </c>
      <c r="F42" s="104">
        <v>55.0</v>
      </c>
      <c r="G42" s="240" t="s">
        <v>346</v>
      </c>
      <c r="H42" s="105" t="s">
        <v>34</v>
      </c>
      <c r="I42" s="333"/>
      <c r="J42" s="66"/>
      <c r="K42" s="106"/>
      <c r="L42" s="196"/>
      <c r="M42" s="286">
        <f>L42*I42</f>
        <v>0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ht="72.75" customHeight="1">
      <c r="A43" s="39"/>
      <c r="B43" s="39"/>
      <c r="C43" s="39"/>
      <c r="D43" s="39"/>
      <c r="E43" s="39"/>
      <c r="F43" s="39"/>
      <c r="G43" s="54" t="s">
        <v>24</v>
      </c>
      <c r="H43" s="33" t="s">
        <v>23</v>
      </c>
      <c r="I43" s="41">
        <v>330.0</v>
      </c>
      <c r="J43" s="50">
        <v>45976.0</v>
      </c>
      <c r="K43" s="119"/>
      <c r="L43" s="107"/>
      <c r="M43" s="286">
        <f>L43*(I43*20)</f>
        <v>0</v>
      </c>
      <c r="N43" s="199"/>
      <c r="O43" s="334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</row>
    <row r="44" ht="5.25" customHeight="1">
      <c r="A44" s="21"/>
      <c r="B44" s="22"/>
      <c r="C44" s="23"/>
      <c r="D44" s="23"/>
      <c r="E44" s="23"/>
      <c r="F44" s="23"/>
      <c r="G44" s="23"/>
      <c r="H44" s="23"/>
      <c r="I44" s="59"/>
      <c r="J44" s="25"/>
      <c r="K44" s="26"/>
      <c r="L44" s="19"/>
      <c r="M44" s="328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ht="72.75" customHeight="1">
      <c r="A45" s="28"/>
      <c r="B45" s="51" t="s">
        <v>347</v>
      </c>
      <c r="C45" s="30" t="s">
        <v>348</v>
      </c>
      <c r="D45" s="115">
        <v>4.2</v>
      </c>
      <c r="E45" s="115">
        <v>10.0</v>
      </c>
      <c r="F45" s="115">
        <v>10.5</v>
      </c>
      <c r="G45" s="117" t="s">
        <v>63</v>
      </c>
      <c r="H45" s="116" t="s">
        <v>23</v>
      </c>
      <c r="I45" s="118">
        <v>195.0</v>
      </c>
      <c r="J45" s="50">
        <v>45983.0</v>
      </c>
      <c r="K45" s="335"/>
      <c r="L45" s="107"/>
      <c r="M45" s="286">
        <f>L45*I45</f>
        <v>0</v>
      </c>
      <c r="N45" s="199"/>
      <c r="O45" s="334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</row>
    <row r="46" ht="72.75" customHeight="1">
      <c r="A46" s="39"/>
      <c r="B46" s="39"/>
      <c r="C46" s="39"/>
      <c r="D46" s="39"/>
      <c r="E46" s="39"/>
      <c r="F46" s="39"/>
      <c r="G46" s="54" t="s">
        <v>24</v>
      </c>
      <c r="H46" s="33" t="s">
        <v>23</v>
      </c>
      <c r="I46" s="41">
        <v>300.0</v>
      </c>
      <c r="J46" s="50">
        <v>45987.0</v>
      </c>
      <c r="K46" s="119"/>
      <c r="L46" s="107"/>
      <c r="M46" s="286">
        <f>L46*(I46*20)</f>
        <v>0</v>
      </c>
      <c r="N46" s="199"/>
      <c r="O46" s="334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</row>
    <row r="47" ht="5.25" customHeight="1">
      <c r="A47" s="21"/>
      <c r="B47" s="22"/>
      <c r="C47" s="23"/>
      <c r="D47" s="23"/>
      <c r="E47" s="23"/>
      <c r="F47" s="23"/>
      <c r="G47" s="23"/>
      <c r="H47" s="23"/>
      <c r="I47" s="59"/>
      <c r="J47" s="25"/>
      <c r="K47" s="26"/>
      <c r="L47" s="19"/>
      <c r="M47" s="328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ht="72.75" customHeight="1">
      <c r="A48" s="28"/>
      <c r="B48" s="51" t="s">
        <v>349</v>
      </c>
      <c r="C48" s="30" t="s">
        <v>350</v>
      </c>
      <c r="D48" s="115">
        <v>7.0</v>
      </c>
      <c r="E48" s="115">
        <v>17.5</v>
      </c>
      <c r="F48" s="115">
        <v>40.0</v>
      </c>
      <c r="G48" s="117" t="s">
        <v>63</v>
      </c>
      <c r="H48" s="116" t="s">
        <v>23</v>
      </c>
      <c r="I48" s="118">
        <v>210.0</v>
      </c>
      <c r="J48" s="50">
        <v>45975.0</v>
      </c>
      <c r="K48" s="335"/>
      <c r="L48" s="107"/>
      <c r="M48" s="286">
        <f>L48*I48</f>
        <v>0</v>
      </c>
      <c r="N48" s="199"/>
      <c r="O48" s="334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</row>
    <row r="49" ht="78.75" customHeight="1">
      <c r="A49" s="39"/>
      <c r="B49" s="39"/>
      <c r="C49" s="39"/>
      <c r="D49" s="39"/>
      <c r="E49" s="39"/>
      <c r="F49" s="39"/>
      <c r="G49" s="54" t="s">
        <v>24</v>
      </c>
      <c r="H49" s="33" t="s">
        <v>23</v>
      </c>
      <c r="I49" s="41">
        <v>320.0</v>
      </c>
      <c r="J49" s="50">
        <v>45975.0</v>
      </c>
      <c r="K49" s="119"/>
      <c r="L49" s="107"/>
      <c r="M49" s="286">
        <f>L49*(I49*20)</f>
        <v>0</v>
      </c>
      <c r="N49" s="199"/>
      <c r="O49" s="334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</row>
    <row r="50" ht="5.25" customHeight="1">
      <c r="A50" s="21"/>
      <c r="B50" s="22"/>
      <c r="C50" s="23"/>
      <c r="D50" s="23"/>
      <c r="E50" s="23"/>
      <c r="F50" s="23"/>
      <c r="G50" s="23"/>
      <c r="H50" s="23"/>
      <c r="I50" s="59"/>
      <c r="J50" s="25"/>
      <c r="K50" s="26"/>
      <c r="L50" s="19"/>
      <c r="M50" s="328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ht="72.0" customHeight="1">
      <c r="A51" s="28"/>
      <c r="B51" s="51" t="s">
        <v>351</v>
      </c>
      <c r="C51" s="30" t="s">
        <v>352</v>
      </c>
      <c r="D51" s="115">
        <v>7.5</v>
      </c>
      <c r="E51" s="115">
        <v>17.0</v>
      </c>
      <c r="F51" s="115">
        <v>65.0</v>
      </c>
      <c r="G51" s="117" t="s">
        <v>353</v>
      </c>
      <c r="H51" s="116" t="s">
        <v>34</v>
      </c>
      <c r="I51" s="118"/>
      <c r="J51" s="50"/>
      <c r="K51" s="119"/>
      <c r="L51" s="107"/>
      <c r="M51" s="286">
        <f>L51*I51</f>
        <v>0</v>
      </c>
      <c r="N51" s="199"/>
      <c r="O51" s="334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</row>
    <row r="52" ht="72.0" customHeight="1">
      <c r="A52" s="39"/>
      <c r="B52" s="39"/>
      <c r="C52" s="39"/>
      <c r="D52" s="39"/>
      <c r="E52" s="39"/>
      <c r="F52" s="39"/>
      <c r="G52" s="54" t="s">
        <v>24</v>
      </c>
      <c r="H52" s="33" t="s">
        <v>28</v>
      </c>
      <c r="I52" s="41">
        <v>370.0</v>
      </c>
      <c r="J52" s="50">
        <v>45958.0</v>
      </c>
      <c r="K52" s="119"/>
      <c r="L52" s="107"/>
      <c r="M52" s="286">
        <f>L52*(I52*20)</f>
        <v>0</v>
      </c>
      <c r="N52" s="199"/>
      <c r="O52" s="334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</row>
    <row r="53" ht="5.25" customHeight="1">
      <c r="A53" s="21"/>
      <c r="B53" s="22"/>
      <c r="C53" s="23"/>
      <c r="D53" s="23"/>
      <c r="E53" s="23"/>
      <c r="F53" s="23"/>
      <c r="G53" s="23"/>
      <c r="H53" s="23"/>
      <c r="I53" s="59"/>
      <c r="J53" s="25"/>
      <c r="K53" s="26"/>
      <c r="L53" s="19"/>
      <c r="M53" s="328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ht="144.0" customHeight="1">
      <c r="A54" s="44"/>
      <c r="B54" s="45" t="s">
        <v>354</v>
      </c>
      <c r="C54" s="336" t="s">
        <v>355</v>
      </c>
      <c r="D54" s="138">
        <v>6.0</v>
      </c>
      <c r="E54" s="138">
        <v>17.0</v>
      </c>
      <c r="F54" s="138">
        <v>12.0</v>
      </c>
      <c r="G54" s="117" t="s">
        <v>353</v>
      </c>
      <c r="H54" s="116" t="s">
        <v>38</v>
      </c>
      <c r="I54" s="118">
        <v>220.0</v>
      </c>
      <c r="J54" s="50">
        <v>45958.0</v>
      </c>
      <c r="K54" s="119"/>
      <c r="L54" s="107"/>
      <c r="M54" s="286">
        <f>L54*I54</f>
        <v>0</v>
      </c>
      <c r="N54" s="199"/>
      <c r="O54" s="334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</row>
    <row r="55" ht="5.25" customHeight="1">
      <c r="A55" s="21"/>
      <c r="B55" s="22"/>
      <c r="C55" s="23"/>
      <c r="D55" s="23"/>
      <c r="E55" s="23"/>
      <c r="F55" s="23"/>
      <c r="G55" s="23"/>
      <c r="H55" s="23"/>
      <c r="I55" s="59"/>
      <c r="J55" s="25"/>
      <c r="K55" s="26"/>
      <c r="L55" s="19"/>
      <c r="M55" s="328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ht="72.0" customHeight="1">
      <c r="A56" s="28"/>
      <c r="B56" s="51" t="s">
        <v>356</v>
      </c>
      <c r="C56" s="30" t="s">
        <v>70</v>
      </c>
      <c r="D56" s="115">
        <v>5.9</v>
      </c>
      <c r="E56" s="115">
        <v>14.0</v>
      </c>
      <c r="F56" s="115">
        <v>45.0</v>
      </c>
      <c r="G56" s="117" t="s">
        <v>63</v>
      </c>
      <c r="H56" s="116" t="s">
        <v>23</v>
      </c>
      <c r="I56" s="118">
        <v>195.0</v>
      </c>
      <c r="J56" s="50">
        <v>46037.0</v>
      </c>
      <c r="K56" s="119"/>
      <c r="L56" s="107"/>
      <c r="M56" s="286">
        <f>L56*I56</f>
        <v>0</v>
      </c>
      <c r="N56" s="199"/>
      <c r="O56" s="334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</row>
    <row r="57" ht="72.0" customHeight="1">
      <c r="A57" s="39"/>
      <c r="B57" s="39"/>
      <c r="C57" s="39"/>
      <c r="D57" s="39"/>
      <c r="E57" s="39"/>
      <c r="F57" s="39"/>
      <c r="G57" s="54" t="s">
        <v>24</v>
      </c>
      <c r="H57" s="33" t="s">
        <v>23</v>
      </c>
      <c r="I57" s="41">
        <v>300.0</v>
      </c>
      <c r="J57" s="50">
        <v>46042.0</v>
      </c>
      <c r="K57" s="36"/>
      <c r="L57" s="37"/>
      <c r="M57" s="286">
        <f>L57*(I57*20)</f>
        <v>0</v>
      </c>
      <c r="N57" s="199"/>
      <c r="O57" s="334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</row>
    <row r="58" ht="5.25" customHeight="1">
      <c r="A58" s="21"/>
      <c r="B58" s="22"/>
      <c r="C58" s="23"/>
      <c r="D58" s="23"/>
      <c r="E58" s="23"/>
      <c r="F58" s="23"/>
      <c r="G58" s="23"/>
      <c r="H58" s="23"/>
      <c r="I58" s="59"/>
      <c r="J58" s="25"/>
      <c r="K58" s="26"/>
      <c r="L58" s="19"/>
      <c r="M58" s="328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ht="72.0" customHeight="1">
      <c r="A59" s="28"/>
      <c r="B59" s="51" t="s">
        <v>357</v>
      </c>
      <c r="C59" s="30" t="s">
        <v>122</v>
      </c>
      <c r="D59" s="31">
        <v>6.8</v>
      </c>
      <c r="E59" s="31">
        <v>21.0</v>
      </c>
      <c r="F59" s="31">
        <v>35.0</v>
      </c>
      <c r="G59" s="117" t="s">
        <v>353</v>
      </c>
      <c r="H59" s="33" t="s">
        <v>34</v>
      </c>
      <c r="I59" s="118"/>
      <c r="J59" s="50"/>
      <c r="K59" s="36"/>
      <c r="L59" s="37"/>
      <c r="M59" s="286">
        <f>L59*I59</f>
        <v>0</v>
      </c>
      <c r="N59" s="199"/>
      <c r="O59" s="334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</row>
    <row r="60" ht="72.0" customHeight="1">
      <c r="A60" s="39"/>
      <c r="B60" s="39"/>
      <c r="C60" s="39"/>
      <c r="D60" s="39"/>
      <c r="E60" s="39"/>
      <c r="F60" s="39"/>
      <c r="G60" s="54" t="s">
        <v>24</v>
      </c>
      <c r="H60" s="33" t="s">
        <v>28</v>
      </c>
      <c r="I60" s="41">
        <v>350.0</v>
      </c>
      <c r="J60" s="50">
        <v>45958.0</v>
      </c>
      <c r="K60" s="36"/>
      <c r="L60" s="37"/>
      <c r="M60" s="286">
        <f>L60*(I60*20)</f>
        <v>0</v>
      </c>
      <c r="N60" s="199"/>
      <c r="O60" s="334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</row>
    <row r="61" ht="5.25" customHeight="1">
      <c r="A61" s="21"/>
      <c r="B61" s="22"/>
      <c r="C61" s="23"/>
      <c r="D61" s="23"/>
      <c r="E61" s="23"/>
      <c r="F61" s="23"/>
      <c r="G61" s="23"/>
      <c r="H61" s="23"/>
      <c r="I61" s="59"/>
      <c r="J61" s="25"/>
      <c r="K61" s="26"/>
      <c r="L61" s="19"/>
      <c r="M61" s="328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ht="72.0" customHeight="1">
      <c r="A62" s="28"/>
      <c r="B62" s="51" t="s">
        <v>358</v>
      </c>
      <c r="C62" s="30" t="s">
        <v>26</v>
      </c>
      <c r="D62" s="31">
        <v>11.5</v>
      </c>
      <c r="E62" s="31">
        <v>30.0</v>
      </c>
      <c r="F62" s="31">
        <v>55.0</v>
      </c>
      <c r="G62" s="54" t="s">
        <v>147</v>
      </c>
      <c r="H62" s="33" t="s">
        <v>28</v>
      </c>
      <c r="I62" s="34">
        <v>190.0</v>
      </c>
      <c r="J62" s="35">
        <v>45944.0</v>
      </c>
      <c r="K62" s="36"/>
      <c r="L62" s="37"/>
      <c r="M62" s="286">
        <f>L62*I62</f>
        <v>0</v>
      </c>
      <c r="N62" s="199"/>
      <c r="O62" s="334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</row>
    <row r="63" ht="72.0" customHeight="1">
      <c r="A63" s="39"/>
      <c r="B63" s="39"/>
      <c r="C63" s="39"/>
      <c r="D63" s="39"/>
      <c r="E63" s="39"/>
      <c r="F63" s="39"/>
      <c r="G63" s="54" t="s">
        <v>24</v>
      </c>
      <c r="H63" s="33" t="s">
        <v>23</v>
      </c>
      <c r="I63" s="41">
        <v>380.0</v>
      </c>
      <c r="J63" s="35">
        <v>45948.0</v>
      </c>
      <c r="K63" s="36"/>
      <c r="L63" s="37"/>
      <c r="M63" s="286">
        <f>L63*(I63*20)</f>
        <v>0</v>
      </c>
      <c r="N63" s="199"/>
      <c r="O63" s="334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</row>
    <row r="64" ht="5.25" customHeight="1">
      <c r="A64" s="21"/>
      <c r="B64" s="22"/>
      <c r="C64" s="23"/>
      <c r="D64" s="23"/>
      <c r="E64" s="23"/>
      <c r="F64" s="23"/>
      <c r="G64" s="23"/>
      <c r="H64" s="23"/>
      <c r="I64" s="59"/>
      <c r="J64" s="25"/>
      <c r="K64" s="26"/>
      <c r="L64" s="19"/>
      <c r="M64" s="328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ht="75.0" customHeight="1">
      <c r="A65" s="28"/>
      <c r="B65" s="51" t="s">
        <v>359</v>
      </c>
      <c r="C65" s="30" t="s">
        <v>125</v>
      </c>
      <c r="D65" s="31">
        <v>10.0</v>
      </c>
      <c r="E65" s="31">
        <v>27.0</v>
      </c>
      <c r="F65" s="31">
        <v>20.0</v>
      </c>
      <c r="G65" s="54" t="s">
        <v>353</v>
      </c>
      <c r="H65" s="33" t="s">
        <v>23</v>
      </c>
      <c r="I65" s="34">
        <v>240.0</v>
      </c>
      <c r="J65" s="50">
        <v>45937.0</v>
      </c>
      <c r="K65" s="36"/>
      <c r="L65" s="37"/>
      <c r="M65" s="286">
        <f>L65*I65</f>
        <v>0</v>
      </c>
      <c r="N65" s="199"/>
      <c r="O65" s="334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</row>
    <row r="66" ht="69.0" customHeight="1">
      <c r="A66" s="39"/>
      <c r="B66" s="39"/>
      <c r="C66" s="39"/>
      <c r="D66" s="39"/>
      <c r="E66" s="39"/>
      <c r="F66" s="39"/>
      <c r="G66" s="56" t="s">
        <v>24</v>
      </c>
      <c r="H66" s="33" t="s">
        <v>23</v>
      </c>
      <c r="I66" s="41">
        <v>370.0</v>
      </c>
      <c r="J66" s="50">
        <v>46035.0</v>
      </c>
      <c r="K66" s="36"/>
      <c r="L66" s="37"/>
      <c r="M66" s="286">
        <f>L66*(I66*20)</f>
        <v>0</v>
      </c>
      <c r="N66" s="199"/>
      <c r="O66" s="334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</row>
    <row r="67" ht="5.25" customHeight="1">
      <c r="A67" s="21"/>
      <c r="B67" s="22"/>
      <c r="C67" s="23"/>
      <c r="D67" s="23"/>
      <c r="E67" s="23"/>
      <c r="F67" s="23"/>
      <c r="G67" s="23"/>
      <c r="H67" s="23"/>
      <c r="I67" s="59"/>
      <c r="J67" s="25"/>
      <c r="K67" s="26"/>
      <c r="L67" s="19"/>
      <c r="M67" s="328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ht="72.0" customHeight="1">
      <c r="A68" s="28"/>
      <c r="B68" s="51" t="s">
        <v>360</v>
      </c>
      <c r="C68" s="30" t="s">
        <v>62</v>
      </c>
      <c r="D68" s="31">
        <v>4.8</v>
      </c>
      <c r="E68" s="31">
        <v>11.0</v>
      </c>
      <c r="F68" s="31">
        <v>28.0</v>
      </c>
      <c r="G68" s="54" t="s">
        <v>353</v>
      </c>
      <c r="H68" s="33" t="s">
        <v>23</v>
      </c>
      <c r="I68" s="34">
        <v>170.0</v>
      </c>
      <c r="J68" s="50">
        <v>45940.0</v>
      </c>
      <c r="K68" s="36"/>
      <c r="L68" s="37"/>
      <c r="M68" s="286">
        <f>L68*I68</f>
        <v>0</v>
      </c>
      <c r="N68" s="199"/>
      <c r="O68" s="334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</row>
    <row r="69" ht="72.0" customHeight="1">
      <c r="A69" s="39"/>
      <c r="B69" s="39"/>
      <c r="C69" s="39"/>
      <c r="D69" s="39"/>
      <c r="E69" s="39"/>
      <c r="F69" s="39"/>
      <c r="G69" s="56" t="s">
        <v>24</v>
      </c>
      <c r="H69" s="33" t="s">
        <v>23</v>
      </c>
      <c r="I69" s="41">
        <v>250.0</v>
      </c>
      <c r="J69" s="50">
        <v>46042.0</v>
      </c>
      <c r="K69" s="36"/>
      <c r="L69" s="37"/>
      <c r="M69" s="286">
        <f>L69*(I69*20)</f>
        <v>0</v>
      </c>
      <c r="N69" s="199"/>
      <c r="O69" s="334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</row>
    <row r="70" ht="5.25" customHeight="1">
      <c r="A70" s="21"/>
      <c r="B70" s="22"/>
      <c r="C70" s="23"/>
      <c r="D70" s="23"/>
      <c r="E70" s="23"/>
      <c r="F70" s="23"/>
      <c r="G70" s="23"/>
      <c r="H70" s="23"/>
      <c r="I70" s="59"/>
      <c r="J70" s="25"/>
      <c r="K70" s="26"/>
      <c r="L70" s="19"/>
      <c r="M70" s="328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ht="141.75" customHeight="1">
      <c r="A71" s="44"/>
      <c r="B71" s="45" t="s">
        <v>361</v>
      </c>
      <c r="C71" s="137" t="s">
        <v>100</v>
      </c>
      <c r="D71" s="138">
        <v>5.2</v>
      </c>
      <c r="E71" s="138">
        <v>13.5</v>
      </c>
      <c r="F71" s="183">
        <v>18.0</v>
      </c>
      <c r="G71" s="337" t="s">
        <v>353</v>
      </c>
      <c r="H71" s="338" t="s">
        <v>38</v>
      </c>
      <c r="I71" s="118">
        <v>190.0</v>
      </c>
      <c r="J71" s="35">
        <v>45925.0</v>
      </c>
      <c r="K71" s="36"/>
      <c r="L71" s="37"/>
      <c r="M71" s="286">
        <f>L71*I71</f>
        <v>0</v>
      </c>
      <c r="N71" s="199"/>
      <c r="O71" s="334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</row>
    <row r="72" ht="5.25" customHeight="1">
      <c r="A72" s="21"/>
      <c r="B72" s="200"/>
      <c r="C72" s="23"/>
      <c r="D72" s="23"/>
      <c r="E72" s="23"/>
      <c r="F72" s="23"/>
      <c r="G72" s="23"/>
      <c r="H72" s="23"/>
      <c r="I72" s="59"/>
      <c r="J72" s="25"/>
      <c r="K72" s="26"/>
      <c r="L72" s="19"/>
      <c r="M72" s="328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ht="139.5" customHeight="1">
      <c r="A73" s="44"/>
      <c r="B73" s="45" t="s">
        <v>362</v>
      </c>
      <c r="C73" s="46" t="s">
        <v>363</v>
      </c>
      <c r="D73" s="138">
        <v>6.0</v>
      </c>
      <c r="E73" s="138">
        <v>10.0</v>
      </c>
      <c r="F73" s="138" t="s">
        <v>50</v>
      </c>
      <c r="G73" s="117" t="s">
        <v>364</v>
      </c>
      <c r="H73" s="116" t="s">
        <v>38</v>
      </c>
      <c r="I73" s="49">
        <v>190.0</v>
      </c>
      <c r="J73" s="50">
        <v>45905.0</v>
      </c>
      <c r="K73" s="119"/>
      <c r="L73" s="107"/>
      <c r="M73" s="286">
        <f>L73*I73</f>
        <v>0</v>
      </c>
      <c r="N73" s="199"/>
      <c r="O73" s="334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</row>
    <row r="74" ht="5.25" customHeight="1">
      <c r="A74" s="21"/>
      <c r="B74" s="200"/>
      <c r="C74" s="23"/>
      <c r="D74" s="23"/>
      <c r="E74" s="23"/>
      <c r="F74" s="23"/>
      <c r="G74" s="23"/>
      <c r="H74" s="23"/>
      <c r="I74" s="59"/>
      <c r="J74" s="25"/>
      <c r="K74" s="26"/>
      <c r="L74" s="19"/>
      <c r="M74" s="328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ht="140.25" customHeight="1">
      <c r="A75" s="44"/>
      <c r="B75" s="45" t="s">
        <v>365</v>
      </c>
      <c r="C75" s="46" t="s">
        <v>366</v>
      </c>
      <c r="D75" s="138">
        <v>6.0</v>
      </c>
      <c r="E75" s="138">
        <v>10.0</v>
      </c>
      <c r="F75" s="138" t="s">
        <v>50</v>
      </c>
      <c r="G75" s="117" t="s">
        <v>367</v>
      </c>
      <c r="H75" s="116" t="s">
        <v>23</v>
      </c>
      <c r="I75" s="49">
        <v>150.0</v>
      </c>
      <c r="J75" s="50">
        <v>45900.0</v>
      </c>
      <c r="K75" s="119"/>
      <c r="L75" s="107"/>
      <c r="M75" s="286">
        <f>L75*I75</f>
        <v>0</v>
      </c>
      <c r="N75" s="199"/>
      <c r="O75" s="334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</row>
    <row r="76" ht="5.25" customHeight="1">
      <c r="A76" s="21"/>
      <c r="B76" s="200"/>
      <c r="C76" s="23"/>
      <c r="D76" s="23"/>
      <c r="E76" s="23"/>
      <c r="F76" s="23"/>
      <c r="G76" s="23"/>
      <c r="H76" s="23"/>
      <c r="I76" s="59"/>
      <c r="J76" s="25"/>
      <c r="K76" s="26"/>
      <c r="L76" s="19"/>
      <c r="M76" s="328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ht="74.25" customHeight="1">
      <c r="A77" s="28"/>
      <c r="B77" s="51" t="s">
        <v>368</v>
      </c>
      <c r="C77" s="197" t="s">
        <v>159</v>
      </c>
      <c r="D77" s="115">
        <v>6.0</v>
      </c>
      <c r="E77" s="115">
        <v>12.0</v>
      </c>
      <c r="F77" s="198" t="s">
        <v>50</v>
      </c>
      <c r="G77" s="117" t="s">
        <v>63</v>
      </c>
      <c r="H77" s="116" t="s">
        <v>23</v>
      </c>
      <c r="I77" s="118">
        <v>190.0</v>
      </c>
      <c r="J77" s="50">
        <v>45986.0</v>
      </c>
      <c r="K77" s="119"/>
      <c r="L77" s="107"/>
      <c r="M77" s="286">
        <f>L77*I77</f>
        <v>0</v>
      </c>
      <c r="N77" s="199"/>
      <c r="O77" s="334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</row>
    <row r="78" ht="78.0" customHeight="1">
      <c r="A78" s="39"/>
      <c r="B78" s="39"/>
      <c r="C78" s="136"/>
      <c r="D78" s="39"/>
      <c r="E78" s="39"/>
      <c r="F78" s="136"/>
      <c r="G78" s="54" t="s">
        <v>24</v>
      </c>
      <c r="H78" s="116" t="s">
        <v>23</v>
      </c>
      <c r="I78" s="41">
        <v>300.0</v>
      </c>
      <c r="J78" s="50">
        <v>45972.0</v>
      </c>
      <c r="K78" s="119"/>
      <c r="L78" s="107"/>
      <c r="M78" s="286">
        <f>L78*(I78*20)</f>
        <v>0</v>
      </c>
      <c r="N78" s="199"/>
      <c r="O78" s="334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</row>
    <row r="79" ht="5.25" customHeight="1">
      <c r="A79" s="21"/>
      <c r="B79" s="22"/>
      <c r="C79" s="23"/>
      <c r="D79" s="23"/>
      <c r="E79" s="23"/>
      <c r="F79" s="23"/>
      <c r="G79" s="23"/>
      <c r="H79" s="23"/>
      <c r="I79" s="59"/>
      <c r="J79" s="25"/>
      <c r="K79" s="26"/>
      <c r="L79" s="19"/>
      <c r="M79" s="328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ht="137.25" customHeight="1">
      <c r="A80" s="44"/>
      <c r="B80" s="45" t="s">
        <v>369</v>
      </c>
      <c r="C80" s="137" t="s">
        <v>161</v>
      </c>
      <c r="D80" s="138">
        <v>5.5</v>
      </c>
      <c r="E80" s="138">
        <v>12.0</v>
      </c>
      <c r="F80" s="138" t="s">
        <v>50</v>
      </c>
      <c r="G80" s="117" t="s">
        <v>63</v>
      </c>
      <c r="H80" s="116" t="s">
        <v>23</v>
      </c>
      <c r="I80" s="118">
        <v>220.0</v>
      </c>
      <c r="J80" s="50">
        <v>46017.0</v>
      </c>
      <c r="K80" s="119"/>
      <c r="L80" s="107"/>
      <c r="M80" s="286">
        <f>L80*I80</f>
        <v>0</v>
      </c>
      <c r="N80" s="199"/>
      <c r="O80" s="334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</row>
    <row r="81" ht="5.25" customHeight="1">
      <c r="A81" s="21"/>
      <c r="B81" s="200"/>
      <c r="C81" s="23"/>
      <c r="D81" s="23"/>
      <c r="E81" s="23"/>
      <c r="F81" s="23"/>
      <c r="G81" s="23"/>
      <c r="H81" s="23"/>
      <c r="I81" s="59"/>
      <c r="J81" s="25"/>
      <c r="K81" s="26"/>
      <c r="L81" s="19"/>
      <c r="M81" s="328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ht="68.25" customHeight="1">
      <c r="A82" s="28"/>
      <c r="B82" s="51" t="s">
        <v>370</v>
      </c>
      <c r="C82" s="197" t="s">
        <v>163</v>
      </c>
      <c r="D82" s="115">
        <v>5.5</v>
      </c>
      <c r="E82" s="115">
        <v>12.0</v>
      </c>
      <c r="F82" s="198" t="s">
        <v>50</v>
      </c>
      <c r="G82" s="117" t="s">
        <v>63</v>
      </c>
      <c r="H82" s="116" t="s">
        <v>23</v>
      </c>
      <c r="I82" s="118">
        <v>210.0</v>
      </c>
      <c r="J82" s="50">
        <v>46014.0</v>
      </c>
      <c r="K82" s="119"/>
      <c r="L82" s="107"/>
      <c r="M82" s="286">
        <f>L82*I82</f>
        <v>0</v>
      </c>
      <c r="N82" s="199"/>
      <c r="O82" s="334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</row>
    <row r="83" ht="75.0" customHeight="1">
      <c r="A83" s="39"/>
      <c r="B83" s="39"/>
      <c r="C83" s="136"/>
      <c r="D83" s="39"/>
      <c r="E83" s="39"/>
      <c r="F83" s="136"/>
      <c r="G83" s="339" t="s">
        <v>24</v>
      </c>
      <c r="H83" s="338" t="s">
        <v>23</v>
      </c>
      <c r="I83" s="340">
        <v>330.0</v>
      </c>
      <c r="J83" s="50">
        <v>45896.0</v>
      </c>
      <c r="K83" s="119"/>
      <c r="L83" s="341"/>
      <c r="M83" s="286">
        <f>L83*(I83*20)</f>
        <v>0</v>
      </c>
      <c r="N83" s="199"/>
      <c r="O83" s="334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</row>
    <row r="84" ht="5.25" customHeight="1">
      <c r="A84" s="21"/>
      <c r="B84" s="200"/>
      <c r="C84" s="23"/>
      <c r="D84" s="23"/>
      <c r="E84" s="23"/>
      <c r="F84" s="23"/>
      <c r="G84" s="23"/>
      <c r="H84" s="23"/>
      <c r="I84" s="59"/>
      <c r="J84" s="25"/>
      <c r="K84" s="26"/>
      <c r="L84" s="19"/>
      <c r="M84" s="328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ht="63.75" customHeight="1">
      <c r="A85" s="28"/>
      <c r="B85" s="51" t="s">
        <v>371</v>
      </c>
      <c r="C85" s="197" t="s">
        <v>136</v>
      </c>
      <c r="D85" s="115">
        <v>5.0</v>
      </c>
      <c r="E85" s="115">
        <v>20.0</v>
      </c>
      <c r="F85" s="198">
        <v>12.0</v>
      </c>
      <c r="G85" s="184" t="s">
        <v>353</v>
      </c>
      <c r="H85" s="342" t="s">
        <v>34</v>
      </c>
      <c r="I85" s="343"/>
      <c r="J85" s="185"/>
      <c r="K85" s="186"/>
      <c r="L85" s="187"/>
      <c r="M85" s="286">
        <f>L85*I85</f>
        <v>0</v>
      </c>
      <c r="N85" s="199"/>
      <c r="O85" s="334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</row>
    <row r="86" ht="62.25" customHeight="1">
      <c r="A86" s="39"/>
      <c r="B86" s="39"/>
      <c r="C86" s="136"/>
      <c r="D86" s="39"/>
      <c r="E86" s="39"/>
      <c r="F86" s="136"/>
      <c r="G86" s="117" t="s">
        <v>24</v>
      </c>
      <c r="H86" s="338" t="s">
        <v>23</v>
      </c>
      <c r="I86" s="340">
        <v>340.0</v>
      </c>
      <c r="J86" s="50">
        <v>45879.0</v>
      </c>
      <c r="K86" s="119"/>
      <c r="L86" s="341"/>
      <c r="M86" s="286">
        <f>L86*(I86*20)</f>
        <v>0</v>
      </c>
      <c r="N86" s="199"/>
      <c r="O86" s="334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</row>
    <row r="87" ht="5.25" customHeight="1">
      <c r="A87" s="21"/>
      <c r="B87" s="200"/>
      <c r="C87" s="23"/>
      <c r="D87" s="23"/>
      <c r="E87" s="23"/>
      <c r="F87" s="23"/>
      <c r="G87" s="23"/>
      <c r="H87" s="23"/>
      <c r="I87" s="59"/>
      <c r="J87" s="25"/>
      <c r="K87" s="26"/>
      <c r="L87" s="19"/>
      <c r="M87" s="328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ht="74.25" customHeight="1">
      <c r="A88" s="28"/>
      <c r="B88" s="344" t="s">
        <v>372</v>
      </c>
      <c r="C88" s="345" t="s">
        <v>66</v>
      </c>
      <c r="D88" s="346">
        <v>6.0</v>
      </c>
      <c r="E88" s="346">
        <v>18.0</v>
      </c>
      <c r="F88" s="346">
        <v>12.0</v>
      </c>
      <c r="G88" s="184" t="s">
        <v>353</v>
      </c>
      <c r="H88" s="347" t="s">
        <v>38</v>
      </c>
      <c r="I88" s="143">
        <v>195.0</v>
      </c>
      <c r="J88" s="50">
        <v>45963.0</v>
      </c>
      <c r="K88" s="348"/>
      <c r="L88" s="349"/>
      <c r="M88" s="286">
        <f>L88*I88</f>
        <v>0</v>
      </c>
      <c r="N88" s="199"/>
      <c r="O88" s="334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</row>
    <row r="89" ht="74.25" customHeight="1">
      <c r="A89" s="39"/>
      <c r="B89" s="136"/>
      <c r="C89" s="279"/>
      <c r="D89" s="279"/>
      <c r="E89" s="279"/>
      <c r="F89" s="279"/>
      <c r="G89" s="350" t="s">
        <v>24</v>
      </c>
      <c r="H89" s="338" t="s">
        <v>23</v>
      </c>
      <c r="I89" s="340">
        <v>310.0</v>
      </c>
      <c r="J89" s="50">
        <v>45967.0</v>
      </c>
      <c r="K89" s="351"/>
      <c r="L89" s="107"/>
      <c r="M89" s="352">
        <f>L89*(I89*20)</f>
        <v>0</v>
      </c>
      <c r="N89" s="19"/>
      <c r="O89" s="353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ht="5.25" customHeight="1">
      <c r="A90" s="354"/>
      <c r="B90" s="166"/>
      <c r="C90" s="166"/>
      <c r="D90" s="166"/>
      <c r="E90" s="166"/>
      <c r="F90" s="166"/>
      <c r="G90" s="166"/>
      <c r="H90" s="166"/>
      <c r="I90" s="355"/>
      <c r="J90" s="35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</row>
    <row r="91" ht="81.0" customHeight="1">
      <c r="A91" s="72"/>
      <c r="B91" s="73" t="s">
        <v>373</v>
      </c>
      <c r="C91" s="74" t="s">
        <v>134</v>
      </c>
      <c r="D91" s="104">
        <v>6.0</v>
      </c>
      <c r="E91" s="104">
        <v>18.0</v>
      </c>
      <c r="F91" s="104">
        <v>20.0</v>
      </c>
      <c r="G91" s="240" t="s">
        <v>346</v>
      </c>
      <c r="H91" s="105" t="s">
        <v>28</v>
      </c>
      <c r="I91" s="181">
        <v>235.0</v>
      </c>
      <c r="J91" s="66">
        <v>45944.0</v>
      </c>
      <c r="K91" s="98"/>
      <c r="L91" s="357"/>
      <c r="M91" s="358">
        <f>L91*I91</f>
        <v>0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ht="78.75" customHeight="1">
      <c r="A92" s="39"/>
      <c r="B92" s="39"/>
      <c r="C92" s="39"/>
      <c r="D92" s="39"/>
      <c r="E92" s="39"/>
      <c r="F92" s="39"/>
      <c r="G92" s="180" t="s">
        <v>24</v>
      </c>
      <c r="H92" s="359" t="s">
        <v>28</v>
      </c>
      <c r="I92" s="101">
        <v>350.0</v>
      </c>
      <c r="J92" s="66">
        <v>45912.0</v>
      </c>
      <c r="K92" s="106"/>
      <c r="L92" s="144"/>
      <c r="M92" s="286">
        <f>L92*(I92*20)</f>
        <v>0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ht="5.25" customHeight="1">
      <c r="A93" s="21"/>
      <c r="B93" s="200"/>
      <c r="C93" s="23"/>
      <c r="D93" s="23"/>
      <c r="E93" s="23"/>
      <c r="F93" s="23"/>
      <c r="G93" s="23"/>
      <c r="H93" s="23"/>
      <c r="I93" s="59"/>
      <c r="J93" s="25"/>
      <c r="K93" s="23"/>
      <c r="L93" s="19"/>
      <c r="M93" s="32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ht="118.5" customHeight="1">
      <c r="A94" s="60"/>
      <c r="B94" s="226" t="s">
        <v>374</v>
      </c>
      <c r="C94" s="62" t="s">
        <v>375</v>
      </c>
      <c r="D94" s="63">
        <v>5.2</v>
      </c>
      <c r="E94" s="195">
        <v>12.0</v>
      </c>
      <c r="F94" s="195">
        <v>18.0</v>
      </c>
      <c r="G94" s="110" t="s">
        <v>57</v>
      </c>
      <c r="H94" s="105" t="s">
        <v>23</v>
      </c>
      <c r="I94" s="360">
        <v>200.0</v>
      </c>
      <c r="J94" s="66">
        <v>46049.0</v>
      </c>
      <c r="K94" s="106"/>
      <c r="L94" s="68"/>
      <c r="M94" s="286">
        <f>L94*(I94*30)</f>
        <v>0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ht="5.25" customHeight="1">
      <c r="A95" s="21"/>
      <c r="B95" s="200"/>
      <c r="C95" s="23"/>
      <c r="D95" s="23"/>
      <c r="E95" s="23"/>
      <c r="F95" s="23"/>
      <c r="G95" s="23"/>
      <c r="H95" s="23"/>
      <c r="I95" s="59"/>
      <c r="J95" s="25"/>
      <c r="K95" s="23"/>
      <c r="L95" s="19"/>
      <c r="M95" s="328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ht="78.75" customHeight="1">
      <c r="A96" s="72"/>
      <c r="B96" s="103" t="s">
        <v>376</v>
      </c>
      <c r="C96" s="74" t="s">
        <v>59</v>
      </c>
      <c r="D96" s="104">
        <v>4.5</v>
      </c>
      <c r="E96" s="75">
        <v>12.0</v>
      </c>
      <c r="F96" s="75">
        <v>16.0</v>
      </c>
      <c r="G96" s="240" t="s">
        <v>240</v>
      </c>
      <c r="H96" s="105" t="s">
        <v>38</v>
      </c>
      <c r="I96" s="49">
        <v>145.0</v>
      </c>
      <c r="J96" s="66">
        <v>46044.0</v>
      </c>
      <c r="K96" s="106"/>
      <c r="L96" s="107"/>
      <c r="M96" s="286">
        <f>L96*I96</f>
        <v>0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ht="94.5" customHeight="1">
      <c r="A97" s="39"/>
      <c r="B97" s="111"/>
      <c r="C97" s="39"/>
      <c r="D97" s="39"/>
      <c r="E97" s="39"/>
      <c r="F97" s="39"/>
      <c r="G97" s="112" t="s">
        <v>57</v>
      </c>
      <c r="H97" s="105" t="s">
        <v>34</v>
      </c>
      <c r="I97" s="101"/>
      <c r="J97" s="66"/>
      <c r="K97" s="106"/>
      <c r="L97" s="68"/>
      <c r="M97" s="286">
        <f>L97*(I97*30)</f>
        <v>0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ht="5.25" customHeight="1">
      <c r="A98" s="21"/>
      <c r="B98" s="200"/>
      <c r="C98" s="23"/>
      <c r="D98" s="23"/>
      <c r="E98" s="23"/>
      <c r="F98" s="23"/>
      <c r="G98" s="23"/>
      <c r="H98" s="23"/>
      <c r="I98" s="59"/>
      <c r="J98" s="25"/>
      <c r="K98" s="23"/>
      <c r="L98" s="19"/>
      <c r="M98" s="328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ht="74.25" customHeight="1">
      <c r="A99" s="28"/>
      <c r="B99" s="173" t="s">
        <v>377</v>
      </c>
      <c r="C99" s="74" t="s">
        <v>378</v>
      </c>
      <c r="D99" s="75">
        <v>8.2</v>
      </c>
      <c r="E99" s="75">
        <v>18.0</v>
      </c>
      <c r="F99" s="75">
        <v>75.0</v>
      </c>
      <c r="G99" s="48" t="s">
        <v>42</v>
      </c>
      <c r="H99" s="64" t="s">
        <v>23</v>
      </c>
      <c r="I99" s="143">
        <v>225.0</v>
      </c>
      <c r="J99" s="66">
        <v>46045.0</v>
      </c>
      <c r="K99" s="98"/>
      <c r="L99" s="144"/>
      <c r="M99" s="358">
        <f>L99*I99</f>
        <v>0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ht="86.25" customHeight="1">
      <c r="A100" s="39"/>
      <c r="B100" s="39"/>
      <c r="C100" s="39"/>
      <c r="D100" s="39"/>
      <c r="E100" s="39"/>
      <c r="F100" s="39"/>
      <c r="G100" s="112" t="s">
        <v>24</v>
      </c>
      <c r="H100" s="64" t="s">
        <v>23</v>
      </c>
      <c r="I100" s="174">
        <v>340.0</v>
      </c>
      <c r="J100" s="66">
        <v>46046.0</v>
      </c>
      <c r="K100" s="175"/>
      <c r="L100" s="361"/>
      <c r="M100" s="286">
        <f>L100*(I100*20)</f>
        <v>0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ht="5.25" customHeight="1">
      <c r="A101" s="21"/>
      <c r="B101" s="200"/>
      <c r="C101" s="23"/>
      <c r="D101" s="23"/>
      <c r="E101" s="23"/>
      <c r="F101" s="23"/>
      <c r="G101" s="23"/>
      <c r="H101" s="23"/>
      <c r="I101" s="59"/>
      <c r="J101" s="25"/>
      <c r="K101" s="26"/>
      <c r="L101" s="19"/>
      <c r="M101" s="328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85.5" customHeight="1">
      <c r="A102" s="72"/>
      <c r="B102" s="73" t="s">
        <v>379</v>
      </c>
      <c r="C102" s="74" t="s">
        <v>55</v>
      </c>
      <c r="D102" s="75">
        <v>4.6</v>
      </c>
      <c r="E102" s="75">
        <v>12.0</v>
      </c>
      <c r="F102" s="104">
        <v>35.0</v>
      </c>
      <c r="G102" s="287" t="s">
        <v>240</v>
      </c>
      <c r="H102" s="362" t="s">
        <v>23</v>
      </c>
      <c r="I102" s="363">
        <v>140.0</v>
      </c>
      <c r="J102" s="141">
        <v>45812.0</v>
      </c>
      <c r="K102" s="98"/>
      <c r="L102" s="98"/>
      <c r="M102" s="358">
        <f>L102*I102</f>
        <v>0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ht="90.75" customHeight="1">
      <c r="A103" s="39"/>
      <c r="B103" s="39"/>
      <c r="C103" s="39"/>
      <c r="D103" s="39"/>
      <c r="E103" s="39"/>
      <c r="F103" s="39"/>
      <c r="G103" s="110" t="s">
        <v>57</v>
      </c>
      <c r="H103" s="64" t="s">
        <v>38</v>
      </c>
      <c r="I103" s="101">
        <v>220.0</v>
      </c>
      <c r="J103" s="66">
        <v>45972.0</v>
      </c>
      <c r="K103" s="364"/>
      <c r="L103" s="365"/>
      <c r="M103" s="286">
        <f>L103*(I103*30)</f>
        <v>0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ht="5.25" customHeight="1">
      <c r="A104" s="21"/>
      <c r="B104" s="200"/>
      <c r="C104" s="23"/>
      <c r="D104" s="23"/>
      <c r="E104" s="23"/>
      <c r="F104" s="23"/>
      <c r="G104" s="23"/>
      <c r="H104" s="23"/>
      <c r="I104" s="59"/>
      <c r="J104" s="25"/>
      <c r="K104" s="23"/>
      <c r="L104" s="23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ht="335.25" customHeight="1">
      <c r="A105" s="60"/>
      <c r="B105" s="194" t="s">
        <v>380</v>
      </c>
      <c r="C105" s="195" t="s">
        <v>156</v>
      </c>
      <c r="D105" s="195">
        <v>0.5</v>
      </c>
      <c r="E105" s="195" t="s">
        <v>50</v>
      </c>
      <c r="F105" s="195" t="s">
        <v>50</v>
      </c>
      <c r="G105" s="112" t="s">
        <v>24</v>
      </c>
      <c r="H105" s="110" t="s">
        <v>34</v>
      </c>
      <c r="I105" s="360">
        <v>200.0</v>
      </c>
      <c r="J105" s="66"/>
      <c r="K105" s="106"/>
      <c r="L105" s="196"/>
      <c r="M105" s="286">
        <f>L105*(I105*20)</f>
        <v>0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ht="27.75" customHeight="1">
      <c r="A106" s="366" t="s">
        <v>381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203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ht="150.75" customHeight="1">
      <c r="A107" s="213"/>
      <c r="B107" s="214" t="s">
        <v>382</v>
      </c>
      <c r="C107" s="367" t="s">
        <v>383</v>
      </c>
      <c r="D107" s="216">
        <v>0.5</v>
      </c>
      <c r="E107" s="216">
        <v>7.0</v>
      </c>
      <c r="F107" s="216">
        <v>10.0</v>
      </c>
      <c r="G107" s="48" t="s">
        <v>384</v>
      </c>
      <c r="H107" s="368" t="s">
        <v>38</v>
      </c>
      <c r="I107" s="218">
        <v>175.0</v>
      </c>
      <c r="J107" s="219">
        <v>45871.0</v>
      </c>
      <c r="K107" s="220"/>
      <c r="L107" s="144"/>
      <c r="M107" s="286">
        <f t="shared" ref="M107:M110" si="3">L107*I107</f>
        <v>0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ht="174.75" customHeight="1">
      <c r="A108" s="213"/>
      <c r="B108" s="214" t="s">
        <v>385</v>
      </c>
      <c r="C108" s="367" t="s">
        <v>181</v>
      </c>
      <c r="D108" s="216">
        <v>0.5</v>
      </c>
      <c r="E108" s="216">
        <v>8.0</v>
      </c>
      <c r="F108" s="216">
        <v>25.0</v>
      </c>
      <c r="G108" s="48" t="s">
        <v>170</v>
      </c>
      <c r="H108" s="368" t="s">
        <v>23</v>
      </c>
      <c r="I108" s="218">
        <v>175.0</v>
      </c>
      <c r="J108" s="219">
        <v>45761.0</v>
      </c>
      <c r="K108" s="220"/>
      <c r="L108" s="144"/>
      <c r="M108" s="286">
        <f t="shared" si="3"/>
        <v>0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156.75" customHeight="1">
      <c r="A109" s="213"/>
      <c r="B109" s="214" t="s">
        <v>386</v>
      </c>
      <c r="C109" s="367" t="s">
        <v>183</v>
      </c>
      <c r="D109" s="216">
        <v>0.5</v>
      </c>
      <c r="E109" s="216">
        <v>7.0</v>
      </c>
      <c r="F109" s="216">
        <v>10.0</v>
      </c>
      <c r="G109" s="48" t="s">
        <v>170</v>
      </c>
      <c r="H109" s="368" t="s">
        <v>23</v>
      </c>
      <c r="I109" s="218">
        <v>175.0</v>
      </c>
      <c r="J109" s="219">
        <v>45761.0</v>
      </c>
      <c r="K109" s="221"/>
      <c r="L109" s="144"/>
      <c r="M109" s="286">
        <f t="shared" si="3"/>
        <v>0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ht="135.75" customHeight="1">
      <c r="A110" s="213"/>
      <c r="B110" s="214" t="s">
        <v>387</v>
      </c>
      <c r="C110" s="215" t="s">
        <v>388</v>
      </c>
      <c r="D110" s="216">
        <v>0.5</v>
      </c>
      <c r="E110" s="216">
        <v>6.2</v>
      </c>
      <c r="F110" s="216">
        <v>10.0</v>
      </c>
      <c r="G110" s="48" t="s">
        <v>170</v>
      </c>
      <c r="H110" s="217" t="s">
        <v>23</v>
      </c>
      <c r="I110" s="218">
        <v>195.0</v>
      </c>
      <c r="J110" s="219">
        <v>46114.0</v>
      </c>
      <c r="K110" s="220"/>
      <c r="L110" s="144"/>
      <c r="M110" s="38">
        <f t="shared" si="3"/>
        <v>0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ht="39.0" customHeight="1">
      <c r="A111" s="21"/>
      <c r="B111" s="200"/>
      <c r="C111" s="23"/>
      <c r="D111" s="23"/>
      <c r="E111" s="23"/>
      <c r="F111" s="23"/>
      <c r="G111" s="23"/>
      <c r="H111" s="23"/>
      <c r="I111" s="59"/>
      <c r="J111" s="369"/>
      <c r="K111" s="23"/>
      <c r="L111" s="19"/>
      <c r="M111" s="328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97.5" customHeight="1">
      <c r="A112" s="251"/>
      <c r="B112" s="370"/>
      <c r="C112" s="371" t="s">
        <v>389</v>
      </c>
      <c r="D112" s="58"/>
      <c r="E112" s="58"/>
      <c r="F112" s="58"/>
      <c r="G112" s="58"/>
      <c r="H112" s="58"/>
      <c r="I112" s="58"/>
      <c r="J112" s="58"/>
      <c r="K112" s="58"/>
      <c r="L112" s="58"/>
      <c r="M112" s="203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147.0" customHeight="1">
      <c r="A113" s="231"/>
      <c r="B113" s="226" t="s">
        <v>390</v>
      </c>
      <c r="C113" s="232" t="s">
        <v>327</v>
      </c>
      <c r="D113" s="233"/>
      <c r="E113" s="233"/>
      <c r="F113" s="233"/>
      <c r="G113" s="54" t="s">
        <v>147</v>
      </c>
      <c r="H113" s="372" t="s">
        <v>23</v>
      </c>
      <c r="I113" s="34" t="s">
        <v>391</v>
      </c>
      <c r="J113" s="228">
        <v>46005.0</v>
      </c>
      <c r="K113" s="234"/>
      <c r="L113" s="230"/>
      <c r="M113" s="286">
        <f t="shared" ref="M113:M114" si="4">L113*150</f>
        <v>0</v>
      </c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</row>
    <row r="114" ht="165.0" customHeight="1">
      <c r="A114" s="231"/>
      <c r="B114" s="226" t="s">
        <v>392</v>
      </c>
      <c r="C114" s="232" t="s">
        <v>196</v>
      </c>
      <c r="D114" s="233"/>
      <c r="E114" s="233"/>
      <c r="F114" s="233"/>
      <c r="G114" s="54" t="s">
        <v>147</v>
      </c>
      <c r="H114" s="372" t="s">
        <v>23</v>
      </c>
      <c r="I114" s="34" t="s">
        <v>393</v>
      </c>
      <c r="J114" s="236">
        <v>45807.0</v>
      </c>
      <c r="K114" s="234"/>
      <c r="L114" s="230"/>
      <c r="M114" s="286">
        <f t="shared" si="4"/>
        <v>0</v>
      </c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</row>
    <row r="115" ht="165.0" customHeight="1">
      <c r="A115" s="231"/>
      <c r="B115" s="226" t="s">
        <v>394</v>
      </c>
      <c r="C115" s="232" t="s">
        <v>194</v>
      </c>
      <c r="D115" s="233"/>
      <c r="E115" s="233"/>
      <c r="F115" s="233"/>
      <c r="G115" s="54" t="s">
        <v>147</v>
      </c>
      <c r="H115" s="372" t="s">
        <v>23</v>
      </c>
      <c r="I115" s="34" t="s">
        <v>395</v>
      </c>
      <c r="J115" s="236">
        <v>45793.0</v>
      </c>
      <c r="K115" s="234"/>
      <c r="L115" s="230"/>
      <c r="M115" s="286">
        <f t="shared" ref="M115:M116" si="5">L115*140</f>
        <v>0</v>
      </c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</row>
    <row r="116" ht="165.0" customHeight="1">
      <c r="A116" s="231"/>
      <c r="B116" s="226" t="s">
        <v>396</v>
      </c>
      <c r="C116" s="232" t="s">
        <v>199</v>
      </c>
      <c r="D116" s="233"/>
      <c r="E116" s="233"/>
      <c r="F116" s="233"/>
      <c r="G116" s="54" t="s">
        <v>147</v>
      </c>
      <c r="H116" s="373" t="s">
        <v>23</v>
      </c>
      <c r="I116" s="34" t="s">
        <v>395</v>
      </c>
      <c r="J116" s="206">
        <v>45794.0</v>
      </c>
      <c r="K116" s="234"/>
      <c r="L116" s="237"/>
      <c r="M116" s="286">
        <f t="shared" si="5"/>
        <v>0</v>
      </c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</row>
    <row r="117" ht="183.75" customHeight="1">
      <c r="A117" s="231"/>
      <c r="B117" s="226" t="s">
        <v>397</v>
      </c>
      <c r="C117" s="232" t="s">
        <v>201</v>
      </c>
      <c r="D117" s="233"/>
      <c r="E117" s="233"/>
      <c r="F117" s="233"/>
      <c r="G117" s="374" t="s">
        <v>147</v>
      </c>
      <c r="H117" s="373" t="s">
        <v>38</v>
      </c>
      <c r="I117" s="375" t="s">
        <v>398</v>
      </c>
      <c r="J117" s="206">
        <v>45767.0</v>
      </c>
      <c r="K117" s="234"/>
      <c r="L117" s="237"/>
      <c r="M117" s="286">
        <f>L117*120</f>
        <v>0</v>
      </c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</row>
    <row r="118" ht="183.75" customHeight="1">
      <c r="A118" s="254"/>
      <c r="B118" s="263" t="s">
        <v>399</v>
      </c>
      <c r="C118" s="256" t="s">
        <v>206</v>
      </c>
      <c r="D118" s="195"/>
      <c r="E118" s="195"/>
      <c r="F118" s="195"/>
      <c r="G118" s="240" t="s">
        <v>204</v>
      </c>
      <c r="H118" s="258" t="s">
        <v>23</v>
      </c>
      <c r="I118" s="376">
        <v>120.0</v>
      </c>
      <c r="J118" s="377">
        <v>45726.0</v>
      </c>
      <c r="K118" s="260"/>
      <c r="L118" s="261"/>
      <c r="M118" s="378">
        <f t="shared" ref="M118:M119" si="6">L118*I118</f>
        <v>0</v>
      </c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</row>
    <row r="119" ht="171.0" customHeight="1">
      <c r="A119" s="254"/>
      <c r="B119" s="263" t="s">
        <v>400</v>
      </c>
      <c r="C119" s="256" t="s">
        <v>208</v>
      </c>
      <c r="D119" s="195"/>
      <c r="E119" s="195"/>
      <c r="F119" s="195"/>
      <c r="G119" s="240" t="s">
        <v>204</v>
      </c>
      <c r="H119" s="258" t="s">
        <v>23</v>
      </c>
      <c r="I119" s="376">
        <v>120.0</v>
      </c>
      <c r="J119" s="377">
        <v>45726.0</v>
      </c>
      <c r="K119" s="260"/>
      <c r="L119" s="261"/>
      <c r="M119" s="378">
        <f t="shared" si="6"/>
        <v>0</v>
      </c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</row>
    <row r="120" ht="10.5" customHeight="1">
      <c r="A120" s="379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ht="111.75" customHeight="1">
      <c r="A121" s="251"/>
      <c r="B121" s="370"/>
      <c r="C121" s="371" t="s">
        <v>401</v>
      </c>
      <c r="D121" s="58"/>
      <c r="E121" s="58"/>
      <c r="F121" s="58"/>
      <c r="G121" s="58"/>
      <c r="H121" s="58"/>
      <c r="I121" s="58"/>
      <c r="J121" s="58"/>
      <c r="K121" s="58"/>
      <c r="L121" s="58"/>
      <c r="M121" s="203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187.5" customHeight="1">
      <c r="A122" s="254"/>
      <c r="B122" s="255" t="s">
        <v>402</v>
      </c>
      <c r="C122" s="256" t="s">
        <v>211</v>
      </c>
      <c r="D122" s="257"/>
      <c r="E122" s="195"/>
      <c r="F122" s="257"/>
      <c r="G122" s="240" t="s">
        <v>212</v>
      </c>
      <c r="H122" s="258" t="s">
        <v>23</v>
      </c>
      <c r="I122" s="259">
        <v>200.0</v>
      </c>
      <c r="J122" s="206">
        <v>45793.0</v>
      </c>
      <c r="K122" s="260"/>
      <c r="L122" s="261"/>
      <c r="M122" s="378">
        <f t="shared" ref="M122:M123" si="7">L122*I122</f>
        <v>0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186.0" customHeight="1">
      <c r="A123" s="254"/>
      <c r="B123" s="255" t="s">
        <v>403</v>
      </c>
      <c r="C123" s="256" t="s">
        <v>211</v>
      </c>
      <c r="D123" s="257"/>
      <c r="E123" s="195"/>
      <c r="F123" s="257"/>
      <c r="G123" s="240" t="s">
        <v>212</v>
      </c>
      <c r="H123" s="258" t="s">
        <v>28</v>
      </c>
      <c r="I123" s="259">
        <v>200.0</v>
      </c>
      <c r="J123" s="206">
        <v>45793.0</v>
      </c>
      <c r="K123" s="260"/>
      <c r="L123" s="261"/>
      <c r="M123" s="378">
        <f t="shared" si="7"/>
        <v>0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10.5" customHeight="1">
      <c r="A124" s="379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82.5" customHeight="1">
      <c r="A125" s="251"/>
      <c r="B125" s="370"/>
      <c r="C125" s="371" t="s">
        <v>404</v>
      </c>
      <c r="D125" s="58"/>
      <c r="E125" s="58"/>
      <c r="F125" s="58"/>
      <c r="G125" s="58"/>
      <c r="H125" s="58"/>
      <c r="I125" s="58"/>
      <c r="J125" s="58"/>
      <c r="K125" s="58"/>
      <c r="L125" s="58"/>
      <c r="M125" s="203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96.75" customHeight="1">
      <c r="A126" s="380"/>
      <c r="B126" s="381" t="s">
        <v>405</v>
      </c>
      <c r="C126" s="104" t="s">
        <v>216</v>
      </c>
      <c r="D126" s="104"/>
      <c r="E126" s="104"/>
      <c r="F126" s="104"/>
      <c r="G126" s="240" t="s">
        <v>212</v>
      </c>
      <c r="H126" s="241" t="s">
        <v>34</v>
      </c>
      <c r="I126" s="259"/>
      <c r="J126" s="377"/>
      <c r="K126" s="382"/>
      <c r="L126" s="383"/>
      <c r="M126" s="378">
        <f t="shared" ref="M126:M129" si="8">L126*I126</f>
        <v>0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96.75" customHeight="1">
      <c r="A127" s="108"/>
      <c r="B127" s="109"/>
      <c r="C127" s="108"/>
      <c r="D127" s="108"/>
      <c r="E127" s="108"/>
      <c r="F127" s="108"/>
      <c r="G127" s="240" t="s">
        <v>218</v>
      </c>
      <c r="H127" s="241" t="s">
        <v>38</v>
      </c>
      <c r="I127" s="277">
        <v>400.0</v>
      </c>
      <c r="J127" s="206">
        <v>46388.0</v>
      </c>
      <c r="K127" s="229"/>
      <c r="L127" s="229"/>
      <c r="M127" s="384">
        <f t="shared" si="8"/>
        <v>0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88.5" customHeight="1">
      <c r="A128" s="39"/>
      <c r="B128" s="111"/>
      <c r="C128" s="39"/>
      <c r="D128" s="39"/>
      <c r="E128" s="39"/>
      <c r="F128" s="39"/>
      <c r="G128" s="287" t="s">
        <v>219</v>
      </c>
      <c r="H128" s="385" t="s">
        <v>38</v>
      </c>
      <c r="I128" s="277">
        <v>400.0</v>
      </c>
      <c r="J128" s="206">
        <v>46388.0</v>
      </c>
      <c r="K128" s="386"/>
      <c r="L128" s="387"/>
      <c r="M128" s="388">
        <f t="shared" si="8"/>
        <v>0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240.0" customHeight="1">
      <c r="A129" s="225"/>
      <c r="B129" s="389" t="s">
        <v>406</v>
      </c>
      <c r="C129" s="195" t="s">
        <v>407</v>
      </c>
      <c r="D129" s="195"/>
      <c r="E129" s="195"/>
      <c r="F129" s="195"/>
      <c r="G129" s="240" t="s">
        <v>219</v>
      </c>
      <c r="H129" s="241" t="s">
        <v>34</v>
      </c>
      <c r="I129" s="390">
        <v>350.0</v>
      </c>
      <c r="J129" s="377"/>
      <c r="K129" s="229"/>
      <c r="L129" s="242"/>
      <c r="M129" s="384">
        <f t="shared" si="8"/>
        <v>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ht="35.25" customHeight="1">
      <c r="A130" s="391"/>
      <c r="B130" s="392"/>
      <c r="C130" s="393"/>
      <c r="D130" s="394"/>
      <c r="E130" s="394"/>
      <c r="F130" s="394"/>
      <c r="G130" s="395"/>
      <c r="H130" s="396"/>
      <c r="I130" s="397"/>
      <c r="J130" s="398"/>
      <c r="K130" s="281" t="s">
        <v>220</v>
      </c>
      <c r="L130" s="282">
        <f t="shared" ref="L130:M130" si="9">SUM(L1:L129)</f>
        <v>0</v>
      </c>
      <c r="M130" s="399">
        <f t="shared" si="9"/>
        <v>0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15.75" customHeight="1">
      <c r="A131" s="400"/>
      <c r="B131" s="401"/>
      <c r="C131" s="402"/>
      <c r="D131" s="403"/>
      <c r="E131" s="403"/>
      <c r="F131" s="403"/>
      <c r="G131" s="404"/>
      <c r="H131" s="405"/>
      <c r="I131" s="406"/>
      <c r="J131" s="407"/>
      <c r="K131" s="408"/>
      <c r="L131" s="408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ht="15.75" customHeight="1">
      <c r="A132" s="400"/>
      <c r="B132" s="401"/>
      <c r="C132" s="402"/>
      <c r="D132" s="403"/>
      <c r="E132" s="403"/>
      <c r="F132" s="403"/>
      <c r="G132" s="404"/>
      <c r="H132" s="405"/>
      <c r="I132" s="406"/>
      <c r="J132" s="407"/>
      <c r="K132" s="408"/>
      <c r="L132" s="408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15.75" customHeight="1">
      <c r="A133" s="400"/>
      <c r="B133" s="401"/>
      <c r="C133" s="402"/>
      <c r="D133" s="403"/>
      <c r="E133" s="403"/>
      <c r="F133" s="403"/>
      <c r="G133" s="404"/>
      <c r="H133" s="405"/>
      <c r="I133" s="406"/>
      <c r="J133" s="407"/>
      <c r="K133" s="408"/>
      <c r="L133" s="408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15.75" customHeight="1">
      <c r="A134" s="400"/>
      <c r="B134" s="401"/>
      <c r="C134" s="409" t="s">
        <v>408</v>
      </c>
      <c r="D134" s="403"/>
      <c r="E134" s="403"/>
      <c r="F134" s="403"/>
      <c r="G134" s="404"/>
      <c r="H134" s="405"/>
      <c r="I134" s="406"/>
      <c r="J134" s="407"/>
      <c r="K134" s="408"/>
      <c r="L134" s="408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15.75" customHeight="1">
      <c r="A135" s="400"/>
      <c r="B135" s="401"/>
      <c r="C135" s="402"/>
      <c r="D135" s="403"/>
      <c r="E135" s="403"/>
      <c r="F135" s="403"/>
      <c r="G135" s="404"/>
      <c r="H135" s="405"/>
      <c r="I135" s="406"/>
      <c r="J135" s="407"/>
      <c r="K135" s="408"/>
      <c r="L135" s="408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ht="15.75" customHeight="1">
      <c r="A136" s="400"/>
      <c r="B136" s="401"/>
      <c r="C136" s="402"/>
      <c r="D136" s="403"/>
      <c r="E136" s="403"/>
      <c r="F136" s="403"/>
      <c r="G136" s="404"/>
      <c r="H136" s="405"/>
      <c r="I136" s="406"/>
      <c r="J136" s="407"/>
      <c r="K136" s="408"/>
      <c r="L136" s="408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ht="15.75" customHeight="1">
      <c r="A137" s="400"/>
      <c r="B137" s="401"/>
      <c r="C137" s="402"/>
      <c r="D137" s="403"/>
      <c r="E137" s="403"/>
      <c r="F137" s="403"/>
      <c r="G137" s="404"/>
      <c r="H137" s="405"/>
      <c r="I137" s="406"/>
      <c r="J137" s="407"/>
      <c r="K137" s="408"/>
      <c r="L137" s="408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15.75" customHeight="1">
      <c r="A138" s="400"/>
      <c r="B138" s="401"/>
      <c r="C138" s="402"/>
      <c r="D138" s="403"/>
      <c r="E138" s="403"/>
      <c r="F138" s="403"/>
      <c r="G138" s="404"/>
      <c r="H138" s="405"/>
      <c r="I138" s="406"/>
      <c r="J138" s="407"/>
      <c r="K138" s="408"/>
      <c r="L138" s="408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ht="15.75" customHeight="1">
      <c r="A139" s="400"/>
      <c r="B139" s="401"/>
      <c r="C139" s="402"/>
      <c r="D139" s="403"/>
      <c r="E139" s="403"/>
      <c r="F139" s="403"/>
      <c r="G139" s="404"/>
      <c r="H139" s="405"/>
      <c r="I139" s="406"/>
      <c r="J139" s="407"/>
      <c r="K139" s="408"/>
      <c r="L139" s="408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15.75" customHeight="1">
      <c r="A140" s="400"/>
      <c r="B140" s="401"/>
      <c r="C140" s="402"/>
      <c r="D140" s="403"/>
      <c r="E140" s="403"/>
      <c r="F140" s="403"/>
      <c r="G140" s="404"/>
      <c r="H140" s="405"/>
      <c r="I140" s="406"/>
      <c r="J140" s="407"/>
      <c r="K140" s="408"/>
      <c r="L140" s="408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15.75" customHeight="1">
      <c r="A141" s="400"/>
      <c r="B141" s="401"/>
      <c r="C141" s="402"/>
      <c r="D141" s="403"/>
      <c r="E141" s="403"/>
      <c r="F141" s="403"/>
      <c r="G141" s="404"/>
      <c r="H141" s="405"/>
      <c r="I141" s="406"/>
      <c r="J141" s="407"/>
      <c r="K141" s="408"/>
      <c r="L141" s="408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15.75" customHeight="1">
      <c r="A142" s="400"/>
      <c r="B142" s="401"/>
      <c r="C142" s="402"/>
      <c r="D142" s="403"/>
      <c r="E142" s="403"/>
      <c r="F142" s="403"/>
      <c r="G142" s="404"/>
      <c r="H142" s="405"/>
      <c r="I142" s="406"/>
      <c r="J142" s="407"/>
      <c r="K142" s="408"/>
      <c r="L142" s="408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ht="15.75" customHeight="1">
      <c r="A143" s="400"/>
      <c r="B143" s="401"/>
      <c r="C143" s="402"/>
      <c r="D143" s="403"/>
      <c r="E143" s="403"/>
      <c r="F143" s="403"/>
      <c r="G143" s="404"/>
      <c r="H143" s="405"/>
      <c r="I143" s="406"/>
      <c r="J143" s="407"/>
      <c r="K143" s="408"/>
      <c r="L143" s="408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15.75" customHeight="1">
      <c r="A144" s="400"/>
      <c r="B144" s="401"/>
      <c r="C144" s="402"/>
      <c r="D144" s="403"/>
      <c r="E144" s="403"/>
      <c r="F144" s="403"/>
      <c r="G144" s="404"/>
      <c r="H144" s="405"/>
      <c r="I144" s="406"/>
      <c r="J144" s="407"/>
      <c r="K144" s="408"/>
      <c r="L144" s="408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ht="15.75" customHeight="1">
      <c r="A145" s="400"/>
      <c r="B145" s="401"/>
      <c r="C145" s="402"/>
      <c r="D145" s="403"/>
      <c r="E145" s="403"/>
      <c r="F145" s="403"/>
      <c r="G145" s="404"/>
      <c r="H145" s="405"/>
      <c r="I145" s="406"/>
      <c r="J145" s="407"/>
      <c r="K145" s="408"/>
      <c r="L145" s="408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ht="15.75" customHeight="1">
      <c r="A146" s="400"/>
      <c r="B146" s="401"/>
      <c r="C146" s="402"/>
      <c r="D146" s="403"/>
      <c r="E146" s="403"/>
      <c r="F146" s="403"/>
      <c r="G146" s="404"/>
      <c r="H146" s="405"/>
      <c r="I146" s="406"/>
      <c r="J146" s="407"/>
      <c r="K146" s="408"/>
      <c r="L146" s="408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ht="15.75" customHeight="1">
      <c r="A147" s="400"/>
      <c r="B147" s="401"/>
      <c r="C147" s="402"/>
      <c r="D147" s="403"/>
      <c r="E147" s="403"/>
      <c r="F147" s="403"/>
      <c r="G147" s="404"/>
      <c r="H147" s="405"/>
      <c r="I147" s="406"/>
      <c r="J147" s="407"/>
      <c r="K147" s="408"/>
      <c r="L147" s="408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15.75" customHeight="1">
      <c r="A148" s="400"/>
      <c r="B148" s="401"/>
      <c r="C148" s="402"/>
      <c r="D148" s="403"/>
      <c r="E148" s="403"/>
      <c r="F148" s="403"/>
      <c r="G148" s="404"/>
      <c r="H148" s="405"/>
      <c r="I148" s="406"/>
      <c r="J148" s="407"/>
      <c r="K148" s="408"/>
      <c r="L148" s="408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ht="15.75" customHeight="1">
      <c r="A149" s="400"/>
      <c r="B149" s="401"/>
      <c r="C149" s="402"/>
      <c r="D149" s="403"/>
      <c r="E149" s="403"/>
      <c r="F149" s="403"/>
      <c r="G149" s="404"/>
      <c r="H149" s="405"/>
      <c r="I149" s="406"/>
      <c r="J149" s="407"/>
      <c r="K149" s="408"/>
      <c r="L149" s="408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15.75" customHeight="1">
      <c r="A150" s="400"/>
      <c r="B150" s="401"/>
      <c r="C150" s="402"/>
      <c r="D150" s="403"/>
      <c r="E150" s="403"/>
      <c r="F150" s="403"/>
      <c r="G150" s="404"/>
      <c r="H150" s="405"/>
      <c r="I150" s="406"/>
      <c r="J150" s="407"/>
      <c r="K150" s="408"/>
      <c r="L150" s="408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15.75" customHeight="1">
      <c r="A151" s="400"/>
      <c r="B151" s="401"/>
      <c r="C151" s="402"/>
      <c r="D151" s="403"/>
      <c r="E151" s="403"/>
      <c r="F151" s="403"/>
      <c r="G151" s="404"/>
      <c r="H151" s="405"/>
      <c r="I151" s="406"/>
      <c r="J151" s="407"/>
      <c r="K151" s="408"/>
      <c r="L151" s="408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ht="15.75" customHeight="1">
      <c r="A152" s="400"/>
      <c r="B152" s="401"/>
      <c r="C152" s="402"/>
      <c r="D152" s="403"/>
      <c r="E152" s="403"/>
      <c r="F152" s="403"/>
      <c r="G152" s="404"/>
      <c r="H152" s="405"/>
      <c r="I152" s="406"/>
      <c r="J152" s="407"/>
      <c r="K152" s="408"/>
      <c r="L152" s="408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15.75" customHeight="1">
      <c r="A153" s="400"/>
      <c r="B153" s="401"/>
      <c r="C153" s="402"/>
      <c r="D153" s="403"/>
      <c r="E153" s="403"/>
      <c r="F153" s="403"/>
      <c r="G153" s="404"/>
      <c r="H153" s="405"/>
      <c r="I153" s="406"/>
      <c r="J153" s="407"/>
      <c r="K153" s="408"/>
      <c r="L153" s="408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ht="15.75" customHeight="1">
      <c r="A154" s="400"/>
      <c r="B154" s="401"/>
      <c r="C154" s="402"/>
      <c r="D154" s="403"/>
      <c r="E154" s="403"/>
      <c r="F154" s="403"/>
      <c r="G154" s="404"/>
      <c r="H154" s="405"/>
      <c r="I154" s="406"/>
      <c r="J154" s="407"/>
      <c r="K154" s="408"/>
      <c r="L154" s="408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15.75" customHeight="1">
      <c r="A155" s="400"/>
      <c r="B155" s="401"/>
      <c r="C155" s="402"/>
      <c r="D155" s="403"/>
      <c r="E155" s="403"/>
      <c r="F155" s="403"/>
      <c r="G155" s="404"/>
      <c r="H155" s="405"/>
      <c r="I155" s="406"/>
      <c r="J155" s="407"/>
      <c r="K155" s="408"/>
      <c r="L155" s="408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ht="15.75" customHeight="1">
      <c r="A156" s="400"/>
      <c r="B156" s="401"/>
      <c r="C156" s="402"/>
      <c r="D156" s="403"/>
      <c r="E156" s="403"/>
      <c r="F156" s="403"/>
      <c r="G156" s="404"/>
      <c r="H156" s="405"/>
      <c r="I156" s="406"/>
      <c r="J156" s="407"/>
      <c r="K156" s="408"/>
      <c r="L156" s="408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15.75" customHeight="1">
      <c r="A157" s="400"/>
      <c r="B157" s="401"/>
      <c r="C157" s="402"/>
      <c r="D157" s="403"/>
      <c r="E157" s="403"/>
      <c r="F157" s="403"/>
      <c r="G157" s="404"/>
      <c r="H157" s="405"/>
      <c r="I157" s="406"/>
      <c r="J157" s="407"/>
      <c r="K157" s="408"/>
      <c r="L157" s="408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15.75" customHeight="1">
      <c r="A158" s="400"/>
      <c r="B158" s="401"/>
      <c r="C158" s="402"/>
      <c r="D158" s="403"/>
      <c r="E158" s="403"/>
      <c r="F158" s="403"/>
      <c r="G158" s="404"/>
      <c r="H158" s="405"/>
      <c r="I158" s="406"/>
      <c r="J158" s="407"/>
      <c r="K158" s="408"/>
      <c r="L158" s="408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15.75" customHeight="1">
      <c r="A159" s="400"/>
      <c r="B159" s="401"/>
      <c r="C159" s="402"/>
      <c r="D159" s="403"/>
      <c r="E159" s="403"/>
      <c r="F159" s="403"/>
      <c r="G159" s="404"/>
      <c r="H159" s="405"/>
      <c r="I159" s="406"/>
      <c r="J159" s="407"/>
      <c r="K159" s="408"/>
      <c r="L159" s="408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15.75" customHeight="1">
      <c r="A160" s="400"/>
      <c r="B160" s="401"/>
      <c r="C160" s="402"/>
      <c r="D160" s="403"/>
      <c r="E160" s="403"/>
      <c r="F160" s="403"/>
      <c r="G160" s="404"/>
      <c r="H160" s="405"/>
      <c r="I160" s="406"/>
      <c r="J160" s="407"/>
      <c r="K160" s="408"/>
      <c r="L160" s="408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15.75" customHeight="1">
      <c r="A161" s="400"/>
      <c r="B161" s="401"/>
      <c r="C161" s="402"/>
      <c r="D161" s="403"/>
      <c r="E161" s="403"/>
      <c r="F161" s="403"/>
      <c r="G161" s="404"/>
      <c r="H161" s="405"/>
      <c r="I161" s="406"/>
      <c r="J161" s="407"/>
      <c r="K161" s="408"/>
      <c r="L161" s="408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15.75" customHeight="1">
      <c r="A162" s="400"/>
      <c r="B162" s="401"/>
      <c r="C162" s="402"/>
      <c r="D162" s="403"/>
      <c r="E162" s="403"/>
      <c r="F162" s="403"/>
      <c r="G162" s="404"/>
      <c r="H162" s="405"/>
      <c r="I162" s="406"/>
      <c r="J162" s="407"/>
      <c r="K162" s="408"/>
      <c r="L162" s="408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15.75" customHeight="1">
      <c r="A163" s="400"/>
      <c r="B163" s="401"/>
      <c r="C163" s="402"/>
      <c r="D163" s="403"/>
      <c r="E163" s="403"/>
      <c r="F163" s="403"/>
      <c r="G163" s="404"/>
      <c r="H163" s="405"/>
      <c r="I163" s="406"/>
      <c r="J163" s="407"/>
      <c r="K163" s="408"/>
      <c r="L163" s="408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ht="15.75" customHeight="1">
      <c r="A164" s="400"/>
      <c r="B164" s="401"/>
      <c r="C164" s="402"/>
      <c r="D164" s="403"/>
      <c r="E164" s="403"/>
      <c r="F164" s="403"/>
      <c r="G164" s="404"/>
      <c r="H164" s="405"/>
      <c r="I164" s="406"/>
      <c r="J164" s="407"/>
      <c r="K164" s="408"/>
      <c r="L164" s="408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ht="15.75" customHeight="1">
      <c r="A165" s="400"/>
      <c r="B165" s="401"/>
      <c r="C165" s="402"/>
      <c r="D165" s="403"/>
      <c r="E165" s="403"/>
      <c r="F165" s="403"/>
      <c r="G165" s="404"/>
      <c r="H165" s="405"/>
      <c r="I165" s="406"/>
      <c r="J165" s="407"/>
      <c r="K165" s="408"/>
      <c r="L165" s="408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ht="15.75" customHeight="1">
      <c r="A166" s="400"/>
      <c r="B166" s="401"/>
      <c r="C166" s="402"/>
      <c r="D166" s="403"/>
      <c r="E166" s="403"/>
      <c r="F166" s="403"/>
      <c r="G166" s="404"/>
      <c r="H166" s="405"/>
      <c r="I166" s="406"/>
      <c r="J166" s="407"/>
      <c r="K166" s="408"/>
      <c r="L166" s="408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ht="15.75" customHeight="1">
      <c r="A167" s="400"/>
      <c r="B167" s="401"/>
      <c r="C167" s="402"/>
      <c r="D167" s="403"/>
      <c r="E167" s="403"/>
      <c r="F167" s="403"/>
      <c r="G167" s="404"/>
      <c r="H167" s="405"/>
      <c r="I167" s="406"/>
      <c r="J167" s="407"/>
      <c r="K167" s="408"/>
      <c r="L167" s="408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ht="15.75" customHeight="1">
      <c r="A168" s="400"/>
      <c r="B168" s="401"/>
      <c r="C168" s="402"/>
      <c r="D168" s="403"/>
      <c r="E168" s="403"/>
      <c r="F168" s="403"/>
      <c r="G168" s="404"/>
      <c r="H168" s="405"/>
      <c r="I168" s="406"/>
      <c r="J168" s="407"/>
      <c r="K168" s="408"/>
      <c r="L168" s="408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ht="15.75" customHeight="1">
      <c r="A169" s="400"/>
      <c r="B169" s="401"/>
      <c r="C169" s="402"/>
      <c r="D169" s="403"/>
      <c r="E169" s="403"/>
      <c r="F169" s="403"/>
      <c r="G169" s="404"/>
      <c r="H169" s="405"/>
      <c r="I169" s="406"/>
      <c r="J169" s="407"/>
      <c r="K169" s="408"/>
      <c r="L169" s="408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ht="15.75" customHeight="1">
      <c r="A170" s="400"/>
      <c r="B170" s="401"/>
      <c r="C170" s="402"/>
      <c r="D170" s="403"/>
      <c r="E170" s="403"/>
      <c r="F170" s="403"/>
      <c r="G170" s="404"/>
      <c r="H170" s="405"/>
      <c r="I170" s="406"/>
      <c r="J170" s="407"/>
      <c r="K170" s="408"/>
      <c r="L170" s="408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ht="15.75" customHeight="1">
      <c r="A171" s="400"/>
      <c r="B171" s="401"/>
      <c r="C171" s="402"/>
      <c r="D171" s="403"/>
      <c r="E171" s="403"/>
      <c r="F171" s="403"/>
      <c r="G171" s="404"/>
      <c r="H171" s="405"/>
      <c r="I171" s="406"/>
      <c r="J171" s="407"/>
      <c r="K171" s="408"/>
      <c r="L171" s="408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ht="15.75" customHeight="1">
      <c r="A172" s="400"/>
      <c r="B172" s="401"/>
      <c r="C172" s="402"/>
      <c r="D172" s="403"/>
      <c r="E172" s="403"/>
      <c r="F172" s="403"/>
      <c r="G172" s="404"/>
      <c r="H172" s="405"/>
      <c r="I172" s="406"/>
      <c r="J172" s="407"/>
      <c r="K172" s="408"/>
      <c r="L172" s="408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ht="15.75" customHeight="1">
      <c r="A173" s="400"/>
      <c r="B173" s="401"/>
      <c r="C173" s="402"/>
      <c r="D173" s="403"/>
      <c r="E173" s="403"/>
      <c r="F173" s="403"/>
      <c r="G173" s="404"/>
      <c r="H173" s="405"/>
      <c r="I173" s="406"/>
      <c r="J173" s="407"/>
      <c r="K173" s="408"/>
      <c r="L173" s="408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ht="15.75" customHeight="1">
      <c r="A174" s="400"/>
      <c r="B174" s="401"/>
      <c r="C174" s="402"/>
      <c r="D174" s="403"/>
      <c r="E174" s="403"/>
      <c r="F174" s="403"/>
      <c r="G174" s="404"/>
      <c r="H174" s="405"/>
      <c r="I174" s="406"/>
      <c r="J174" s="407"/>
      <c r="K174" s="408"/>
      <c r="L174" s="408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ht="15.75" customHeight="1">
      <c r="A175" s="400"/>
      <c r="B175" s="401"/>
      <c r="C175" s="402"/>
      <c r="D175" s="403"/>
      <c r="E175" s="403"/>
      <c r="F175" s="403"/>
      <c r="G175" s="404"/>
      <c r="H175" s="405"/>
      <c r="I175" s="406"/>
      <c r="J175" s="407"/>
      <c r="K175" s="408"/>
      <c r="L175" s="408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ht="15.75" customHeight="1">
      <c r="A176" s="400"/>
      <c r="B176" s="401"/>
      <c r="C176" s="402"/>
      <c r="D176" s="403"/>
      <c r="E176" s="403"/>
      <c r="F176" s="403"/>
      <c r="G176" s="404"/>
      <c r="H176" s="405"/>
      <c r="I176" s="406"/>
      <c r="J176" s="407"/>
      <c r="K176" s="408"/>
      <c r="L176" s="408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ht="15.75" customHeight="1">
      <c r="A177" s="400"/>
      <c r="B177" s="401"/>
      <c r="C177" s="402"/>
      <c r="D177" s="403"/>
      <c r="E177" s="403"/>
      <c r="F177" s="403"/>
      <c r="G177" s="404"/>
      <c r="H177" s="405"/>
      <c r="I177" s="406"/>
      <c r="J177" s="407"/>
      <c r="K177" s="408"/>
      <c r="L177" s="408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ht="15.75" customHeight="1">
      <c r="A178" s="400"/>
      <c r="B178" s="401"/>
      <c r="C178" s="402"/>
      <c r="D178" s="403"/>
      <c r="E178" s="403"/>
      <c r="F178" s="403"/>
      <c r="G178" s="404"/>
      <c r="H178" s="405"/>
      <c r="I178" s="406"/>
      <c r="J178" s="407"/>
      <c r="K178" s="408"/>
      <c r="L178" s="408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ht="15.75" customHeight="1">
      <c r="A179" s="400"/>
      <c r="B179" s="401"/>
      <c r="C179" s="402"/>
      <c r="D179" s="403"/>
      <c r="E179" s="403"/>
      <c r="F179" s="403"/>
      <c r="G179" s="404"/>
      <c r="H179" s="405"/>
      <c r="I179" s="406"/>
      <c r="J179" s="407"/>
      <c r="K179" s="408"/>
      <c r="L179" s="408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ht="15.75" customHeight="1">
      <c r="A180" s="400"/>
      <c r="B180" s="401"/>
      <c r="C180" s="402"/>
      <c r="D180" s="403"/>
      <c r="E180" s="403"/>
      <c r="F180" s="403"/>
      <c r="G180" s="404"/>
      <c r="H180" s="405"/>
      <c r="I180" s="406"/>
      <c r="J180" s="407"/>
      <c r="K180" s="408"/>
      <c r="L180" s="408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ht="15.75" customHeight="1">
      <c r="A181" s="400"/>
      <c r="B181" s="401"/>
      <c r="C181" s="402"/>
      <c r="D181" s="403"/>
      <c r="E181" s="403"/>
      <c r="F181" s="403"/>
      <c r="G181" s="404"/>
      <c r="H181" s="405"/>
      <c r="I181" s="406"/>
      <c r="J181" s="407"/>
      <c r="K181" s="408"/>
      <c r="L181" s="408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ht="15.75" customHeight="1">
      <c r="A182" s="400"/>
      <c r="B182" s="401"/>
      <c r="C182" s="402"/>
      <c r="D182" s="403"/>
      <c r="E182" s="403"/>
      <c r="F182" s="403"/>
      <c r="G182" s="404"/>
      <c r="H182" s="405"/>
      <c r="I182" s="406"/>
      <c r="J182" s="407"/>
      <c r="K182" s="408"/>
      <c r="L182" s="408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ht="15.75" customHeight="1">
      <c r="A183" s="400"/>
      <c r="B183" s="401"/>
      <c r="C183" s="402"/>
      <c r="D183" s="403"/>
      <c r="E183" s="403"/>
      <c r="F183" s="403"/>
      <c r="G183" s="404"/>
      <c r="H183" s="405"/>
      <c r="I183" s="406"/>
      <c r="J183" s="407"/>
      <c r="K183" s="408"/>
      <c r="L183" s="408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ht="15.75" customHeight="1">
      <c r="A184" s="400"/>
      <c r="B184" s="401"/>
      <c r="C184" s="402"/>
      <c r="D184" s="403"/>
      <c r="E184" s="403"/>
      <c r="F184" s="403"/>
      <c r="G184" s="404"/>
      <c r="H184" s="405"/>
      <c r="I184" s="406"/>
      <c r="J184" s="407"/>
      <c r="K184" s="408"/>
      <c r="L184" s="408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ht="15.75" customHeight="1">
      <c r="A185" s="400"/>
      <c r="B185" s="401"/>
      <c r="C185" s="402"/>
      <c r="D185" s="403"/>
      <c r="E185" s="403"/>
      <c r="F185" s="403"/>
      <c r="G185" s="404"/>
      <c r="H185" s="405"/>
      <c r="I185" s="406"/>
      <c r="J185" s="407"/>
      <c r="K185" s="408"/>
      <c r="L185" s="408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ht="15.75" customHeight="1">
      <c r="A186" s="400"/>
      <c r="B186" s="401"/>
      <c r="C186" s="402"/>
      <c r="D186" s="403"/>
      <c r="E186" s="403"/>
      <c r="F186" s="403"/>
      <c r="G186" s="404"/>
      <c r="H186" s="405"/>
      <c r="I186" s="406"/>
      <c r="J186" s="407"/>
      <c r="K186" s="408"/>
      <c r="L186" s="408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ht="15.75" customHeight="1">
      <c r="A187" s="400"/>
      <c r="B187" s="401"/>
      <c r="C187" s="402"/>
      <c r="D187" s="403"/>
      <c r="E187" s="403"/>
      <c r="F187" s="403"/>
      <c r="G187" s="404"/>
      <c r="H187" s="405"/>
      <c r="I187" s="406"/>
      <c r="J187" s="407"/>
      <c r="K187" s="408"/>
      <c r="L187" s="408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ht="15.75" customHeight="1">
      <c r="A188" s="400"/>
      <c r="B188" s="401"/>
      <c r="C188" s="402"/>
      <c r="D188" s="403"/>
      <c r="E188" s="403"/>
      <c r="F188" s="403"/>
      <c r="G188" s="404"/>
      <c r="H188" s="405"/>
      <c r="I188" s="406"/>
      <c r="J188" s="407"/>
      <c r="K188" s="408"/>
      <c r="L188" s="408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ht="15.75" customHeight="1">
      <c r="A189" s="400"/>
      <c r="B189" s="401"/>
      <c r="C189" s="402"/>
      <c r="D189" s="403"/>
      <c r="E189" s="403"/>
      <c r="F189" s="403"/>
      <c r="G189" s="404"/>
      <c r="H189" s="405"/>
      <c r="I189" s="406"/>
      <c r="J189" s="407"/>
      <c r="K189" s="408"/>
      <c r="L189" s="408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ht="15.75" customHeight="1">
      <c r="A190" s="400"/>
      <c r="B190" s="401"/>
      <c r="C190" s="402"/>
      <c r="D190" s="403"/>
      <c r="E190" s="403"/>
      <c r="F190" s="403"/>
      <c r="G190" s="404"/>
      <c r="H190" s="405"/>
      <c r="I190" s="406"/>
      <c r="J190" s="407"/>
      <c r="K190" s="408"/>
      <c r="L190" s="408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ht="15.75" customHeight="1">
      <c r="A191" s="400"/>
      <c r="B191" s="401"/>
      <c r="C191" s="402"/>
      <c r="D191" s="403"/>
      <c r="E191" s="403"/>
      <c r="F191" s="403"/>
      <c r="G191" s="404"/>
      <c r="H191" s="405"/>
      <c r="I191" s="406"/>
      <c r="J191" s="407"/>
      <c r="K191" s="408"/>
      <c r="L191" s="408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ht="15.75" customHeight="1">
      <c r="A192" s="400"/>
      <c r="B192" s="401"/>
      <c r="C192" s="402"/>
      <c r="D192" s="403"/>
      <c r="E192" s="403"/>
      <c r="F192" s="403"/>
      <c r="G192" s="404"/>
      <c r="H192" s="405"/>
      <c r="I192" s="406"/>
      <c r="J192" s="407"/>
      <c r="K192" s="408"/>
      <c r="L192" s="408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ht="15.75" customHeight="1">
      <c r="A193" s="400"/>
      <c r="B193" s="401"/>
      <c r="C193" s="402"/>
      <c r="D193" s="403"/>
      <c r="E193" s="403"/>
      <c r="F193" s="403"/>
      <c r="G193" s="404"/>
      <c r="H193" s="405"/>
      <c r="I193" s="406"/>
      <c r="J193" s="407"/>
      <c r="K193" s="408"/>
      <c r="L193" s="408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ht="15.75" customHeight="1">
      <c r="A194" s="400"/>
      <c r="B194" s="401"/>
      <c r="C194" s="402"/>
      <c r="D194" s="403"/>
      <c r="E194" s="403"/>
      <c r="F194" s="403"/>
      <c r="G194" s="404"/>
      <c r="H194" s="405"/>
      <c r="I194" s="406"/>
      <c r="J194" s="407"/>
      <c r="K194" s="408"/>
      <c r="L194" s="408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ht="15.75" customHeight="1">
      <c r="A195" s="400"/>
      <c r="B195" s="401"/>
      <c r="C195" s="402"/>
      <c r="D195" s="403"/>
      <c r="E195" s="403"/>
      <c r="F195" s="403"/>
      <c r="G195" s="404"/>
      <c r="H195" s="405"/>
      <c r="I195" s="406"/>
      <c r="J195" s="407"/>
      <c r="K195" s="408"/>
      <c r="L195" s="408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ht="15.75" customHeight="1">
      <c r="A196" s="400"/>
      <c r="B196" s="401"/>
      <c r="C196" s="402"/>
      <c r="D196" s="403"/>
      <c r="E196" s="403"/>
      <c r="F196" s="403"/>
      <c r="G196" s="404"/>
      <c r="H196" s="405"/>
      <c r="I196" s="406"/>
      <c r="J196" s="407"/>
      <c r="K196" s="408"/>
      <c r="L196" s="408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ht="15.75" customHeight="1">
      <c r="A197" s="400"/>
      <c r="B197" s="401"/>
      <c r="C197" s="402"/>
      <c r="D197" s="403"/>
      <c r="E197" s="403"/>
      <c r="F197" s="403"/>
      <c r="G197" s="404"/>
      <c r="H197" s="405"/>
      <c r="I197" s="406"/>
      <c r="J197" s="407"/>
      <c r="K197" s="408"/>
      <c r="L197" s="408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ht="15.75" customHeight="1">
      <c r="A198" s="400"/>
      <c r="B198" s="401"/>
      <c r="C198" s="402"/>
      <c r="D198" s="403"/>
      <c r="E198" s="403"/>
      <c r="F198" s="403"/>
      <c r="G198" s="404"/>
      <c r="H198" s="405"/>
      <c r="I198" s="406"/>
      <c r="J198" s="407"/>
      <c r="K198" s="408"/>
      <c r="L198" s="408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ht="15.75" customHeight="1">
      <c r="A199" s="400"/>
      <c r="B199" s="401"/>
      <c r="C199" s="402"/>
      <c r="D199" s="403"/>
      <c r="E199" s="403"/>
      <c r="F199" s="403"/>
      <c r="G199" s="404"/>
      <c r="H199" s="405"/>
      <c r="I199" s="406"/>
      <c r="J199" s="407"/>
      <c r="K199" s="408"/>
      <c r="L199" s="408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ht="15.75" customHeight="1">
      <c r="A200" s="400"/>
      <c r="B200" s="401"/>
      <c r="C200" s="402"/>
      <c r="D200" s="403"/>
      <c r="E200" s="403"/>
      <c r="F200" s="403"/>
      <c r="G200" s="404"/>
      <c r="H200" s="405"/>
      <c r="I200" s="406"/>
      <c r="J200" s="407"/>
      <c r="K200" s="408"/>
      <c r="L200" s="408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ht="15.75" customHeight="1">
      <c r="A201" s="400"/>
      <c r="B201" s="401"/>
      <c r="C201" s="402"/>
      <c r="D201" s="403"/>
      <c r="E201" s="403"/>
      <c r="F201" s="403"/>
      <c r="G201" s="404"/>
      <c r="H201" s="405"/>
      <c r="I201" s="406"/>
      <c r="J201" s="407"/>
      <c r="K201" s="408"/>
      <c r="L201" s="408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ht="15.75" customHeight="1">
      <c r="A202" s="400"/>
      <c r="B202" s="401"/>
      <c r="C202" s="402"/>
      <c r="D202" s="403"/>
      <c r="E202" s="403"/>
      <c r="F202" s="403"/>
      <c r="G202" s="404"/>
      <c r="H202" s="405"/>
      <c r="I202" s="406"/>
      <c r="J202" s="407"/>
      <c r="K202" s="408"/>
      <c r="L202" s="408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ht="15.75" customHeight="1">
      <c r="A203" s="400"/>
      <c r="B203" s="401"/>
      <c r="C203" s="402"/>
      <c r="D203" s="403"/>
      <c r="E203" s="403"/>
      <c r="F203" s="403"/>
      <c r="G203" s="404"/>
      <c r="H203" s="405"/>
      <c r="I203" s="406"/>
      <c r="J203" s="407"/>
      <c r="K203" s="408"/>
      <c r="L203" s="408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ht="15.75" customHeight="1">
      <c r="A204" s="400"/>
      <c r="B204" s="401"/>
      <c r="C204" s="402"/>
      <c r="D204" s="403"/>
      <c r="E204" s="403"/>
      <c r="F204" s="403"/>
      <c r="G204" s="404"/>
      <c r="H204" s="405"/>
      <c r="I204" s="406"/>
      <c r="J204" s="407"/>
      <c r="K204" s="408"/>
      <c r="L204" s="408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ht="15.75" customHeight="1">
      <c r="A205" s="400"/>
      <c r="B205" s="401"/>
      <c r="C205" s="402"/>
      <c r="D205" s="403"/>
      <c r="E205" s="403"/>
      <c r="F205" s="403"/>
      <c r="G205" s="404"/>
      <c r="H205" s="405"/>
      <c r="I205" s="406"/>
      <c r="J205" s="407"/>
      <c r="K205" s="408"/>
      <c r="L205" s="408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ht="15.75" customHeight="1">
      <c r="A206" s="400"/>
      <c r="B206" s="401"/>
      <c r="C206" s="402"/>
      <c r="D206" s="403"/>
      <c r="E206" s="403"/>
      <c r="F206" s="403"/>
      <c r="G206" s="404"/>
      <c r="H206" s="405"/>
      <c r="I206" s="406"/>
      <c r="J206" s="407"/>
      <c r="K206" s="408"/>
      <c r="L206" s="408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ht="15.75" customHeight="1">
      <c r="A207" s="400"/>
      <c r="B207" s="401"/>
      <c r="C207" s="402"/>
      <c r="D207" s="403"/>
      <c r="E207" s="403"/>
      <c r="F207" s="403"/>
      <c r="G207" s="404"/>
      <c r="H207" s="405"/>
      <c r="I207" s="406"/>
      <c r="J207" s="407"/>
      <c r="K207" s="408"/>
      <c r="L207" s="408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ht="15.75" customHeight="1">
      <c r="A208" s="400"/>
      <c r="B208" s="401"/>
      <c r="C208" s="402"/>
      <c r="D208" s="403"/>
      <c r="E208" s="403"/>
      <c r="F208" s="403"/>
      <c r="G208" s="404"/>
      <c r="H208" s="405"/>
      <c r="I208" s="406"/>
      <c r="J208" s="407"/>
      <c r="K208" s="408"/>
      <c r="L208" s="408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ht="15.75" customHeight="1">
      <c r="A209" s="400"/>
      <c r="B209" s="401"/>
      <c r="C209" s="402"/>
      <c r="D209" s="403"/>
      <c r="E209" s="403"/>
      <c r="F209" s="403"/>
      <c r="G209" s="404"/>
      <c r="H209" s="405"/>
      <c r="I209" s="406"/>
      <c r="J209" s="407"/>
      <c r="K209" s="408"/>
      <c r="L209" s="408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ht="15.75" customHeight="1">
      <c r="A210" s="400"/>
      <c r="B210" s="401"/>
      <c r="C210" s="402"/>
      <c r="D210" s="403"/>
      <c r="E210" s="403"/>
      <c r="F210" s="403"/>
      <c r="G210" s="404"/>
      <c r="H210" s="405"/>
      <c r="I210" s="406"/>
      <c r="J210" s="407"/>
      <c r="K210" s="408"/>
      <c r="L210" s="408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ht="15.75" customHeight="1">
      <c r="A211" s="400"/>
      <c r="B211" s="401"/>
      <c r="C211" s="402"/>
      <c r="D211" s="403"/>
      <c r="E211" s="403"/>
      <c r="F211" s="403"/>
      <c r="G211" s="404"/>
      <c r="H211" s="405"/>
      <c r="I211" s="406"/>
      <c r="J211" s="407"/>
      <c r="K211" s="408"/>
      <c r="L211" s="408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ht="15.75" customHeight="1">
      <c r="A212" s="400"/>
      <c r="B212" s="401"/>
      <c r="C212" s="402"/>
      <c r="D212" s="403"/>
      <c r="E212" s="403"/>
      <c r="F212" s="403"/>
      <c r="G212" s="404"/>
      <c r="H212" s="405"/>
      <c r="I212" s="406"/>
      <c r="J212" s="407"/>
      <c r="K212" s="408"/>
      <c r="L212" s="408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ht="15.75" customHeight="1">
      <c r="A213" s="400"/>
      <c r="B213" s="401"/>
      <c r="C213" s="402"/>
      <c r="D213" s="403"/>
      <c r="E213" s="403"/>
      <c r="F213" s="403"/>
      <c r="G213" s="404"/>
      <c r="H213" s="405"/>
      <c r="I213" s="406"/>
      <c r="J213" s="407"/>
      <c r="K213" s="408"/>
      <c r="L213" s="408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ht="15.75" customHeight="1">
      <c r="A214" s="400"/>
      <c r="B214" s="401"/>
      <c r="C214" s="402"/>
      <c r="D214" s="403"/>
      <c r="E214" s="403"/>
      <c r="F214" s="403"/>
      <c r="G214" s="404"/>
      <c r="H214" s="405"/>
      <c r="I214" s="406"/>
      <c r="J214" s="407"/>
      <c r="K214" s="408"/>
      <c r="L214" s="408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ht="15.75" customHeight="1">
      <c r="A215" s="400"/>
      <c r="B215" s="401"/>
      <c r="C215" s="402"/>
      <c r="D215" s="403"/>
      <c r="E215" s="403"/>
      <c r="F215" s="403"/>
      <c r="G215" s="404"/>
      <c r="H215" s="405"/>
      <c r="I215" s="406"/>
      <c r="J215" s="407"/>
      <c r="K215" s="408"/>
      <c r="L215" s="408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ht="15.75" customHeight="1">
      <c r="A216" s="400"/>
      <c r="B216" s="401"/>
      <c r="C216" s="402"/>
      <c r="D216" s="403"/>
      <c r="E216" s="403"/>
      <c r="F216" s="403"/>
      <c r="G216" s="404"/>
      <c r="H216" s="405"/>
      <c r="I216" s="406"/>
      <c r="J216" s="407"/>
      <c r="K216" s="408"/>
      <c r="L216" s="408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ht="15.75" customHeight="1">
      <c r="A217" s="400"/>
      <c r="B217" s="401"/>
      <c r="C217" s="402"/>
      <c r="D217" s="403"/>
      <c r="E217" s="403"/>
      <c r="F217" s="403"/>
      <c r="G217" s="404"/>
      <c r="H217" s="405"/>
      <c r="I217" s="406"/>
      <c r="J217" s="407"/>
      <c r="K217" s="408"/>
      <c r="L217" s="408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ht="15.75" customHeight="1">
      <c r="A218" s="400"/>
      <c r="B218" s="401"/>
      <c r="C218" s="402"/>
      <c r="D218" s="403"/>
      <c r="E218" s="403"/>
      <c r="F218" s="403"/>
      <c r="G218" s="404"/>
      <c r="H218" s="405"/>
      <c r="I218" s="406"/>
      <c r="J218" s="407"/>
      <c r="K218" s="408"/>
      <c r="L218" s="408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ht="15.75" customHeight="1">
      <c r="A219" s="400"/>
      <c r="B219" s="401"/>
      <c r="C219" s="402"/>
      <c r="D219" s="403"/>
      <c r="E219" s="403"/>
      <c r="F219" s="403"/>
      <c r="G219" s="404"/>
      <c r="H219" s="405"/>
      <c r="I219" s="406"/>
      <c r="J219" s="407"/>
      <c r="K219" s="408"/>
      <c r="L219" s="408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ht="15.75" customHeight="1">
      <c r="A220" s="400"/>
      <c r="B220" s="401"/>
      <c r="C220" s="402"/>
      <c r="D220" s="403"/>
      <c r="E220" s="403"/>
      <c r="F220" s="403"/>
      <c r="G220" s="404"/>
      <c r="H220" s="405"/>
      <c r="I220" s="406"/>
      <c r="J220" s="407"/>
      <c r="K220" s="408"/>
      <c r="L220" s="408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ht="15.75" customHeight="1">
      <c r="A221" s="400"/>
      <c r="B221" s="401"/>
      <c r="C221" s="402"/>
      <c r="D221" s="403"/>
      <c r="E221" s="403"/>
      <c r="F221" s="403"/>
      <c r="G221" s="404"/>
      <c r="H221" s="405"/>
      <c r="I221" s="406"/>
      <c r="J221" s="407"/>
      <c r="K221" s="408"/>
      <c r="L221" s="408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ht="15.75" customHeight="1">
      <c r="A222" s="400"/>
      <c r="B222" s="401"/>
      <c r="C222" s="402"/>
      <c r="D222" s="403"/>
      <c r="E222" s="403"/>
      <c r="F222" s="403"/>
      <c r="G222" s="404"/>
      <c r="H222" s="405"/>
      <c r="I222" s="406"/>
      <c r="J222" s="407"/>
      <c r="K222" s="408"/>
      <c r="L222" s="408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ht="15.75" customHeight="1">
      <c r="A223" s="400"/>
      <c r="B223" s="401"/>
      <c r="C223" s="402"/>
      <c r="D223" s="403"/>
      <c r="E223" s="403"/>
      <c r="F223" s="403"/>
      <c r="G223" s="404"/>
      <c r="H223" s="405"/>
      <c r="I223" s="406"/>
      <c r="J223" s="407"/>
      <c r="K223" s="408"/>
      <c r="L223" s="408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ht="15.75" customHeight="1">
      <c r="A224" s="400"/>
      <c r="B224" s="401"/>
      <c r="C224" s="402"/>
      <c r="D224" s="403"/>
      <c r="E224" s="403"/>
      <c r="F224" s="403"/>
      <c r="G224" s="404"/>
      <c r="H224" s="405"/>
      <c r="I224" s="406"/>
      <c r="J224" s="407"/>
      <c r="K224" s="408"/>
      <c r="L224" s="408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ht="15.75" customHeight="1">
      <c r="A225" s="400"/>
      <c r="B225" s="401"/>
      <c r="C225" s="402"/>
      <c r="D225" s="403"/>
      <c r="E225" s="403"/>
      <c r="F225" s="403"/>
      <c r="G225" s="404"/>
      <c r="H225" s="405"/>
      <c r="I225" s="406"/>
      <c r="J225" s="407"/>
      <c r="K225" s="408"/>
      <c r="L225" s="408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ht="15.75" customHeight="1">
      <c r="A226" s="400"/>
      <c r="B226" s="401"/>
      <c r="C226" s="402"/>
      <c r="D226" s="403"/>
      <c r="E226" s="403"/>
      <c r="F226" s="403"/>
      <c r="G226" s="404"/>
      <c r="H226" s="405"/>
      <c r="I226" s="406"/>
      <c r="J226" s="407"/>
      <c r="K226" s="408"/>
      <c r="L226" s="408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ht="15.75" customHeight="1">
      <c r="A227" s="400"/>
      <c r="B227" s="401"/>
      <c r="C227" s="402"/>
      <c r="D227" s="403"/>
      <c r="E227" s="403"/>
      <c r="F227" s="403"/>
      <c r="G227" s="404"/>
      <c r="H227" s="405"/>
      <c r="I227" s="406"/>
      <c r="J227" s="407"/>
      <c r="K227" s="408"/>
      <c r="L227" s="408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ht="15.75" customHeight="1">
      <c r="A228" s="400"/>
      <c r="B228" s="401"/>
      <c r="C228" s="402"/>
      <c r="D228" s="403"/>
      <c r="E228" s="403"/>
      <c r="F228" s="403"/>
      <c r="G228" s="404"/>
      <c r="H228" s="405"/>
      <c r="I228" s="406"/>
      <c r="J228" s="407"/>
      <c r="K228" s="408"/>
      <c r="L228" s="408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ht="15.75" customHeight="1">
      <c r="A229" s="400"/>
      <c r="B229" s="401"/>
      <c r="C229" s="402"/>
      <c r="D229" s="403"/>
      <c r="E229" s="403"/>
      <c r="F229" s="403"/>
      <c r="G229" s="404"/>
      <c r="H229" s="405"/>
      <c r="I229" s="406"/>
      <c r="J229" s="407"/>
      <c r="K229" s="408"/>
      <c r="L229" s="408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ht="15.75" customHeight="1">
      <c r="A230" s="400"/>
      <c r="B230" s="401"/>
      <c r="C230" s="402"/>
      <c r="D230" s="403"/>
      <c r="E230" s="403"/>
      <c r="F230" s="403"/>
      <c r="G230" s="404"/>
      <c r="H230" s="405"/>
      <c r="I230" s="406"/>
      <c r="J230" s="407"/>
      <c r="K230" s="408"/>
      <c r="L230" s="408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ht="15.75" customHeight="1">
      <c r="A231" s="400"/>
      <c r="B231" s="401"/>
      <c r="C231" s="402"/>
      <c r="D231" s="403"/>
      <c r="E231" s="403"/>
      <c r="F231" s="403"/>
      <c r="G231" s="404"/>
      <c r="H231" s="405"/>
      <c r="I231" s="406"/>
      <c r="J231" s="407"/>
      <c r="K231" s="408"/>
      <c r="L231" s="408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ht="15.75" customHeight="1">
      <c r="A232" s="400"/>
      <c r="B232" s="401"/>
      <c r="C232" s="402"/>
      <c r="D232" s="403"/>
      <c r="E232" s="403"/>
      <c r="F232" s="403"/>
      <c r="G232" s="404"/>
      <c r="H232" s="405"/>
      <c r="I232" s="406"/>
      <c r="J232" s="407"/>
      <c r="K232" s="408"/>
      <c r="L232" s="408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ht="15.75" customHeight="1">
      <c r="A233" s="400"/>
      <c r="B233" s="401"/>
      <c r="C233" s="402"/>
      <c r="D233" s="403"/>
      <c r="E233" s="403"/>
      <c r="F233" s="403"/>
      <c r="G233" s="404"/>
      <c r="H233" s="405"/>
      <c r="I233" s="406"/>
      <c r="J233" s="407"/>
      <c r="K233" s="408"/>
      <c r="L233" s="408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ht="15.75" customHeight="1">
      <c r="A234" s="400"/>
      <c r="B234" s="401"/>
      <c r="C234" s="402"/>
      <c r="D234" s="403"/>
      <c r="E234" s="403"/>
      <c r="F234" s="403"/>
      <c r="G234" s="404"/>
      <c r="H234" s="405"/>
      <c r="I234" s="406"/>
      <c r="J234" s="407"/>
      <c r="K234" s="408"/>
      <c r="L234" s="408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ht="15.75" customHeight="1">
      <c r="A235" s="400"/>
      <c r="B235" s="401"/>
      <c r="C235" s="402"/>
      <c r="D235" s="403"/>
      <c r="E235" s="403"/>
      <c r="F235" s="403"/>
      <c r="G235" s="404"/>
      <c r="H235" s="405"/>
      <c r="I235" s="406"/>
      <c r="J235" s="407"/>
      <c r="K235" s="408"/>
      <c r="L235" s="408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ht="15.75" customHeight="1">
      <c r="A236" s="400"/>
      <c r="B236" s="401"/>
      <c r="C236" s="402"/>
      <c r="D236" s="403"/>
      <c r="E236" s="403"/>
      <c r="F236" s="403"/>
      <c r="G236" s="404"/>
      <c r="H236" s="405"/>
      <c r="I236" s="406"/>
      <c r="J236" s="407"/>
      <c r="K236" s="408"/>
      <c r="L236" s="408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ht="15.75" customHeight="1">
      <c r="A237" s="400"/>
      <c r="B237" s="401"/>
      <c r="C237" s="402"/>
      <c r="D237" s="403"/>
      <c r="E237" s="403"/>
      <c r="F237" s="403"/>
      <c r="G237" s="404"/>
      <c r="H237" s="405"/>
      <c r="I237" s="406"/>
      <c r="J237" s="407"/>
      <c r="K237" s="408"/>
      <c r="L237" s="408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ht="15.75" customHeight="1">
      <c r="A238" s="400"/>
      <c r="B238" s="401"/>
      <c r="C238" s="402"/>
      <c r="D238" s="403"/>
      <c r="E238" s="403"/>
      <c r="F238" s="403"/>
      <c r="G238" s="404"/>
      <c r="H238" s="405"/>
      <c r="I238" s="406"/>
      <c r="J238" s="407"/>
      <c r="K238" s="408"/>
      <c r="L238" s="408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ht="15.75" customHeight="1">
      <c r="A239" s="400"/>
      <c r="B239" s="401"/>
      <c r="C239" s="402"/>
      <c r="D239" s="403"/>
      <c r="E239" s="403"/>
      <c r="F239" s="403"/>
      <c r="G239" s="404"/>
      <c r="H239" s="405"/>
      <c r="I239" s="406"/>
      <c r="J239" s="407"/>
      <c r="K239" s="408"/>
      <c r="L239" s="408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ht="15.75" customHeight="1">
      <c r="A240" s="400"/>
      <c r="B240" s="401"/>
      <c r="C240" s="402"/>
      <c r="D240" s="403"/>
      <c r="E240" s="403"/>
      <c r="F240" s="403"/>
      <c r="G240" s="404"/>
      <c r="H240" s="405"/>
      <c r="I240" s="406"/>
      <c r="J240" s="407"/>
      <c r="K240" s="408"/>
      <c r="L240" s="408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ht="15.75" customHeight="1">
      <c r="A241" s="400"/>
      <c r="B241" s="401"/>
      <c r="C241" s="402"/>
      <c r="D241" s="403"/>
      <c r="E241" s="403"/>
      <c r="F241" s="403"/>
      <c r="G241" s="404"/>
      <c r="H241" s="405"/>
      <c r="I241" s="406"/>
      <c r="J241" s="407"/>
      <c r="K241" s="408"/>
      <c r="L241" s="408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ht="15.75" customHeight="1">
      <c r="A242" s="400"/>
      <c r="B242" s="401"/>
      <c r="C242" s="402"/>
      <c r="D242" s="403"/>
      <c r="E242" s="403"/>
      <c r="F242" s="403"/>
      <c r="G242" s="404"/>
      <c r="H242" s="405"/>
      <c r="I242" s="406"/>
      <c r="J242" s="407"/>
      <c r="K242" s="408"/>
      <c r="L242" s="408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ht="15.75" customHeight="1">
      <c r="A243" s="400"/>
      <c r="B243" s="401"/>
      <c r="C243" s="402"/>
      <c r="D243" s="403"/>
      <c r="E243" s="403"/>
      <c r="F243" s="403"/>
      <c r="G243" s="404"/>
      <c r="H243" s="405"/>
      <c r="I243" s="406"/>
      <c r="J243" s="407"/>
      <c r="K243" s="408"/>
      <c r="L243" s="408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ht="15.75" customHeight="1">
      <c r="A244" s="400"/>
      <c r="B244" s="401"/>
      <c r="C244" s="402"/>
      <c r="D244" s="403"/>
      <c r="E244" s="403"/>
      <c r="F244" s="403"/>
      <c r="G244" s="404"/>
      <c r="H244" s="405"/>
      <c r="I244" s="406"/>
      <c r="J244" s="407"/>
      <c r="K244" s="408"/>
      <c r="L244" s="408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ht="15.75" customHeight="1">
      <c r="A245" s="400"/>
      <c r="B245" s="401"/>
      <c r="C245" s="402"/>
      <c r="D245" s="403"/>
      <c r="E245" s="403"/>
      <c r="F245" s="403"/>
      <c r="G245" s="404"/>
      <c r="H245" s="405"/>
      <c r="I245" s="406"/>
      <c r="J245" s="407"/>
      <c r="K245" s="408"/>
      <c r="L245" s="408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ht="15.75" customHeight="1">
      <c r="A246" s="400"/>
      <c r="B246" s="401"/>
      <c r="C246" s="402"/>
      <c r="D246" s="403"/>
      <c r="E246" s="403"/>
      <c r="F246" s="403"/>
      <c r="G246" s="404"/>
      <c r="H246" s="405"/>
      <c r="I246" s="406"/>
      <c r="J246" s="407"/>
      <c r="K246" s="408"/>
      <c r="L246" s="408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ht="15.75" customHeight="1">
      <c r="A247" s="400"/>
      <c r="B247" s="401"/>
      <c r="C247" s="402"/>
      <c r="D247" s="403"/>
      <c r="E247" s="403"/>
      <c r="F247" s="403"/>
      <c r="G247" s="404"/>
      <c r="H247" s="405"/>
      <c r="I247" s="406"/>
      <c r="J247" s="407"/>
      <c r="K247" s="408"/>
      <c r="L247" s="408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ht="15.75" customHeight="1">
      <c r="A248" s="400"/>
      <c r="B248" s="401"/>
      <c r="C248" s="402"/>
      <c r="D248" s="403"/>
      <c r="E248" s="403"/>
      <c r="F248" s="403"/>
      <c r="G248" s="404"/>
      <c r="H248" s="405"/>
      <c r="I248" s="406"/>
      <c r="J248" s="407"/>
      <c r="K248" s="408"/>
      <c r="L248" s="408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ht="15.75" customHeight="1">
      <c r="A249" s="400"/>
      <c r="B249" s="401"/>
      <c r="C249" s="402"/>
      <c r="D249" s="403"/>
      <c r="E249" s="403"/>
      <c r="F249" s="403"/>
      <c r="G249" s="404"/>
      <c r="H249" s="405"/>
      <c r="I249" s="406"/>
      <c r="J249" s="407"/>
      <c r="K249" s="408"/>
      <c r="L249" s="408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ht="15.75" customHeight="1">
      <c r="A250" s="400"/>
      <c r="B250" s="401"/>
      <c r="C250" s="402"/>
      <c r="D250" s="403"/>
      <c r="E250" s="403"/>
      <c r="F250" s="403"/>
      <c r="G250" s="404"/>
      <c r="H250" s="405"/>
      <c r="I250" s="406"/>
      <c r="J250" s="407"/>
      <c r="K250" s="408"/>
      <c r="L250" s="408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ht="15.75" customHeight="1">
      <c r="A251" s="400"/>
      <c r="B251" s="401"/>
      <c r="C251" s="402"/>
      <c r="D251" s="403"/>
      <c r="E251" s="403"/>
      <c r="F251" s="403"/>
      <c r="G251" s="404"/>
      <c r="H251" s="405"/>
      <c r="I251" s="406"/>
      <c r="J251" s="407"/>
      <c r="K251" s="408"/>
      <c r="L251" s="408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ht="15.75" customHeight="1">
      <c r="A252" s="400"/>
      <c r="B252" s="401"/>
      <c r="C252" s="402"/>
      <c r="D252" s="403"/>
      <c r="E252" s="403"/>
      <c r="F252" s="403"/>
      <c r="G252" s="404"/>
      <c r="H252" s="405"/>
      <c r="I252" s="406"/>
      <c r="J252" s="407"/>
      <c r="K252" s="408"/>
      <c r="L252" s="408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ht="15.75" customHeight="1">
      <c r="A253" s="400"/>
      <c r="B253" s="401"/>
      <c r="C253" s="402"/>
      <c r="D253" s="403"/>
      <c r="E253" s="403"/>
      <c r="F253" s="403"/>
      <c r="G253" s="404"/>
      <c r="H253" s="405"/>
      <c r="I253" s="406"/>
      <c r="J253" s="407"/>
      <c r="K253" s="408"/>
      <c r="L253" s="408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ht="15.75" customHeight="1">
      <c r="A254" s="400"/>
      <c r="B254" s="401"/>
      <c r="C254" s="402"/>
      <c r="D254" s="403"/>
      <c r="E254" s="403"/>
      <c r="F254" s="403"/>
      <c r="G254" s="404"/>
      <c r="H254" s="405"/>
      <c r="I254" s="406"/>
      <c r="J254" s="407"/>
      <c r="K254" s="408"/>
      <c r="L254" s="408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ht="15.75" customHeight="1">
      <c r="A255" s="400"/>
      <c r="B255" s="401"/>
      <c r="C255" s="402"/>
      <c r="D255" s="403"/>
      <c r="E255" s="403"/>
      <c r="F255" s="403"/>
      <c r="G255" s="404"/>
      <c r="H255" s="405"/>
      <c r="I255" s="406"/>
      <c r="J255" s="407"/>
      <c r="K255" s="408"/>
      <c r="L255" s="408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ht="15.75" customHeight="1">
      <c r="A256" s="400"/>
      <c r="B256" s="401"/>
      <c r="C256" s="402"/>
      <c r="D256" s="403"/>
      <c r="E256" s="403"/>
      <c r="F256" s="403"/>
      <c r="G256" s="404"/>
      <c r="H256" s="405"/>
      <c r="I256" s="406"/>
      <c r="J256" s="407"/>
      <c r="K256" s="408"/>
      <c r="L256" s="408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ht="15.75" customHeight="1">
      <c r="A257" s="400"/>
      <c r="B257" s="401"/>
      <c r="C257" s="402"/>
      <c r="D257" s="403"/>
      <c r="E257" s="403"/>
      <c r="F257" s="403"/>
      <c r="G257" s="404"/>
      <c r="H257" s="405"/>
      <c r="I257" s="406"/>
      <c r="J257" s="407"/>
      <c r="K257" s="408"/>
      <c r="L257" s="408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ht="15.75" customHeight="1">
      <c r="A258" s="400"/>
      <c r="B258" s="401"/>
      <c r="C258" s="402"/>
      <c r="D258" s="403"/>
      <c r="E258" s="403"/>
      <c r="F258" s="403"/>
      <c r="G258" s="404"/>
      <c r="H258" s="405"/>
      <c r="I258" s="406"/>
      <c r="J258" s="407"/>
      <c r="K258" s="408"/>
      <c r="L258" s="408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ht="15.75" customHeight="1">
      <c r="A259" s="400"/>
      <c r="B259" s="401"/>
      <c r="C259" s="402"/>
      <c r="D259" s="403"/>
      <c r="E259" s="403"/>
      <c r="F259" s="403"/>
      <c r="G259" s="404"/>
      <c r="H259" s="405"/>
      <c r="I259" s="406"/>
      <c r="J259" s="407"/>
      <c r="K259" s="408"/>
      <c r="L259" s="408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ht="15.75" customHeight="1">
      <c r="A260" s="400"/>
      <c r="B260" s="401"/>
      <c r="C260" s="402"/>
      <c r="D260" s="403"/>
      <c r="E260" s="403"/>
      <c r="F260" s="403"/>
      <c r="G260" s="404"/>
      <c r="H260" s="405"/>
      <c r="I260" s="406"/>
      <c r="J260" s="407"/>
      <c r="K260" s="408"/>
      <c r="L260" s="408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ht="15.75" customHeight="1">
      <c r="A261" s="400"/>
      <c r="B261" s="401"/>
      <c r="C261" s="402"/>
      <c r="D261" s="403"/>
      <c r="E261" s="403"/>
      <c r="F261" s="403"/>
      <c r="G261" s="404"/>
      <c r="H261" s="405"/>
      <c r="I261" s="406"/>
      <c r="J261" s="407"/>
      <c r="K261" s="408"/>
      <c r="L261" s="408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ht="15.75" customHeight="1">
      <c r="A262" s="400"/>
      <c r="B262" s="401"/>
      <c r="C262" s="402"/>
      <c r="D262" s="403"/>
      <c r="E262" s="403"/>
      <c r="F262" s="403"/>
      <c r="G262" s="404"/>
      <c r="H262" s="405"/>
      <c r="I262" s="406"/>
      <c r="J262" s="407"/>
      <c r="K262" s="408"/>
      <c r="L262" s="408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ht="15.75" customHeight="1">
      <c r="A263" s="400"/>
      <c r="B263" s="401"/>
      <c r="C263" s="402"/>
      <c r="D263" s="403"/>
      <c r="E263" s="403"/>
      <c r="F263" s="403"/>
      <c r="G263" s="404"/>
      <c r="H263" s="405"/>
      <c r="I263" s="406"/>
      <c r="J263" s="407"/>
      <c r="K263" s="408"/>
      <c r="L263" s="408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ht="15.75" customHeight="1">
      <c r="A264" s="400"/>
      <c r="B264" s="401"/>
      <c r="C264" s="402"/>
      <c r="D264" s="403"/>
      <c r="E264" s="403"/>
      <c r="F264" s="403"/>
      <c r="G264" s="404"/>
      <c r="H264" s="405"/>
      <c r="I264" s="406"/>
      <c r="J264" s="407"/>
      <c r="K264" s="408"/>
      <c r="L264" s="408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ht="15.75" customHeight="1">
      <c r="A265" s="400"/>
      <c r="B265" s="401"/>
      <c r="C265" s="402"/>
      <c r="D265" s="403"/>
      <c r="E265" s="403"/>
      <c r="F265" s="403"/>
      <c r="G265" s="404"/>
      <c r="H265" s="405"/>
      <c r="I265" s="406"/>
      <c r="J265" s="407"/>
      <c r="K265" s="408"/>
      <c r="L265" s="408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ht="15.75" customHeight="1">
      <c r="A266" s="400"/>
      <c r="B266" s="401"/>
      <c r="C266" s="402"/>
      <c r="D266" s="403"/>
      <c r="E266" s="403"/>
      <c r="F266" s="403"/>
      <c r="G266" s="404"/>
      <c r="H266" s="405"/>
      <c r="I266" s="406"/>
      <c r="J266" s="407"/>
      <c r="K266" s="408"/>
      <c r="L266" s="408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ht="15.75" customHeight="1">
      <c r="A267" s="400"/>
      <c r="B267" s="401"/>
      <c r="C267" s="402"/>
      <c r="D267" s="403"/>
      <c r="E267" s="403"/>
      <c r="F267" s="403"/>
      <c r="G267" s="404"/>
      <c r="H267" s="405"/>
      <c r="I267" s="406"/>
      <c r="J267" s="407"/>
      <c r="K267" s="408"/>
      <c r="L267" s="408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ht="15.75" customHeight="1">
      <c r="A268" s="400"/>
      <c r="B268" s="401"/>
      <c r="C268" s="402"/>
      <c r="D268" s="403"/>
      <c r="E268" s="403"/>
      <c r="F268" s="403"/>
      <c r="G268" s="404"/>
      <c r="H268" s="405"/>
      <c r="I268" s="406"/>
      <c r="J268" s="407"/>
      <c r="K268" s="408"/>
      <c r="L268" s="408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ht="15.75" customHeight="1">
      <c r="A269" s="400"/>
      <c r="B269" s="401"/>
      <c r="C269" s="402"/>
      <c r="D269" s="403"/>
      <c r="E269" s="403"/>
      <c r="F269" s="403"/>
      <c r="G269" s="404"/>
      <c r="H269" s="405"/>
      <c r="I269" s="406"/>
      <c r="J269" s="407"/>
      <c r="K269" s="408"/>
      <c r="L269" s="408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ht="15.75" customHeight="1">
      <c r="A270" s="400"/>
      <c r="B270" s="401"/>
      <c r="C270" s="402"/>
      <c r="D270" s="403"/>
      <c r="E270" s="403"/>
      <c r="F270" s="403"/>
      <c r="G270" s="404"/>
      <c r="H270" s="405"/>
      <c r="I270" s="406"/>
      <c r="J270" s="407"/>
      <c r="K270" s="408"/>
      <c r="L270" s="408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ht="15.75" customHeight="1">
      <c r="A271" s="400"/>
      <c r="B271" s="401"/>
      <c r="C271" s="402"/>
      <c r="D271" s="403"/>
      <c r="E271" s="403"/>
      <c r="F271" s="403"/>
      <c r="G271" s="404"/>
      <c r="H271" s="405"/>
      <c r="I271" s="406"/>
      <c r="J271" s="407"/>
      <c r="K271" s="408"/>
      <c r="L271" s="408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ht="15.75" customHeight="1">
      <c r="A272" s="400"/>
      <c r="B272" s="401"/>
      <c r="C272" s="402"/>
      <c r="D272" s="403"/>
      <c r="E272" s="403"/>
      <c r="F272" s="403"/>
      <c r="G272" s="404"/>
      <c r="H272" s="405"/>
      <c r="I272" s="406"/>
      <c r="J272" s="407"/>
      <c r="K272" s="408"/>
      <c r="L272" s="408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ht="15.75" customHeight="1">
      <c r="A273" s="400"/>
      <c r="B273" s="401"/>
      <c r="C273" s="402"/>
      <c r="D273" s="403"/>
      <c r="E273" s="403"/>
      <c r="F273" s="403"/>
      <c r="G273" s="404"/>
      <c r="H273" s="405"/>
      <c r="I273" s="406"/>
      <c r="J273" s="407"/>
      <c r="K273" s="408"/>
      <c r="L273" s="408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ht="15.75" customHeight="1">
      <c r="A274" s="400"/>
      <c r="B274" s="401"/>
      <c r="C274" s="402"/>
      <c r="D274" s="403"/>
      <c r="E274" s="403"/>
      <c r="F274" s="403"/>
      <c r="G274" s="404"/>
      <c r="H274" s="405"/>
      <c r="I274" s="406"/>
      <c r="J274" s="407"/>
      <c r="K274" s="408"/>
      <c r="L274" s="408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ht="15.75" customHeight="1">
      <c r="A275" s="400"/>
      <c r="B275" s="401"/>
      <c r="C275" s="402"/>
      <c r="D275" s="403"/>
      <c r="E275" s="403"/>
      <c r="F275" s="403"/>
      <c r="G275" s="404"/>
      <c r="H275" s="405"/>
      <c r="I275" s="406"/>
      <c r="J275" s="407"/>
      <c r="K275" s="408"/>
      <c r="L275" s="408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ht="15.75" customHeight="1">
      <c r="A276" s="400"/>
      <c r="B276" s="401"/>
      <c r="C276" s="402"/>
      <c r="D276" s="403"/>
      <c r="E276" s="403"/>
      <c r="F276" s="403"/>
      <c r="G276" s="404"/>
      <c r="H276" s="405"/>
      <c r="I276" s="406"/>
      <c r="J276" s="407"/>
      <c r="K276" s="408"/>
      <c r="L276" s="408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ht="15.75" customHeight="1">
      <c r="A277" s="400"/>
      <c r="B277" s="401"/>
      <c r="C277" s="402"/>
      <c r="D277" s="403"/>
      <c r="E277" s="403"/>
      <c r="F277" s="403"/>
      <c r="G277" s="404"/>
      <c r="H277" s="405"/>
      <c r="I277" s="406"/>
      <c r="J277" s="407"/>
      <c r="K277" s="408"/>
      <c r="L277" s="408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ht="15.75" customHeight="1">
      <c r="A278" s="400"/>
      <c r="B278" s="401"/>
      <c r="C278" s="402"/>
      <c r="D278" s="403"/>
      <c r="E278" s="403"/>
      <c r="F278" s="403"/>
      <c r="G278" s="404"/>
      <c r="H278" s="405"/>
      <c r="I278" s="406"/>
      <c r="J278" s="407"/>
      <c r="K278" s="408"/>
      <c r="L278" s="408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 ht="15.75" customHeight="1">
      <c r="A279" s="400"/>
      <c r="B279" s="401"/>
      <c r="C279" s="402"/>
      <c r="D279" s="403"/>
      <c r="E279" s="403"/>
      <c r="F279" s="403"/>
      <c r="G279" s="404"/>
      <c r="H279" s="405"/>
      <c r="I279" s="406"/>
      <c r="J279" s="407"/>
      <c r="K279" s="408"/>
      <c r="L279" s="408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ht="15.75" customHeight="1">
      <c r="A280" s="400"/>
      <c r="B280" s="401"/>
      <c r="C280" s="402"/>
      <c r="D280" s="403"/>
      <c r="E280" s="403"/>
      <c r="F280" s="403"/>
      <c r="G280" s="404"/>
      <c r="H280" s="405"/>
      <c r="I280" s="406"/>
      <c r="J280" s="407"/>
      <c r="K280" s="408"/>
      <c r="L280" s="408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ht="15.75" customHeight="1">
      <c r="A281" s="400"/>
      <c r="B281" s="401"/>
      <c r="C281" s="402"/>
      <c r="D281" s="403"/>
      <c r="E281" s="403"/>
      <c r="F281" s="403"/>
      <c r="G281" s="404"/>
      <c r="H281" s="405"/>
      <c r="I281" s="406"/>
      <c r="J281" s="407"/>
      <c r="K281" s="408"/>
      <c r="L281" s="408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ht="15.75" customHeight="1">
      <c r="A282" s="400"/>
      <c r="B282" s="401"/>
      <c r="C282" s="402"/>
      <c r="D282" s="403"/>
      <c r="E282" s="403"/>
      <c r="F282" s="403"/>
      <c r="G282" s="404"/>
      <c r="H282" s="405"/>
      <c r="I282" s="406"/>
      <c r="J282" s="407"/>
      <c r="K282" s="408"/>
      <c r="L282" s="408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 ht="15.75" customHeight="1">
      <c r="A283" s="400"/>
      <c r="B283" s="401"/>
      <c r="C283" s="402"/>
      <c r="D283" s="403"/>
      <c r="E283" s="403"/>
      <c r="F283" s="403"/>
      <c r="G283" s="404"/>
      <c r="H283" s="405"/>
      <c r="I283" s="406"/>
      <c r="J283" s="407"/>
      <c r="K283" s="408"/>
      <c r="L283" s="408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ht="15.75" customHeight="1">
      <c r="A284" s="400"/>
      <c r="B284" s="401"/>
      <c r="C284" s="402"/>
      <c r="D284" s="403"/>
      <c r="E284" s="403"/>
      <c r="F284" s="403"/>
      <c r="G284" s="404"/>
      <c r="H284" s="405"/>
      <c r="I284" s="406"/>
      <c r="J284" s="407"/>
      <c r="K284" s="408"/>
      <c r="L284" s="408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ht="15.75" customHeight="1">
      <c r="A285" s="400"/>
      <c r="B285" s="401"/>
      <c r="C285" s="402"/>
      <c r="D285" s="403"/>
      <c r="E285" s="403"/>
      <c r="F285" s="403"/>
      <c r="G285" s="404"/>
      <c r="H285" s="405"/>
      <c r="I285" s="406"/>
      <c r="J285" s="407"/>
      <c r="K285" s="408"/>
      <c r="L285" s="408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ht="15.75" customHeight="1">
      <c r="A286" s="400"/>
      <c r="B286" s="401"/>
      <c r="C286" s="402"/>
      <c r="D286" s="403"/>
      <c r="E286" s="403"/>
      <c r="F286" s="403"/>
      <c r="G286" s="404"/>
      <c r="H286" s="405"/>
      <c r="I286" s="406"/>
      <c r="J286" s="407"/>
      <c r="K286" s="408"/>
      <c r="L286" s="408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ht="15.75" customHeight="1">
      <c r="A287" s="400"/>
      <c r="B287" s="401"/>
      <c r="C287" s="402"/>
      <c r="D287" s="403"/>
      <c r="E287" s="403"/>
      <c r="F287" s="403"/>
      <c r="G287" s="404"/>
      <c r="H287" s="405"/>
      <c r="I287" s="406"/>
      <c r="J287" s="407"/>
      <c r="K287" s="408"/>
      <c r="L287" s="408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ht="15.75" customHeight="1">
      <c r="A288" s="400"/>
      <c r="B288" s="401"/>
      <c r="C288" s="402"/>
      <c r="D288" s="403"/>
      <c r="E288" s="403"/>
      <c r="F288" s="403"/>
      <c r="G288" s="404"/>
      <c r="H288" s="405"/>
      <c r="I288" s="406"/>
      <c r="J288" s="407"/>
      <c r="K288" s="408"/>
      <c r="L288" s="408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 ht="15.75" customHeight="1">
      <c r="A289" s="400"/>
      <c r="B289" s="401"/>
      <c r="C289" s="402"/>
      <c r="D289" s="403"/>
      <c r="E289" s="403"/>
      <c r="F289" s="403"/>
      <c r="G289" s="404"/>
      <c r="H289" s="405"/>
      <c r="I289" s="406"/>
      <c r="J289" s="407"/>
      <c r="K289" s="408"/>
      <c r="L289" s="408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ht="15.75" customHeight="1">
      <c r="A290" s="400"/>
      <c r="B290" s="401"/>
      <c r="C290" s="402"/>
      <c r="D290" s="403"/>
      <c r="E290" s="403"/>
      <c r="F290" s="403"/>
      <c r="G290" s="404"/>
      <c r="H290" s="405"/>
      <c r="I290" s="406"/>
      <c r="J290" s="407"/>
      <c r="K290" s="408"/>
      <c r="L290" s="408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 ht="15.75" customHeight="1">
      <c r="A291" s="400"/>
      <c r="B291" s="401"/>
      <c r="C291" s="402"/>
      <c r="D291" s="403"/>
      <c r="E291" s="403"/>
      <c r="F291" s="403"/>
      <c r="G291" s="404"/>
      <c r="H291" s="405"/>
      <c r="I291" s="406"/>
      <c r="J291" s="407"/>
      <c r="K291" s="408"/>
      <c r="L291" s="408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ht="15.75" customHeight="1">
      <c r="A292" s="400"/>
      <c r="B292" s="401"/>
      <c r="C292" s="402"/>
      <c r="D292" s="403"/>
      <c r="E292" s="403"/>
      <c r="F292" s="403"/>
      <c r="G292" s="404"/>
      <c r="H292" s="405"/>
      <c r="I292" s="406"/>
      <c r="J292" s="407"/>
      <c r="K292" s="408"/>
      <c r="L292" s="408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ht="15.75" customHeight="1">
      <c r="A293" s="400"/>
      <c r="B293" s="401"/>
      <c r="C293" s="402"/>
      <c r="D293" s="403"/>
      <c r="E293" s="403"/>
      <c r="F293" s="403"/>
      <c r="G293" s="404"/>
      <c r="H293" s="405"/>
      <c r="I293" s="406"/>
      <c r="J293" s="407"/>
      <c r="K293" s="408"/>
      <c r="L293" s="408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ht="15.75" customHeight="1">
      <c r="A294" s="400"/>
      <c r="B294" s="401"/>
      <c r="C294" s="402"/>
      <c r="D294" s="403"/>
      <c r="E294" s="403"/>
      <c r="F294" s="403"/>
      <c r="G294" s="404"/>
      <c r="H294" s="405"/>
      <c r="I294" s="406"/>
      <c r="J294" s="407"/>
      <c r="K294" s="408"/>
      <c r="L294" s="408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ht="15.75" customHeight="1">
      <c r="A295" s="400"/>
      <c r="B295" s="401"/>
      <c r="C295" s="402"/>
      <c r="D295" s="403"/>
      <c r="E295" s="403"/>
      <c r="F295" s="403"/>
      <c r="G295" s="404"/>
      <c r="H295" s="405"/>
      <c r="I295" s="406"/>
      <c r="J295" s="407"/>
      <c r="K295" s="408"/>
      <c r="L295" s="408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ht="15.75" customHeight="1">
      <c r="A296" s="400"/>
      <c r="B296" s="401"/>
      <c r="C296" s="402"/>
      <c r="D296" s="403"/>
      <c r="E296" s="403"/>
      <c r="F296" s="403"/>
      <c r="G296" s="404"/>
      <c r="H296" s="405"/>
      <c r="I296" s="406"/>
      <c r="J296" s="407"/>
      <c r="K296" s="408"/>
      <c r="L296" s="408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 ht="15.75" customHeight="1">
      <c r="A297" s="400"/>
      <c r="B297" s="401"/>
      <c r="C297" s="402"/>
      <c r="D297" s="403"/>
      <c r="E297" s="403"/>
      <c r="F297" s="403"/>
      <c r="G297" s="404"/>
      <c r="H297" s="405"/>
      <c r="I297" s="406"/>
      <c r="J297" s="407"/>
      <c r="K297" s="408"/>
      <c r="L297" s="408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ht="15.75" customHeight="1">
      <c r="A298" s="400"/>
      <c r="B298" s="401"/>
      <c r="C298" s="402"/>
      <c r="D298" s="403"/>
      <c r="E298" s="403"/>
      <c r="F298" s="403"/>
      <c r="G298" s="404"/>
      <c r="H298" s="405"/>
      <c r="I298" s="406"/>
      <c r="J298" s="407"/>
      <c r="K298" s="408"/>
      <c r="L298" s="408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ht="15.75" customHeight="1">
      <c r="A299" s="400"/>
      <c r="B299" s="401"/>
      <c r="C299" s="402"/>
      <c r="D299" s="403"/>
      <c r="E299" s="403"/>
      <c r="F299" s="403"/>
      <c r="G299" s="404"/>
      <c r="H299" s="405"/>
      <c r="I299" s="406"/>
      <c r="J299" s="407"/>
      <c r="K299" s="408"/>
      <c r="L299" s="408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ht="15.75" customHeight="1">
      <c r="A300" s="400"/>
      <c r="B300" s="401"/>
      <c r="C300" s="402"/>
      <c r="D300" s="403"/>
      <c r="E300" s="403"/>
      <c r="F300" s="403"/>
      <c r="G300" s="404"/>
      <c r="H300" s="405"/>
      <c r="I300" s="406"/>
      <c r="J300" s="407"/>
      <c r="K300" s="408"/>
      <c r="L300" s="408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ht="15.75" customHeight="1">
      <c r="A301" s="400"/>
      <c r="B301" s="401"/>
      <c r="C301" s="402"/>
      <c r="D301" s="403"/>
      <c r="E301" s="403"/>
      <c r="F301" s="403"/>
      <c r="G301" s="404"/>
      <c r="H301" s="405"/>
      <c r="I301" s="406"/>
      <c r="J301" s="407"/>
      <c r="K301" s="408"/>
      <c r="L301" s="408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ht="15.75" customHeight="1">
      <c r="A302" s="400"/>
      <c r="B302" s="401"/>
      <c r="C302" s="402"/>
      <c r="D302" s="403"/>
      <c r="E302" s="403"/>
      <c r="F302" s="403"/>
      <c r="G302" s="404"/>
      <c r="H302" s="405"/>
      <c r="I302" s="406"/>
      <c r="J302" s="407"/>
      <c r="K302" s="408"/>
      <c r="L302" s="408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ht="15.75" customHeight="1">
      <c r="A303" s="400"/>
      <c r="B303" s="401"/>
      <c r="C303" s="402"/>
      <c r="D303" s="403"/>
      <c r="E303" s="403"/>
      <c r="F303" s="403"/>
      <c r="G303" s="404"/>
      <c r="H303" s="405"/>
      <c r="I303" s="406"/>
      <c r="J303" s="407"/>
      <c r="K303" s="408"/>
      <c r="L303" s="408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ht="15.75" customHeight="1">
      <c r="A304" s="400"/>
      <c r="B304" s="401"/>
      <c r="C304" s="402"/>
      <c r="D304" s="403"/>
      <c r="E304" s="403"/>
      <c r="F304" s="403"/>
      <c r="G304" s="404"/>
      <c r="H304" s="405"/>
      <c r="I304" s="406"/>
      <c r="J304" s="407"/>
      <c r="K304" s="408"/>
      <c r="L304" s="408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ht="15.75" customHeight="1">
      <c r="A305" s="400"/>
      <c r="B305" s="401"/>
      <c r="C305" s="402"/>
      <c r="D305" s="403"/>
      <c r="E305" s="403"/>
      <c r="F305" s="403"/>
      <c r="G305" s="404"/>
      <c r="H305" s="405"/>
      <c r="I305" s="406"/>
      <c r="J305" s="407"/>
      <c r="K305" s="408"/>
      <c r="L305" s="408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ht="15.75" customHeight="1">
      <c r="A306" s="400"/>
      <c r="B306" s="401"/>
      <c r="C306" s="402"/>
      <c r="D306" s="403"/>
      <c r="E306" s="403"/>
      <c r="F306" s="403"/>
      <c r="G306" s="404"/>
      <c r="H306" s="405"/>
      <c r="I306" s="406"/>
      <c r="J306" s="407"/>
      <c r="K306" s="408"/>
      <c r="L306" s="408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 ht="15.75" customHeight="1">
      <c r="A307" s="400"/>
      <c r="B307" s="401"/>
      <c r="C307" s="402"/>
      <c r="D307" s="403"/>
      <c r="E307" s="403"/>
      <c r="F307" s="403"/>
      <c r="G307" s="404"/>
      <c r="H307" s="405"/>
      <c r="I307" s="406"/>
      <c r="J307" s="407"/>
      <c r="K307" s="408"/>
      <c r="L307" s="408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ht="15.75" customHeight="1">
      <c r="A308" s="400"/>
      <c r="B308" s="401"/>
      <c r="C308" s="402"/>
      <c r="D308" s="403"/>
      <c r="E308" s="403"/>
      <c r="F308" s="403"/>
      <c r="G308" s="404"/>
      <c r="H308" s="405"/>
      <c r="I308" s="406"/>
      <c r="J308" s="407"/>
      <c r="K308" s="408"/>
      <c r="L308" s="408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ht="15.75" customHeight="1">
      <c r="A309" s="400"/>
      <c r="B309" s="401"/>
      <c r="C309" s="402"/>
      <c r="D309" s="403"/>
      <c r="E309" s="403"/>
      <c r="F309" s="403"/>
      <c r="G309" s="404"/>
      <c r="H309" s="405"/>
      <c r="I309" s="406"/>
      <c r="J309" s="407"/>
      <c r="K309" s="408"/>
      <c r="L309" s="408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ht="15.75" customHeight="1">
      <c r="A310" s="400"/>
      <c r="B310" s="401"/>
      <c r="C310" s="402"/>
      <c r="D310" s="403"/>
      <c r="E310" s="403"/>
      <c r="F310" s="403"/>
      <c r="G310" s="404"/>
      <c r="H310" s="405"/>
      <c r="I310" s="406"/>
      <c r="J310" s="407"/>
      <c r="K310" s="408"/>
      <c r="L310" s="408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 ht="15.75" customHeight="1">
      <c r="A311" s="400"/>
      <c r="B311" s="401"/>
      <c r="C311" s="402"/>
      <c r="D311" s="403"/>
      <c r="E311" s="403"/>
      <c r="F311" s="403"/>
      <c r="G311" s="404"/>
      <c r="H311" s="405"/>
      <c r="I311" s="406"/>
      <c r="J311" s="407"/>
      <c r="K311" s="408"/>
      <c r="L311" s="408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ht="15.75" customHeight="1">
      <c r="A312" s="400"/>
      <c r="B312" s="401"/>
      <c r="C312" s="402"/>
      <c r="D312" s="403"/>
      <c r="E312" s="403"/>
      <c r="F312" s="403"/>
      <c r="G312" s="404"/>
      <c r="H312" s="405"/>
      <c r="I312" s="406"/>
      <c r="J312" s="407"/>
      <c r="K312" s="408"/>
      <c r="L312" s="408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ht="15.75" customHeight="1">
      <c r="A313" s="400"/>
      <c r="B313" s="401"/>
      <c r="C313" s="402"/>
      <c r="D313" s="403"/>
      <c r="E313" s="403"/>
      <c r="F313" s="403"/>
      <c r="G313" s="404"/>
      <c r="H313" s="405"/>
      <c r="I313" s="406"/>
      <c r="J313" s="407"/>
      <c r="K313" s="408"/>
      <c r="L313" s="408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ht="15.75" customHeight="1">
      <c r="A314" s="400"/>
      <c r="B314" s="401"/>
      <c r="C314" s="402"/>
      <c r="D314" s="403"/>
      <c r="E314" s="403"/>
      <c r="F314" s="403"/>
      <c r="G314" s="404"/>
      <c r="H314" s="405"/>
      <c r="I314" s="406"/>
      <c r="J314" s="407"/>
      <c r="K314" s="408"/>
      <c r="L314" s="408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ht="15.75" customHeight="1">
      <c r="A315" s="400"/>
      <c r="B315" s="401"/>
      <c r="C315" s="402"/>
      <c r="D315" s="403"/>
      <c r="E315" s="403"/>
      <c r="F315" s="403"/>
      <c r="G315" s="404"/>
      <c r="H315" s="405"/>
      <c r="I315" s="406"/>
      <c r="J315" s="407"/>
      <c r="K315" s="408"/>
      <c r="L315" s="408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ht="15.75" customHeight="1">
      <c r="A316" s="400"/>
      <c r="B316" s="401"/>
      <c r="C316" s="402"/>
      <c r="D316" s="403"/>
      <c r="E316" s="403"/>
      <c r="F316" s="403"/>
      <c r="G316" s="404"/>
      <c r="H316" s="405"/>
      <c r="I316" s="406"/>
      <c r="J316" s="407"/>
      <c r="K316" s="408"/>
      <c r="L316" s="408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 ht="15.75" customHeight="1">
      <c r="A317" s="400"/>
      <c r="B317" s="401"/>
      <c r="C317" s="402"/>
      <c r="D317" s="403"/>
      <c r="E317" s="403"/>
      <c r="F317" s="403"/>
      <c r="G317" s="404"/>
      <c r="H317" s="405"/>
      <c r="I317" s="406"/>
      <c r="J317" s="407"/>
      <c r="K317" s="408"/>
      <c r="L317" s="408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ht="15.75" customHeight="1">
      <c r="A318" s="400"/>
      <c r="B318" s="401"/>
      <c r="C318" s="402"/>
      <c r="D318" s="403"/>
      <c r="E318" s="403"/>
      <c r="F318" s="403"/>
      <c r="G318" s="404"/>
      <c r="H318" s="405"/>
      <c r="I318" s="406"/>
      <c r="J318" s="407"/>
      <c r="K318" s="408"/>
      <c r="L318" s="408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 ht="15.75" customHeight="1">
      <c r="A319" s="400"/>
      <c r="B319" s="401"/>
      <c r="C319" s="402"/>
      <c r="D319" s="403"/>
      <c r="E319" s="403"/>
      <c r="F319" s="403"/>
      <c r="G319" s="404"/>
      <c r="H319" s="405"/>
      <c r="I319" s="406"/>
      <c r="J319" s="407"/>
      <c r="K319" s="408"/>
      <c r="L319" s="408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ht="15.75" customHeight="1">
      <c r="A320" s="400"/>
      <c r="B320" s="401"/>
      <c r="C320" s="402"/>
      <c r="D320" s="403"/>
      <c r="E320" s="403"/>
      <c r="F320" s="403"/>
      <c r="G320" s="404"/>
      <c r="H320" s="405"/>
      <c r="I320" s="406"/>
      <c r="J320" s="407"/>
      <c r="K320" s="408"/>
      <c r="L320" s="408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 ht="15.75" customHeight="1">
      <c r="A321" s="400"/>
      <c r="B321" s="401"/>
      <c r="C321" s="402"/>
      <c r="D321" s="403"/>
      <c r="E321" s="403"/>
      <c r="F321" s="403"/>
      <c r="G321" s="404"/>
      <c r="H321" s="405"/>
      <c r="I321" s="406"/>
      <c r="J321" s="407"/>
      <c r="K321" s="408"/>
      <c r="L321" s="408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ht="15.75" customHeight="1">
      <c r="A322" s="400"/>
      <c r="B322" s="401"/>
      <c r="C322" s="402"/>
      <c r="D322" s="403"/>
      <c r="E322" s="403"/>
      <c r="F322" s="403"/>
      <c r="G322" s="404"/>
      <c r="H322" s="405"/>
      <c r="I322" s="406"/>
      <c r="J322" s="407"/>
      <c r="K322" s="408"/>
      <c r="L322" s="408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 ht="15.75" customHeight="1">
      <c r="A323" s="400"/>
      <c r="B323" s="401"/>
      <c r="C323" s="402"/>
      <c r="D323" s="403"/>
      <c r="E323" s="403"/>
      <c r="F323" s="403"/>
      <c r="G323" s="404"/>
      <c r="H323" s="405"/>
      <c r="I323" s="406"/>
      <c r="J323" s="407"/>
      <c r="K323" s="408"/>
      <c r="L323" s="408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ht="15.75" customHeight="1">
      <c r="A324" s="400"/>
      <c r="B324" s="401"/>
      <c r="C324" s="402"/>
      <c r="D324" s="403"/>
      <c r="E324" s="403"/>
      <c r="F324" s="403"/>
      <c r="G324" s="404"/>
      <c r="H324" s="405"/>
      <c r="I324" s="406"/>
      <c r="J324" s="407"/>
      <c r="K324" s="408"/>
      <c r="L324" s="408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 ht="15.75" customHeight="1">
      <c r="A325" s="400"/>
      <c r="B325" s="401"/>
      <c r="C325" s="402"/>
      <c r="D325" s="403"/>
      <c r="E325" s="403"/>
      <c r="F325" s="403"/>
      <c r="G325" s="404"/>
      <c r="H325" s="405"/>
      <c r="I325" s="406"/>
      <c r="J325" s="407"/>
      <c r="K325" s="408"/>
      <c r="L325" s="408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ht="15.75" customHeight="1">
      <c r="A326" s="400"/>
      <c r="B326" s="401"/>
      <c r="C326" s="402"/>
      <c r="D326" s="403"/>
      <c r="E326" s="403"/>
      <c r="F326" s="403"/>
      <c r="G326" s="404"/>
      <c r="H326" s="405"/>
      <c r="I326" s="406"/>
      <c r="J326" s="407"/>
      <c r="K326" s="408"/>
      <c r="L326" s="408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 ht="15.75" customHeight="1">
      <c r="A327" s="400"/>
      <c r="B327" s="401"/>
      <c r="C327" s="402"/>
      <c r="D327" s="403"/>
      <c r="E327" s="403"/>
      <c r="F327" s="403"/>
      <c r="G327" s="404"/>
      <c r="H327" s="405"/>
      <c r="I327" s="406"/>
      <c r="J327" s="407"/>
      <c r="K327" s="408"/>
      <c r="L327" s="408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ht="15.75" customHeight="1">
      <c r="A328" s="400"/>
      <c r="B328" s="401"/>
      <c r="C328" s="402"/>
      <c r="D328" s="403"/>
      <c r="E328" s="403"/>
      <c r="F328" s="403"/>
      <c r="G328" s="404"/>
      <c r="H328" s="405"/>
      <c r="I328" s="406"/>
      <c r="J328" s="407"/>
      <c r="K328" s="408"/>
      <c r="L328" s="408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 ht="15.75" customHeight="1">
      <c r="A329" s="400"/>
      <c r="B329" s="401"/>
      <c r="C329" s="402"/>
      <c r="D329" s="403"/>
      <c r="E329" s="403"/>
      <c r="F329" s="403"/>
      <c r="G329" s="404"/>
      <c r="H329" s="405"/>
      <c r="I329" s="406"/>
      <c r="J329" s="407"/>
      <c r="K329" s="408"/>
      <c r="L329" s="408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ht="15.75" customHeight="1">
      <c r="A330" s="400"/>
      <c r="B330" s="401"/>
      <c r="C330" s="402"/>
      <c r="D330" s="403"/>
      <c r="E330" s="403"/>
      <c r="F330" s="403"/>
      <c r="G330" s="404"/>
      <c r="H330" s="405"/>
      <c r="I330" s="406"/>
      <c r="J330" s="407"/>
      <c r="K330" s="408"/>
      <c r="L330" s="408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 ht="15.75" customHeight="1">
      <c r="A331" s="43"/>
      <c r="B331" s="19"/>
      <c r="C331" s="19"/>
      <c r="D331" s="43"/>
      <c r="E331" s="43"/>
      <c r="F331" s="43"/>
      <c r="G331" s="19"/>
      <c r="H331" s="19"/>
      <c r="I331" s="19"/>
      <c r="J331" s="41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ht="15.75" customHeight="1">
      <c r="A332" s="43"/>
      <c r="B332" s="19"/>
      <c r="C332" s="19"/>
      <c r="D332" s="43"/>
      <c r="E332" s="43"/>
      <c r="F332" s="43"/>
      <c r="G332" s="19"/>
      <c r="H332" s="19"/>
      <c r="I332" s="19"/>
      <c r="J332" s="41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 ht="15.75" customHeight="1">
      <c r="A333" s="43"/>
      <c r="B333" s="19"/>
      <c r="C333" s="19"/>
      <c r="D333" s="43"/>
      <c r="E333" s="43"/>
      <c r="F333" s="43"/>
      <c r="G333" s="19"/>
      <c r="H333" s="19"/>
      <c r="I333" s="19"/>
      <c r="J333" s="41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ht="15.75" customHeight="1">
      <c r="A334" s="43"/>
      <c r="B334" s="19"/>
      <c r="C334" s="19"/>
      <c r="D334" s="43"/>
      <c r="E334" s="43"/>
      <c r="F334" s="43"/>
      <c r="G334" s="19"/>
      <c r="H334" s="19"/>
      <c r="I334" s="19"/>
      <c r="J334" s="41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 ht="15.75" customHeight="1">
      <c r="A335" s="43"/>
      <c r="B335" s="19"/>
      <c r="C335" s="19"/>
      <c r="D335" s="43"/>
      <c r="E335" s="43"/>
      <c r="F335" s="43"/>
      <c r="G335" s="19"/>
      <c r="H335" s="19"/>
      <c r="I335" s="19"/>
      <c r="J335" s="41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ht="15.75" customHeight="1">
      <c r="A336" s="43"/>
      <c r="B336" s="19"/>
      <c r="C336" s="19"/>
      <c r="D336" s="43"/>
      <c r="E336" s="43"/>
      <c r="F336" s="43"/>
      <c r="G336" s="19"/>
      <c r="H336" s="19"/>
      <c r="I336" s="19"/>
      <c r="J336" s="41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ht="15.75" customHeight="1">
      <c r="A337" s="43"/>
      <c r="B337" s="19"/>
      <c r="C337" s="19"/>
      <c r="D337" s="43"/>
      <c r="E337" s="43"/>
      <c r="F337" s="43"/>
      <c r="G337" s="19"/>
      <c r="H337" s="19"/>
      <c r="I337" s="19"/>
      <c r="J337" s="41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ht="15.75" customHeight="1">
      <c r="A338" s="43"/>
      <c r="B338" s="19"/>
      <c r="C338" s="19"/>
      <c r="D338" s="43"/>
      <c r="E338" s="43"/>
      <c r="F338" s="43"/>
      <c r="G338" s="19"/>
      <c r="H338" s="19"/>
      <c r="I338" s="19"/>
      <c r="J338" s="41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ht="15.75" customHeight="1">
      <c r="A339" s="43"/>
      <c r="B339" s="19"/>
      <c r="C339" s="19"/>
      <c r="D339" s="43"/>
      <c r="E339" s="43"/>
      <c r="F339" s="43"/>
      <c r="G339" s="19"/>
      <c r="H339" s="19"/>
      <c r="I339" s="19"/>
      <c r="J339" s="41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ht="15.75" customHeight="1">
      <c r="A340" s="43"/>
      <c r="B340" s="19"/>
      <c r="C340" s="19"/>
      <c r="D340" s="43"/>
      <c r="E340" s="43"/>
      <c r="F340" s="43"/>
      <c r="G340" s="19"/>
      <c r="H340" s="19"/>
      <c r="I340" s="19"/>
      <c r="J340" s="41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ht="15.75" customHeight="1">
      <c r="A341" s="43"/>
      <c r="B341" s="19"/>
      <c r="C341" s="19"/>
      <c r="D341" s="43"/>
      <c r="E341" s="43"/>
      <c r="F341" s="43"/>
      <c r="G341" s="19"/>
      <c r="H341" s="19"/>
      <c r="I341" s="19"/>
      <c r="J341" s="41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ht="15.75" customHeight="1">
      <c r="A342" s="43"/>
      <c r="B342" s="19"/>
      <c r="C342" s="19"/>
      <c r="D342" s="43"/>
      <c r="E342" s="43"/>
      <c r="F342" s="43"/>
      <c r="G342" s="19"/>
      <c r="H342" s="19"/>
      <c r="I342" s="19"/>
      <c r="J342" s="41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ht="15.75" customHeight="1">
      <c r="A343" s="43"/>
      <c r="B343" s="19"/>
      <c r="C343" s="19"/>
      <c r="D343" s="43"/>
      <c r="E343" s="43"/>
      <c r="F343" s="43"/>
      <c r="G343" s="19"/>
      <c r="H343" s="19"/>
      <c r="I343" s="19"/>
      <c r="J343" s="41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ht="15.75" customHeight="1">
      <c r="A344" s="43"/>
      <c r="B344" s="19"/>
      <c r="C344" s="19"/>
      <c r="D344" s="43"/>
      <c r="E344" s="43"/>
      <c r="F344" s="43"/>
      <c r="G344" s="19"/>
      <c r="H344" s="19"/>
      <c r="I344" s="19"/>
      <c r="J344" s="41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ht="15.75" customHeight="1">
      <c r="A345" s="43"/>
      <c r="B345" s="19"/>
      <c r="C345" s="19"/>
      <c r="D345" s="43"/>
      <c r="E345" s="43"/>
      <c r="F345" s="43"/>
      <c r="G345" s="19"/>
      <c r="H345" s="19"/>
      <c r="I345" s="19"/>
      <c r="J345" s="41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ht="15.75" customHeight="1">
      <c r="A346" s="43"/>
      <c r="B346" s="19"/>
      <c r="C346" s="19"/>
      <c r="D346" s="43"/>
      <c r="E346" s="43"/>
      <c r="F346" s="43"/>
      <c r="G346" s="19"/>
      <c r="H346" s="19"/>
      <c r="I346" s="19"/>
      <c r="J346" s="41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ht="15.75" customHeight="1">
      <c r="A347" s="43"/>
      <c r="B347" s="19"/>
      <c r="C347" s="19"/>
      <c r="D347" s="43"/>
      <c r="E347" s="43"/>
      <c r="F347" s="43"/>
      <c r="G347" s="19"/>
      <c r="H347" s="19"/>
      <c r="I347" s="19"/>
      <c r="J347" s="41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ht="15.75" customHeight="1">
      <c r="A348" s="43"/>
      <c r="B348" s="19"/>
      <c r="C348" s="19"/>
      <c r="D348" s="43"/>
      <c r="E348" s="43"/>
      <c r="F348" s="43"/>
      <c r="G348" s="19"/>
      <c r="H348" s="19"/>
      <c r="I348" s="19"/>
      <c r="J348" s="41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ht="15.75" customHeight="1">
      <c r="A349" s="43"/>
      <c r="B349" s="19"/>
      <c r="C349" s="19"/>
      <c r="D349" s="43"/>
      <c r="E349" s="43"/>
      <c r="F349" s="43"/>
      <c r="G349" s="19"/>
      <c r="H349" s="19"/>
      <c r="I349" s="19"/>
      <c r="J349" s="41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ht="15.75" customHeight="1">
      <c r="A350" s="43"/>
      <c r="B350" s="19"/>
      <c r="C350" s="19"/>
      <c r="D350" s="43"/>
      <c r="E350" s="43"/>
      <c r="F350" s="43"/>
      <c r="G350" s="19"/>
      <c r="H350" s="19"/>
      <c r="I350" s="19"/>
      <c r="J350" s="41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ht="15.75" customHeight="1">
      <c r="A351" s="43"/>
      <c r="B351" s="19"/>
      <c r="C351" s="19"/>
      <c r="D351" s="43"/>
      <c r="E351" s="43"/>
      <c r="F351" s="43"/>
      <c r="G351" s="19"/>
      <c r="H351" s="19"/>
      <c r="I351" s="19"/>
      <c r="J351" s="41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ht="15.75" customHeight="1">
      <c r="A352" s="43"/>
      <c r="B352" s="19"/>
      <c r="C352" s="19"/>
      <c r="D352" s="43"/>
      <c r="E352" s="43"/>
      <c r="F352" s="43"/>
      <c r="G352" s="19"/>
      <c r="H352" s="19"/>
      <c r="I352" s="19"/>
      <c r="J352" s="41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ht="15.75" customHeight="1">
      <c r="A353" s="43"/>
      <c r="B353" s="19"/>
      <c r="C353" s="19"/>
      <c r="D353" s="43"/>
      <c r="E353" s="43"/>
      <c r="F353" s="43"/>
      <c r="G353" s="19"/>
      <c r="H353" s="19"/>
      <c r="I353" s="19"/>
      <c r="J353" s="41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ht="15.75" customHeight="1">
      <c r="A354" s="43"/>
      <c r="B354" s="19"/>
      <c r="C354" s="19"/>
      <c r="D354" s="43"/>
      <c r="E354" s="43"/>
      <c r="F354" s="43"/>
      <c r="G354" s="19"/>
      <c r="H354" s="19"/>
      <c r="I354" s="19"/>
      <c r="J354" s="41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ht="15.75" customHeight="1">
      <c r="A355" s="43"/>
      <c r="B355" s="19"/>
      <c r="C355" s="19"/>
      <c r="D355" s="43"/>
      <c r="E355" s="43"/>
      <c r="F355" s="43"/>
      <c r="G355" s="19"/>
      <c r="H355" s="19"/>
      <c r="I355" s="19"/>
      <c r="J355" s="41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ht="15.75" customHeight="1">
      <c r="A356" s="43"/>
      <c r="B356" s="19"/>
      <c r="C356" s="19"/>
      <c r="D356" s="43"/>
      <c r="E356" s="43"/>
      <c r="F356" s="43"/>
      <c r="G356" s="19"/>
      <c r="H356" s="19"/>
      <c r="I356" s="19"/>
      <c r="J356" s="41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ht="15.75" customHeight="1">
      <c r="A357" s="43"/>
      <c r="B357" s="19"/>
      <c r="C357" s="19"/>
      <c r="D357" s="43"/>
      <c r="E357" s="43"/>
      <c r="F357" s="43"/>
      <c r="G357" s="19"/>
      <c r="H357" s="19"/>
      <c r="I357" s="19"/>
      <c r="J357" s="41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ht="15.75" customHeight="1">
      <c r="A358" s="43"/>
      <c r="B358" s="19"/>
      <c r="C358" s="19"/>
      <c r="D358" s="43"/>
      <c r="E358" s="43"/>
      <c r="F358" s="43"/>
      <c r="G358" s="19"/>
      <c r="H358" s="19"/>
      <c r="I358" s="19"/>
      <c r="J358" s="41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ht="15.75" customHeight="1">
      <c r="A359" s="43"/>
      <c r="B359" s="19"/>
      <c r="C359" s="19"/>
      <c r="D359" s="43"/>
      <c r="E359" s="43"/>
      <c r="F359" s="43"/>
      <c r="G359" s="19"/>
      <c r="H359" s="19"/>
      <c r="I359" s="19"/>
      <c r="J359" s="41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ht="15.75" customHeight="1">
      <c r="A360" s="43"/>
      <c r="B360" s="19"/>
      <c r="C360" s="19"/>
      <c r="D360" s="43"/>
      <c r="E360" s="43"/>
      <c r="F360" s="43"/>
      <c r="G360" s="19"/>
      <c r="H360" s="19"/>
      <c r="I360" s="19"/>
      <c r="J360" s="41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 ht="15.75" customHeight="1">
      <c r="A361" s="43"/>
      <c r="B361" s="19"/>
      <c r="C361" s="19"/>
      <c r="D361" s="43"/>
      <c r="E361" s="43"/>
      <c r="F361" s="43"/>
      <c r="G361" s="19"/>
      <c r="H361" s="19"/>
      <c r="I361" s="19"/>
      <c r="J361" s="41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ht="15.75" customHeight="1">
      <c r="A362" s="43"/>
      <c r="B362" s="19"/>
      <c r="C362" s="19"/>
      <c r="D362" s="43"/>
      <c r="E362" s="43"/>
      <c r="F362" s="43"/>
      <c r="G362" s="19"/>
      <c r="H362" s="19"/>
      <c r="I362" s="19"/>
      <c r="J362" s="41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 ht="15.75" customHeight="1">
      <c r="A363" s="43"/>
      <c r="B363" s="19"/>
      <c r="C363" s="19"/>
      <c r="D363" s="43"/>
      <c r="E363" s="43"/>
      <c r="F363" s="43"/>
      <c r="G363" s="19"/>
      <c r="H363" s="19"/>
      <c r="I363" s="19"/>
      <c r="J363" s="41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ht="15.75" customHeight="1">
      <c r="A364" s="43"/>
      <c r="B364" s="19"/>
      <c r="C364" s="19"/>
      <c r="D364" s="43"/>
      <c r="E364" s="43"/>
      <c r="F364" s="43"/>
      <c r="G364" s="19"/>
      <c r="H364" s="19"/>
      <c r="I364" s="19"/>
      <c r="J364" s="41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 ht="15.75" customHeight="1">
      <c r="A365" s="43"/>
      <c r="B365" s="19"/>
      <c r="C365" s="19"/>
      <c r="D365" s="43"/>
      <c r="E365" s="43"/>
      <c r="F365" s="43"/>
      <c r="G365" s="19"/>
      <c r="H365" s="19"/>
      <c r="I365" s="19"/>
      <c r="J365" s="41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ht="15.75" customHeight="1">
      <c r="A366" s="43"/>
      <c r="B366" s="19"/>
      <c r="C366" s="19"/>
      <c r="D366" s="43"/>
      <c r="E366" s="43"/>
      <c r="F366" s="43"/>
      <c r="G366" s="19"/>
      <c r="H366" s="19"/>
      <c r="I366" s="19"/>
      <c r="J366" s="41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 ht="15.75" customHeight="1">
      <c r="A367" s="43"/>
      <c r="B367" s="19"/>
      <c r="C367" s="19"/>
      <c r="D367" s="43"/>
      <c r="E367" s="43"/>
      <c r="F367" s="43"/>
      <c r="G367" s="19"/>
      <c r="H367" s="19"/>
      <c r="I367" s="19"/>
      <c r="J367" s="41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ht="15.75" customHeight="1">
      <c r="A368" s="43"/>
      <c r="B368" s="19"/>
      <c r="C368" s="19"/>
      <c r="D368" s="43"/>
      <c r="E368" s="43"/>
      <c r="F368" s="43"/>
      <c r="G368" s="19"/>
      <c r="H368" s="19"/>
      <c r="I368" s="19"/>
      <c r="J368" s="41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ht="15.75" customHeight="1">
      <c r="A369" s="43"/>
      <c r="B369" s="19"/>
      <c r="C369" s="19"/>
      <c r="D369" s="43"/>
      <c r="E369" s="43"/>
      <c r="F369" s="43"/>
      <c r="G369" s="19"/>
      <c r="H369" s="19"/>
      <c r="I369" s="19"/>
      <c r="J369" s="41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ht="15.75" customHeight="1">
      <c r="A370" s="43"/>
      <c r="B370" s="19"/>
      <c r="C370" s="19"/>
      <c r="D370" s="43"/>
      <c r="E370" s="43"/>
      <c r="F370" s="43"/>
      <c r="G370" s="19"/>
      <c r="H370" s="19"/>
      <c r="I370" s="19"/>
      <c r="J370" s="41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 ht="15.75" customHeight="1">
      <c r="A371" s="43"/>
      <c r="B371" s="19"/>
      <c r="C371" s="19"/>
      <c r="D371" s="43"/>
      <c r="E371" s="43"/>
      <c r="F371" s="43"/>
      <c r="G371" s="19"/>
      <c r="H371" s="19"/>
      <c r="I371" s="19"/>
      <c r="J371" s="41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ht="15.75" customHeight="1">
      <c r="A372" s="43"/>
      <c r="B372" s="19"/>
      <c r="C372" s="19"/>
      <c r="D372" s="43"/>
      <c r="E372" s="43"/>
      <c r="F372" s="43"/>
      <c r="G372" s="19"/>
      <c r="H372" s="19"/>
      <c r="I372" s="19"/>
      <c r="J372" s="41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 ht="15.75" customHeight="1">
      <c r="A373" s="43"/>
      <c r="B373" s="19"/>
      <c r="C373" s="19"/>
      <c r="D373" s="43"/>
      <c r="E373" s="43"/>
      <c r="F373" s="43"/>
      <c r="G373" s="19"/>
      <c r="H373" s="19"/>
      <c r="I373" s="19"/>
      <c r="J373" s="41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ht="15.75" customHeight="1">
      <c r="A374" s="43"/>
      <c r="B374" s="19"/>
      <c r="C374" s="19"/>
      <c r="D374" s="43"/>
      <c r="E374" s="43"/>
      <c r="F374" s="43"/>
      <c r="G374" s="19"/>
      <c r="H374" s="19"/>
      <c r="I374" s="19"/>
      <c r="J374" s="41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 ht="15.75" customHeight="1">
      <c r="A375" s="43"/>
      <c r="B375" s="19"/>
      <c r="C375" s="19"/>
      <c r="D375" s="43"/>
      <c r="E375" s="43"/>
      <c r="F375" s="43"/>
      <c r="G375" s="19"/>
      <c r="H375" s="19"/>
      <c r="I375" s="19"/>
      <c r="J375" s="41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ht="15.75" customHeight="1">
      <c r="A376" s="43"/>
      <c r="B376" s="19"/>
      <c r="C376" s="19"/>
      <c r="D376" s="43"/>
      <c r="E376" s="43"/>
      <c r="F376" s="43"/>
      <c r="G376" s="19"/>
      <c r="H376" s="19"/>
      <c r="I376" s="19"/>
      <c r="J376" s="41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 ht="15.75" customHeight="1">
      <c r="A377" s="43"/>
      <c r="B377" s="19"/>
      <c r="C377" s="19"/>
      <c r="D377" s="43"/>
      <c r="E377" s="43"/>
      <c r="F377" s="43"/>
      <c r="G377" s="19"/>
      <c r="H377" s="19"/>
      <c r="I377" s="19"/>
      <c r="J377" s="41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ht="15.75" customHeight="1">
      <c r="A378" s="43"/>
      <c r="B378" s="19"/>
      <c r="C378" s="19"/>
      <c r="D378" s="43"/>
      <c r="E378" s="43"/>
      <c r="F378" s="43"/>
      <c r="G378" s="19"/>
      <c r="H378" s="19"/>
      <c r="I378" s="19"/>
      <c r="J378" s="41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 ht="15.75" customHeight="1">
      <c r="A379" s="43"/>
      <c r="B379" s="19"/>
      <c r="C379" s="19"/>
      <c r="D379" s="43"/>
      <c r="E379" s="43"/>
      <c r="F379" s="43"/>
      <c r="G379" s="19"/>
      <c r="H379" s="19"/>
      <c r="I379" s="19"/>
      <c r="J379" s="41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ht="15.75" customHeight="1">
      <c r="A380" s="43"/>
      <c r="B380" s="19"/>
      <c r="C380" s="19"/>
      <c r="D380" s="43"/>
      <c r="E380" s="43"/>
      <c r="F380" s="43"/>
      <c r="G380" s="19"/>
      <c r="H380" s="19"/>
      <c r="I380" s="19"/>
      <c r="J380" s="41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 ht="15.75" customHeight="1">
      <c r="A381" s="43"/>
      <c r="B381" s="19"/>
      <c r="C381" s="19"/>
      <c r="D381" s="43"/>
      <c r="E381" s="43"/>
      <c r="F381" s="43"/>
      <c r="G381" s="19"/>
      <c r="H381" s="19"/>
      <c r="I381" s="19"/>
      <c r="J381" s="41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ht="15.75" customHeight="1">
      <c r="A382" s="43"/>
      <c r="B382" s="19"/>
      <c r="C382" s="19"/>
      <c r="D382" s="43"/>
      <c r="E382" s="43"/>
      <c r="F382" s="43"/>
      <c r="G382" s="19"/>
      <c r="H382" s="19"/>
      <c r="I382" s="19"/>
      <c r="J382" s="41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 ht="15.75" customHeight="1">
      <c r="A383" s="43"/>
      <c r="B383" s="19"/>
      <c r="C383" s="19"/>
      <c r="D383" s="43"/>
      <c r="E383" s="43"/>
      <c r="F383" s="43"/>
      <c r="G383" s="19"/>
      <c r="H383" s="19"/>
      <c r="I383" s="19"/>
      <c r="J383" s="41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ht="15.75" customHeight="1">
      <c r="A384" s="43"/>
      <c r="B384" s="19"/>
      <c r="C384" s="19"/>
      <c r="D384" s="43"/>
      <c r="E384" s="43"/>
      <c r="F384" s="43"/>
      <c r="G384" s="19"/>
      <c r="H384" s="19"/>
      <c r="I384" s="19"/>
      <c r="J384" s="41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 ht="15.75" customHeight="1">
      <c r="A385" s="43"/>
      <c r="B385" s="19"/>
      <c r="C385" s="19"/>
      <c r="D385" s="43"/>
      <c r="E385" s="43"/>
      <c r="F385" s="43"/>
      <c r="G385" s="19"/>
      <c r="H385" s="19"/>
      <c r="I385" s="19"/>
      <c r="J385" s="41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ht="15.75" customHeight="1">
      <c r="A386" s="43"/>
      <c r="B386" s="19"/>
      <c r="C386" s="19"/>
      <c r="D386" s="43"/>
      <c r="E386" s="43"/>
      <c r="F386" s="43"/>
      <c r="G386" s="19"/>
      <c r="H386" s="19"/>
      <c r="I386" s="19"/>
      <c r="J386" s="41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 ht="15.75" customHeight="1">
      <c r="A387" s="43"/>
      <c r="B387" s="19"/>
      <c r="C387" s="19"/>
      <c r="D387" s="43"/>
      <c r="E387" s="43"/>
      <c r="F387" s="43"/>
      <c r="G387" s="19"/>
      <c r="H387" s="19"/>
      <c r="I387" s="19"/>
      <c r="J387" s="41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ht="15.75" customHeight="1">
      <c r="A388" s="43"/>
      <c r="B388" s="19"/>
      <c r="C388" s="19"/>
      <c r="D388" s="43"/>
      <c r="E388" s="43"/>
      <c r="F388" s="43"/>
      <c r="G388" s="19"/>
      <c r="H388" s="19"/>
      <c r="I388" s="19"/>
      <c r="J388" s="41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 ht="15.75" customHeight="1">
      <c r="A389" s="43"/>
      <c r="B389" s="19"/>
      <c r="C389" s="19"/>
      <c r="D389" s="43"/>
      <c r="E389" s="43"/>
      <c r="F389" s="43"/>
      <c r="G389" s="19"/>
      <c r="H389" s="19"/>
      <c r="I389" s="19"/>
      <c r="J389" s="410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ht="15.75" customHeight="1">
      <c r="A390" s="43"/>
      <c r="B390" s="19"/>
      <c r="C390" s="19"/>
      <c r="D390" s="43"/>
      <c r="E390" s="43"/>
      <c r="F390" s="43"/>
      <c r="G390" s="19"/>
      <c r="H390" s="19"/>
      <c r="I390" s="19"/>
      <c r="J390" s="41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 ht="15.75" customHeight="1">
      <c r="A391" s="43"/>
      <c r="B391" s="19"/>
      <c r="C391" s="19"/>
      <c r="D391" s="43"/>
      <c r="E391" s="43"/>
      <c r="F391" s="43"/>
      <c r="G391" s="19"/>
      <c r="H391" s="19"/>
      <c r="I391" s="19"/>
      <c r="J391" s="41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ht="15.75" customHeight="1">
      <c r="A392" s="43"/>
      <c r="B392" s="19"/>
      <c r="C392" s="19"/>
      <c r="D392" s="43"/>
      <c r="E392" s="43"/>
      <c r="F392" s="43"/>
      <c r="G392" s="19"/>
      <c r="H392" s="19"/>
      <c r="I392" s="19"/>
      <c r="J392" s="41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 ht="15.75" customHeight="1">
      <c r="A393" s="43"/>
      <c r="B393" s="19"/>
      <c r="C393" s="19"/>
      <c r="D393" s="43"/>
      <c r="E393" s="43"/>
      <c r="F393" s="43"/>
      <c r="G393" s="19"/>
      <c r="H393" s="19"/>
      <c r="I393" s="19"/>
      <c r="J393" s="41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ht="15.75" customHeight="1">
      <c r="A394" s="43"/>
      <c r="B394" s="19"/>
      <c r="C394" s="19"/>
      <c r="D394" s="43"/>
      <c r="E394" s="43"/>
      <c r="F394" s="43"/>
      <c r="G394" s="19"/>
      <c r="H394" s="19"/>
      <c r="I394" s="19"/>
      <c r="J394" s="41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 ht="15.75" customHeight="1">
      <c r="A395" s="43"/>
      <c r="B395" s="19"/>
      <c r="C395" s="19"/>
      <c r="D395" s="43"/>
      <c r="E395" s="43"/>
      <c r="F395" s="43"/>
      <c r="G395" s="19"/>
      <c r="H395" s="19"/>
      <c r="I395" s="19"/>
      <c r="J395" s="41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ht="15.75" customHeight="1">
      <c r="A396" s="43"/>
      <c r="B396" s="19"/>
      <c r="C396" s="19"/>
      <c r="D396" s="43"/>
      <c r="E396" s="43"/>
      <c r="F396" s="43"/>
      <c r="G396" s="19"/>
      <c r="H396" s="19"/>
      <c r="I396" s="19"/>
      <c r="J396" s="41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 ht="15.75" customHeight="1">
      <c r="A397" s="43"/>
      <c r="B397" s="19"/>
      <c r="C397" s="19"/>
      <c r="D397" s="43"/>
      <c r="E397" s="43"/>
      <c r="F397" s="43"/>
      <c r="G397" s="19"/>
      <c r="H397" s="19"/>
      <c r="I397" s="19"/>
      <c r="J397" s="41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ht="15.75" customHeight="1">
      <c r="A398" s="43"/>
      <c r="B398" s="19"/>
      <c r="C398" s="19"/>
      <c r="D398" s="43"/>
      <c r="E398" s="43"/>
      <c r="F398" s="43"/>
      <c r="G398" s="19"/>
      <c r="H398" s="19"/>
      <c r="I398" s="19"/>
      <c r="J398" s="41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ht="15.75" customHeight="1">
      <c r="A399" s="43"/>
      <c r="B399" s="19"/>
      <c r="C399" s="19"/>
      <c r="D399" s="43"/>
      <c r="E399" s="43"/>
      <c r="F399" s="43"/>
      <c r="G399" s="19"/>
      <c r="H399" s="19"/>
      <c r="I399" s="19"/>
      <c r="J399" s="41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ht="15.75" customHeight="1">
      <c r="A400" s="43"/>
      <c r="B400" s="19"/>
      <c r="C400" s="19"/>
      <c r="D400" s="43"/>
      <c r="E400" s="43"/>
      <c r="F400" s="43"/>
      <c r="G400" s="19"/>
      <c r="H400" s="19"/>
      <c r="I400" s="19"/>
      <c r="J400" s="41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 ht="15.75" customHeight="1">
      <c r="A401" s="43"/>
      <c r="B401" s="19"/>
      <c r="C401" s="19"/>
      <c r="D401" s="43"/>
      <c r="E401" s="43"/>
      <c r="F401" s="43"/>
      <c r="G401" s="19"/>
      <c r="H401" s="19"/>
      <c r="I401" s="19"/>
      <c r="J401" s="41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 ht="15.75" customHeight="1">
      <c r="A402" s="43"/>
      <c r="B402" s="19"/>
      <c r="C402" s="19"/>
      <c r="D402" s="43"/>
      <c r="E402" s="43"/>
      <c r="F402" s="43"/>
      <c r="G402" s="19"/>
      <c r="H402" s="19"/>
      <c r="I402" s="19"/>
      <c r="J402" s="41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 ht="15.75" customHeight="1">
      <c r="A403" s="43"/>
      <c r="B403" s="19"/>
      <c r="C403" s="19"/>
      <c r="D403" s="43"/>
      <c r="E403" s="43"/>
      <c r="F403" s="43"/>
      <c r="G403" s="19"/>
      <c r="H403" s="19"/>
      <c r="I403" s="19"/>
      <c r="J403" s="41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 ht="15.75" customHeight="1">
      <c r="A404" s="43"/>
      <c r="B404" s="19"/>
      <c r="C404" s="19"/>
      <c r="D404" s="43"/>
      <c r="E404" s="43"/>
      <c r="F404" s="43"/>
      <c r="G404" s="19"/>
      <c r="H404" s="19"/>
      <c r="I404" s="19"/>
      <c r="J404" s="41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 ht="15.75" customHeight="1">
      <c r="A405" s="43"/>
      <c r="B405" s="19"/>
      <c r="C405" s="19"/>
      <c r="D405" s="43"/>
      <c r="E405" s="43"/>
      <c r="F405" s="43"/>
      <c r="G405" s="19"/>
      <c r="H405" s="19"/>
      <c r="I405" s="19"/>
      <c r="J405" s="410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 ht="15.75" customHeight="1">
      <c r="A406" s="43"/>
      <c r="B406" s="19"/>
      <c r="C406" s="19"/>
      <c r="D406" s="43"/>
      <c r="E406" s="43"/>
      <c r="F406" s="43"/>
      <c r="G406" s="19"/>
      <c r="H406" s="19"/>
      <c r="I406" s="19"/>
      <c r="J406" s="410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 ht="15.75" customHeight="1">
      <c r="A407" s="43"/>
      <c r="B407" s="19"/>
      <c r="C407" s="19"/>
      <c r="D407" s="43"/>
      <c r="E407" s="43"/>
      <c r="F407" s="43"/>
      <c r="G407" s="19"/>
      <c r="H407" s="19"/>
      <c r="I407" s="19"/>
      <c r="J407" s="410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 ht="15.75" customHeight="1">
      <c r="A408" s="43"/>
      <c r="B408" s="19"/>
      <c r="C408" s="19"/>
      <c r="D408" s="43"/>
      <c r="E408" s="43"/>
      <c r="F408" s="43"/>
      <c r="G408" s="19"/>
      <c r="H408" s="19"/>
      <c r="I408" s="19"/>
      <c r="J408" s="410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 ht="15.75" customHeight="1">
      <c r="A409" s="43"/>
      <c r="B409" s="19"/>
      <c r="C409" s="19"/>
      <c r="D409" s="43"/>
      <c r="E409" s="43"/>
      <c r="F409" s="43"/>
      <c r="G409" s="19"/>
      <c r="H409" s="19"/>
      <c r="I409" s="19"/>
      <c r="J409" s="41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 ht="15.75" customHeight="1">
      <c r="A410" s="43"/>
      <c r="B410" s="19"/>
      <c r="C410" s="19"/>
      <c r="D410" s="43"/>
      <c r="E410" s="43"/>
      <c r="F410" s="43"/>
      <c r="G410" s="19"/>
      <c r="H410" s="19"/>
      <c r="I410" s="19"/>
      <c r="J410" s="410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 ht="15.75" customHeight="1">
      <c r="A411" s="43"/>
      <c r="B411" s="19"/>
      <c r="C411" s="19"/>
      <c r="D411" s="43"/>
      <c r="E411" s="43"/>
      <c r="F411" s="43"/>
      <c r="G411" s="19"/>
      <c r="H411" s="19"/>
      <c r="I411" s="19"/>
      <c r="J411" s="410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 ht="15.75" customHeight="1">
      <c r="A412" s="43"/>
      <c r="B412" s="19"/>
      <c r="C412" s="19"/>
      <c r="D412" s="43"/>
      <c r="E412" s="43"/>
      <c r="F412" s="43"/>
      <c r="G412" s="19"/>
      <c r="H412" s="19"/>
      <c r="I412" s="19"/>
      <c r="J412" s="410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 ht="15.75" customHeight="1">
      <c r="A413" s="43"/>
      <c r="B413" s="19"/>
      <c r="C413" s="19"/>
      <c r="D413" s="43"/>
      <c r="E413" s="43"/>
      <c r="F413" s="43"/>
      <c r="G413" s="19"/>
      <c r="H413" s="19"/>
      <c r="I413" s="19"/>
      <c r="J413" s="410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 ht="15.75" customHeight="1">
      <c r="A414" s="43"/>
      <c r="B414" s="19"/>
      <c r="C414" s="19"/>
      <c r="D414" s="43"/>
      <c r="E414" s="43"/>
      <c r="F414" s="43"/>
      <c r="G414" s="19"/>
      <c r="H414" s="19"/>
      <c r="I414" s="19"/>
      <c r="J414" s="410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ht="15.75" customHeight="1">
      <c r="A415" s="43"/>
      <c r="B415" s="19"/>
      <c r="C415" s="19"/>
      <c r="D415" s="43"/>
      <c r="E415" s="43"/>
      <c r="F415" s="43"/>
      <c r="G415" s="19"/>
      <c r="H415" s="19"/>
      <c r="I415" s="19"/>
      <c r="J415" s="410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ht="15.75" customHeight="1">
      <c r="A416" s="43"/>
      <c r="B416" s="19"/>
      <c r="C416" s="19"/>
      <c r="D416" s="43"/>
      <c r="E416" s="43"/>
      <c r="F416" s="43"/>
      <c r="G416" s="19"/>
      <c r="H416" s="19"/>
      <c r="I416" s="19"/>
      <c r="J416" s="410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ht="15.75" customHeight="1">
      <c r="A417" s="43"/>
      <c r="B417" s="19"/>
      <c r="C417" s="19"/>
      <c r="D417" s="43"/>
      <c r="E417" s="43"/>
      <c r="F417" s="43"/>
      <c r="G417" s="19"/>
      <c r="H417" s="19"/>
      <c r="I417" s="19"/>
      <c r="J417" s="410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ht="15.75" customHeight="1">
      <c r="A418" s="43"/>
      <c r="B418" s="19"/>
      <c r="C418" s="19"/>
      <c r="D418" s="43"/>
      <c r="E418" s="43"/>
      <c r="F418" s="43"/>
      <c r="G418" s="19"/>
      <c r="H418" s="19"/>
      <c r="I418" s="19"/>
      <c r="J418" s="410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ht="15.75" customHeight="1">
      <c r="A419" s="43"/>
      <c r="B419" s="19"/>
      <c r="C419" s="19"/>
      <c r="D419" s="43"/>
      <c r="E419" s="43"/>
      <c r="F419" s="43"/>
      <c r="G419" s="19"/>
      <c r="H419" s="19"/>
      <c r="I419" s="19"/>
      <c r="J419" s="410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ht="15.75" customHeight="1">
      <c r="A420" s="43"/>
      <c r="B420" s="19"/>
      <c r="C420" s="19"/>
      <c r="D420" s="43"/>
      <c r="E420" s="43"/>
      <c r="F420" s="43"/>
      <c r="G420" s="19"/>
      <c r="H420" s="19"/>
      <c r="I420" s="19"/>
      <c r="J420" s="410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ht="15.75" customHeight="1">
      <c r="A421" s="43"/>
      <c r="B421" s="19"/>
      <c r="C421" s="19"/>
      <c r="D421" s="43"/>
      <c r="E421" s="43"/>
      <c r="F421" s="43"/>
      <c r="G421" s="19"/>
      <c r="H421" s="19"/>
      <c r="I421" s="19"/>
      <c r="J421" s="410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ht="15.75" customHeight="1">
      <c r="A422" s="43"/>
      <c r="B422" s="19"/>
      <c r="C422" s="19"/>
      <c r="D422" s="43"/>
      <c r="E422" s="43"/>
      <c r="F422" s="43"/>
      <c r="G422" s="19"/>
      <c r="H422" s="19"/>
      <c r="I422" s="19"/>
      <c r="J422" s="410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ht="15.75" customHeight="1">
      <c r="A423" s="43"/>
      <c r="B423" s="19"/>
      <c r="C423" s="19"/>
      <c r="D423" s="43"/>
      <c r="E423" s="43"/>
      <c r="F423" s="43"/>
      <c r="G423" s="19"/>
      <c r="H423" s="19"/>
      <c r="I423" s="19"/>
      <c r="J423" s="410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ht="15.75" customHeight="1">
      <c r="A424" s="43"/>
      <c r="B424" s="19"/>
      <c r="C424" s="19"/>
      <c r="D424" s="43"/>
      <c r="E424" s="43"/>
      <c r="F424" s="43"/>
      <c r="G424" s="19"/>
      <c r="H424" s="19"/>
      <c r="I424" s="19"/>
      <c r="J424" s="410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ht="15.75" customHeight="1">
      <c r="A425" s="43"/>
      <c r="B425" s="19"/>
      <c r="C425" s="19"/>
      <c r="D425" s="43"/>
      <c r="E425" s="43"/>
      <c r="F425" s="43"/>
      <c r="G425" s="19"/>
      <c r="H425" s="19"/>
      <c r="I425" s="19"/>
      <c r="J425" s="410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ht="15.75" customHeight="1">
      <c r="A426" s="43"/>
      <c r="B426" s="19"/>
      <c r="C426" s="19"/>
      <c r="D426" s="43"/>
      <c r="E426" s="43"/>
      <c r="F426" s="43"/>
      <c r="G426" s="19"/>
      <c r="H426" s="19"/>
      <c r="I426" s="19"/>
      <c r="J426" s="410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ht="15.75" customHeight="1">
      <c r="A427" s="43"/>
      <c r="B427" s="19"/>
      <c r="C427" s="19"/>
      <c r="D427" s="43"/>
      <c r="E427" s="43"/>
      <c r="F427" s="43"/>
      <c r="G427" s="19"/>
      <c r="H427" s="19"/>
      <c r="I427" s="19"/>
      <c r="J427" s="410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ht="15.75" customHeight="1">
      <c r="A428" s="43"/>
      <c r="B428" s="19"/>
      <c r="C428" s="19"/>
      <c r="D428" s="43"/>
      <c r="E428" s="43"/>
      <c r="F428" s="43"/>
      <c r="G428" s="19"/>
      <c r="H428" s="19"/>
      <c r="I428" s="19"/>
      <c r="J428" s="410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ht="15.75" customHeight="1">
      <c r="A429" s="43"/>
      <c r="B429" s="19"/>
      <c r="C429" s="19"/>
      <c r="D429" s="43"/>
      <c r="E429" s="43"/>
      <c r="F429" s="43"/>
      <c r="G429" s="19"/>
      <c r="H429" s="19"/>
      <c r="I429" s="19"/>
      <c r="J429" s="410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ht="15.75" customHeight="1">
      <c r="A430" s="43"/>
      <c r="B430" s="19"/>
      <c r="C430" s="19"/>
      <c r="D430" s="43"/>
      <c r="E430" s="43"/>
      <c r="F430" s="43"/>
      <c r="G430" s="19"/>
      <c r="H430" s="19"/>
      <c r="I430" s="19"/>
      <c r="J430" s="410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ht="15.75" customHeight="1">
      <c r="A431" s="43"/>
      <c r="B431" s="19"/>
      <c r="C431" s="19"/>
      <c r="D431" s="43"/>
      <c r="E431" s="43"/>
      <c r="F431" s="43"/>
      <c r="G431" s="19"/>
      <c r="H431" s="19"/>
      <c r="I431" s="19"/>
      <c r="J431" s="41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ht="15.75" customHeight="1">
      <c r="A432" s="43"/>
      <c r="B432" s="19"/>
      <c r="C432" s="19"/>
      <c r="D432" s="43"/>
      <c r="E432" s="43"/>
      <c r="F432" s="43"/>
      <c r="G432" s="19"/>
      <c r="H432" s="19"/>
      <c r="I432" s="19"/>
      <c r="J432" s="410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ht="15.75" customHeight="1">
      <c r="A433" s="43"/>
      <c r="B433" s="19"/>
      <c r="C433" s="19"/>
      <c r="D433" s="43"/>
      <c r="E433" s="43"/>
      <c r="F433" s="43"/>
      <c r="G433" s="19"/>
      <c r="H433" s="19"/>
      <c r="I433" s="19"/>
      <c r="J433" s="410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ht="15.75" customHeight="1">
      <c r="A434" s="43"/>
      <c r="B434" s="19"/>
      <c r="C434" s="19"/>
      <c r="D434" s="43"/>
      <c r="E434" s="43"/>
      <c r="F434" s="43"/>
      <c r="G434" s="19"/>
      <c r="H434" s="19"/>
      <c r="I434" s="19"/>
      <c r="J434" s="410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ht="15.75" customHeight="1">
      <c r="A435" s="43"/>
      <c r="B435" s="19"/>
      <c r="C435" s="19"/>
      <c r="D435" s="43"/>
      <c r="E435" s="43"/>
      <c r="F435" s="43"/>
      <c r="G435" s="19"/>
      <c r="H435" s="19"/>
      <c r="I435" s="19"/>
      <c r="J435" s="410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ht="15.75" customHeight="1">
      <c r="A436" s="43"/>
      <c r="B436" s="19"/>
      <c r="C436" s="19"/>
      <c r="D436" s="43"/>
      <c r="E436" s="43"/>
      <c r="F436" s="43"/>
      <c r="G436" s="19"/>
      <c r="H436" s="19"/>
      <c r="I436" s="19"/>
      <c r="J436" s="410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ht="15.75" customHeight="1">
      <c r="A437" s="43"/>
      <c r="B437" s="19"/>
      <c r="C437" s="19"/>
      <c r="D437" s="43"/>
      <c r="E437" s="43"/>
      <c r="F437" s="43"/>
      <c r="G437" s="19"/>
      <c r="H437" s="19"/>
      <c r="I437" s="19"/>
      <c r="J437" s="410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ht="15.75" customHeight="1">
      <c r="A438" s="43"/>
      <c r="B438" s="19"/>
      <c r="C438" s="19"/>
      <c r="D438" s="43"/>
      <c r="E438" s="43"/>
      <c r="F438" s="43"/>
      <c r="G438" s="19"/>
      <c r="H438" s="19"/>
      <c r="I438" s="19"/>
      <c r="J438" s="41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ht="15.75" customHeight="1">
      <c r="A439" s="43"/>
      <c r="B439" s="19"/>
      <c r="C439" s="19"/>
      <c r="D439" s="43"/>
      <c r="E439" s="43"/>
      <c r="F439" s="43"/>
      <c r="G439" s="19"/>
      <c r="H439" s="19"/>
      <c r="I439" s="19"/>
      <c r="J439" s="410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ht="15.75" customHeight="1">
      <c r="A440" s="43"/>
      <c r="B440" s="19"/>
      <c r="C440" s="19"/>
      <c r="D440" s="43"/>
      <c r="E440" s="43"/>
      <c r="F440" s="43"/>
      <c r="G440" s="19"/>
      <c r="H440" s="19"/>
      <c r="I440" s="19"/>
      <c r="J440" s="41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ht="15.75" customHeight="1">
      <c r="A441" s="43"/>
      <c r="B441" s="19"/>
      <c r="C441" s="19"/>
      <c r="D441" s="43"/>
      <c r="E441" s="43"/>
      <c r="F441" s="43"/>
      <c r="G441" s="19"/>
      <c r="H441" s="19"/>
      <c r="I441" s="19"/>
      <c r="J441" s="41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ht="15.75" customHeight="1">
      <c r="A442" s="43"/>
      <c r="B442" s="19"/>
      <c r="C442" s="19"/>
      <c r="D442" s="43"/>
      <c r="E442" s="43"/>
      <c r="F442" s="43"/>
      <c r="G442" s="19"/>
      <c r="H442" s="19"/>
      <c r="I442" s="19"/>
      <c r="J442" s="41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ht="15.75" customHeight="1">
      <c r="A443" s="43"/>
      <c r="B443" s="19"/>
      <c r="C443" s="19"/>
      <c r="D443" s="43"/>
      <c r="E443" s="43"/>
      <c r="F443" s="43"/>
      <c r="G443" s="19"/>
      <c r="H443" s="19"/>
      <c r="I443" s="19"/>
      <c r="J443" s="41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ht="15.75" customHeight="1">
      <c r="A444" s="43"/>
      <c r="B444" s="19"/>
      <c r="C444" s="19"/>
      <c r="D444" s="43"/>
      <c r="E444" s="43"/>
      <c r="F444" s="43"/>
      <c r="G444" s="19"/>
      <c r="H444" s="19"/>
      <c r="I444" s="19"/>
      <c r="J444" s="410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ht="15.75" customHeight="1">
      <c r="A445" s="43"/>
      <c r="B445" s="19"/>
      <c r="C445" s="19"/>
      <c r="D445" s="43"/>
      <c r="E445" s="43"/>
      <c r="F445" s="43"/>
      <c r="G445" s="19"/>
      <c r="H445" s="19"/>
      <c r="I445" s="19"/>
      <c r="J445" s="410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ht="15.75" customHeight="1">
      <c r="A446" s="43"/>
      <c r="B446" s="19"/>
      <c r="C446" s="19"/>
      <c r="D446" s="43"/>
      <c r="E446" s="43"/>
      <c r="F446" s="43"/>
      <c r="G446" s="19"/>
      <c r="H446" s="19"/>
      <c r="I446" s="19"/>
      <c r="J446" s="410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ht="15.75" customHeight="1">
      <c r="A447" s="43"/>
      <c r="B447" s="19"/>
      <c r="C447" s="19"/>
      <c r="D447" s="43"/>
      <c r="E447" s="43"/>
      <c r="F447" s="43"/>
      <c r="G447" s="19"/>
      <c r="H447" s="19"/>
      <c r="I447" s="19"/>
      <c r="J447" s="410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ht="15.75" customHeight="1">
      <c r="A448" s="43"/>
      <c r="B448" s="19"/>
      <c r="C448" s="19"/>
      <c r="D448" s="43"/>
      <c r="E448" s="43"/>
      <c r="F448" s="43"/>
      <c r="G448" s="19"/>
      <c r="H448" s="19"/>
      <c r="I448" s="19"/>
      <c r="J448" s="410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ht="15.75" customHeight="1">
      <c r="A449" s="43"/>
      <c r="B449" s="19"/>
      <c r="C449" s="19"/>
      <c r="D449" s="43"/>
      <c r="E449" s="43"/>
      <c r="F449" s="43"/>
      <c r="G449" s="19"/>
      <c r="H449" s="19"/>
      <c r="I449" s="19"/>
      <c r="J449" s="410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ht="15.75" customHeight="1">
      <c r="A450" s="43"/>
      <c r="B450" s="19"/>
      <c r="C450" s="19"/>
      <c r="D450" s="43"/>
      <c r="E450" s="43"/>
      <c r="F450" s="43"/>
      <c r="G450" s="19"/>
      <c r="H450" s="19"/>
      <c r="I450" s="19"/>
      <c r="J450" s="410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ht="15.75" customHeight="1">
      <c r="A451" s="43"/>
      <c r="B451" s="19"/>
      <c r="C451" s="19"/>
      <c r="D451" s="43"/>
      <c r="E451" s="43"/>
      <c r="F451" s="43"/>
      <c r="G451" s="19"/>
      <c r="H451" s="19"/>
      <c r="I451" s="19"/>
      <c r="J451" s="410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ht="15.75" customHeight="1">
      <c r="A452" s="43"/>
      <c r="B452" s="19"/>
      <c r="C452" s="19"/>
      <c r="D452" s="43"/>
      <c r="E452" s="43"/>
      <c r="F452" s="43"/>
      <c r="G452" s="19"/>
      <c r="H452" s="19"/>
      <c r="I452" s="19"/>
      <c r="J452" s="410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ht="15.75" customHeight="1">
      <c r="A453" s="43"/>
      <c r="B453" s="19"/>
      <c r="C453" s="19"/>
      <c r="D453" s="43"/>
      <c r="E453" s="43"/>
      <c r="F453" s="43"/>
      <c r="G453" s="19"/>
      <c r="H453" s="19"/>
      <c r="I453" s="19"/>
      <c r="J453" s="410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ht="15.75" customHeight="1">
      <c r="A454" s="43"/>
      <c r="B454" s="19"/>
      <c r="C454" s="19"/>
      <c r="D454" s="43"/>
      <c r="E454" s="43"/>
      <c r="F454" s="43"/>
      <c r="G454" s="19"/>
      <c r="H454" s="19"/>
      <c r="I454" s="19"/>
      <c r="J454" s="410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ht="15.75" customHeight="1">
      <c r="A455" s="43"/>
      <c r="B455" s="19"/>
      <c r="C455" s="19"/>
      <c r="D455" s="43"/>
      <c r="E455" s="43"/>
      <c r="F455" s="43"/>
      <c r="G455" s="19"/>
      <c r="H455" s="19"/>
      <c r="I455" s="19"/>
      <c r="J455" s="410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ht="15.75" customHeight="1">
      <c r="A456" s="43"/>
      <c r="B456" s="19"/>
      <c r="C456" s="19"/>
      <c r="D456" s="43"/>
      <c r="E456" s="43"/>
      <c r="F456" s="43"/>
      <c r="G456" s="19"/>
      <c r="H456" s="19"/>
      <c r="I456" s="19"/>
      <c r="J456" s="410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ht="15.75" customHeight="1">
      <c r="A457" s="43"/>
      <c r="B457" s="19"/>
      <c r="C457" s="19"/>
      <c r="D457" s="43"/>
      <c r="E457" s="43"/>
      <c r="F457" s="43"/>
      <c r="G457" s="19"/>
      <c r="H457" s="19"/>
      <c r="I457" s="19"/>
      <c r="J457" s="410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ht="15.75" customHeight="1">
      <c r="A458" s="43"/>
      <c r="B458" s="19"/>
      <c r="C458" s="19"/>
      <c r="D458" s="43"/>
      <c r="E458" s="43"/>
      <c r="F458" s="43"/>
      <c r="G458" s="19"/>
      <c r="H458" s="19"/>
      <c r="I458" s="19"/>
      <c r="J458" s="410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ht="15.75" customHeight="1">
      <c r="A459" s="43"/>
      <c r="B459" s="19"/>
      <c r="C459" s="19"/>
      <c r="D459" s="43"/>
      <c r="E459" s="43"/>
      <c r="F459" s="43"/>
      <c r="G459" s="19"/>
      <c r="H459" s="19"/>
      <c r="I459" s="19"/>
      <c r="J459" s="410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ht="15.75" customHeight="1">
      <c r="A460" s="43"/>
      <c r="B460" s="19"/>
      <c r="C460" s="19"/>
      <c r="D460" s="43"/>
      <c r="E460" s="43"/>
      <c r="F460" s="43"/>
      <c r="G460" s="19"/>
      <c r="H460" s="19"/>
      <c r="I460" s="19"/>
      <c r="J460" s="410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ht="15.75" customHeight="1">
      <c r="A461" s="43"/>
      <c r="B461" s="19"/>
      <c r="C461" s="19"/>
      <c r="D461" s="43"/>
      <c r="E461" s="43"/>
      <c r="F461" s="43"/>
      <c r="G461" s="19"/>
      <c r="H461" s="19"/>
      <c r="I461" s="19"/>
      <c r="J461" s="410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ht="15.75" customHeight="1">
      <c r="A462" s="43"/>
      <c r="B462" s="19"/>
      <c r="C462" s="19"/>
      <c r="D462" s="43"/>
      <c r="E462" s="43"/>
      <c r="F462" s="43"/>
      <c r="G462" s="19"/>
      <c r="H462" s="19"/>
      <c r="I462" s="19"/>
      <c r="J462" s="410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ht="15.75" customHeight="1">
      <c r="A463" s="43"/>
      <c r="B463" s="19"/>
      <c r="C463" s="19"/>
      <c r="D463" s="43"/>
      <c r="E463" s="43"/>
      <c r="F463" s="43"/>
      <c r="G463" s="19"/>
      <c r="H463" s="19"/>
      <c r="I463" s="19"/>
      <c r="J463" s="410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ht="15.75" customHeight="1">
      <c r="A464" s="43"/>
      <c r="B464" s="19"/>
      <c r="C464" s="19"/>
      <c r="D464" s="43"/>
      <c r="E464" s="43"/>
      <c r="F464" s="43"/>
      <c r="G464" s="19"/>
      <c r="H464" s="19"/>
      <c r="I464" s="19"/>
      <c r="J464" s="410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ht="15.75" customHeight="1">
      <c r="A465" s="43"/>
      <c r="B465" s="19"/>
      <c r="C465" s="19"/>
      <c r="D465" s="43"/>
      <c r="E465" s="43"/>
      <c r="F465" s="43"/>
      <c r="G465" s="19"/>
      <c r="H465" s="19"/>
      <c r="I465" s="19"/>
      <c r="J465" s="410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ht="15.75" customHeight="1">
      <c r="A466" s="43"/>
      <c r="B466" s="19"/>
      <c r="C466" s="19"/>
      <c r="D466" s="43"/>
      <c r="E466" s="43"/>
      <c r="F466" s="43"/>
      <c r="G466" s="19"/>
      <c r="H466" s="19"/>
      <c r="I466" s="19"/>
      <c r="J466" s="410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ht="15.75" customHeight="1">
      <c r="A467" s="43"/>
      <c r="B467" s="19"/>
      <c r="C467" s="19"/>
      <c r="D467" s="43"/>
      <c r="E467" s="43"/>
      <c r="F467" s="43"/>
      <c r="G467" s="19"/>
      <c r="H467" s="19"/>
      <c r="I467" s="19"/>
      <c r="J467" s="410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ht="15.75" customHeight="1">
      <c r="A468" s="43"/>
      <c r="B468" s="19"/>
      <c r="C468" s="19"/>
      <c r="D468" s="43"/>
      <c r="E468" s="43"/>
      <c r="F468" s="43"/>
      <c r="G468" s="19"/>
      <c r="H468" s="19"/>
      <c r="I468" s="19"/>
      <c r="J468" s="410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ht="15.75" customHeight="1">
      <c r="A469" s="43"/>
      <c r="B469" s="19"/>
      <c r="C469" s="19"/>
      <c r="D469" s="43"/>
      <c r="E469" s="43"/>
      <c r="F469" s="43"/>
      <c r="G469" s="19"/>
      <c r="H469" s="19"/>
      <c r="I469" s="19"/>
      <c r="J469" s="410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ht="15.75" customHeight="1">
      <c r="A470" s="43"/>
      <c r="B470" s="19"/>
      <c r="C470" s="19"/>
      <c r="D470" s="43"/>
      <c r="E470" s="43"/>
      <c r="F470" s="43"/>
      <c r="G470" s="19"/>
      <c r="H470" s="19"/>
      <c r="I470" s="19"/>
      <c r="J470" s="410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ht="15.75" customHeight="1">
      <c r="A471" s="43"/>
      <c r="B471" s="19"/>
      <c r="C471" s="19"/>
      <c r="D471" s="43"/>
      <c r="E471" s="43"/>
      <c r="F471" s="43"/>
      <c r="G471" s="19"/>
      <c r="H471" s="19"/>
      <c r="I471" s="19"/>
      <c r="J471" s="410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ht="15.75" customHeight="1">
      <c r="A472" s="43"/>
      <c r="B472" s="19"/>
      <c r="C472" s="19"/>
      <c r="D472" s="43"/>
      <c r="E472" s="43"/>
      <c r="F472" s="43"/>
      <c r="G472" s="19"/>
      <c r="H472" s="19"/>
      <c r="I472" s="19"/>
      <c r="J472" s="410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ht="15.75" customHeight="1">
      <c r="A473" s="43"/>
      <c r="B473" s="19"/>
      <c r="C473" s="19"/>
      <c r="D473" s="43"/>
      <c r="E473" s="43"/>
      <c r="F473" s="43"/>
      <c r="G473" s="19"/>
      <c r="H473" s="19"/>
      <c r="I473" s="19"/>
      <c r="J473" s="410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ht="15.75" customHeight="1">
      <c r="A474" s="43"/>
      <c r="B474" s="19"/>
      <c r="C474" s="19"/>
      <c r="D474" s="43"/>
      <c r="E474" s="43"/>
      <c r="F474" s="43"/>
      <c r="G474" s="19"/>
      <c r="H474" s="19"/>
      <c r="I474" s="19"/>
      <c r="J474" s="410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ht="15.75" customHeight="1">
      <c r="A475" s="43"/>
      <c r="B475" s="19"/>
      <c r="C475" s="19"/>
      <c r="D475" s="43"/>
      <c r="E475" s="43"/>
      <c r="F475" s="43"/>
      <c r="G475" s="19"/>
      <c r="H475" s="19"/>
      <c r="I475" s="19"/>
      <c r="J475" s="410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ht="15.75" customHeight="1">
      <c r="A476" s="43"/>
      <c r="B476" s="19"/>
      <c r="C476" s="19"/>
      <c r="D476" s="43"/>
      <c r="E476" s="43"/>
      <c r="F476" s="43"/>
      <c r="G476" s="19"/>
      <c r="H476" s="19"/>
      <c r="I476" s="19"/>
      <c r="J476" s="410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ht="15.75" customHeight="1">
      <c r="A477" s="43"/>
      <c r="B477" s="19"/>
      <c r="C477" s="19"/>
      <c r="D477" s="43"/>
      <c r="E477" s="43"/>
      <c r="F477" s="43"/>
      <c r="G477" s="19"/>
      <c r="H477" s="19"/>
      <c r="I477" s="19"/>
      <c r="J477" s="410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ht="15.75" customHeight="1">
      <c r="A478" s="43"/>
      <c r="B478" s="19"/>
      <c r="C478" s="19"/>
      <c r="D478" s="43"/>
      <c r="E478" s="43"/>
      <c r="F478" s="43"/>
      <c r="G478" s="19"/>
      <c r="H478" s="19"/>
      <c r="I478" s="19"/>
      <c r="J478" s="410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ht="15.75" customHeight="1">
      <c r="A479" s="43"/>
      <c r="B479" s="19"/>
      <c r="C479" s="19"/>
      <c r="D479" s="43"/>
      <c r="E479" s="43"/>
      <c r="F479" s="43"/>
      <c r="G479" s="19"/>
      <c r="H479" s="19"/>
      <c r="I479" s="19"/>
      <c r="J479" s="410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ht="15.75" customHeight="1">
      <c r="A480" s="43"/>
      <c r="B480" s="19"/>
      <c r="C480" s="19"/>
      <c r="D480" s="43"/>
      <c r="E480" s="43"/>
      <c r="F480" s="43"/>
      <c r="G480" s="19"/>
      <c r="H480" s="19"/>
      <c r="I480" s="19"/>
      <c r="J480" s="410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ht="15.75" customHeight="1">
      <c r="A481" s="43"/>
      <c r="B481" s="19"/>
      <c r="C481" s="19"/>
      <c r="D481" s="43"/>
      <c r="E481" s="43"/>
      <c r="F481" s="43"/>
      <c r="G481" s="19"/>
      <c r="H481" s="19"/>
      <c r="I481" s="19"/>
      <c r="J481" s="410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ht="15.75" customHeight="1">
      <c r="A482" s="43"/>
      <c r="B482" s="19"/>
      <c r="C482" s="19"/>
      <c r="D482" s="43"/>
      <c r="E482" s="43"/>
      <c r="F482" s="43"/>
      <c r="G482" s="19"/>
      <c r="H482" s="19"/>
      <c r="I482" s="19"/>
      <c r="J482" s="410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ht="15.75" customHeight="1">
      <c r="A483" s="43"/>
      <c r="B483" s="19"/>
      <c r="C483" s="19"/>
      <c r="D483" s="43"/>
      <c r="E483" s="43"/>
      <c r="F483" s="43"/>
      <c r="G483" s="19"/>
      <c r="H483" s="19"/>
      <c r="I483" s="19"/>
      <c r="J483" s="410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ht="15.75" customHeight="1">
      <c r="A484" s="43"/>
      <c r="B484" s="19"/>
      <c r="C484" s="19"/>
      <c r="D484" s="43"/>
      <c r="E484" s="43"/>
      <c r="F484" s="43"/>
      <c r="G484" s="19"/>
      <c r="H484" s="19"/>
      <c r="I484" s="19"/>
      <c r="J484" s="410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ht="15.75" customHeight="1">
      <c r="A485" s="43"/>
      <c r="B485" s="19"/>
      <c r="C485" s="19"/>
      <c r="D485" s="43"/>
      <c r="E485" s="43"/>
      <c r="F485" s="43"/>
      <c r="G485" s="19"/>
      <c r="H485" s="19"/>
      <c r="I485" s="19"/>
      <c r="J485" s="410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ht="15.75" customHeight="1">
      <c r="A486" s="43"/>
      <c r="B486" s="19"/>
      <c r="C486" s="19"/>
      <c r="D486" s="43"/>
      <c r="E486" s="43"/>
      <c r="F486" s="43"/>
      <c r="G486" s="19"/>
      <c r="H486" s="19"/>
      <c r="I486" s="19"/>
      <c r="J486" s="410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ht="15.75" customHeight="1">
      <c r="A487" s="43"/>
      <c r="B487" s="19"/>
      <c r="C487" s="19"/>
      <c r="D487" s="43"/>
      <c r="E487" s="43"/>
      <c r="F487" s="43"/>
      <c r="G487" s="19"/>
      <c r="H487" s="19"/>
      <c r="I487" s="19"/>
      <c r="J487" s="410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ht="15.75" customHeight="1">
      <c r="A488" s="43"/>
      <c r="B488" s="19"/>
      <c r="C488" s="19"/>
      <c r="D488" s="43"/>
      <c r="E488" s="43"/>
      <c r="F488" s="43"/>
      <c r="G488" s="19"/>
      <c r="H488" s="19"/>
      <c r="I488" s="19"/>
      <c r="J488" s="410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ht="15.75" customHeight="1">
      <c r="A489" s="43"/>
      <c r="B489" s="19"/>
      <c r="C489" s="19"/>
      <c r="D489" s="43"/>
      <c r="E489" s="43"/>
      <c r="F489" s="43"/>
      <c r="G489" s="19"/>
      <c r="H489" s="19"/>
      <c r="I489" s="19"/>
      <c r="J489" s="410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ht="15.75" customHeight="1">
      <c r="A490" s="43"/>
      <c r="B490" s="19"/>
      <c r="C490" s="19"/>
      <c r="D490" s="43"/>
      <c r="E490" s="43"/>
      <c r="F490" s="43"/>
      <c r="G490" s="19"/>
      <c r="H490" s="19"/>
      <c r="I490" s="19"/>
      <c r="J490" s="410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ht="15.75" customHeight="1">
      <c r="A491" s="43"/>
      <c r="B491" s="19"/>
      <c r="C491" s="19"/>
      <c r="D491" s="43"/>
      <c r="E491" s="43"/>
      <c r="F491" s="43"/>
      <c r="G491" s="19"/>
      <c r="H491" s="19"/>
      <c r="I491" s="19"/>
      <c r="J491" s="410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ht="15.75" customHeight="1">
      <c r="A492" s="43"/>
      <c r="B492" s="19"/>
      <c r="C492" s="19"/>
      <c r="D492" s="43"/>
      <c r="E492" s="43"/>
      <c r="F492" s="43"/>
      <c r="G492" s="19"/>
      <c r="H492" s="19"/>
      <c r="I492" s="19"/>
      <c r="J492" s="410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ht="15.75" customHeight="1">
      <c r="A493" s="43"/>
      <c r="B493" s="19"/>
      <c r="C493" s="19"/>
      <c r="D493" s="43"/>
      <c r="E493" s="43"/>
      <c r="F493" s="43"/>
      <c r="G493" s="19"/>
      <c r="H493" s="19"/>
      <c r="I493" s="19"/>
      <c r="J493" s="410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ht="15.75" customHeight="1">
      <c r="A494" s="43"/>
      <c r="B494" s="19"/>
      <c r="C494" s="19"/>
      <c r="D494" s="43"/>
      <c r="E494" s="43"/>
      <c r="F494" s="43"/>
      <c r="G494" s="19"/>
      <c r="H494" s="19"/>
      <c r="I494" s="19"/>
      <c r="J494" s="410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ht="15.75" customHeight="1">
      <c r="A495" s="43"/>
      <c r="B495" s="19"/>
      <c r="C495" s="19"/>
      <c r="D495" s="43"/>
      <c r="E495" s="43"/>
      <c r="F495" s="43"/>
      <c r="G495" s="19"/>
      <c r="H495" s="19"/>
      <c r="I495" s="19"/>
      <c r="J495" s="410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ht="15.75" customHeight="1">
      <c r="A496" s="43"/>
      <c r="B496" s="19"/>
      <c r="C496" s="19"/>
      <c r="D496" s="43"/>
      <c r="E496" s="43"/>
      <c r="F496" s="43"/>
      <c r="G496" s="19"/>
      <c r="H496" s="19"/>
      <c r="I496" s="19"/>
      <c r="J496" s="410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ht="15.75" customHeight="1">
      <c r="A497" s="43"/>
      <c r="B497" s="19"/>
      <c r="C497" s="19"/>
      <c r="D497" s="43"/>
      <c r="E497" s="43"/>
      <c r="F497" s="43"/>
      <c r="G497" s="19"/>
      <c r="H497" s="19"/>
      <c r="I497" s="19"/>
      <c r="J497" s="410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ht="15.75" customHeight="1">
      <c r="A498" s="43"/>
      <c r="B498" s="19"/>
      <c r="C498" s="19"/>
      <c r="D498" s="43"/>
      <c r="E498" s="43"/>
      <c r="F498" s="43"/>
      <c r="G498" s="19"/>
      <c r="H498" s="19"/>
      <c r="I498" s="19"/>
      <c r="J498" s="410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ht="15.75" customHeight="1">
      <c r="A499" s="43"/>
      <c r="B499" s="19"/>
      <c r="C499" s="19"/>
      <c r="D499" s="43"/>
      <c r="E499" s="43"/>
      <c r="F499" s="43"/>
      <c r="G499" s="19"/>
      <c r="H499" s="19"/>
      <c r="I499" s="19"/>
      <c r="J499" s="410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ht="15.75" customHeight="1">
      <c r="A500" s="43"/>
      <c r="B500" s="19"/>
      <c r="C500" s="19"/>
      <c r="D500" s="43"/>
      <c r="E500" s="43"/>
      <c r="F500" s="43"/>
      <c r="G500" s="19"/>
      <c r="H500" s="19"/>
      <c r="I500" s="19"/>
      <c r="J500" s="410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ht="15.75" customHeight="1">
      <c r="A501" s="43"/>
      <c r="B501" s="19"/>
      <c r="C501" s="19"/>
      <c r="D501" s="43"/>
      <c r="E501" s="43"/>
      <c r="F501" s="43"/>
      <c r="G501" s="19"/>
      <c r="H501" s="19"/>
      <c r="I501" s="19"/>
      <c r="J501" s="410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ht="15.75" customHeight="1">
      <c r="A502" s="43"/>
      <c r="B502" s="19"/>
      <c r="C502" s="19"/>
      <c r="D502" s="43"/>
      <c r="E502" s="43"/>
      <c r="F502" s="43"/>
      <c r="G502" s="19"/>
      <c r="H502" s="19"/>
      <c r="I502" s="19"/>
      <c r="J502" s="410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ht="15.75" customHeight="1">
      <c r="A503" s="43"/>
      <c r="B503" s="19"/>
      <c r="C503" s="19"/>
      <c r="D503" s="43"/>
      <c r="E503" s="43"/>
      <c r="F503" s="43"/>
      <c r="G503" s="19"/>
      <c r="H503" s="19"/>
      <c r="I503" s="19"/>
      <c r="J503" s="410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ht="15.75" customHeight="1">
      <c r="A504" s="43"/>
      <c r="B504" s="19"/>
      <c r="C504" s="19"/>
      <c r="D504" s="43"/>
      <c r="E504" s="43"/>
      <c r="F504" s="43"/>
      <c r="G504" s="19"/>
      <c r="H504" s="19"/>
      <c r="I504" s="19"/>
      <c r="J504" s="410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ht="15.75" customHeight="1">
      <c r="A505" s="43"/>
      <c r="B505" s="19"/>
      <c r="C505" s="19"/>
      <c r="D505" s="43"/>
      <c r="E505" s="43"/>
      <c r="F505" s="43"/>
      <c r="G505" s="19"/>
      <c r="H505" s="19"/>
      <c r="I505" s="19"/>
      <c r="J505" s="410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ht="15.75" customHeight="1">
      <c r="A506" s="43"/>
      <c r="B506" s="19"/>
      <c r="C506" s="19"/>
      <c r="D506" s="43"/>
      <c r="E506" s="43"/>
      <c r="F506" s="43"/>
      <c r="G506" s="19"/>
      <c r="H506" s="19"/>
      <c r="I506" s="19"/>
      <c r="J506" s="410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ht="15.75" customHeight="1">
      <c r="A507" s="43"/>
      <c r="B507" s="19"/>
      <c r="C507" s="19"/>
      <c r="D507" s="43"/>
      <c r="E507" s="43"/>
      <c r="F507" s="43"/>
      <c r="G507" s="19"/>
      <c r="H507" s="19"/>
      <c r="I507" s="19"/>
      <c r="J507" s="410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ht="15.75" customHeight="1">
      <c r="A508" s="43"/>
      <c r="B508" s="19"/>
      <c r="C508" s="19"/>
      <c r="D508" s="43"/>
      <c r="E508" s="43"/>
      <c r="F508" s="43"/>
      <c r="G508" s="19"/>
      <c r="H508" s="19"/>
      <c r="I508" s="19"/>
      <c r="J508" s="410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ht="15.75" customHeight="1">
      <c r="A509" s="43"/>
      <c r="B509" s="19"/>
      <c r="C509" s="19"/>
      <c r="D509" s="43"/>
      <c r="E509" s="43"/>
      <c r="F509" s="43"/>
      <c r="G509" s="19"/>
      <c r="H509" s="19"/>
      <c r="I509" s="19"/>
      <c r="J509" s="410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ht="15.75" customHeight="1">
      <c r="A510" s="43"/>
      <c r="B510" s="19"/>
      <c r="C510" s="19"/>
      <c r="D510" s="43"/>
      <c r="E510" s="43"/>
      <c r="F510" s="43"/>
      <c r="G510" s="19"/>
      <c r="H510" s="19"/>
      <c r="I510" s="19"/>
      <c r="J510" s="410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ht="15.75" customHeight="1">
      <c r="A511" s="43"/>
      <c r="B511" s="19"/>
      <c r="C511" s="19"/>
      <c r="D511" s="43"/>
      <c r="E511" s="43"/>
      <c r="F511" s="43"/>
      <c r="G511" s="19"/>
      <c r="H511" s="19"/>
      <c r="I511" s="19"/>
      <c r="J511" s="410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ht="15.75" customHeight="1">
      <c r="A512" s="43"/>
      <c r="B512" s="19"/>
      <c r="C512" s="19"/>
      <c r="D512" s="43"/>
      <c r="E512" s="43"/>
      <c r="F512" s="43"/>
      <c r="G512" s="19"/>
      <c r="H512" s="19"/>
      <c r="I512" s="19"/>
      <c r="J512" s="410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ht="15.75" customHeight="1">
      <c r="A513" s="43"/>
      <c r="B513" s="19"/>
      <c r="C513" s="19"/>
      <c r="D513" s="43"/>
      <c r="E513" s="43"/>
      <c r="F513" s="43"/>
      <c r="G513" s="19"/>
      <c r="H513" s="19"/>
      <c r="I513" s="19"/>
      <c r="J513" s="410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ht="15.75" customHeight="1">
      <c r="A514" s="43"/>
      <c r="B514" s="19"/>
      <c r="C514" s="19"/>
      <c r="D514" s="43"/>
      <c r="E514" s="43"/>
      <c r="F514" s="43"/>
      <c r="G514" s="19"/>
      <c r="H514" s="19"/>
      <c r="I514" s="19"/>
      <c r="J514" s="410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ht="15.75" customHeight="1">
      <c r="A515" s="43"/>
      <c r="B515" s="19"/>
      <c r="C515" s="19"/>
      <c r="D515" s="43"/>
      <c r="E515" s="43"/>
      <c r="F515" s="43"/>
      <c r="G515" s="19"/>
      <c r="H515" s="19"/>
      <c r="I515" s="19"/>
      <c r="J515" s="410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ht="15.75" customHeight="1">
      <c r="A516" s="43"/>
      <c r="B516" s="19"/>
      <c r="C516" s="19"/>
      <c r="D516" s="43"/>
      <c r="E516" s="43"/>
      <c r="F516" s="43"/>
      <c r="G516" s="19"/>
      <c r="H516" s="19"/>
      <c r="I516" s="19"/>
      <c r="J516" s="410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ht="15.75" customHeight="1">
      <c r="A517" s="43"/>
      <c r="B517" s="19"/>
      <c r="C517" s="19"/>
      <c r="D517" s="43"/>
      <c r="E517" s="43"/>
      <c r="F517" s="43"/>
      <c r="G517" s="19"/>
      <c r="H517" s="19"/>
      <c r="I517" s="19"/>
      <c r="J517" s="410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ht="15.75" customHeight="1">
      <c r="A518" s="43"/>
      <c r="B518" s="19"/>
      <c r="C518" s="19"/>
      <c r="D518" s="43"/>
      <c r="E518" s="43"/>
      <c r="F518" s="43"/>
      <c r="G518" s="19"/>
      <c r="H518" s="19"/>
      <c r="I518" s="19"/>
      <c r="J518" s="410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ht="15.75" customHeight="1">
      <c r="A519" s="43"/>
      <c r="B519" s="19"/>
      <c r="C519" s="19"/>
      <c r="D519" s="43"/>
      <c r="E519" s="43"/>
      <c r="F519" s="43"/>
      <c r="G519" s="19"/>
      <c r="H519" s="19"/>
      <c r="I519" s="19"/>
      <c r="J519" s="410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ht="15.75" customHeight="1">
      <c r="A520" s="43"/>
      <c r="B520" s="19"/>
      <c r="C520" s="19"/>
      <c r="D520" s="43"/>
      <c r="E520" s="43"/>
      <c r="F520" s="43"/>
      <c r="G520" s="19"/>
      <c r="H520" s="19"/>
      <c r="I520" s="19"/>
      <c r="J520" s="410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ht="15.75" customHeight="1">
      <c r="A521" s="43"/>
      <c r="B521" s="19"/>
      <c r="C521" s="19"/>
      <c r="D521" s="43"/>
      <c r="E521" s="43"/>
      <c r="F521" s="43"/>
      <c r="G521" s="19"/>
      <c r="H521" s="19"/>
      <c r="I521" s="19"/>
      <c r="J521" s="410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ht="15.75" customHeight="1">
      <c r="A522" s="43"/>
      <c r="B522" s="19"/>
      <c r="C522" s="19"/>
      <c r="D522" s="43"/>
      <c r="E522" s="43"/>
      <c r="F522" s="43"/>
      <c r="G522" s="19"/>
      <c r="H522" s="19"/>
      <c r="I522" s="19"/>
      <c r="J522" s="410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ht="15.75" customHeight="1">
      <c r="A523" s="43"/>
      <c r="B523" s="19"/>
      <c r="C523" s="19"/>
      <c r="D523" s="43"/>
      <c r="E523" s="43"/>
      <c r="F523" s="43"/>
      <c r="G523" s="19"/>
      <c r="H523" s="19"/>
      <c r="I523" s="19"/>
      <c r="J523" s="410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ht="15.75" customHeight="1">
      <c r="A524" s="43"/>
      <c r="B524" s="19"/>
      <c r="C524" s="19"/>
      <c r="D524" s="43"/>
      <c r="E524" s="43"/>
      <c r="F524" s="43"/>
      <c r="G524" s="19"/>
      <c r="H524" s="19"/>
      <c r="I524" s="19"/>
      <c r="J524" s="410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ht="15.75" customHeight="1">
      <c r="A525" s="43"/>
      <c r="B525" s="19"/>
      <c r="C525" s="19"/>
      <c r="D525" s="43"/>
      <c r="E525" s="43"/>
      <c r="F525" s="43"/>
      <c r="G525" s="19"/>
      <c r="H525" s="19"/>
      <c r="I525" s="19"/>
      <c r="J525" s="410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ht="15.75" customHeight="1">
      <c r="A526" s="43"/>
      <c r="B526" s="19"/>
      <c r="C526" s="19"/>
      <c r="D526" s="43"/>
      <c r="E526" s="43"/>
      <c r="F526" s="43"/>
      <c r="G526" s="19"/>
      <c r="H526" s="19"/>
      <c r="I526" s="19"/>
      <c r="J526" s="410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ht="15.75" customHeight="1">
      <c r="A527" s="43"/>
      <c r="B527" s="19"/>
      <c r="C527" s="19"/>
      <c r="D527" s="43"/>
      <c r="E527" s="43"/>
      <c r="F527" s="43"/>
      <c r="G527" s="19"/>
      <c r="H527" s="19"/>
      <c r="I527" s="19"/>
      <c r="J527" s="410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ht="15.75" customHeight="1">
      <c r="A528" s="43"/>
      <c r="B528" s="19"/>
      <c r="C528" s="19"/>
      <c r="D528" s="43"/>
      <c r="E528" s="43"/>
      <c r="F528" s="43"/>
      <c r="G528" s="19"/>
      <c r="H528" s="19"/>
      <c r="I528" s="19"/>
      <c r="J528" s="410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ht="15.75" customHeight="1">
      <c r="A529" s="43"/>
      <c r="B529" s="19"/>
      <c r="C529" s="19"/>
      <c r="D529" s="43"/>
      <c r="E529" s="43"/>
      <c r="F529" s="43"/>
      <c r="G529" s="19"/>
      <c r="H529" s="19"/>
      <c r="I529" s="19"/>
      <c r="J529" s="410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ht="15.75" customHeight="1">
      <c r="A530" s="43"/>
      <c r="B530" s="19"/>
      <c r="C530" s="19"/>
      <c r="D530" s="43"/>
      <c r="E530" s="43"/>
      <c r="F530" s="43"/>
      <c r="G530" s="19"/>
      <c r="H530" s="19"/>
      <c r="I530" s="19"/>
      <c r="J530" s="410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ht="15.75" customHeight="1">
      <c r="A531" s="43"/>
      <c r="B531" s="19"/>
      <c r="C531" s="19"/>
      <c r="D531" s="43"/>
      <c r="E531" s="43"/>
      <c r="F531" s="43"/>
      <c r="G531" s="19"/>
      <c r="H531" s="19"/>
      <c r="I531" s="19"/>
      <c r="J531" s="410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ht="15.75" customHeight="1">
      <c r="A532" s="43"/>
      <c r="B532" s="19"/>
      <c r="C532" s="19"/>
      <c r="D532" s="43"/>
      <c r="E532" s="43"/>
      <c r="F532" s="43"/>
      <c r="G532" s="19"/>
      <c r="H532" s="19"/>
      <c r="I532" s="19"/>
      <c r="J532" s="410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ht="15.75" customHeight="1">
      <c r="A533" s="43"/>
      <c r="B533" s="19"/>
      <c r="C533" s="19"/>
      <c r="D533" s="43"/>
      <c r="E533" s="43"/>
      <c r="F533" s="43"/>
      <c r="G533" s="19"/>
      <c r="H533" s="19"/>
      <c r="I533" s="19"/>
      <c r="J533" s="410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ht="15.75" customHeight="1">
      <c r="A534" s="43"/>
      <c r="B534" s="19"/>
      <c r="C534" s="19"/>
      <c r="D534" s="43"/>
      <c r="E534" s="43"/>
      <c r="F534" s="43"/>
      <c r="G534" s="19"/>
      <c r="H534" s="19"/>
      <c r="I534" s="19"/>
      <c r="J534" s="410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ht="15.75" customHeight="1">
      <c r="A535" s="43"/>
      <c r="B535" s="19"/>
      <c r="C535" s="19"/>
      <c r="D535" s="43"/>
      <c r="E535" s="43"/>
      <c r="F535" s="43"/>
      <c r="G535" s="19"/>
      <c r="H535" s="19"/>
      <c r="I535" s="19"/>
      <c r="J535" s="410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ht="15.75" customHeight="1">
      <c r="A536" s="43"/>
      <c r="B536" s="19"/>
      <c r="C536" s="19"/>
      <c r="D536" s="43"/>
      <c r="E536" s="43"/>
      <c r="F536" s="43"/>
      <c r="G536" s="19"/>
      <c r="H536" s="19"/>
      <c r="I536" s="19"/>
      <c r="J536" s="410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ht="15.75" customHeight="1">
      <c r="A537" s="43"/>
      <c r="B537" s="19"/>
      <c r="C537" s="19"/>
      <c r="D537" s="43"/>
      <c r="E537" s="43"/>
      <c r="F537" s="43"/>
      <c r="G537" s="19"/>
      <c r="H537" s="19"/>
      <c r="I537" s="19"/>
      <c r="J537" s="410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ht="15.75" customHeight="1">
      <c r="A538" s="43"/>
      <c r="B538" s="19"/>
      <c r="C538" s="19"/>
      <c r="D538" s="43"/>
      <c r="E538" s="43"/>
      <c r="F538" s="43"/>
      <c r="G538" s="19"/>
      <c r="H538" s="19"/>
      <c r="I538" s="19"/>
      <c r="J538" s="410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ht="15.75" customHeight="1">
      <c r="A539" s="43"/>
      <c r="B539" s="19"/>
      <c r="C539" s="19"/>
      <c r="D539" s="43"/>
      <c r="E539" s="43"/>
      <c r="F539" s="43"/>
      <c r="G539" s="19"/>
      <c r="H539" s="19"/>
      <c r="I539" s="19"/>
      <c r="J539" s="410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ht="15.75" customHeight="1">
      <c r="A540" s="43"/>
      <c r="B540" s="19"/>
      <c r="C540" s="19"/>
      <c r="D540" s="43"/>
      <c r="E540" s="43"/>
      <c r="F540" s="43"/>
      <c r="G540" s="19"/>
      <c r="H540" s="19"/>
      <c r="I540" s="19"/>
      <c r="J540" s="410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ht="15.75" customHeight="1">
      <c r="A541" s="43"/>
      <c r="B541" s="19"/>
      <c r="C541" s="19"/>
      <c r="D541" s="43"/>
      <c r="E541" s="43"/>
      <c r="F541" s="43"/>
      <c r="G541" s="19"/>
      <c r="H541" s="19"/>
      <c r="I541" s="19"/>
      <c r="J541" s="410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ht="15.75" customHeight="1">
      <c r="A542" s="43"/>
      <c r="B542" s="19"/>
      <c r="C542" s="19"/>
      <c r="D542" s="43"/>
      <c r="E542" s="43"/>
      <c r="F542" s="43"/>
      <c r="G542" s="19"/>
      <c r="H542" s="19"/>
      <c r="I542" s="19"/>
      <c r="J542" s="410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ht="15.75" customHeight="1">
      <c r="A543" s="43"/>
      <c r="B543" s="19"/>
      <c r="C543" s="19"/>
      <c r="D543" s="43"/>
      <c r="E543" s="43"/>
      <c r="F543" s="43"/>
      <c r="G543" s="19"/>
      <c r="H543" s="19"/>
      <c r="I543" s="19"/>
      <c r="J543" s="410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ht="15.75" customHeight="1">
      <c r="A544" s="43"/>
      <c r="B544" s="19"/>
      <c r="C544" s="19"/>
      <c r="D544" s="43"/>
      <c r="E544" s="43"/>
      <c r="F544" s="43"/>
      <c r="G544" s="19"/>
      <c r="H544" s="19"/>
      <c r="I544" s="19"/>
      <c r="J544" s="410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ht="15.75" customHeight="1">
      <c r="A545" s="43"/>
      <c r="B545" s="19"/>
      <c r="C545" s="19"/>
      <c r="D545" s="43"/>
      <c r="E545" s="43"/>
      <c r="F545" s="43"/>
      <c r="G545" s="19"/>
      <c r="H545" s="19"/>
      <c r="I545" s="19"/>
      <c r="J545" s="410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ht="15.75" customHeight="1">
      <c r="A546" s="43"/>
      <c r="B546" s="19"/>
      <c r="C546" s="19"/>
      <c r="D546" s="43"/>
      <c r="E546" s="43"/>
      <c r="F546" s="43"/>
      <c r="G546" s="19"/>
      <c r="H546" s="19"/>
      <c r="I546" s="19"/>
      <c r="J546" s="410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ht="15.75" customHeight="1">
      <c r="A547" s="43"/>
      <c r="B547" s="19"/>
      <c r="C547" s="19"/>
      <c r="D547" s="43"/>
      <c r="E547" s="43"/>
      <c r="F547" s="43"/>
      <c r="G547" s="19"/>
      <c r="H547" s="19"/>
      <c r="I547" s="19"/>
      <c r="J547" s="410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ht="15.75" customHeight="1">
      <c r="A548" s="43"/>
      <c r="B548" s="19"/>
      <c r="C548" s="19"/>
      <c r="D548" s="43"/>
      <c r="E548" s="43"/>
      <c r="F548" s="43"/>
      <c r="G548" s="19"/>
      <c r="H548" s="19"/>
      <c r="I548" s="19"/>
      <c r="J548" s="410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ht="15.75" customHeight="1">
      <c r="A549" s="43"/>
      <c r="B549" s="19"/>
      <c r="C549" s="19"/>
      <c r="D549" s="43"/>
      <c r="E549" s="43"/>
      <c r="F549" s="43"/>
      <c r="G549" s="19"/>
      <c r="H549" s="19"/>
      <c r="I549" s="19"/>
      <c r="J549" s="410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ht="15.75" customHeight="1">
      <c r="A550" s="43"/>
      <c r="B550" s="19"/>
      <c r="C550" s="19"/>
      <c r="D550" s="43"/>
      <c r="E550" s="43"/>
      <c r="F550" s="43"/>
      <c r="G550" s="19"/>
      <c r="H550" s="19"/>
      <c r="I550" s="19"/>
      <c r="J550" s="410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ht="15.75" customHeight="1">
      <c r="A551" s="43"/>
      <c r="B551" s="19"/>
      <c r="C551" s="19"/>
      <c r="D551" s="43"/>
      <c r="E551" s="43"/>
      <c r="F551" s="43"/>
      <c r="G551" s="19"/>
      <c r="H551" s="19"/>
      <c r="I551" s="19"/>
      <c r="J551" s="410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ht="15.75" customHeight="1">
      <c r="A552" s="43"/>
      <c r="B552" s="19"/>
      <c r="C552" s="19"/>
      <c r="D552" s="43"/>
      <c r="E552" s="43"/>
      <c r="F552" s="43"/>
      <c r="G552" s="19"/>
      <c r="H552" s="19"/>
      <c r="I552" s="19"/>
      <c r="J552" s="410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ht="15.75" customHeight="1">
      <c r="A553" s="43"/>
      <c r="B553" s="19"/>
      <c r="C553" s="19"/>
      <c r="D553" s="43"/>
      <c r="E553" s="43"/>
      <c r="F553" s="43"/>
      <c r="G553" s="19"/>
      <c r="H553" s="19"/>
      <c r="I553" s="19"/>
      <c r="J553" s="410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ht="15.75" customHeight="1">
      <c r="A554" s="43"/>
      <c r="B554" s="19"/>
      <c r="C554" s="19"/>
      <c r="D554" s="43"/>
      <c r="E554" s="43"/>
      <c r="F554" s="43"/>
      <c r="G554" s="19"/>
      <c r="H554" s="19"/>
      <c r="I554" s="19"/>
      <c r="J554" s="410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ht="15.75" customHeight="1">
      <c r="A555" s="43"/>
      <c r="B555" s="19"/>
      <c r="C555" s="19"/>
      <c r="D555" s="43"/>
      <c r="E555" s="43"/>
      <c r="F555" s="43"/>
      <c r="G555" s="19"/>
      <c r="H555" s="19"/>
      <c r="I555" s="19"/>
      <c r="J555" s="410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ht="15.75" customHeight="1">
      <c r="A556" s="43"/>
      <c r="B556" s="19"/>
      <c r="C556" s="19"/>
      <c r="D556" s="43"/>
      <c r="E556" s="43"/>
      <c r="F556" s="43"/>
      <c r="G556" s="19"/>
      <c r="H556" s="19"/>
      <c r="I556" s="19"/>
      <c r="J556" s="410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ht="15.75" customHeight="1">
      <c r="A557" s="43"/>
      <c r="B557" s="19"/>
      <c r="C557" s="19"/>
      <c r="D557" s="43"/>
      <c r="E557" s="43"/>
      <c r="F557" s="43"/>
      <c r="G557" s="19"/>
      <c r="H557" s="19"/>
      <c r="I557" s="19"/>
      <c r="J557" s="410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ht="15.75" customHeight="1">
      <c r="A558" s="43"/>
      <c r="B558" s="19"/>
      <c r="C558" s="19"/>
      <c r="D558" s="43"/>
      <c r="E558" s="43"/>
      <c r="F558" s="43"/>
      <c r="G558" s="19"/>
      <c r="H558" s="19"/>
      <c r="I558" s="19"/>
      <c r="J558" s="410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ht="15.75" customHeight="1">
      <c r="A559" s="43"/>
      <c r="B559" s="19"/>
      <c r="C559" s="19"/>
      <c r="D559" s="43"/>
      <c r="E559" s="43"/>
      <c r="F559" s="43"/>
      <c r="G559" s="19"/>
      <c r="H559" s="19"/>
      <c r="I559" s="19"/>
      <c r="J559" s="410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ht="15.75" customHeight="1">
      <c r="A560" s="43"/>
      <c r="B560" s="19"/>
      <c r="C560" s="19"/>
      <c r="D560" s="43"/>
      <c r="E560" s="43"/>
      <c r="F560" s="43"/>
      <c r="G560" s="19"/>
      <c r="H560" s="19"/>
      <c r="I560" s="19"/>
      <c r="J560" s="410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ht="15.75" customHeight="1">
      <c r="A561" s="43"/>
      <c r="B561" s="19"/>
      <c r="C561" s="19"/>
      <c r="D561" s="43"/>
      <c r="E561" s="43"/>
      <c r="F561" s="43"/>
      <c r="G561" s="19"/>
      <c r="H561" s="19"/>
      <c r="I561" s="19"/>
      <c r="J561" s="410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ht="15.75" customHeight="1">
      <c r="A562" s="43"/>
      <c r="B562" s="19"/>
      <c r="C562" s="19"/>
      <c r="D562" s="43"/>
      <c r="E562" s="43"/>
      <c r="F562" s="43"/>
      <c r="G562" s="19"/>
      <c r="H562" s="19"/>
      <c r="I562" s="19"/>
      <c r="J562" s="410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ht="15.75" customHeight="1">
      <c r="A563" s="43"/>
      <c r="B563" s="19"/>
      <c r="C563" s="19"/>
      <c r="D563" s="43"/>
      <c r="E563" s="43"/>
      <c r="F563" s="43"/>
      <c r="G563" s="19"/>
      <c r="H563" s="19"/>
      <c r="I563" s="19"/>
      <c r="J563" s="410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ht="15.75" customHeight="1">
      <c r="A564" s="43"/>
      <c r="B564" s="19"/>
      <c r="C564" s="19"/>
      <c r="D564" s="43"/>
      <c r="E564" s="43"/>
      <c r="F564" s="43"/>
      <c r="G564" s="19"/>
      <c r="H564" s="19"/>
      <c r="I564" s="19"/>
      <c r="J564" s="410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ht="15.75" customHeight="1">
      <c r="A565" s="43"/>
      <c r="B565" s="19"/>
      <c r="C565" s="19"/>
      <c r="D565" s="43"/>
      <c r="E565" s="43"/>
      <c r="F565" s="43"/>
      <c r="G565" s="19"/>
      <c r="H565" s="19"/>
      <c r="I565" s="19"/>
      <c r="J565" s="410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ht="15.75" customHeight="1">
      <c r="A566" s="43"/>
      <c r="B566" s="19"/>
      <c r="C566" s="19"/>
      <c r="D566" s="43"/>
      <c r="E566" s="43"/>
      <c r="F566" s="43"/>
      <c r="G566" s="19"/>
      <c r="H566" s="19"/>
      <c r="I566" s="19"/>
      <c r="J566" s="410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ht="15.75" customHeight="1">
      <c r="A567" s="43"/>
      <c r="B567" s="19"/>
      <c r="C567" s="19"/>
      <c r="D567" s="43"/>
      <c r="E567" s="43"/>
      <c r="F567" s="43"/>
      <c r="G567" s="19"/>
      <c r="H567" s="19"/>
      <c r="I567" s="19"/>
      <c r="J567" s="410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ht="15.75" customHeight="1">
      <c r="A568" s="43"/>
      <c r="B568" s="19"/>
      <c r="C568" s="19"/>
      <c r="D568" s="43"/>
      <c r="E568" s="43"/>
      <c r="F568" s="43"/>
      <c r="G568" s="19"/>
      <c r="H568" s="19"/>
      <c r="I568" s="19"/>
      <c r="J568" s="410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ht="15.75" customHeight="1">
      <c r="A569" s="43"/>
      <c r="B569" s="19"/>
      <c r="C569" s="19"/>
      <c r="D569" s="43"/>
      <c r="E569" s="43"/>
      <c r="F569" s="43"/>
      <c r="G569" s="19"/>
      <c r="H569" s="19"/>
      <c r="I569" s="19"/>
      <c r="J569" s="410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ht="15.75" customHeight="1">
      <c r="A570" s="43"/>
      <c r="B570" s="19"/>
      <c r="C570" s="19"/>
      <c r="D570" s="43"/>
      <c r="E570" s="43"/>
      <c r="F570" s="43"/>
      <c r="G570" s="19"/>
      <c r="H570" s="19"/>
      <c r="I570" s="19"/>
      <c r="J570" s="410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ht="15.75" customHeight="1">
      <c r="A571" s="43"/>
      <c r="B571" s="19"/>
      <c r="C571" s="19"/>
      <c r="D571" s="43"/>
      <c r="E571" s="43"/>
      <c r="F571" s="43"/>
      <c r="G571" s="19"/>
      <c r="H571" s="19"/>
      <c r="I571" s="19"/>
      <c r="J571" s="410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ht="15.75" customHeight="1">
      <c r="A572" s="43"/>
      <c r="B572" s="19"/>
      <c r="C572" s="19"/>
      <c r="D572" s="43"/>
      <c r="E572" s="43"/>
      <c r="F572" s="43"/>
      <c r="G572" s="19"/>
      <c r="H572" s="19"/>
      <c r="I572" s="19"/>
      <c r="J572" s="410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ht="15.75" customHeight="1">
      <c r="A573" s="43"/>
      <c r="B573" s="19"/>
      <c r="C573" s="19"/>
      <c r="D573" s="43"/>
      <c r="E573" s="43"/>
      <c r="F573" s="43"/>
      <c r="G573" s="19"/>
      <c r="H573" s="19"/>
      <c r="I573" s="19"/>
      <c r="J573" s="410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ht="15.75" customHeight="1">
      <c r="A574" s="43"/>
      <c r="B574" s="19"/>
      <c r="C574" s="19"/>
      <c r="D574" s="43"/>
      <c r="E574" s="43"/>
      <c r="F574" s="43"/>
      <c r="G574" s="19"/>
      <c r="H574" s="19"/>
      <c r="I574" s="19"/>
      <c r="J574" s="410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ht="15.75" customHeight="1">
      <c r="A575" s="43"/>
      <c r="B575" s="19"/>
      <c r="C575" s="19"/>
      <c r="D575" s="43"/>
      <c r="E575" s="43"/>
      <c r="F575" s="43"/>
      <c r="G575" s="19"/>
      <c r="H575" s="19"/>
      <c r="I575" s="19"/>
      <c r="J575" s="410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ht="15.75" customHeight="1">
      <c r="A576" s="43"/>
      <c r="B576" s="19"/>
      <c r="C576" s="19"/>
      <c r="D576" s="43"/>
      <c r="E576" s="43"/>
      <c r="F576" s="43"/>
      <c r="G576" s="19"/>
      <c r="H576" s="19"/>
      <c r="I576" s="19"/>
      <c r="J576" s="410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ht="15.75" customHeight="1">
      <c r="A577" s="43"/>
      <c r="B577" s="19"/>
      <c r="C577" s="19"/>
      <c r="D577" s="43"/>
      <c r="E577" s="43"/>
      <c r="F577" s="43"/>
      <c r="G577" s="19"/>
      <c r="H577" s="19"/>
      <c r="I577" s="19"/>
      <c r="J577" s="410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ht="15.75" customHeight="1">
      <c r="A578" s="43"/>
      <c r="B578" s="19"/>
      <c r="C578" s="19"/>
      <c r="D578" s="43"/>
      <c r="E578" s="43"/>
      <c r="F578" s="43"/>
      <c r="G578" s="19"/>
      <c r="H578" s="19"/>
      <c r="I578" s="19"/>
      <c r="J578" s="410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ht="15.75" customHeight="1">
      <c r="A579" s="43"/>
      <c r="B579" s="19"/>
      <c r="C579" s="19"/>
      <c r="D579" s="43"/>
      <c r="E579" s="43"/>
      <c r="F579" s="43"/>
      <c r="G579" s="19"/>
      <c r="H579" s="19"/>
      <c r="I579" s="19"/>
      <c r="J579" s="410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ht="15.75" customHeight="1">
      <c r="A580" s="43"/>
      <c r="B580" s="19"/>
      <c r="C580" s="19"/>
      <c r="D580" s="43"/>
      <c r="E580" s="43"/>
      <c r="F580" s="43"/>
      <c r="G580" s="19"/>
      <c r="H580" s="19"/>
      <c r="I580" s="19"/>
      <c r="J580" s="410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ht="15.75" customHeight="1">
      <c r="A581" s="43"/>
      <c r="B581" s="19"/>
      <c r="C581" s="19"/>
      <c r="D581" s="43"/>
      <c r="E581" s="43"/>
      <c r="F581" s="43"/>
      <c r="G581" s="19"/>
      <c r="H581" s="19"/>
      <c r="I581" s="19"/>
      <c r="J581" s="410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ht="15.75" customHeight="1">
      <c r="A582" s="43"/>
      <c r="B582" s="19"/>
      <c r="C582" s="19"/>
      <c r="D582" s="43"/>
      <c r="E582" s="43"/>
      <c r="F582" s="43"/>
      <c r="G582" s="19"/>
      <c r="H582" s="19"/>
      <c r="I582" s="19"/>
      <c r="J582" s="410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ht="15.75" customHeight="1">
      <c r="A583" s="43"/>
      <c r="B583" s="19"/>
      <c r="C583" s="19"/>
      <c r="D583" s="43"/>
      <c r="E583" s="43"/>
      <c r="F583" s="43"/>
      <c r="G583" s="19"/>
      <c r="H583" s="19"/>
      <c r="I583" s="19"/>
      <c r="J583" s="410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ht="15.75" customHeight="1">
      <c r="A584" s="43"/>
      <c r="B584" s="19"/>
      <c r="C584" s="19"/>
      <c r="D584" s="43"/>
      <c r="E584" s="43"/>
      <c r="F584" s="43"/>
      <c r="G584" s="19"/>
      <c r="H584" s="19"/>
      <c r="I584" s="19"/>
      <c r="J584" s="410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ht="15.75" customHeight="1">
      <c r="A585" s="43"/>
      <c r="B585" s="19"/>
      <c r="C585" s="19"/>
      <c r="D585" s="43"/>
      <c r="E585" s="43"/>
      <c r="F585" s="43"/>
      <c r="G585" s="19"/>
      <c r="H585" s="19"/>
      <c r="I585" s="19"/>
      <c r="J585" s="410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ht="15.75" customHeight="1">
      <c r="A586" s="43"/>
      <c r="B586" s="19"/>
      <c r="C586" s="19"/>
      <c r="D586" s="43"/>
      <c r="E586" s="43"/>
      <c r="F586" s="43"/>
      <c r="G586" s="19"/>
      <c r="H586" s="19"/>
      <c r="I586" s="19"/>
      <c r="J586" s="410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ht="15.75" customHeight="1">
      <c r="A587" s="43"/>
      <c r="B587" s="19"/>
      <c r="C587" s="19"/>
      <c r="D587" s="43"/>
      <c r="E587" s="43"/>
      <c r="F587" s="43"/>
      <c r="G587" s="19"/>
      <c r="H587" s="19"/>
      <c r="I587" s="19"/>
      <c r="J587" s="410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ht="15.75" customHeight="1">
      <c r="A588" s="43"/>
      <c r="B588" s="19"/>
      <c r="C588" s="19"/>
      <c r="D588" s="43"/>
      <c r="E588" s="43"/>
      <c r="F588" s="43"/>
      <c r="G588" s="19"/>
      <c r="H588" s="19"/>
      <c r="I588" s="19"/>
      <c r="J588" s="410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ht="15.75" customHeight="1">
      <c r="A589" s="43"/>
      <c r="B589" s="19"/>
      <c r="C589" s="19"/>
      <c r="D589" s="43"/>
      <c r="E589" s="43"/>
      <c r="F589" s="43"/>
      <c r="G589" s="19"/>
      <c r="H589" s="19"/>
      <c r="I589" s="19"/>
      <c r="J589" s="410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ht="15.75" customHeight="1">
      <c r="A590" s="43"/>
      <c r="B590" s="19"/>
      <c r="C590" s="19"/>
      <c r="D590" s="43"/>
      <c r="E590" s="43"/>
      <c r="F590" s="43"/>
      <c r="G590" s="19"/>
      <c r="H590" s="19"/>
      <c r="I590" s="19"/>
      <c r="J590" s="410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ht="15.75" customHeight="1">
      <c r="A591" s="43"/>
      <c r="B591" s="19"/>
      <c r="C591" s="19"/>
      <c r="D591" s="43"/>
      <c r="E591" s="43"/>
      <c r="F591" s="43"/>
      <c r="G591" s="19"/>
      <c r="H591" s="19"/>
      <c r="I591" s="19"/>
      <c r="J591" s="410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ht="15.75" customHeight="1">
      <c r="A592" s="43"/>
      <c r="B592" s="19"/>
      <c r="C592" s="19"/>
      <c r="D592" s="43"/>
      <c r="E592" s="43"/>
      <c r="F592" s="43"/>
      <c r="G592" s="19"/>
      <c r="H592" s="19"/>
      <c r="I592" s="19"/>
      <c r="J592" s="410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ht="15.75" customHeight="1">
      <c r="A593" s="43"/>
      <c r="B593" s="19"/>
      <c r="C593" s="19"/>
      <c r="D593" s="43"/>
      <c r="E593" s="43"/>
      <c r="F593" s="43"/>
      <c r="G593" s="19"/>
      <c r="H593" s="19"/>
      <c r="I593" s="19"/>
      <c r="J593" s="410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ht="15.75" customHeight="1">
      <c r="A594" s="43"/>
      <c r="B594" s="19"/>
      <c r="C594" s="19"/>
      <c r="D594" s="43"/>
      <c r="E594" s="43"/>
      <c r="F594" s="43"/>
      <c r="G594" s="19"/>
      <c r="H594" s="19"/>
      <c r="I594" s="19"/>
      <c r="J594" s="410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ht="15.75" customHeight="1">
      <c r="A595" s="43"/>
      <c r="B595" s="19"/>
      <c r="C595" s="19"/>
      <c r="D595" s="43"/>
      <c r="E595" s="43"/>
      <c r="F595" s="43"/>
      <c r="G595" s="19"/>
      <c r="H595" s="19"/>
      <c r="I595" s="19"/>
      <c r="J595" s="410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ht="15.75" customHeight="1">
      <c r="A596" s="43"/>
      <c r="B596" s="19"/>
      <c r="C596" s="19"/>
      <c r="D596" s="43"/>
      <c r="E596" s="43"/>
      <c r="F596" s="43"/>
      <c r="G596" s="19"/>
      <c r="H596" s="19"/>
      <c r="I596" s="19"/>
      <c r="J596" s="410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ht="15.75" customHeight="1">
      <c r="A597" s="43"/>
      <c r="B597" s="19"/>
      <c r="C597" s="19"/>
      <c r="D597" s="43"/>
      <c r="E597" s="43"/>
      <c r="F597" s="43"/>
      <c r="G597" s="19"/>
      <c r="H597" s="19"/>
      <c r="I597" s="19"/>
      <c r="J597" s="410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ht="15.75" customHeight="1">
      <c r="A598" s="43"/>
      <c r="B598" s="19"/>
      <c r="C598" s="19"/>
      <c r="D598" s="43"/>
      <c r="E598" s="43"/>
      <c r="F598" s="43"/>
      <c r="G598" s="19"/>
      <c r="H598" s="19"/>
      <c r="I598" s="19"/>
      <c r="J598" s="410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ht="15.75" customHeight="1">
      <c r="A599" s="43"/>
      <c r="B599" s="19"/>
      <c r="C599" s="19"/>
      <c r="D599" s="43"/>
      <c r="E599" s="43"/>
      <c r="F599" s="43"/>
      <c r="G599" s="19"/>
      <c r="H599" s="19"/>
      <c r="I599" s="19"/>
      <c r="J599" s="410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ht="15.75" customHeight="1">
      <c r="A600" s="43"/>
      <c r="B600" s="19"/>
      <c r="C600" s="19"/>
      <c r="D600" s="43"/>
      <c r="E600" s="43"/>
      <c r="F600" s="43"/>
      <c r="G600" s="19"/>
      <c r="H600" s="19"/>
      <c r="I600" s="19"/>
      <c r="J600" s="410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ht="15.75" customHeight="1">
      <c r="A601" s="43"/>
      <c r="B601" s="19"/>
      <c r="C601" s="19"/>
      <c r="D601" s="43"/>
      <c r="E601" s="43"/>
      <c r="F601" s="43"/>
      <c r="G601" s="19"/>
      <c r="H601" s="19"/>
      <c r="I601" s="19"/>
      <c r="J601" s="410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ht="15.75" customHeight="1">
      <c r="A602" s="43"/>
      <c r="B602" s="19"/>
      <c r="C602" s="19"/>
      <c r="D602" s="43"/>
      <c r="E602" s="43"/>
      <c r="F602" s="43"/>
      <c r="G602" s="19"/>
      <c r="H602" s="19"/>
      <c r="I602" s="19"/>
      <c r="J602" s="410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ht="15.75" customHeight="1">
      <c r="A603" s="43"/>
      <c r="B603" s="19"/>
      <c r="C603" s="19"/>
      <c r="D603" s="43"/>
      <c r="E603" s="43"/>
      <c r="F603" s="43"/>
      <c r="G603" s="19"/>
      <c r="H603" s="19"/>
      <c r="I603" s="19"/>
      <c r="J603" s="410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ht="15.75" customHeight="1">
      <c r="A604" s="43"/>
      <c r="B604" s="19"/>
      <c r="C604" s="19"/>
      <c r="D604" s="43"/>
      <c r="E604" s="43"/>
      <c r="F604" s="43"/>
      <c r="G604" s="19"/>
      <c r="H604" s="19"/>
      <c r="I604" s="19"/>
      <c r="J604" s="410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ht="15.75" customHeight="1">
      <c r="A605" s="43"/>
      <c r="B605" s="19"/>
      <c r="C605" s="19"/>
      <c r="D605" s="43"/>
      <c r="E605" s="43"/>
      <c r="F605" s="43"/>
      <c r="G605" s="19"/>
      <c r="H605" s="19"/>
      <c r="I605" s="19"/>
      <c r="J605" s="410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ht="15.75" customHeight="1">
      <c r="A606" s="43"/>
      <c r="B606" s="19"/>
      <c r="C606" s="19"/>
      <c r="D606" s="43"/>
      <c r="E606" s="43"/>
      <c r="F606" s="43"/>
      <c r="G606" s="19"/>
      <c r="H606" s="19"/>
      <c r="I606" s="19"/>
      <c r="J606" s="410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ht="15.75" customHeight="1">
      <c r="A607" s="43"/>
      <c r="B607" s="19"/>
      <c r="C607" s="19"/>
      <c r="D607" s="43"/>
      <c r="E607" s="43"/>
      <c r="F607" s="43"/>
      <c r="G607" s="19"/>
      <c r="H607" s="19"/>
      <c r="I607" s="19"/>
      <c r="J607" s="410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ht="15.75" customHeight="1">
      <c r="A608" s="43"/>
      <c r="B608" s="19"/>
      <c r="C608" s="19"/>
      <c r="D608" s="43"/>
      <c r="E608" s="43"/>
      <c r="F608" s="43"/>
      <c r="G608" s="19"/>
      <c r="H608" s="19"/>
      <c r="I608" s="19"/>
      <c r="J608" s="410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ht="15.75" customHeight="1">
      <c r="A609" s="43"/>
      <c r="B609" s="19"/>
      <c r="C609" s="19"/>
      <c r="D609" s="43"/>
      <c r="E609" s="43"/>
      <c r="F609" s="43"/>
      <c r="G609" s="19"/>
      <c r="H609" s="19"/>
      <c r="I609" s="19"/>
      <c r="J609" s="410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ht="15.75" customHeight="1">
      <c r="A610" s="43"/>
      <c r="B610" s="19"/>
      <c r="C610" s="19"/>
      <c r="D610" s="43"/>
      <c r="E610" s="43"/>
      <c r="F610" s="43"/>
      <c r="G610" s="19"/>
      <c r="H610" s="19"/>
      <c r="I610" s="19"/>
      <c r="J610" s="410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ht="15.75" customHeight="1">
      <c r="A611" s="43"/>
      <c r="B611" s="19"/>
      <c r="C611" s="19"/>
      <c r="D611" s="43"/>
      <c r="E611" s="43"/>
      <c r="F611" s="43"/>
      <c r="G611" s="19"/>
      <c r="H611" s="19"/>
      <c r="I611" s="19"/>
      <c r="J611" s="410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ht="15.75" customHeight="1">
      <c r="A612" s="43"/>
      <c r="B612" s="19"/>
      <c r="C612" s="19"/>
      <c r="D612" s="43"/>
      <c r="E612" s="43"/>
      <c r="F612" s="43"/>
      <c r="G612" s="19"/>
      <c r="H612" s="19"/>
      <c r="I612" s="19"/>
      <c r="J612" s="410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ht="15.75" customHeight="1">
      <c r="A613" s="43"/>
      <c r="B613" s="19"/>
      <c r="C613" s="19"/>
      <c r="D613" s="43"/>
      <c r="E613" s="43"/>
      <c r="F613" s="43"/>
      <c r="G613" s="19"/>
      <c r="H613" s="19"/>
      <c r="I613" s="19"/>
      <c r="J613" s="410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ht="15.75" customHeight="1">
      <c r="A614" s="43"/>
      <c r="B614" s="19"/>
      <c r="C614" s="19"/>
      <c r="D614" s="43"/>
      <c r="E614" s="43"/>
      <c r="F614" s="43"/>
      <c r="G614" s="19"/>
      <c r="H614" s="19"/>
      <c r="I614" s="19"/>
      <c r="J614" s="410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ht="15.75" customHeight="1">
      <c r="A615" s="43"/>
      <c r="B615" s="19"/>
      <c r="C615" s="19"/>
      <c r="D615" s="43"/>
      <c r="E615" s="43"/>
      <c r="F615" s="43"/>
      <c r="G615" s="19"/>
      <c r="H615" s="19"/>
      <c r="I615" s="19"/>
      <c r="J615" s="410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ht="15.75" customHeight="1">
      <c r="A616" s="43"/>
      <c r="B616" s="19"/>
      <c r="C616" s="19"/>
      <c r="D616" s="43"/>
      <c r="E616" s="43"/>
      <c r="F616" s="43"/>
      <c r="G616" s="19"/>
      <c r="H616" s="19"/>
      <c r="I616" s="19"/>
      <c r="J616" s="410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ht="15.75" customHeight="1">
      <c r="A617" s="43"/>
      <c r="B617" s="19"/>
      <c r="C617" s="19"/>
      <c r="D617" s="43"/>
      <c r="E617" s="43"/>
      <c r="F617" s="43"/>
      <c r="G617" s="19"/>
      <c r="H617" s="19"/>
      <c r="I617" s="19"/>
      <c r="J617" s="410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ht="15.75" customHeight="1">
      <c r="A618" s="43"/>
      <c r="B618" s="19"/>
      <c r="C618" s="19"/>
      <c r="D618" s="43"/>
      <c r="E618" s="43"/>
      <c r="F618" s="43"/>
      <c r="G618" s="19"/>
      <c r="H618" s="19"/>
      <c r="I618" s="19"/>
      <c r="J618" s="410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ht="15.75" customHeight="1">
      <c r="A619" s="43"/>
      <c r="B619" s="19"/>
      <c r="C619" s="19"/>
      <c r="D619" s="43"/>
      <c r="E619" s="43"/>
      <c r="F619" s="43"/>
      <c r="G619" s="19"/>
      <c r="H619" s="19"/>
      <c r="I619" s="19"/>
      <c r="J619" s="410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ht="15.75" customHeight="1">
      <c r="A620" s="43"/>
      <c r="B620" s="19"/>
      <c r="C620" s="19"/>
      <c r="D620" s="43"/>
      <c r="E620" s="43"/>
      <c r="F620" s="43"/>
      <c r="G620" s="19"/>
      <c r="H620" s="19"/>
      <c r="I620" s="19"/>
      <c r="J620" s="410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ht="15.75" customHeight="1">
      <c r="A621" s="43"/>
      <c r="B621" s="19"/>
      <c r="C621" s="19"/>
      <c r="D621" s="43"/>
      <c r="E621" s="43"/>
      <c r="F621" s="43"/>
      <c r="G621" s="19"/>
      <c r="H621" s="19"/>
      <c r="I621" s="19"/>
      <c r="J621" s="410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ht="15.75" customHeight="1">
      <c r="A622" s="43"/>
      <c r="B622" s="19"/>
      <c r="C622" s="19"/>
      <c r="D622" s="43"/>
      <c r="E622" s="43"/>
      <c r="F622" s="43"/>
      <c r="G622" s="19"/>
      <c r="H622" s="19"/>
      <c r="I622" s="19"/>
      <c r="J622" s="410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ht="15.75" customHeight="1">
      <c r="A623" s="43"/>
      <c r="B623" s="19"/>
      <c r="C623" s="19"/>
      <c r="D623" s="43"/>
      <c r="E623" s="43"/>
      <c r="F623" s="43"/>
      <c r="G623" s="19"/>
      <c r="H623" s="19"/>
      <c r="I623" s="19"/>
      <c r="J623" s="410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ht="15.75" customHeight="1">
      <c r="A624" s="43"/>
      <c r="B624" s="19"/>
      <c r="C624" s="19"/>
      <c r="D624" s="43"/>
      <c r="E624" s="43"/>
      <c r="F624" s="43"/>
      <c r="G624" s="19"/>
      <c r="H624" s="19"/>
      <c r="I624" s="19"/>
      <c r="J624" s="410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ht="15.75" customHeight="1">
      <c r="A625" s="43"/>
      <c r="B625" s="19"/>
      <c r="C625" s="19"/>
      <c r="D625" s="43"/>
      <c r="E625" s="43"/>
      <c r="F625" s="43"/>
      <c r="G625" s="19"/>
      <c r="H625" s="19"/>
      <c r="I625" s="19"/>
      <c r="J625" s="410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ht="15.75" customHeight="1">
      <c r="A626" s="43"/>
      <c r="B626" s="19"/>
      <c r="C626" s="19"/>
      <c r="D626" s="43"/>
      <c r="E626" s="43"/>
      <c r="F626" s="43"/>
      <c r="G626" s="19"/>
      <c r="H626" s="19"/>
      <c r="I626" s="19"/>
      <c r="J626" s="410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ht="15.75" customHeight="1">
      <c r="A627" s="43"/>
      <c r="B627" s="19"/>
      <c r="C627" s="19"/>
      <c r="D627" s="43"/>
      <c r="E627" s="43"/>
      <c r="F627" s="43"/>
      <c r="G627" s="19"/>
      <c r="H627" s="19"/>
      <c r="I627" s="19"/>
      <c r="J627" s="410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ht="15.75" customHeight="1">
      <c r="A628" s="43"/>
      <c r="B628" s="19"/>
      <c r="C628" s="19"/>
      <c r="D628" s="43"/>
      <c r="E628" s="43"/>
      <c r="F628" s="43"/>
      <c r="G628" s="19"/>
      <c r="H628" s="19"/>
      <c r="I628" s="19"/>
      <c r="J628" s="410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ht="15.75" customHeight="1">
      <c r="A629" s="43"/>
      <c r="B629" s="19"/>
      <c r="C629" s="19"/>
      <c r="D629" s="43"/>
      <c r="E629" s="43"/>
      <c r="F629" s="43"/>
      <c r="G629" s="19"/>
      <c r="H629" s="19"/>
      <c r="I629" s="19"/>
      <c r="J629" s="410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ht="15.75" customHeight="1">
      <c r="A630" s="43"/>
      <c r="B630" s="19"/>
      <c r="C630" s="19"/>
      <c r="D630" s="43"/>
      <c r="E630" s="43"/>
      <c r="F630" s="43"/>
      <c r="G630" s="19"/>
      <c r="H630" s="19"/>
      <c r="I630" s="19"/>
      <c r="J630" s="410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ht="15.75" customHeight="1">
      <c r="A631" s="43"/>
      <c r="B631" s="19"/>
      <c r="C631" s="19"/>
      <c r="D631" s="43"/>
      <c r="E631" s="43"/>
      <c r="F631" s="43"/>
      <c r="G631" s="19"/>
      <c r="H631" s="19"/>
      <c r="I631" s="19"/>
      <c r="J631" s="410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ht="15.75" customHeight="1">
      <c r="A632" s="43"/>
      <c r="B632" s="19"/>
      <c r="C632" s="19"/>
      <c r="D632" s="43"/>
      <c r="E632" s="43"/>
      <c r="F632" s="43"/>
      <c r="G632" s="19"/>
      <c r="H632" s="19"/>
      <c r="I632" s="19"/>
      <c r="J632" s="410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ht="15.75" customHeight="1">
      <c r="A633" s="43"/>
      <c r="B633" s="19"/>
      <c r="C633" s="19"/>
      <c r="D633" s="43"/>
      <c r="E633" s="43"/>
      <c r="F633" s="43"/>
      <c r="G633" s="19"/>
      <c r="H633" s="19"/>
      <c r="I633" s="19"/>
      <c r="J633" s="410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ht="15.75" customHeight="1">
      <c r="A634" s="43"/>
      <c r="B634" s="19"/>
      <c r="C634" s="19"/>
      <c r="D634" s="43"/>
      <c r="E634" s="43"/>
      <c r="F634" s="43"/>
      <c r="G634" s="19"/>
      <c r="H634" s="19"/>
      <c r="I634" s="19"/>
      <c r="J634" s="410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ht="15.75" customHeight="1">
      <c r="A635" s="43"/>
      <c r="B635" s="19"/>
      <c r="C635" s="19"/>
      <c r="D635" s="43"/>
      <c r="E635" s="43"/>
      <c r="F635" s="43"/>
      <c r="G635" s="19"/>
      <c r="H635" s="19"/>
      <c r="I635" s="19"/>
      <c r="J635" s="410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ht="15.75" customHeight="1">
      <c r="A636" s="43"/>
      <c r="B636" s="19"/>
      <c r="C636" s="19"/>
      <c r="D636" s="43"/>
      <c r="E636" s="43"/>
      <c r="F636" s="43"/>
      <c r="G636" s="19"/>
      <c r="H636" s="19"/>
      <c r="I636" s="19"/>
      <c r="J636" s="410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ht="15.75" customHeight="1">
      <c r="A637" s="43"/>
      <c r="B637" s="19"/>
      <c r="C637" s="19"/>
      <c r="D637" s="43"/>
      <c r="E637" s="43"/>
      <c r="F637" s="43"/>
      <c r="G637" s="19"/>
      <c r="H637" s="19"/>
      <c r="I637" s="19"/>
      <c r="J637" s="410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ht="15.75" customHeight="1">
      <c r="A638" s="43"/>
      <c r="B638" s="19"/>
      <c r="C638" s="19"/>
      <c r="D638" s="43"/>
      <c r="E638" s="43"/>
      <c r="F638" s="43"/>
      <c r="G638" s="19"/>
      <c r="H638" s="19"/>
      <c r="I638" s="19"/>
      <c r="J638" s="410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ht="15.75" customHeight="1">
      <c r="A639" s="43"/>
      <c r="B639" s="19"/>
      <c r="C639" s="19"/>
      <c r="D639" s="43"/>
      <c r="E639" s="43"/>
      <c r="F639" s="43"/>
      <c r="G639" s="19"/>
      <c r="H639" s="19"/>
      <c r="I639" s="19"/>
      <c r="J639" s="410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ht="15.75" customHeight="1">
      <c r="A640" s="43"/>
      <c r="B640" s="19"/>
      <c r="C640" s="19"/>
      <c r="D640" s="43"/>
      <c r="E640" s="43"/>
      <c r="F640" s="43"/>
      <c r="G640" s="19"/>
      <c r="H640" s="19"/>
      <c r="I640" s="19"/>
      <c r="J640" s="410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ht="15.75" customHeight="1">
      <c r="A641" s="43"/>
      <c r="B641" s="19"/>
      <c r="C641" s="19"/>
      <c r="D641" s="43"/>
      <c r="E641" s="43"/>
      <c r="F641" s="43"/>
      <c r="G641" s="19"/>
      <c r="H641" s="19"/>
      <c r="I641" s="19"/>
      <c r="J641" s="410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ht="15.75" customHeight="1">
      <c r="A642" s="43"/>
      <c r="B642" s="19"/>
      <c r="C642" s="19"/>
      <c r="D642" s="43"/>
      <c r="E642" s="43"/>
      <c r="F642" s="43"/>
      <c r="G642" s="19"/>
      <c r="H642" s="19"/>
      <c r="I642" s="19"/>
      <c r="J642" s="410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ht="15.75" customHeight="1">
      <c r="A643" s="43"/>
      <c r="B643" s="19"/>
      <c r="C643" s="19"/>
      <c r="D643" s="43"/>
      <c r="E643" s="43"/>
      <c r="F643" s="43"/>
      <c r="G643" s="19"/>
      <c r="H643" s="19"/>
      <c r="I643" s="19"/>
      <c r="J643" s="410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ht="15.75" customHeight="1">
      <c r="A644" s="43"/>
      <c r="B644" s="19"/>
      <c r="C644" s="19"/>
      <c r="D644" s="43"/>
      <c r="E644" s="43"/>
      <c r="F644" s="43"/>
      <c r="G644" s="19"/>
      <c r="H644" s="19"/>
      <c r="I644" s="19"/>
      <c r="J644" s="410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ht="15.75" customHeight="1">
      <c r="A645" s="43"/>
      <c r="B645" s="19"/>
      <c r="C645" s="19"/>
      <c r="D645" s="43"/>
      <c r="E645" s="43"/>
      <c r="F645" s="43"/>
      <c r="G645" s="19"/>
      <c r="H645" s="19"/>
      <c r="I645" s="19"/>
      <c r="J645" s="410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ht="15.75" customHeight="1">
      <c r="A646" s="43"/>
      <c r="B646" s="19"/>
      <c r="C646" s="19"/>
      <c r="D646" s="43"/>
      <c r="E646" s="43"/>
      <c r="F646" s="43"/>
      <c r="G646" s="19"/>
      <c r="H646" s="19"/>
      <c r="I646" s="19"/>
      <c r="J646" s="410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ht="15.75" customHeight="1">
      <c r="A647" s="43"/>
      <c r="B647" s="19"/>
      <c r="C647" s="19"/>
      <c r="D647" s="43"/>
      <c r="E647" s="43"/>
      <c r="F647" s="43"/>
      <c r="G647" s="19"/>
      <c r="H647" s="19"/>
      <c r="I647" s="19"/>
      <c r="J647" s="410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ht="15.75" customHeight="1">
      <c r="A648" s="43"/>
      <c r="B648" s="19"/>
      <c r="C648" s="19"/>
      <c r="D648" s="43"/>
      <c r="E648" s="43"/>
      <c r="F648" s="43"/>
      <c r="G648" s="19"/>
      <c r="H648" s="19"/>
      <c r="I648" s="19"/>
      <c r="J648" s="410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ht="15.75" customHeight="1">
      <c r="A649" s="43"/>
      <c r="B649" s="19"/>
      <c r="C649" s="19"/>
      <c r="D649" s="43"/>
      <c r="E649" s="43"/>
      <c r="F649" s="43"/>
      <c r="G649" s="19"/>
      <c r="H649" s="19"/>
      <c r="I649" s="19"/>
      <c r="J649" s="410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ht="15.75" customHeight="1">
      <c r="A650" s="43"/>
      <c r="B650" s="19"/>
      <c r="C650" s="19"/>
      <c r="D650" s="43"/>
      <c r="E650" s="43"/>
      <c r="F650" s="43"/>
      <c r="G650" s="19"/>
      <c r="H650" s="19"/>
      <c r="I650" s="19"/>
      <c r="J650" s="410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ht="15.75" customHeight="1">
      <c r="A651" s="43"/>
      <c r="B651" s="19"/>
      <c r="C651" s="19"/>
      <c r="D651" s="43"/>
      <c r="E651" s="43"/>
      <c r="F651" s="43"/>
      <c r="G651" s="19"/>
      <c r="H651" s="19"/>
      <c r="I651" s="19"/>
      <c r="J651" s="410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ht="15.75" customHeight="1">
      <c r="A652" s="43"/>
      <c r="B652" s="19"/>
      <c r="C652" s="19"/>
      <c r="D652" s="43"/>
      <c r="E652" s="43"/>
      <c r="F652" s="43"/>
      <c r="G652" s="19"/>
      <c r="H652" s="19"/>
      <c r="I652" s="19"/>
      <c r="J652" s="410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ht="15.75" customHeight="1">
      <c r="A653" s="43"/>
      <c r="B653" s="19"/>
      <c r="C653" s="19"/>
      <c r="D653" s="43"/>
      <c r="E653" s="43"/>
      <c r="F653" s="43"/>
      <c r="G653" s="19"/>
      <c r="H653" s="19"/>
      <c r="I653" s="19"/>
      <c r="J653" s="410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ht="15.75" customHeight="1">
      <c r="A654" s="43"/>
      <c r="B654" s="19"/>
      <c r="C654" s="19"/>
      <c r="D654" s="43"/>
      <c r="E654" s="43"/>
      <c r="F654" s="43"/>
      <c r="G654" s="19"/>
      <c r="H654" s="19"/>
      <c r="I654" s="19"/>
      <c r="J654" s="410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ht="15.75" customHeight="1">
      <c r="A655" s="43"/>
      <c r="B655" s="19"/>
      <c r="C655" s="19"/>
      <c r="D655" s="43"/>
      <c r="E655" s="43"/>
      <c r="F655" s="43"/>
      <c r="G655" s="19"/>
      <c r="H655" s="19"/>
      <c r="I655" s="19"/>
      <c r="J655" s="410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ht="15.75" customHeight="1">
      <c r="A656" s="43"/>
      <c r="B656" s="19"/>
      <c r="C656" s="19"/>
      <c r="D656" s="43"/>
      <c r="E656" s="43"/>
      <c r="F656" s="43"/>
      <c r="G656" s="19"/>
      <c r="H656" s="19"/>
      <c r="I656" s="19"/>
      <c r="J656" s="410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ht="15.75" customHeight="1">
      <c r="A657" s="43"/>
      <c r="B657" s="19"/>
      <c r="C657" s="19"/>
      <c r="D657" s="43"/>
      <c r="E657" s="43"/>
      <c r="F657" s="43"/>
      <c r="G657" s="19"/>
      <c r="H657" s="19"/>
      <c r="I657" s="19"/>
      <c r="J657" s="410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ht="15.75" customHeight="1">
      <c r="A658" s="43"/>
      <c r="B658" s="19"/>
      <c r="C658" s="19"/>
      <c r="D658" s="43"/>
      <c r="E658" s="43"/>
      <c r="F658" s="43"/>
      <c r="G658" s="19"/>
      <c r="H658" s="19"/>
      <c r="I658" s="19"/>
      <c r="J658" s="410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ht="15.75" customHeight="1">
      <c r="A659" s="43"/>
      <c r="B659" s="19"/>
      <c r="C659" s="19"/>
      <c r="D659" s="43"/>
      <c r="E659" s="43"/>
      <c r="F659" s="43"/>
      <c r="G659" s="19"/>
      <c r="H659" s="19"/>
      <c r="I659" s="19"/>
      <c r="J659" s="410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ht="15.75" customHeight="1">
      <c r="A660" s="43"/>
      <c r="B660" s="19"/>
      <c r="C660" s="19"/>
      <c r="D660" s="43"/>
      <c r="E660" s="43"/>
      <c r="F660" s="43"/>
      <c r="G660" s="19"/>
      <c r="H660" s="19"/>
      <c r="I660" s="19"/>
      <c r="J660" s="410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ht="15.75" customHeight="1">
      <c r="A661" s="43"/>
      <c r="B661" s="19"/>
      <c r="C661" s="19"/>
      <c r="D661" s="43"/>
      <c r="E661" s="43"/>
      <c r="F661" s="43"/>
      <c r="G661" s="19"/>
      <c r="H661" s="19"/>
      <c r="I661" s="19"/>
      <c r="J661" s="410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ht="15.75" customHeight="1">
      <c r="A662" s="43"/>
      <c r="B662" s="19"/>
      <c r="C662" s="19"/>
      <c r="D662" s="43"/>
      <c r="E662" s="43"/>
      <c r="F662" s="43"/>
      <c r="G662" s="19"/>
      <c r="H662" s="19"/>
      <c r="I662" s="19"/>
      <c r="J662" s="410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ht="15.75" customHeight="1">
      <c r="A663" s="43"/>
      <c r="B663" s="19"/>
      <c r="C663" s="19"/>
      <c r="D663" s="43"/>
      <c r="E663" s="43"/>
      <c r="F663" s="43"/>
      <c r="G663" s="19"/>
      <c r="H663" s="19"/>
      <c r="I663" s="19"/>
      <c r="J663" s="410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ht="15.75" customHeight="1">
      <c r="A664" s="43"/>
      <c r="B664" s="19"/>
      <c r="C664" s="19"/>
      <c r="D664" s="43"/>
      <c r="E664" s="43"/>
      <c r="F664" s="43"/>
      <c r="G664" s="19"/>
      <c r="H664" s="19"/>
      <c r="I664" s="19"/>
      <c r="J664" s="410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ht="15.75" customHeight="1">
      <c r="A665" s="43"/>
      <c r="B665" s="19"/>
      <c r="C665" s="19"/>
      <c r="D665" s="43"/>
      <c r="E665" s="43"/>
      <c r="F665" s="43"/>
      <c r="G665" s="19"/>
      <c r="H665" s="19"/>
      <c r="I665" s="19"/>
      <c r="J665" s="410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ht="15.75" customHeight="1">
      <c r="A666" s="43"/>
      <c r="B666" s="19"/>
      <c r="C666" s="19"/>
      <c r="D666" s="43"/>
      <c r="E666" s="43"/>
      <c r="F666" s="43"/>
      <c r="G666" s="19"/>
      <c r="H666" s="19"/>
      <c r="I666" s="19"/>
      <c r="J666" s="410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ht="15.75" customHeight="1">
      <c r="A667" s="43"/>
      <c r="B667" s="19"/>
      <c r="C667" s="19"/>
      <c r="D667" s="43"/>
      <c r="E667" s="43"/>
      <c r="F667" s="43"/>
      <c r="G667" s="19"/>
      <c r="H667" s="19"/>
      <c r="I667" s="19"/>
      <c r="J667" s="410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ht="15.75" customHeight="1">
      <c r="A668" s="43"/>
      <c r="B668" s="19"/>
      <c r="C668" s="19"/>
      <c r="D668" s="43"/>
      <c r="E668" s="43"/>
      <c r="F668" s="43"/>
      <c r="G668" s="19"/>
      <c r="H668" s="19"/>
      <c r="I668" s="19"/>
      <c r="J668" s="410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ht="15.75" customHeight="1">
      <c r="A669" s="43"/>
      <c r="B669" s="19"/>
      <c r="C669" s="19"/>
      <c r="D669" s="43"/>
      <c r="E669" s="43"/>
      <c r="F669" s="43"/>
      <c r="G669" s="19"/>
      <c r="H669" s="19"/>
      <c r="I669" s="19"/>
      <c r="J669" s="410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ht="15.75" customHeight="1">
      <c r="A670" s="43"/>
      <c r="B670" s="19"/>
      <c r="C670" s="19"/>
      <c r="D670" s="43"/>
      <c r="E670" s="43"/>
      <c r="F670" s="43"/>
      <c r="G670" s="19"/>
      <c r="H670" s="19"/>
      <c r="I670" s="19"/>
      <c r="J670" s="410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ht="15.75" customHeight="1">
      <c r="A671" s="43"/>
      <c r="B671" s="19"/>
      <c r="C671" s="19"/>
      <c r="D671" s="43"/>
      <c r="E671" s="43"/>
      <c r="F671" s="43"/>
      <c r="G671" s="19"/>
      <c r="H671" s="19"/>
      <c r="I671" s="19"/>
      <c r="J671" s="410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ht="15.75" customHeight="1">
      <c r="A672" s="43"/>
      <c r="B672" s="19"/>
      <c r="C672" s="19"/>
      <c r="D672" s="43"/>
      <c r="E672" s="43"/>
      <c r="F672" s="43"/>
      <c r="G672" s="19"/>
      <c r="H672" s="19"/>
      <c r="I672" s="19"/>
      <c r="J672" s="410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ht="15.75" customHeight="1">
      <c r="A673" s="43"/>
      <c r="B673" s="19"/>
      <c r="C673" s="19"/>
      <c r="D673" s="43"/>
      <c r="E673" s="43"/>
      <c r="F673" s="43"/>
      <c r="G673" s="19"/>
      <c r="H673" s="19"/>
      <c r="I673" s="19"/>
      <c r="J673" s="410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ht="15.75" customHeight="1">
      <c r="A674" s="43"/>
      <c r="B674" s="19"/>
      <c r="C674" s="19"/>
      <c r="D674" s="43"/>
      <c r="E674" s="43"/>
      <c r="F674" s="43"/>
      <c r="G674" s="19"/>
      <c r="H674" s="19"/>
      <c r="I674" s="19"/>
      <c r="J674" s="410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ht="15.75" customHeight="1">
      <c r="A675" s="43"/>
      <c r="B675" s="19"/>
      <c r="C675" s="19"/>
      <c r="D675" s="43"/>
      <c r="E675" s="43"/>
      <c r="F675" s="43"/>
      <c r="G675" s="19"/>
      <c r="H675" s="19"/>
      <c r="I675" s="19"/>
      <c r="J675" s="410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ht="15.75" customHeight="1">
      <c r="A676" s="43"/>
      <c r="B676" s="19"/>
      <c r="C676" s="19"/>
      <c r="D676" s="43"/>
      <c r="E676" s="43"/>
      <c r="F676" s="43"/>
      <c r="G676" s="19"/>
      <c r="H676" s="19"/>
      <c r="I676" s="19"/>
      <c r="J676" s="410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ht="15.75" customHeight="1">
      <c r="A677" s="43"/>
      <c r="B677" s="19"/>
      <c r="C677" s="19"/>
      <c r="D677" s="43"/>
      <c r="E677" s="43"/>
      <c r="F677" s="43"/>
      <c r="G677" s="19"/>
      <c r="H677" s="19"/>
      <c r="I677" s="19"/>
      <c r="J677" s="410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ht="15.75" customHeight="1">
      <c r="A678" s="43"/>
      <c r="B678" s="19"/>
      <c r="C678" s="19"/>
      <c r="D678" s="43"/>
      <c r="E678" s="43"/>
      <c r="F678" s="43"/>
      <c r="G678" s="19"/>
      <c r="H678" s="19"/>
      <c r="I678" s="19"/>
      <c r="J678" s="410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ht="15.75" customHeight="1">
      <c r="A679" s="43"/>
      <c r="B679" s="19"/>
      <c r="C679" s="19"/>
      <c r="D679" s="43"/>
      <c r="E679" s="43"/>
      <c r="F679" s="43"/>
      <c r="G679" s="19"/>
      <c r="H679" s="19"/>
      <c r="I679" s="19"/>
      <c r="J679" s="410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ht="15.75" customHeight="1">
      <c r="A680" s="43"/>
      <c r="B680" s="19"/>
      <c r="C680" s="19"/>
      <c r="D680" s="43"/>
      <c r="E680" s="43"/>
      <c r="F680" s="43"/>
      <c r="G680" s="19"/>
      <c r="H680" s="19"/>
      <c r="I680" s="19"/>
      <c r="J680" s="410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ht="15.75" customHeight="1">
      <c r="A681" s="43"/>
      <c r="B681" s="19"/>
      <c r="C681" s="19"/>
      <c r="D681" s="43"/>
      <c r="E681" s="43"/>
      <c r="F681" s="43"/>
      <c r="G681" s="19"/>
      <c r="H681" s="19"/>
      <c r="I681" s="19"/>
      <c r="J681" s="410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ht="15.75" customHeight="1">
      <c r="A682" s="43"/>
      <c r="B682" s="19"/>
      <c r="C682" s="19"/>
      <c r="D682" s="43"/>
      <c r="E682" s="43"/>
      <c r="F682" s="43"/>
      <c r="G682" s="19"/>
      <c r="H682" s="19"/>
      <c r="I682" s="19"/>
      <c r="J682" s="410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ht="15.75" customHeight="1">
      <c r="A683" s="43"/>
      <c r="B683" s="19"/>
      <c r="C683" s="19"/>
      <c r="D683" s="43"/>
      <c r="E683" s="43"/>
      <c r="F683" s="43"/>
      <c r="G683" s="19"/>
      <c r="H683" s="19"/>
      <c r="I683" s="19"/>
      <c r="J683" s="410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ht="15.75" customHeight="1">
      <c r="A684" s="43"/>
      <c r="B684" s="19"/>
      <c r="C684" s="19"/>
      <c r="D684" s="43"/>
      <c r="E684" s="43"/>
      <c r="F684" s="43"/>
      <c r="G684" s="19"/>
      <c r="H684" s="19"/>
      <c r="I684" s="19"/>
      <c r="J684" s="410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ht="15.75" customHeight="1">
      <c r="A685" s="43"/>
      <c r="B685" s="19"/>
      <c r="C685" s="19"/>
      <c r="D685" s="43"/>
      <c r="E685" s="43"/>
      <c r="F685" s="43"/>
      <c r="G685" s="19"/>
      <c r="H685" s="19"/>
      <c r="I685" s="19"/>
      <c r="J685" s="410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ht="15.75" customHeight="1">
      <c r="A686" s="43"/>
      <c r="B686" s="19"/>
      <c r="C686" s="19"/>
      <c r="D686" s="43"/>
      <c r="E686" s="43"/>
      <c r="F686" s="43"/>
      <c r="G686" s="19"/>
      <c r="H686" s="19"/>
      <c r="I686" s="19"/>
      <c r="J686" s="410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ht="15.75" customHeight="1">
      <c r="A687" s="43"/>
      <c r="B687" s="19"/>
      <c r="C687" s="19"/>
      <c r="D687" s="43"/>
      <c r="E687" s="43"/>
      <c r="F687" s="43"/>
      <c r="G687" s="19"/>
      <c r="H687" s="19"/>
      <c r="I687" s="19"/>
      <c r="J687" s="410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ht="15.75" customHeight="1">
      <c r="A688" s="43"/>
      <c r="B688" s="19"/>
      <c r="C688" s="19"/>
      <c r="D688" s="43"/>
      <c r="E688" s="43"/>
      <c r="F688" s="43"/>
      <c r="G688" s="19"/>
      <c r="H688" s="19"/>
      <c r="I688" s="19"/>
      <c r="J688" s="410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ht="15.75" customHeight="1">
      <c r="A689" s="43"/>
      <c r="B689" s="19"/>
      <c r="C689" s="19"/>
      <c r="D689" s="43"/>
      <c r="E689" s="43"/>
      <c r="F689" s="43"/>
      <c r="G689" s="19"/>
      <c r="H689" s="19"/>
      <c r="I689" s="19"/>
      <c r="J689" s="410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ht="15.75" customHeight="1">
      <c r="A690" s="43"/>
      <c r="B690" s="19"/>
      <c r="C690" s="19"/>
      <c r="D690" s="43"/>
      <c r="E690" s="43"/>
      <c r="F690" s="43"/>
      <c r="G690" s="19"/>
      <c r="H690" s="19"/>
      <c r="I690" s="19"/>
      <c r="J690" s="410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ht="15.75" customHeight="1">
      <c r="A691" s="43"/>
      <c r="B691" s="19"/>
      <c r="C691" s="19"/>
      <c r="D691" s="43"/>
      <c r="E691" s="43"/>
      <c r="F691" s="43"/>
      <c r="G691" s="19"/>
      <c r="H691" s="19"/>
      <c r="I691" s="19"/>
      <c r="J691" s="410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ht="15.75" customHeight="1">
      <c r="A692" s="43"/>
      <c r="B692" s="19"/>
      <c r="C692" s="19"/>
      <c r="D692" s="43"/>
      <c r="E692" s="43"/>
      <c r="F692" s="43"/>
      <c r="G692" s="19"/>
      <c r="H692" s="19"/>
      <c r="I692" s="19"/>
      <c r="J692" s="410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ht="15.75" customHeight="1">
      <c r="A693" s="43"/>
      <c r="B693" s="19"/>
      <c r="C693" s="19"/>
      <c r="D693" s="43"/>
      <c r="E693" s="43"/>
      <c r="F693" s="43"/>
      <c r="G693" s="19"/>
      <c r="H693" s="19"/>
      <c r="I693" s="19"/>
      <c r="J693" s="410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ht="15.75" customHeight="1">
      <c r="A694" s="43"/>
      <c r="B694" s="19"/>
      <c r="C694" s="19"/>
      <c r="D694" s="43"/>
      <c r="E694" s="43"/>
      <c r="F694" s="43"/>
      <c r="G694" s="19"/>
      <c r="H694" s="19"/>
      <c r="I694" s="19"/>
      <c r="J694" s="410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ht="15.75" customHeight="1">
      <c r="A695" s="43"/>
      <c r="B695" s="19"/>
      <c r="C695" s="19"/>
      <c r="D695" s="43"/>
      <c r="E695" s="43"/>
      <c r="F695" s="43"/>
      <c r="G695" s="19"/>
      <c r="H695" s="19"/>
      <c r="I695" s="19"/>
      <c r="J695" s="410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ht="15.75" customHeight="1">
      <c r="A696" s="43"/>
      <c r="B696" s="19"/>
      <c r="C696" s="19"/>
      <c r="D696" s="43"/>
      <c r="E696" s="43"/>
      <c r="F696" s="43"/>
      <c r="G696" s="19"/>
      <c r="H696" s="19"/>
      <c r="I696" s="19"/>
      <c r="J696" s="410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ht="15.75" customHeight="1">
      <c r="A697" s="43"/>
      <c r="B697" s="19"/>
      <c r="C697" s="19"/>
      <c r="D697" s="43"/>
      <c r="E697" s="43"/>
      <c r="F697" s="43"/>
      <c r="G697" s="19"/>
      <c r="H697" s="19"/>
      <c r="I697" s="19"/>
      <c r="J697" s="410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ht="15.75" customHeight="1">
      <c r="A698" s="43"/>
      <c r="B698" s="19"/>
      <c r="C698" s="19"/>
      <c r="D698" s="43"/>
      <c r="E698" s="43"/>
      <c r="F698" s="43"/>
      <c r="G698" s="19"/>
      <c r="H698" s="19"/>
      <c r="I698" s="19"/>
      <c r="J698" s="410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ht="15.75" customHeight="1">
      <c r="A699" s="43"/>
      <c r="B699" s="19"/>
      <c r="C699" s="19"/>
      <c r="D699" s="43"/>
      <c r="E699" s="43"/>
      <c r="F699" s="43"/>
      <c r="G699" s="19"/>
      <c r="H699" s="19"/>
      <c r="I699" s="19"/>
      <c r="J699" s="410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ht="15.75" customHeight="1">
      <c r="A700" s="43"/>
      <c r="B700" s="19"/>
      <c r="C700" s="19"/>
      <c r="D700" s="43"/>
      <c r="E700" s="43"/>
      <c r="F700" s="43"/>
      <c r="G700" s="19"/>
      <c r="H700" s="19"/>
      <c r="I700" s="19"/>
      <c r="J700" s="410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ht="15.75" customHeight="1">
      <c r="A701" s="43"/>
      <c r="B701" s="19"/>
      <c r="C701" s="19"/>
      <c r="D701" s="43"/>
      <c r="E701" s="43"/>
      <c r="F701" s="43"/>
      <c r="G701" s="19"/>
      <c r="H701" s="19"/>
      <c r="I701" s="19"/>
      <c r="J701" s="410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ht="15.75" customHeight="1">
      <c r="A702" s="43"/>
      <c r="B702" s="19"/>
      <c r="C702" s="19"/>
      <c r="D702" s="43"/>
      <c r="E702" s="43"/>
      <c r="F702" s="43"/>
      <c r="G702" s="19"/>
      <c r="H702" s="19"/>
      <c r="I702" s="19"/>
      <c r="J702" s="410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ht="15.75" customHeight="1">
      <c r="A703" s="43"/>
      <c r="B703" s="19"/>
      <c r="C703" s="19"/>
      <c r="D703" s="43"/>
      <c r="E703" s="43"/>
      <c r="F703" s="43"/>
      <c r="G703" s="19"/>
      <c r="H703" s="19"/>
      <c r="I703" s="19"/>
      <c r="J703" s="410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ht="15.75" customHeight="1">
      <c r="A704" s="43"/>
      <c r="B704" s="19"/>
      <c r="C704" s="19"/>
      <c r="D704" s="43"/>
      <c r="E704" s="43"/>
      <c r="F704" s="43"/>
      <c r="G704" s="19"/>
      <c r="H704" s="19"/>
      <c r="I704" s="19"/>
      <c r="J704" s="410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ht="15.75" customHeight="1">
      <c r="A705" s="43"/>
      <c r="B705" s="19"/>
      <c r="C705" s="19"/>
      <c r="D705" s="43"/>
      <c r="E705" s="43"/>
      <c r="F705" s="43"/>
      <c r="G705" s="19"/>
      <c r="H705" s="19"/>
      <c r="I705" s="19"/>
      <c r="J705" s="410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ht="15.75" customHeight="1">
      <c r="A706" s="43"/>
      <c r="B706" s="19"/>
      <c r="C706" s="19"/>
      <c r="D706" s="43"/>
      <c r="E706" s="43"/>
      <c r="F706" s="43"/>
      <c r="G706" s="19"/>
      <c r="H706" s="19"/>
      <c r="I706" s="19"/>
      <c r="J706" s="410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ht="15.75" customHeight="1">
      <c r="A707" s="43"/>
      <c r="B707" s="19"/>
      <c r="C707" s="19"/>
      <c r="D707" s="43"/>
      <c r="E707" s="43"/>
      <c r="F707" s="43"/>
      <c r="G707" s="19"/>
      <c r="H707" s="19"/>
      <c r="I707" s="19"/>
      <c r="J707" s="410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ht="15.75" customHeight="1">
      <c r="A708" s="43"/>
      <c r="B708" s="19"/>
      <c r="C708" s="19"/>
      <c r="D708" s="43"/>
      <c r="E708" s="43"/>
      <c r="F708" s="43"/>
      <c r="G708" s="19"/>
      <c r="H708" s="19"/>
      <c r="I708" s="19"/>
      <c r="J708" s="410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ht="15.75" customHeight="1">
      <c r="A709" s="43"/>
      <c r="B709" s="19"/>
      <c r="C709" s="19"/>
      <c r="D709" s="43"/>
      <c r="E709" s="43"/>
      <c r="F709" s="43"/>
      <c r="G709" s="19"/>
      <c r="H709" s="19"/>
      <c r="I709" s="19"/>
      <c r="J709" s="410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ht="15.75" customHeight="1">
      <c r="A710" s="43"/>
      <c r="B710" s="19"/>
      <c r="C710" s="19"/>
      <c r="D710" s="43"/>
      <c r="E710" s="43"/>
      <c r="F710" s="43"/>
      <c r="G710" s="19"/>
      <c r="H710" s="19"/>
      <c r="I710" s="19"/>
      <c r="J710" s="410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ht="15.75" customHeight="1">
      <c r="A711" s="43"/>
      <c r="B711" s="19"/>
      <c r="C711" s="19"/>
      <c r="D711" s="43"/>
      <c r="E711" s="43"/>
      <c r="F711" s="43"/>
      <c r="G711" s="19"/>
      <c r="H711" s="19"/>
      <c r="I711" s="19"/>
      <c r="J711" s="410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ht="15.75" customHeight="1">
      <c r="A712" s="43"/>
      <c r="B712" s="19"/>
      <c r="C712" s="19"/>
      <c r="D712" s="43"/>
      <c r="E712" s="43"/>
      <c r="F712" s="43"/>
      <c r="G712" s="19"/>
      <c r="H712" s="19"/>
      <c r="I712" s="19"/>
      <c r="J712" s="410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ht="15.75" customHeight="1">
      <c r="A713" s="43"/>
      <c r="B713" s="19"/>
      <c r="C713" s="19"/>
      <c r="D713" s="43"/>
      <c r="E713" s="43"/>
      <c r="F713" s="43"/>
      <c r="G713" s="19"/>
      <c r="H713" s="19"/>
      <c r="I713" s="19"/>
      <c r="J713" s="410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ht="15.75" customHeight="1">
      <c r="A714" s="43"/>
      <c r="B714" s="19"/>
      <c r="C714" s="19"/>
      <c r="D714" s="43"/>
      <c r="E714" s="43"/>
      <c r="F714" s="43"/>
      <c r="G714" s="19"/>
      <c r="H714" s="19"/>
      <c r="I714" s="19"/>
      <c r="J714" s="410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ht="15.75" customHeight="1">
      <c r="A715" s="43"/>
      <c r="B715" s="19"/>
      <c r="C715" s="19"/>
      <c r="D715" s="43"/>
      <c r="E715" s="43"/>
      <c r="F715" s="43"/>
      <c r="G715" s="19"/>
      <c r="H715" s="19"/>
      <c r="I715" s="19"/>
      <c r="J715" s="410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ht="15.75" customHeight="1">
      <c r="A716" s="43"/>
      <c r="B716" s="19"/>
      <c r="C716" s="19"/>
      <c r="D716" s="43"/>
      <c r="E716" s="43"/>
      <c r="F716" s="43"/>
      <c r="G716" s="19"/>
      <c r="H716" s="19"/>
      <c r="I716" s="19"/>
      <c r="J716" s="410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ht="15.75" customHeight="1">
      <c r="A717" s="43"/>
      <c r="B717" s="19"/>
      <c r="C717" s="19"/>
      <c r="D717" s="43"/>
      <c r="E717" s="43"/>
      <c r="F717" s="43"/>
      <c r="G717" s="19"/>
      <c r="H717" s="19"/>
      <c r="I717" s="19"/>
      <c r="J717" s="410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ht="15.75" customHeight="1">
      <c r="A718" s="43"/>
      <c r="B718" s="19"/>
      <c r="C718" s="19"/>
      <c r="D718" s="43"/>
      <c r="E718" s="43"/>
      <c r="F718" s="43"/>
      <c r="G718" s="19"/>
      <c r="H718" s="19"/>
      <c r="I718" s="19"/>
      <c r="J718" s="410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ht="15.75" customHeight="1">
      <c r="A719" s="43"/>
      <c r="B719" s="19"/>
      <c r="C719" s="19"/>
      <c r="D719" s="43"/>
      <c r="E719" s="43"/>
      <c r="F719" s="43"/>
      <c r="G719" s="19"/>
      <c r="H719" s="19"/>
      <c r="I719" s="19"/>
      <c r="J719" s="410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ht="15.75" customHeight="1">
      <c r="A720" s="43"/>
      <c r="B720" s="19"/>
      <c r="C720" s="19"/>
      <c r="D720" s="43"/>
      <c r="E720" s="43"/>
      <c r="F720" s="43"/>
      <c r="G720" s="19"/>
      <c r="H720" s="19"/>
      <c r="I720" s="19"/>
      <c r="J720" s="410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ht="15.75" customHeight="1">
      <c r="A721" s="43"/>
      <c r="B721" s="19"/>
      <c r="C721" s="19"/>
      <c r="D721" s="43"/>
      <c r="E721" s="43"/>
      <c r="F721" s="43"/>
      <c r="G721" s="19"/>
      <c r="H721" s="19"/>
      <c r="I721" s="19"/>
      <c r="J721" s="410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ht="15.75" customHeight="1">
      <c r="A722" s="43"/>
      <c r="B722" s="19"/>
      <c r="C722" s="19"/>
      <c r="D722" s="43"/>
      <c r="E722" s="43"/>
      <c r="F722" s="43"/>
      <c r="G722" s="19"/>
      <c r="H722" s="19"/>
      <c r="I722" s="19"/>
      <c r="J722" s="410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ht="15.75" customHeight="1">
      <c r="A723" s="43"/>
      <c r="B723" s="19"/>
      <c r="C723" s="19"/>
      <c r="D723" s="43"/>
      <c r="E723" s="43"/>
      <c r="F723" s="43"/>
      <c r="G723" s="19"/>
      <c r="H723" s="19"/>
      <c r="I723" s="19"/>
      <c r="J723" s="410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ht="15.75" customHeight="1">
      <c r="A724" s="43"/>
      <c r="B724" s="19"/>
      <c r="C724" s="19"/>
      <c r="D724" s="43"/>
      <c r="E724" s="43"/>
      <c r="F724" s="43"/>
      <c r="G724" s="19"/>
      <c r="H724" s="19"/>
      <c r="I724" s="19"/>
      <c r="J724" s="410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ht="15.75" customHeight="1">
      <c r="A725" s="43"/>
      <c r="B725" s="19"/>
      <c r="C725" s="19"/>
      <c r="D725" s="43"/>
      <c r="E725" s="43"/>
      <c r="F725" s="43"/>
      <c r="G725" s="19"/>
      <c r="H725" s="19"/>
      <c r="I725" s="19"/>
      <c r="J725" s="410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ht="15.75" customHeight="1">
      <c r="A726" s="43"/>
      <c r="B726" s="19"/>
      <c r="C726" s="19"/>
      <c r="D726" s="43"/>
      <c r="E726" s="43"/>
      <c r="F726" s="43"/>
      <c r="G726" s="19"/>
      <c r="H726" s="19"/>
      <c r="I726" s="19"/>
      <c r="J726" s="410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ht="15.75" customHeight="1">
      <c r="A727" s="43"/>
      <c r="B727" s="19"/>
      <c r="C727" s="19"/>
      <c r="D727" s="43"/>
      <c r="E727" s="43"/>
      <c r="F727" s="43"/>
      <c r="G727" s="19"/>
      <c r="H727" s="19"/>
      <c r="I727" s="19"/>
      <c r="J727" s="410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ht="15.75" customHeight="1">
      <c r="A728" s="43"/>
      <c r="B728" s="19"/>
      <c r="C728" s="19"/>
      <c r="D728" s="43"/>
      <c r="E728" s="43"/>
      <c r="F728" s="43"/>
      <c r="G728" s="19"/>
      <c r="H728" s="19"/>
      <c r="I728" s="19"/>
      <c r="J728" s="410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ht="15.75" customHeight="1">
      <c r="A729" s="43"/>
      <c r="B729" s="19"/>
      <c r="C729" s="19"/>
      <c r="D729" s="43"/>
      <c r="E729" s="43"/>
      <c r="F729" s="43"/>
      <c r="G729" s="19"/>
      <c r="H729" s="19"/>
      <c r="I729" s="19"/>
      <c r="J729" s="410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ht="15.75" customHeight="1">
      <c r="A730" s="43"/>
      <c r="B730" s="19"/>
      <c r="C730" s="19"/>
      <c r="D730" s="43"/>
      <c r="E730" s="43"/>
      <c r="F730" s="43"/>
      <c r="G730" s="19"/>
      <c r="H730" s="19"/>
      <c r="I730" s="19"/>
      <c r="J730" s="410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ht="15.75" customHeight="1">
      <c r="A731" s="43"/>
      <c r="B731" s="19"/>
      <c r="C731" s="19"/>
      <c r="D731" s="43"/>
      <c r="E731" s="43"/>
      <c r="F731" s="43"/>
      <c r="G731" s="19"/>
      <c r="H731" s="19"/>
      <c r="I731" s="19"/>
      <c r="J731" s="410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ht="15.75" customHeight="1">
      <c r="A732" s="43"/>
      <c r="B732" s="19"/>
      <c r="C732" s="19"/>
      <c r="D732" s="43"/>
      <c r="E732" s="43"/>
      <c r="F732" s="43"/>
      <c r="G732" s="19"/>
      <c r="H732" s="19"/>
      <c r="I732" s="19"/>
      <c r="J732" s="410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ht="15.75" customHeight="1">
      <c r="A733" s="43"/>
      <c r="B733" s="19"/>
      <c r="C733" s="19"/>
      <c r="D733" s="43"/>
      <c r="E733" s="43"/>
      <c r="F733" s="43"/>
      <c r="G733" s="19"/>
      <c r="H733" s="19"/>
      <c r="I733" s="19"/>
      <c r="J733" s="410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ht="15.75" customHeight="1">
      <c r="A734" s="43"/>
      <c r="B734" s="19"/>
      <c r="C734" s="19"/>
      <c r="D734" s="43"/>
      <c r="E734" s="43"/>
      <c r="F734" s="43"/>
      <c r="G734" s="19"/>
      <c r="H734" s="19"/>
      <c r="I734" s="19"/>
      <c r="J734" s="410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ht="15.75" customHeight="1">
      <c r="A735" s="43"/>
      <c r="B735" s="19"/>
      <c r="C735" s="19"/>
      <c r="D735" s="43"/>
      <c r="E735" s="43"/>
      <c r="F735" s="43"/>
      <c r="G735" s="19"/>
      <c r="H735" s="19"/>
      <c r="I735" s="19"/>
      <c r="J735" s="410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ht="15.75" customHeight="1">
      <c r="A736" s="43"/>
      <c r="B736" s="19"/>
      <c r="C736" s="19"/>
      <c r="D736" s="43"/>
      <c r="E736" s="43"/>
      <c r="F736" s="43"/>
      <c r="G736" s="19"/>
      <c r="H736" s="19"/>
      <c r="I736" s="19"/>
      <c r="J736" s="410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ht="15.75" customHeight="1">
      <c r="A737" s="43"/>
      <c r="B737" s="19"/>
      <c r="C737" s="19"/>
      <c r="D737" s="43"/>
      <c r="E737" s="43"/>
      <c r="F737" s="43"/>
      <c r="G737" s="19"/>
      <c r="H737" s="19"/>
      <c r="I737" s="19"/>
      <c r="J737" s="410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ht="15.75" customHeight="1">
      <c r="A738" s="43"/>
      <c r="B738" s="19"/>
      <c r="C738" s="19"/>
      <c r="D738" s="43"/>
      <c r="E738" s="43"/>
      <c r="F738" s="43"/>
      <c r="G738" s="19"/>
      <c r="H738" s="19"/>
      <c r="I738" s="19"/>
      <c r="J738" s="410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ht="15.75" customHeight="1">
      <c r="A739" s="43"/>
      <c r="B739" s="19"/>
      <c r="C739" s="19"/>
      <c r="D739" s="43"/>
      <c r="E739" s="43"/>
      <c r="F739" s="43"/>
      <c r="G739" s="19"/>
      <c r="H739" s="19"/>
      <c r="I739" s="19"/>
      <c r="J739" s="410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ht="15.75" customHeight="1">
      <c r="A740" s="43"/>
      <c r="B740" s="19"/>
      <c r="C740" s="19"/>
      <c r="D740" s="43"/>
      <c r="E740" s="43"/>
      <c r="F740" s="43"/>
      <c r="G740" s="19"/>
      <c r="H740" s="19"/>
      <c r="I740" s="19"/>
      <c r="J740" s="410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ht="15.75" customHeight="1">
      <c r="A741" s="43"/>
      <c r="B741" s="19"/>
      <c r="C741" s="19"/>
      <c r="D741" s="43"/>
      <c r="E741" s="43"/>
      <c r="F741" s="43"/>
      <c r="G741" s="19"/>
      <c r="H741" s="19"/>
      <c r="I741" s="19"/>
      <c r="J741" s="410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ht="15.75" customHeight="1">
      <c r="A742" s="43"/>
      <c r="B742" s="19"/>
      <c r="C742" s="19"/>
      <c r="D742" s="43"/>
      <c r="E742" s="43"/>
      <c r="F742" s="43"/>
      <c r="G742" s="19"/>
      <c r="H742" s="19"/>
      <c r="I742" s="19"/>
      <c r="J742" s="410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ht="15.75" customHeight="1">
      <c r="A743" s="43"/>
      <c r="B743" s="19"/>
      <c r="C743" s="19"/>
      <c r="D743" s="43"/>
      <c r="E743" s="43"/>
      <c r="F743" s="43"/>
      <c r="G743" s="19"/>
      <c r="H743" s="19"/>
      <c r="I743" s="19"/>
      <c r="J743" s="410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ht="15.75" customHeight="1">
      <c r="A744" s="43"/>
      <c r="B744" s="19"/>
      <c r="C744" s="19"/>
      <c r="D744" s="43"/>
      <c r="E744" s="43"/>
      <c r="F744" s="43"/>
      <c r="G744" s="19"/>
      <c r="H744" s="19"/>
      <c r="I744" s="19"/>
      <c r="J744" s="410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ht="15.75" customHeight="1">
      <c r="A745" s="43"/>
      <c r="B745" s="19"/>
      <c r="C745" s="19"/>
      <c r="D745" s="43"/>
      <c r="E745" s="43"/>
      <c r="F745" s="43"/>
      <c r="G745" s="19"/>
      <c r="H745" s="19"/>
      <c r="I745" s="19"/>
      <c r="J745" s="410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ht="15.75" customHeight="1">
      <c r="A746" s="43"/>
      <c r="B746" s="19"/>
      <c r="C746" s="19"/>
      <c r="D746" s="43"/>
      <c r="E746" s="43"/>
      <c r="F746" s="43"/>
      <c r="G746" s="19"/>
      <c r="H746" s="19"/>
      <c r="I746" s="19"/>
      <c r="J746" s="410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ht="15.75" customHeight="1">
      <c r="A747" s="43"/>
      <c r="B747" s="19"/>
      <c r="C747" s="19"/>
      <c r="D747" s="43"/>
      <c r="E747" s="43"/>
      <c r="F747" s="43"/>
      <c r="G747" s="19"/>
      <c r="H747" s="19"/>
      <c r="I747" s="19"/>
      <c r="J747" s="410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ht="15.75" customHeight="1">
      <c r="A748" s="43"/>
      <c r="B748" s="19"/>
      <c r="C748" s="19"/>
      <c r="D748" s="43"/>
      <c r="E748" s="43"/>
      <c r="F748" s="43"/>
      <c r="G748" s="19"/>
      <c r="H748" s="19"/>
      <c r="I748" s="19"/>
      <c r="J748" s="410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ht="15.75" customHeight="1">
      <c r="A749" s="43"/>
      <c r="B749" s="19"/>
      <c r="C749" s="19"/>
      <c r="D749" s="43"/>
      <c r="E749" s="43"/>
      <c r="F749" s="43"/>
      <c r="G749" s="19"/>
      <c r="H749" s="19"/>
      <c r="I749" s="19"/>
      <c r="J749" s="410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ht="15.75" customHeight="1">
      <c r="A750" s="43"/>
      <c r="B750" s="19"/>
      <c r="C750" s="19"/>
      <c r="D750" s="43"/>
      <c r="E750" s="43"/>
      <c r="F750" s="43"/>
      <c r="G750" s="19"/>
      <c r="H750" s="19"/>
      <c r="I750" s="19"/>
      <c r="J750" s="410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ht="15.75" customHeight="1">
      <c r="A751" s="43"/>
      <c r="B751" s="19"/>
      <c r="C751" s="19"/>
      <c r="D751" s="43"/>
      <c r="E751" s="43"/>
      <c r="F751" s="43"/>
      <c r="G751" s="19"/>
      <c r="H751" s="19"/>
      <c r="I751" s="19"/>
      <c r="J751" s="410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ht="15.75" customHeight="1">
      <c r="A752" s="43"/>
      <c r="B752" s="19"/>
      <c r="C752" s="19"/>
      <c r="D752" s="43"/>
      <c r="E752" s="43"/>
      <c r="F752" s="43"/>
      <c r="G752" s="19"/>
      <c r="H752" s="19"/>
      <c r="I752" s="19"/>
      <c r="J752" s="410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ht="15.75" customHeight="1">
      <c r="A753" s="43"/>
      <c r="B753" s="19"/>
      <c r="C753" s="19"/>
      <c r="D753" s="43"/>
      <c r="E753" s="43"/>
      <c r="F753" s="43"/>
      <c r="G753" s="19"/>
      <c r="H753" s="19"/>
      <c r="I753" s="19"/>
      <c r="J753" s="410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ht="15.75" customHeight="1">
      <c r="A754" s="43"/>
      <c r="B754" s="19"/>
      <c r="C754" s="19"/>
      <c r="D754" s="43"/>
      <c r="E754" s="43"/>
      <c r="F754" s="43"/>
      <c r="G754" s="19"/>
      <c r="H754" s="19"/>
      <c r="I754" s="19"/>
      <c r="J754" s="410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ht="15.75" customHeight="1">
      <c r="A755" s="43"/>
      <c r="B755" s="19"/>
      <c r="C755" s="19"/>
      <c r="D755" s="43"/>
      <c r="E755" s="43"/>
      <c r="F755" s="43"/>
      <c r="G755" s="19"/>
      <c r="H755" s="19"/>
      <c r="I755" s="19"/>
      <c r="J755" s="410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ht="15.75" customHeight="1">
      <c r="A756" s="43"/>
      <c r="B756" s="19"/>
      <c r="C756" s="19"/>
      <c r="D756" s="43"/>
      <c r="E756" s="43"/>
      <c r="F756" s="43"/>
      <c r="G756" s="19"/>
      <c r="H756" s="19"/>
      <c r="I756" s="19"/>
      <c r="J756" s="410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ht="15.75" customHeight="1">
      <c r="A757" s="43"/>
      <c r="B757" s="19"/>
      <c r="C757" s="19"/>
      <c r="D757" s="43"/>
      <c r="E757" s="43"/>
      <c r="F757" s="43"/>
      <c r="G757" s="19"/>
      <c r="H757" s="19"/>
      <c r="I757" s="19"/>
      <c r="J757" s="410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ht="15.75" customHeight="1">
      <c r="A758" s="43"/>
      <c r="B758" s="19"/>
      <c r="C758" s="19"/>
      <c r="D758" s="43"/>
      <c r="E758" s="43"/>
      <c r="F758" s="43"/>
      <c r="G758" s="19"/>
      <c r="H758" s="19"/>
      <c r="I758" s="19"/>
      <c r="J758" s="410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ht="15.75" customHeight="1">
      <c r="A759" s="43"/>
      <c r="B759" s="19"/>
      <c r="C759" s="19"/>
      <c r="D759" s="43"/>
      <c r="E759" s="43"/>
      <c r="F759" s="43"/>
      <c r="G759" s="19"/>
      <c r="H759" s="19"/>
      <c r="I759" s="19"/>
      <c r="J759" s="410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ht="15.75" customHeight="1">
      <c r="A760" s="43"/>
      <c r="B760" s="19"/>
      <c r="C760" s="19"/>
      <c r="D760" s="43"/>
      <c r="E760" s="43"/>
      <c r="F760" s="43"/>
      <c r="G760" s="19"/>
      <c r="H760" s="19"/>
      <c r="I760" s="19"/>
      <c r="J760" s="410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ht="15.75" customHeight="1">
      <c r="A761" s="43"/>
      <c r="B761" s="19"/>
      <c r="C761" s="19"/>
      <c r="D761" s="43"/>
      <c r="E761" s="43"/>
      <c r="F761" s="43"/>
      <c r="G761" s="19"/>
      <c r="H761" s="19"/>
      <c r="I761" s="19"/>
      <c r="J761" s="410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ht="15.75" customHeight="1">
      <c r="A762" s="43"/>
      <c r="B762" s="19"/>
      <c r="C762" s="19"/>
      <c r="D762" s="43"/>
      <c r="E762" s="43"/>
      <c r="F762" s="43"/>
      <c r="G762" s="19"/>
      <c r="H762" s="19"/>
      <c r="I762" s="19"/>
      <c r="J762" s="410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ht="15.75" customHeight="1">
      <c r="A763" s="43"/>
      <c r="B763" s="19"/>
      <c r="C763" s="19"/>
      <c r="D763" s="43"/>
      <c r="E763" s="43"/>
      <c r="F763" s="43"/>
      <c r="G763" s="19"/>
      <c r="H763" s="19"/>
      <c r="I763" s="19"/>
      <c r="J763" s="410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ht="15.75" customHeight="1">
      <c r="A764" s="43"/>
      <c r="B764" s="19"/>
      <c r="C764" s="19"/>
      <c r="D764" s="43"/>
      <c r="E764" s="43"/>
      <c r="F764" s="43"/>
      <c r="G764" s="19"/>
      <c r="H764" s="19"/>
      <c r="I764" s="19"/>
      <c r="J764" s="410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ht="15.75" customHeight="1">
      <c r="A765" s="43"/>
      <c r="B765" s="19"/>
      <c r="C765" s="19"/>
      <c r="D765" s="43"/>
      <c r="E765" s="43"/>
      <c r="F765" s="43"/>
      <c r="G765" s="19"/>
      <c r="H765" s="19"/>
      <c r="I765" s="19"/>
      <c r="J765" s="410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ht="15.75" customHeight="1">
      <c r="A766" s="43"/>
      <c r="B766" s="19"/>
      <c r="C766" s="19"/>
      <c r="D766" s="43"/>
      <c r="E766" s="43"/>
      <c r="F766" s="43"/>
      <c r="G766" s="19"/>
      <c r="H766" s="19"/>
      <c r="I766" s="19"/>
      <c r="J766" s="410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ht="15.75" customHeight="1">
      <c r="A767" s="43"/>
      <c r="B767" s="19"/>
      <c r="C767" s="19"/>
      <c r="D767" s="43"/>
      <c r="E767" s="43"/>
      <c r="F767" s="43"/>
      <c r="G767" s="19"/>
      <c r="H767" s="19"/>
      <c r="I767" s="19"/>
      <c r="J767" s="410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ht="15.75" customHeight="1">
      <c r="A768" s="43"/>
      <c r="B768" s="19"/>
      <c r="C768" s="19"/>
      <c r="D768" s="43"/>
      <c r="E768" s="43"/>
      <c r="F768" s="43"/>
      <c r="G768" s="19"/>
      <c r="H768" s="19"/>
      <c r="I768" s="19"/>
      <c r="J768" s="410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ht="15.75" customHeight="1">
      <c r="A769" s="43"/>
      <c r="B769" s="19"/>
      <c r="C769" s="19"/>
      <c r="D769" s="43"/>
      <c r="E769" s="43"/>
      <c r="F769" s="43"/>
      <c r="G769" s="19"/>
      <c r="H769" s="19"/>
      <c r="I769" s="19"/>
      <c r="J769" s="410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ht="15.75" customHeight="1">
      <c r="A770" s="43"/>
      <c r="B770" s="19"/>
      <c r="C770" s="19"/>
      <c r="D770" s="43"/>
      <c r="E770" s="43"/>
      <c r="F770" s="43"/>
      <c r="G770" s="19"/>
      <c r="H770" s="19"/>
      <c r="I770" s="19"/>
      <c r="J770" s="410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ht="15.75" customHeight="1">
      <c r="A771" s="43"/>
      <c r="B771" s="19"/>
      <c r="C771" s="19"/>
      <c r="D771" s="43"/>
      <c r="E771" s="43"/>
      <c r="F771" s="43"/>
      <c r="G771" s="19"/>
      <c r="H771" s="19"/>
      <c r="I771" s="19"/>
      <c r="J771" s="410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ht="15.75" customHeight="1">
      <c r="A772" s="43"/>
      <c r="B772" s="19"/>
      <c r="C772" s="19"/>
      <c r="D772" s="43"/>
      <c r="E772" s="43"/>
      <c r="F772" s="43"/>
      <c r="G772" s="19"/>
      <c r="H772" s="19"/>
      <c r="I772" s="19"/>
      <c r="J772" s="410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ht="15.75" customHeight="1">
      <c r="A773" s="43"/>
      <c r="B773" s="19"/>
      <c r="C773" s="19"/>
      <c r="D773" s="43"/>
      <c r="E773" s="43"/>
      <c r="F773" s="43"/>
      <c r="G773" s="19"/>
      <c r="H773" s="19"/>
      <c r="I773" s="19"/>
      <c r="J773" s="410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ht="15.75" customHeight="1">
      <c r="A774" s="43"/>
      <c r="B774" s="19"/>
      <c r="C774" s="19"/>
      <c r="D774" s="43"/>
      <c r="E774" s="43"/>
      <c r="F774" s="43"/>
      <c r="G774" s="19"/>
      <c r="H774" s="19"/>
      <c r="I774" s="19"/>
      <c r="J774" s="410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ht="15.75" customHeight="1">
      <c r="A775" s="43"/>
      <c r="B775" s="19"/>
      <c r="C775" s="19"/>
      <c r="D775" s="43"/>
      <c r="E775" s="43"/>
      <c r="F775" s="43"/>
      <c r="G775" s="19"/>
      <c r="H775" s="19"/>
      <c r="I775" s="19"/>
      <c r="J775" s="410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ht="15.75" customHeight="1">
      <c r="A776" s="43"/>
      <c r="B776" s="19"/>
      <c r="C776" s="19"/>
      <c r="D776" s="43"/>
      <c r="E776" s="43"/>
      <c r="F776" s="43"/>
      <c r="G776" s="19"/>
      <c r="H776" s="19"/>
      <c r="I776" s="19"/>
      <c r="J776" s="410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ht="15.75" customHeight="1">
      <c r="A777" s="43"/>
      <c r="B777" s="19"/>
      <c r="C777" s="19"/>
      <c r="D777" s="43"/>
      <c r="E777" s="43"/>
      <c r="F777" s="43"/>
      <c r="G777" s="19"/>
      <c r="H777" s="19"/>
      <c r="I777" s="19"/>
      <c r="J777" s="410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ht="15.75" customHeight="1">
      <c r="A778" s="43"/>
      <c r="B778" s="19"/>
      <c r="C778" s="19"/>
      <c r="D778" s="43"/>
      <c r="E778" s="43"/>
      <c r="F778" s="43"/>
      <c r="G778" s="19"/>
      <c r="H778" s="19"/>
      <c r="I778" s="19"/>
      <c r="J778" s="410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ht="15.75" customHeight="1">
      <c r="A779" s="43"/>
      <c r="B779" s="19"/>
      <c r="C779" s="19"/>
      <c r="D779" s="43"/>
      <c r="E779" s="43"/>
      <c r="F779" s="43"/>
      <c r="G779" s="19"/>
      <c r="H779" s="19"/>
      <c r="I779" s="19"/>
      <c r="J779" s="410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ht="15.75" customHeight="1">
      <c r="A780" s="43"/>
      <c r="B780" s="19"/>
      <c r="C780" s="19"/>
      <c r="D780" s="43"/>
      <c r="E780" s="43"/>
      <c r="F780" s="43"/>
      <c r="G780" s="19"/>
      <c r="H780" s="19"/>
      <c r="I780" s="19"/>
      <c r="J780" s="410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ht="15.75" customHeight="1">
      <c r="A781" s="43"/>
      <c r="B781" s="19"/>
      <c r="C781" s="19"/>
      <c r="D781" s="43"/>
      <c r="E781" s="43"/>
      <c r="F781" s="43"/>
      <c r="G781" s="19"/>
      <c r="H781" s="19"/>
      <c r="I781" s="19"/>
      <c r="J781" s="410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ht="15.75" customHeight="1">
      <c r="A782" s="43"/>
      <c r="B782" s="19"/>
      <c r="C782" s="19"/>
      <c r="D782" s="43"/>
      <c r="E782" s="43"/>
      <c r="F782" s="43"/>
      <c r="G782" s="19"/>
      <c r="H782" s="19"/>
      <c r="I782" s="19"/>
      <c r="J782" s="410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ht="15.75" customHeight="1">
      <c r="A783" s="43"/>
      <c r="B783" s="19"/>
      <c r="C783" s="19"/>
      <c r="D783" s="43"/>
      <c r="E783" s="43"/>
      <c r="F783" s="43"/>
      <c r="G783" s="19"/>
      <c r="H783" s="19"/>
      <c r="I783" s="19"/>
      <c r="J783" s="410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ht="15.75" customHeight="1">
      <c r="A784" s="43"/>
      <c r="B784" s="19"/>
      <c r="C784" s="19"/>
      <c r="D784" s="43"/>
      <c r="E784" s="43"/>
      <c r="F784" s="43"/>
      <c r="G784" s="19"/>
      <c r="H784" s="19"/>
      <c r="I784" s="19"/>
      <c r="J784" s="410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ht="15.75" customHeight="1">
      <c r="A785" s="43"/>
      <c r="B785" s="19"/>
      <c r="C785" s="19"/>
      <c r="D785" s="43"/>
      <c r="E785" s="43"/>
      <c r="F785" s="43"/>
      <c r="G785" s="19"/>
      <c r="H785" s="19"/>
      <c r="I785" s="19"/>
      <c r="J785" s="410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ht="15.75" customHeight="1">
      <c r="A786" s="43"/>
      <c r="B786" s="19"/>
      <c r="C786" s="19"/>
      <c r="D786" s="43"/>
      <c r="E786" s="43"/>
      <c r="F786" s="43"/>
      <c r="G786" s="19"/>
      <c r="H786" s="19"/>
      <c r="I786" s="19"/>
      <c r="J786" s="410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ht="15.75" customHeight="1">
      <c r="A787" s="43"/>
      <c r="B787" s="19"/>
      <c r="C787" s="19"/>
      <c r="D787" s="43"/>
      <c r="E787" s="43"/>
      <c r="F787" s="43"/>
      <c r="G787" s="19"/>
      <c r="H787" s="19"/>
      <c r="I787" s="19"/>
      <c r="J787" s="410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ht="15.75" customHeight="1">
      <c r="A788" s="43"/>
      <c r="B788" s="19"/>
      <c r="C788" s="19"/>
      <c r="D788" s="43"/>
      <c r="E788" s="43"/>
      <c r="F788" s="43"/>
      <c r="G788" s="19"/>
      <c r="H788" s="19"/>
      <c r="I788" s="19"/>
      <c r="J788" s="410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ht="15.75" customHeight="1">
      <c r="A789" s="43"/>
      <c r="B789" s="19"/>
      <c r="C789" s="19"/>
      <c r="D789" s="43"/>
      <c r="E789" s="43"/>
      <c r="F789" s="43"/>
      <c r="G789" s="19"/>
      <c r="H789" s="19"/>
      <c r="I789" s="19"/>
      <c r="J789" s="410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ht="15.75" customHeight="1">
      <c r="A790" s="43"/>
      <c r="B790" s="19"/>
      <c r="C790" s="19"/>
      <c r="D790" s="43"/>
      <c r="E790" s="43"/>
      <c r="F790" s="43"/>
      <c r="G790" s="19"/>
      <c r="H790" s="19"/>
      <c r="I790" s="19"/>
      <c r="J790" s="410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ht="15.75" customHeight="1">
      <c r="A791" s="43"/>
      <c r="B791" s="19"/>
      <c r="C791" s="19"/>
      <c r="D791" s="43"/>
      <c r="E791" s="43"/>
      <c r="F791" s="43"/>
      <c r="G791" s="19"/>
      <c r="H791" s="19"/>
      <c r="I791" s="19"/>
      <c r="J791" s="410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ht="15.75" customHeight="1">
      <c r="A792" s="43"/>
      <c r="B792" s="19"/>
      <c r="C792" s="19"/>
      <c r="D792" s="43"/>
      <c r="E792" s="43"/>
      <c r="F792" s="43"/>
      <c r="G792" s="19"/>
      <c r="H792" s="19"/>
      <c r="I792" s="19"/>
      <c r="J792" s="410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ht="15.75" customHeight="1">
      <c r="A793" s="43"/>
      <c r="B793" s="19"/>
      <c r="C793" s="19"/>
      <c r="D793" s="43"/>
      <c r="E793" s="43"/>
      <c r="F793" s="43"/>
      <c r="G793" s="19"/>
      <c r="H793" s="19"/>
      <c r="I793" s="19"/>
      <c r="J793" s="410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ht="15.75" customHeight="1">
      <c r="A794" s="43"/>
      <c r="B794" s="19"/>
      <c r="C794" s="19"/>
      <c r="D794" s="43"/>
      <c r="E794" s="43"/>
      <c r="F794" s="43"/>
      <c r="G794" s="19"/>
      <c r="H794" s="19"/>
      <c r="I794" s="19"/>
      <c r="J794" s="410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ht="15.75" customHeight="1">
      <c r="A795" s="43"/>
      <c r="B795" s="19"/>
      <c r="C795" s="19"/>
      <c r="D795" s="43"/>
      <c r="E795" s="43"/>
      <c r="F795" s="43"/>
      <c r="G795" s="19"/>
      <c r="H795" s="19"/>
      <c r="I795" s="19"/>
      <c r="J795" s="410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ht="15.75" customHeight="1">
      <c r="A796" s="43"/>
      <c r="B796" s="19"/>
      <c r="C796" s="19"/>
      <c r="D796" s="43"/>
      <c r="E796" s="43"/>
      <c r="F796" s="43"/>
      <c r="G796" s="19"/>
      <c r="H796" s="19"/>
      <c r="I796" s="19"/>
      <c r="J796" s="410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ht="15.75" customHeight="1">
      <c r="A797" s="43"/>
      <c r="B797" s="19"/>
      <c r="C797" s="19"/>
      <c r="D797" s="43"/>
      <c r="E797" s="43"/>
      <c r="F797" s="43"/>
      <c r="G797" s="19"/>
      <c r="H797" s="19"/>
      <c r="I797" s="19"/>
      <c r="J797" s="410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ht="15.75" customHeight="1">
      <c r="A798" s="43"/>
      <c r="B798" s="19"/>
      <c r="C798" s="19"/>
      <c r="D798" s="43"/>
      <c r="E798" s="43"/>
      <c r="F798" s="43"/>
      <c r="G798" s="19"/>
      <c r="H798" s="19"/>
      <c r="I798" s="19"/>
      <c r="J798" s="410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ht="15.75" customHeight="1">
      <c r="A799" s="43"/>
      <c r="B799" s="19"/>
      <c r="C799" s="19"/>
      <c r="D799" s="43"/>
      <c r="E799" s="43"/>
      <c r="F799" s="43"/>
      <c r="G799" s="19"/>
      <c r="H799" s="19"/>
      <c r="I799" s="19"/>
      <c r="J799" s="410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ht="15.75" customHeight="1">
      <c r="A800" s="43"/>
      <c r="B800" s="19"/>
      <c r="C800" s="19"/>
      <c r="D800" s="43"/>
      <c r="E800" s="43"/>
      <c r="F800" s="43"/>
      <c r="G800" s="19"/>
      <c r="H800" s="19"/>
      <c r="I800" s="19"/>
      <c r="J800" s="410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ht="15.75" customHeight="1">
      <c r="A801" s="43"/>
      <c r="B801" s="19"/>
      <c r="C801" s="19"/>
      <c r="D801" s="43"/>
      <c r="E801" s="43"/>
      <c r="F801" s="43"/>
      <c r="G801" s="19"/>
      <c r="H801" s="19"/>
      <c r="I801" s="19"/>
      <c r="J801" s="410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ht="15.75" customHeight="1">
      <c r="A802" s="43"/>
      <c r="B802" s="19"/>
      <c r="C802" s="19"/>
      <c r="D802" s="43"/>
      <c r="E802" s="43"/>
      <c r="F802" s="43"/>
      <c r="G802" s="19"/>
      <c r="H802" s="19"/>
      <c r="I802" s="19"/>
      <c r="J802" s="410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ht="15.75" customHeight="1">
      <c r="A803" s="43"/>
      <c r="B803" s="19"/>
      <c r="C803" s="19"/>
      <c r="D803" s="43"/>
      <c r="E803" s="43"/>
      <c r="F803" s="43"/>
      <c r="G803" s="19"/>
      <c r="H803" s="19"/>
      <c r="I803" s="19"/>
      <c r="J803" s="410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ht="15.75" customHeight="1">
      <c r="A804" s="43"/>
      <c r="B804" s="19"/>
      <c r="C804" s="19"/>
      <c r="D804" s="43"/>
      <c r="E804" s="43"/>
      <c r="F804" s="43"/>
      <c r="G804" s="19"/>
      <c r="H804" s="19"/>
      <c r="I804" s="19"/>
      <c r="J804" s="410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ht="15.75" customHeight="1">
      <c r="A805" s="43"/>
      <c r="B805" s="19"/>
      <c r="C805" s="19"/>
      <c r="D805" s="43"/>
      <c r="E805" s="43"/>
      <c r="F805" s="43"/>
      <c r="G805" s="19"/>
      <c r="H805" s="19"/>
      <c r="I805" s="19"/>
      <c r="J805" s="410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ht="15.75" customHeight="1">
      <c r="A806" s="43"/>
      <c r="B806" s="19"/>
      <c r="C806" s="19"/>
      <c r="D806" s="43"/>
      <c r="E806" s="43"/>
      <c r="F806" s="43"/>
      <c r="G806" s="19"/>
      <c r="H806" s="19"/>
      <c r="I806" s="19"/>
      <c r="J806" s="410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ht="15.75" customHeight="1">
      <c r="A807" s="43"/>
      <c r="B807" s="19"/>
      <c r="C807" s="19"/>
      <c r="D807" s="43"/>
      <c r="E807" s="43"/>
      <c r="F807" s="43"/>
      <c r="G807" s="19"/>
      <c r="H807" s="19"/>
      <c r="I807" s="19"/>
      <c r="J807" s="410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ht="15.75" customHeight="1">
      <c r="A808" s="43"/>
      <c r="B808" s="19"/>
      <c r="C808" s="19"/>
      <c r="D808" s="43"/>
      <c r="E808" s="43"/>
      <c r="F808" s="43"/>
      <c r="G808" s="19"/>
      <c r="H808" s="19"/>
      <c r="I808" s="19"/>
      <c r="J808" s="410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ht="15.75" customHeight="1">
      <c r="A809" s="43"/>
      <c r="B809" s="19"/>
      <c r="C809" s="19"/>
      <c r="D809" s="43"/>
      <c r="E809" s="43"/>
      <c r="F809" s="43"/>
      <c r="G809" s="19"/>
      <c r="H809" s="19"/>
      <c r="I809" s="19"/>
      <c r="J809" s="410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ht="15.75" customHeight="1">
      <c r="A810" s="43"/>
      <c r="B810" s="19"/>
      <c r="C810" s="19"/>
      <c r="D810" s="43"/>
      <c r="E810" s="43"/>
      <c r="F810" s="43"/>
      <c r="G810" s="19"/>
      <c r="H810" s="19"/>
      <c r="I810" s="19"/>
      <c r="J810" s="410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ht="15.75" customHeight="1">
      <c r="A811" s="43"/>
      <c r="B811" s="19"/>
      <c r="C811" s="19"/>
      <c r="D811" s="43"/>
      <c r="E811" s="43"/>
      <c r="F811" s="43"/>
      <c r="G811" s="19"/>
      <c r="H811" s="19"/>
      <c r="I811" s="19"/>
      <c r="J811" s="410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ht="15.75" customHeight="1">
      <c r="A812" s="43"/>
      <c r="B812" s="19"/>
      <c r="C812" s="19"/>
      <c r="D812" s="43"/>
      <c r="E812" s="43"/>
      <c r="F812" s="43"/>
      <c r="G812" s="19"/>
      <c r="H812" s="19"/>
      <c r="I812" s="19"/>
      <c r="J812" s="410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ht="15.75" customHeight="1">
      <c r="A813" s="43"/>
      <c r="B813" s="19"/>
      <c r="C813" s="19"/>
      <c r="D813" s="43"/>
      <c r="E813" s="43"/>
      <c r="F813" s="43"/>
      <c r="G813" s="19"/>
      <c r="H813" s="19"/>
      <c r="I813" s="19"/>
      <c r="J813" s="410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ht="15.75" customHeight="1">
      <c r="A814" s="43"/>
      <c r="B814" s="19"/>
      <c r="C814" s="19"/>
      <c r="D814" s="43"/>
      <c r="E814" s="43"/>
      <c r="F814" s="43"/>
      <c r="G814" s="19"/>
      <c r="H814" s="19"/>
      <c r="I814" s="19"/>
      <c r="J814" s="410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ht="15.75" customHeight="1">
      <c r="A815" s="43"/>
      <c r="B815" s="19"/>
      <c r="C815" s="19"/>
      <c r="D815" s="43"/>
      <c r="E815" s="43"/>
      <c r="F815" s="43"/>
      <c r="G815" s="19"/>
      <c r="H815" s="19"/>
      <c r="I815" s="19"/>
      <c r="J815" s="410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ht="15.75" customHeight="1">
      <c r="A816" s="43"/>
      <c r="B816" s="19"/>
      <c r="C816" s="19"/>
      <c r="D816" s="43"/>
      <c r="E816" s="43"/>
      <c r="F816" s="43"/>
      <c r="G816" s="19"/>
      <c r="H816" s="19"/>
      <c r="I816" s="19"/>
      <c r="J816" s="410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ht="15.75" customHeight="1">
      <c r="A817" s="43"/>
      <c r="B817" s="19"/>
      <c r="C817" s="19"/>
      <c r="D817" s="43"/>
      <c r="E817" s="43"/>
      <c r="F817" s="43"/>
      <c r="G817" s="19"/>
      <c r="H817" s="19"/>
      <c r="I817" s="19"/>
      <c r="J817" s="410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ht="15.75" customHeight="1">
      <c r="A818" s="43"/>
      <c r="B818" s="19"/>
      <c r="C818" s="19"/>
      <c r="D818" s="43"/>
      <c r="E818" s="43"/>
      <c r="F818" s="43"/>
      <c r="G818" s="19"/>
      <c r="H818" s="19"/>
      <c r="I818" s="19"/>
      <c r="J818" s="410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ht="15.75" customHeight="1">
      <c r="A819" s="43"/>
      <c r="B819" s="19"/>
      <c r="C819" s="19"/>
      <c r="D819" s="43"/>
      <c r="E819" s="43"/>
      <c r="F819" s="43"/>
      <c r="G819" s="19"/>
      <c r="H819" s="19"/>
      <c r="I819" s="19"/>
      <c r="J819" s="410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ht="15.75" customHeight="1">
      <c r="A820" s="43"/>
      <c r="B820" s="19"/>
      <c r="C820" s="19"/>
      <c r="D820" s="43"/>
      <c r="E820" s="43"/>
      <c r="F820" s="43"/>
      <c r="G820" s="19"/>
      <c r="H820" s="19"/>
      <c r="I820" s="19"/>
      <c r="J820" s="410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ht="15.75" customHeight="1">
      <c r="A821" s="43"/>
      <c r="B821" s="19"/>
      <c r="C821" s="19"/>
      <c r="D821" s="43"/>
      <c r="E821" s="43"/>
      <c r="F821" s="43"/>
      <c r="G821" s="19"/>
      <c r="H821" s="19"/>
      <c r="I821" s="19"/>
      <c r="J821" s="410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ht="15.75" customHeight="1">
      <c r="A822" s="43"/>
      <c r="B822" s="19"/>
      <c r="C822" s="19"/>
      <c r="D822" s="43"/>
      <c r="E822" s="43"/>
      <c r="F822" s="43"/>
      <c r="G822" s="19"/>
      <c r="H822" s="19"/>
      <c r="I822" s="19"/>
      <c r="J822" s="410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ht="15.75" customHeight="1">
      <c r="A823" s="43"/>
      <c r="B823" s="19"/>
      <c r="C823" s="19"/>
      <c r="D823" s="43"/>
      <c r="E823" s="43"/>
      <c r="F823" s="43"/>
      <c r="G823" s="19"/>
      <c r="H823" s="19"/>
      <c r="I823" s="19"/>
      <c r="J823" s="410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ht="15.75" customHeight="1">
      <c r="A824" s="43"/>
      <c r="B824" s="19"/>
      <c r="C824" s="19"/>
      <c r="D824" s="43"/>
      <c r="E824" s="43"/>
      <c r="F824" s="43"/>
      <c r="G824" s="19"/>
      <c r="H824" s="19"/>
      <c r="I824" s="19"/>
      <c r="J824" s="410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ht="15.75" customHeight="1">
      <c r="A825" s="43"/>
      <c r="B825" s="19"/>
      <c r="C825" s="19"/>
      <c r="D825" s="43"/>
      <c r="E825" s="43"/>
      <c r="F825" s="43"/>
      <c r="G825" s="19"/>
      <c r="H825" s="19"/>
      <c r="I825" s="19"/>
      <c r="J825" s="410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ht="15.75" customHeight="1">
      <c r="A826" s="43"/>
      <c r="B826" s="19"/>
      <c r="C826" s="19"/>
      <c r="D826" s="43"/>
      <c r="E826" s="43"/>
      <c r="F826" s="43"/>
      <c r="G826" s="19"/>
      <c r="H826" s="19"/>
      <c r="I826" s="19"/>
      <c r="J826" s="410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ht="15.75" customHeight="1">
      <c r="A827" s="43"/>
      <c r="B827" s="19"/>
      <c r="C827" s="19"/>
      <c r="D827" s="43"/>
      <c r="E827" s="43"/>
      <c r="F827" s="43"/>
      <c r="G827" s="19"/>
      <c r="H827" s="19"/>
      <c r="I827" s="19"/>
      <c r="J827" s="410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ht="15.75" customHeight="1">
      <c r="A828" s="43"/>
      <c r="B828" s="19"/>
      <c r="C828" s="19"/>
      <c r="D828" s="43"/>
      <c r="E828" s="43"/>
      <c r="F828" s="43"/>
      <c r="G828" s="19"/>
      <c r="H828" s="19"/>
      <c r="I828" s="19"/>
      <c r="J828" s="410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ht="15.75" customHeight="1">
      <c r="A829" s="43"/>
      <c r="B829" s="19"/>
      <c r="C829" s="19"/>
      <c r="D829" s="43"/>
      <c r="E829" s="43"/>
      <c r="F829" s="43"/>
      <c r="G829" s="19"/>
      <c r="H829" s="19"/>
      <c r="I829" s="19"/>
      <c r="J829" s="410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ht="15.75" customHeight="1">
      <c r="A830" s="43"/>
      <c r="B830" s="19"/>
      <c r="C830" s="19"/>
      <c r="D830" s="43"/>
      <c r="E830" s="43"/>
      <c r="F830" s="43"/>
      <c r="G830" s="19"/>
      <c r="H830" s="19"/>
      <c r="I830" s="19"/>
      <c r="J830" s="410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ht="15.75" customHeight="1">
      <c r="A831" s="43"/>
      <c r="B831" s="19"/>
      <c r="C831" s="19"/>
      <c r="D831" s="43"/>
      <c r="E831" s="43"/>
      <c r="F831" s="43"/>
      <c r="G831" s="19"/>
      <c r="H831" s="19"/>
      <c r="I831" s="19"/>
      <c r="J831" s="410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ht="15.75" customHeight="1">
      <c r="A832" s="43"/>
      <c r="B832" s="19"/>
      <c r="C832" s="19"/>
      <c r="D832" s="43"/>
      <c r="E832" s="43"/>
      <c r="F832" s="43"/>
      <c r="G832" s="19"/>
      <c r="H832" s="19"/>
      <c r="I832" s="19"/>
      <c r="J832" s="410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ht="15.75" customHeight="1">
      <c r="A833" s="43"/>
      <c r="B833" s="19"/>
      <c r="C833" s="19"/>
      <c r="D833" s="43"/>
      <c r="E833" s="43"/>
      <c r="F833" s="43"/>
      <c r="G833" s="19"/>
      <c r="H833" s="19"/>
      <c r="I833" s="19"/>
      <c r="J833" s="410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ht="15.75" customHeight="1">
      <c r="A834" s="43"/>
      <c r="B834" s="19"/>
      <c r="C834" s="19"/>
      <c r="D834" s="43"/>
      <c r="E834" s="43"/>
      <c r="F834" s="43"/>
      <c r="G834" s="19"/>
      <c r="H834" s="19"/>
      <c r="I834" s="19"/>
      <c r="J834" s="410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ht="15.75" customHeight="1">
      <c r="A835" s="43"/>
      <c r="B835" s="19"/>
      <c r="C835" s="19"/>
      <c r="D835" s="43"/>
      <c r="E835" s="43"/>
      <c r="F835" s="43"/>
      <c r="G835" s="19"/>
      <c r="H835" s="19"/>
      <c r="I835" s="19"/>
      <c r="J835" s="410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ht="15.75" customHeight="1">
      <c r="A836" s="43"/>
      <c r="B836" s="19"/>
      <c r="C836" s="19"/>
      <c r="D836" s="43"/>
      <c r="E836" s="43"/>
      <c r="F836" s="43"/>
      <c r="G836" s="19"/>
      <c r="H836" s="19"/>
      <c r="I836" s="19"/>
      <c r="J836" s="410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ht="15.75" customHeight="1">
      <c r="A837" s="43"/>
      <c r="B837" s="19"/>
      <c r="C837" s="19"/>
      <c r="D837" s="43"/>
      <c r="E837" s="43"/>
      <c r="F837" s="43"/>
      <c r="G837" s="19"/>
      <c r="H837" s="19"/>
      <c r="I837" s="19"/>
      <c r="J837" s="410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ht="15.75" customHeight="1">
      <c r="A838" s="43"/>
      <c r="B838" s="19"/>
      <c r="C838" s="19"/>
      <c r="D838" s="43"/>
      <c r="E838" s="43"/>
      <c r="F838" s="43"/>
      <c r="G838" s="19"/>
      <c r="H838" s="19"/>
      <c r="I838" s="19"/>
      <c r="J838" s="410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ht="15.75" customHeight="1">
      <c r="A839" s="43"/>
      <c r="B839" s="19"/>
      <c r="C839" s="19"/>
      <c r="D839" s="43"/>
      <c r="E839" s="43"/>
      <c r="F839" s="43"/>
      <c r="G839" s="19"/>
      <c r="H839" s="19"/>
      <c r="I839" s="19"/>
      <c r="J839" s="410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ht="15.75" customHeight="1">
      <c r="A840" s="43"/>
      <c r="B840" s="19"/>
      <c r="C840" s="19"/>
      <c r="D840" s="43"/>
      <c r="E840" s="43"/>
      <c r="F840" s="43"/>
      <c r="G840" s="19"/>
      <c r="H840" s="19"/>
      <c r="I840" s="19"/>
      <c r="J840" s="410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ht="15.75" customHeight="1">
      <c r="A841" s="43"/>
      <c r="B841" s="19"/>
      <c r="C841" s="19"/>
      <c r="D841" s="43"/>
      <c r="E841" s="43"/>
      <c r="F841" s="43"/>
      <c r="G841" s="19"/>
      <c r="H841" s="19"/>
      <c r="I841" s="19"/>
      <c r="J841" s="410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ht="15.75" customHeight="1">
      <c r="A842" s="43"/>
      <c r="B842" s="19"/>
      <c r="C842" s="19"/>
      <c r="D842" s="43"/>
      <c r="E842" s="43"/>
      <c r="F842" s="43"/>
      <c r="G842" s="19"/>
      <c r="H842" s="19"/>
      <c r="I842" s="19"/>
      <c r="J842" s="410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ht="15.75" customHeight="1">
      <c r="A843" s="43"/>
      <c r="B843" s="19"/>
      <c r="C843" s="19"/>
      <c r="D843" s="43"/>
      <c r="E843" s="43"/>
      <c r="F843" s="43"/>
      <c r="G843" s="19"/>
      <c r="H843" s="19"/>
      <c r="I843" s="19"/>
      <c r="J843" s="410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ht="15.75" customHeight="1">
      <c r="A844" s="43"/>
      <c r="B844" s="19"/>
      <c r="C844" s="19"/>
      <c r="D844" s="43"/>
      <c r="E844" s="43"/>
      <c r="F844" s="43"/>
      <c r="G844" s="19"/>
      <c r="H844" s="19"/>
      <c r="I844" s="19"/>
      <c r="J844" s="410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ht="15.75" customHeight="1">
      <c r="A845" s="43"/>
      <c r="B845" s="19"/>
      <c r="C845" s="19"/>
      <c r="D845" s="43"/>
      <c r="E845" s="43"/>
      <c r="F845" s="43"/>
      <c r="G845" s="19"/>
      <c r="H845" s="19"/>
      <c r="I845" s="19"/>
      <c r="J845" s="410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ht="15.75" customHeight="1">
      <c r="A846" s="43"/>
      <c r="B846" s="19"/>
      <c r="C846" s="19"/>
      <c r="D846" s="43"/>
      <c r="E846" s="43"/>
      <c r="F846" s="43"/>
      <c r="G846" s="19"/>
      <c r="H846" s="19"/>
      <c r="I846" s="19"/>
      <c r="J846" s="410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ht="15.75" customHeight="1">
      <c r="A847" s="43"/>
      <c r="B847" s="19"/>
      <c r="C847" s="19"/>
      <c r="D847" s="43"/>
      <c r="E847" s="43"/>
      <c r="F847" s="43"/>
      <c r="G847" s="19"/>
      <c r="H847" s="19"/>
      <c r="I847" s="19"/>
      <c r="J847" s="410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ht="15.75" customHeight="1">
      <c r="A848" s="43"/>
      <c r="B848" s="19"/>
      <c r="C848" s="19"/>
      <c r="D848" s="43"/>
      <c r="E848" s="43"/>
      <c r="F848" s="43"/>
      <c r="G848" s="19"/>
      <c r="H848" s="19"/>
      <c r="I848" s="19"/>
      <c r="J848" s="410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ht="15.75" customHeight="1">
      <c r="A849" s="43"/>
      <c r="B849" s="19"/>
      <c r="C849" s="19"/>
      <c r="D849" s="43"/>
      <c r="E849" s="43"/>
      <c r="F849" s="43"/>
      <c r="G849" s="19"/>
      <c r="H849" s="19"/>
      <c r="I849" s="19"/>
      <c r="J849" s="410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ht="15.75" customHeight="1">
      <c r="A850" s="43"/>
      <c r="B850" s="19"/>
      <c r="C850" s="19"/>
      <c r="D850" s="43"/>
      <c r="E850" s="43"/>
      <c r="F850" s="43"/>
      <c r="G850" s="19"/>
      <c r="H850" s="19"/>
      <c r="I850" s="19"/>
      <c r="J850" s="410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ht="15.75" customHeight="1">
      <c r="A851" s="43"/>
      <c r="B851" s="19"/>
      <c r="C851" s="19"/>
      <c r="D851" s="43"/>
      <c r="E851" s="43"/>
      <c r="F851" s="43"/>
      <c r="G851" s="19"/>
      <c r="H851" s="19"/>
      <c r="I851" s="19"/>
      <c r="J851" s="410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ht="15.75" customHeight="1">
      <c r="A852" s="43"/>
      <c r="B852" s="19"/>
      <c r="C852" s="19"/>
      <c r="D852" s="43"/>
      <c r="E852" s="43"/>
      <c r="F852" s="43"/>
      <c r="G852" s="19"/>
      <c r="H852" s="19"/>
      <c r="I852" s="19"/>
      <c r="J852" s="410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ht="15.75" customHeight="1">
      <c r="A853" s="43"/>
      <c r="B853" s="19"/>
      <c r="C853" s="19"/>
      <c r="D853" s="43"/>
      <c r="E853" s="43"/>
      <c r="F853" s="43"/>
      <c r="G853" s="19"/>
      <c r="H853" s="19"/>
      <c r="I853" s="19"/>
      <c r="J853" s="410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ht="15.75" customHeight="1">
      <c r="A854" s="43"/>
      <c r="B854" s="19"/>
      <c r="C854" s="19"/>
      <c r="D854" s="43"/>
      <c r="E854" s="43"/>
      <c r="F854" s="43"/>
      <c r="G854" s="19"/>
      <c r="H854" s="19"/>
      <c r="I854" s="19"/>
      <c r="J854" s="410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ht="15.75" customHeight="1">
      <c r="A855" s="43"/>
      <c r="B855" s="19"/>
      <c r="C855" s="19"/>
      <c r="D855" s="43"/>
      <c r="E855" s="43"/>
      <c r="F855" s="43"/>
      <c r="G855" s="19"/>
      <c r="H855" s="19"/>
      <c r="I855" s="19"/>
      <c r="J855" s="410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ht="15.75" customHeight="1">
      <c r="A856" s="43"/>
      <c r="B856" s="19"/>
      <c r="C856" s="19"/>
      <c r="D856" s="43"/>
      <c r="E856" s="43"/>
      <c r="F856" s="43"/>
      <c r="G856" s="19"/>
      <c r="H856" s="19"/>
      <c r="I856" s="19"/>
      <c r="J856" s="410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ht="15.75" customHeight="1">
      <c r="A857" s="43"/>
      <c r="B857" s="19"/>
      <c r="C857" s="19"/>
      <c r="D857" s="43"/>
      <c r="E857" s="43"/>
      <c r="F857" s="43"/>
      <c r="G857" s="19"/>
      <c r="H857" s="19"/>
      <c r="I857" s="19"/>
      <c r="J857" s="410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ht="15.75" customHeight="1">
      <c r="A858" s="43"/>
      <c r="B858" s="19"/>
      <c r="C858" s="19"/>
      <c r="D858" s="43"/>
      <c r="E858" s="43"/>
      <c r="F858" s="43"/>
      <c r="G858" s="19"/>
      <c r="H858" s="19"/>
      <c r="I858" s="19"/>
      <c r="J858" s="410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ht="15.75" customHeight="1">
      <c r="A859" s="43"/>
      <c r="B859" s="19"/>
      <c r="C859" s="19"/>
      <c r="D859" s="43"/>
      <c r="E859" s="43"/>
      <c r="F859" s="43"/>
      <c r="G859" s="19"/>
      <c r="H859" s="19"/>
      <c r="I859" s="19"/>
      <c r="J859" s="410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ht="15.75" customHeight="1">
      <c r="A860" s="43"/>
      <c r="B860" s="19"/>
      <c r="C860" s="19"/>
      <c r="D860" s="43"/>
      <c r="E860" s="43"/>
      <c r="F860" s="43"/>
      <c r="G860" s="19"/>
      <c r="H860" s="19"/>
      <c r="I860" s="19"/>
      <c r="J860" s="410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ht="15.75" customHeight="1">
      <c r="A861" s="43"/>
      <c r="B861" s="19"/>
      <c r="C861" s="19"/>
      <c r="D861" s="43"/>
      <c r="E861" s="43"/>
      <c r="F861" s="43"/>
      <c r="G861" s="19"/>
      <c r="H861" s="19"/>
      <c r="I861" s="19"/>
      <c r="J861" s="410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ht="15.75" customHeight="1">
      <c r="A862" s="43"/>
      <c r="B862" s="19"/>
      <c r="C862" s="19"/>
      <c r="D862" s="43"/>
      <c r="E862" s="43"/>
      <c r="F862" s="43"/>
      <c r="G862" s="19"/>
      <c r="H862" s="19"/>
      <c r="I862" s="19"/>
      <c r="J862" s="410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ht="15.75" customHeight="1">
      <c r="A863" s="43"/>
      <c r="B863" s="19"/>
      <c r="C863" s="19"/>
      <c r="D863" s="43"/>
      <c r="E863" s="43"/>
      <c r="F863" s="43"/>
      <c r="G863" s="19"/>
      <c r="H863" s="19"/>
      <c r="I863" s="19"/>
      <c r="J863" s="410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ht="15.75" customHeight="1">
      <c r="A864" s="43"/>
      <c r="B864" s="19"/>
      <c r="C864" s="19"/>
      <c r="D864" s="43"/>
      <c r="E864" s="43"/>
      <c r="F864" s="43"/>
      <c r="G864" s="19"/>
      <c r="H864" s="19"/>
      <c r="I864" s="19"/>
      <c r="J864" s="410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ht="15.75" customHeight="1">
      <c r="A865" s="43"/>
      <c r="B865" s="19"/>
      <c r="C865" s="19"/>
      <c r="D865" s="43"/>
      <c r="E865" s="43"/>
      <c r="F865" s="43"/>
      <c r="G865" s="19"/>
      <c r="H865" s="19"/>
      <c r="I865" s="19"/>
      <c r="J865" s="410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ht="15.75" customHeight="1">
      <c r="A866" s="43"/>
      <c r="B866" s="19"/>
      <c r="C866" s="19"/>
      <c r="D866" s="43"/>
      <c r="E866" s="43"/>
      <c r="F866" s="43"/>
      <c r="G866" s="19"/>
      <c r="H866" s="19"/>
      <c r="I866" s="19"/>
      <c r="J866" s="410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ht="15.75" customHeight="1">
      <c r="A867" s="43"/>
      <c r="B867" s="19"/>
      <c r="C867" s="19"/>
      <c r="D867" s="43"/>
      <c r="E867" s="43"/>
      <c r="F867" s="43"/>
      <c r="G867" s="19"/>
      <c r="H867" s="19"/>
      <c r="I867" s="19"/>
      <c r="J867" s="410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ht="15.75" customHeight="1">
      <c r="A868" s="43"/>
      <c r="B868" s="19"/>
      <c r="C868" s="19"/>
      <c r="D868" s="43"/>
      <c r="E868" s="43"/>
      <c r="F868" s="43"/>
      <c r="G868" s="19"/>
      <c r="H868" s="19"/>
      <c r="I868" s="19"/>
      <c r="J868" s="410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ht="15.75" customHeight="1">
      <c r="A869" s="43"/>
      <c r="B869" s="19"/>
      <c r="C869" s="19"/>
      <c r="D869" s="43"/>
      <c r="E869" s="43"/>
      <c r="F869" s="43"/>
      <c r="G869" s="19"/>
      <c r="H869" s="19"/>
      <c r="I869" s="19"/>
      <c r="J869" s="410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ht="15.75" customHeight="1">
      <c r="A870" s="43"/>
      <c r="B870" s="19"/>
      <c r="C870" s="19"/>
      <c r="D870" s="43"/>
      <c r="E870" s="43"/>
      <c r="F870" s="43"/>
      <c r="G870" s="19"/>
      <c r="H870" s="19"/>
      <c r="I870" s="19"/>
      <c r="J870" s="410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ht="15.75" customHeight="1">
      <c r="A871" s="43"/>
      <c r="B871" s="19"/>
      <c r="C871" s="19"/>
      <c r="D871" s="43"/>
      <c r="E871" s="43"/>
      <c r="F871" s="43"/>
      <c r="G871" s="19"/>
      <c r="H871" s="19"/>
      <c r="I871" s="19"/>
      <c r="J871" s="410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ht="15.75" customHeight="1">
      <c r="A872" s="43"/>
      <c r="B872" s="19"/>
      <c r="C872" s="19"/>
      <c r="D872" s="43"/>
      <c r="E872" s="43"/>
      <c r="F872" s="43"/>
      <c r="G872" s="19"/>
      <c r="H872" s="19"/>
      <c r="I872" s="19"/>
      <c r="J872" s="410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ht="15.75" customHeight="1">
      <c r="A873" s="43"/>
      <c r="B873" s="19"/>
      <c r="C873" s="19"/>
      <c r="D873" s="43"/>
      <c r="E873" s="43"/>
      <c r="F873" s="43"/>
      <c r="G873" s="19"/>
      <c r="H873" s="19"/>
      <c r="I873" s="19"/>
      <c r="J873" s="410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ht="15.75" customHeight="1">
      <c r="A874" s="43"/>
      <c r="B874" s="19"/>
      <c r="C874" s="19"/>
      <c r="D874" s="43"/>
      <c r="E874" s="43"/>
      <c r="F874" s="43"/>
      <c r="G874" s="19"/>
      <c r="H874" s="19"/>
      <c r="I874" s="19"/>
      <c r="J874" s="410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ht="15.75" customHeight="1">
      <c r="A875" s="43"/>
      <c r="B875" s="19"/>
      <c r="C875" s="19"/>
      <c r="D875" s="43"/>
      <c r="E875" s="43"/>
      <c r="F875" s="43"/>
      <c r="G875" s="19"/>
      <c r="H875" s="19"/>
      <c r="I875" s="19"/>
      <c r="J875" s="410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ht="15.75" customHeight="1">
      <c r="A876" s="43"/>
      <c r="B876" s="19"/>
      <c r="C876" s="19"/>
      <c r="D876" s="43"/>
      <c r="E876" s="43"/>
      <c r="F876" s="43"/>
      <c r="G876" s="19"/>
      <c r="H876" s="19"/>
      <c r="I876" s="19"/>
      <c r="J876" s="410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ht="15.75" customHeight="1">
      <c r="A877" s="43"/>
      <c r="B877" s="19"/>
      <c r="C877" s="19"/>
      <c r="D877" s="43"/>
      <c r="E877" s="43"/>
      <c r="F877" s="43"/>
      <c r="G877" s="19"/>
      <c r="H877" s="19"/>
      <c r="I877" s="19"/>
      <c r="J877" s="410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ht="15.75" customHeight="1">
      <c r="A878" s="43"/>
      <c r="B878" s="19"/>
      <c r="C878" s="19"/>
      <c r="D878" s="43"/>
      <c r="E878" s="43"/>
      <c r="F878" s="43"/>
      <c r="G878" s="19"/>
      <c r="H878" s="19"/>
      <c r="I878" s="19"/>
      <c r="J878" s="410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ht="15.75" customHeight="1">
      <c r="A879" s="43"/>
      <c r="B879" s="19"/>
      <c r="C879" s="19"/>
      <c r="D879" s="43"/>
      <c r="E879" s="43"/>
      <c r="F879" s="43"/>
      <c r="G879" s="19"/>
      <c r="H879" s="19"/>
      <c r="I879" s="19"/>
      <c r="J879" s="410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ht="15.75" customHeight="1">
      <c r="A880" s="43"/>
      <c r="B880" s="19"/>
      <c r="C880" s="19"/>
      <c r="D880" s="43"/>
      <c r="E880" s="43"/>
      <c r="F880" s="43"/>
      <c r="G880" s="19"/>
      <c r="H880" s="19"/>
      <c r="I880" s="19"/>
      <c r="J880" s="410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ht="15.75" customHeight="1">
      <c r="A881" s="43"/>
      <c r="B881" s="19"/>
      <c r="C881" s="19"/>
      <c r="D881" s="43"/>
      <c r="E881" s="43"/>
      <c r="F881" s="43"/>
      <c r="G881" s="19"/>
      <c r="H881" s="19"/>
      <c r="I881" s="19"/>
      <c r="J881" s="410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ht="15.75" customHeight="1">
      <c r="A882" s="43"/>
      <c r="B882" s="19"/>
      <c r="C882" s="19"/>
      <c r="D882" s="43"/>
      <c r="E882" s="43"/>
      <c r="F882" s="43"/>
      <c r="G882" s="19"/>
      <c r="H882" s="19"/>
      <c r="I882" s="19"/>
      <c r="J882" s="410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ht="15.75" customHeight="1">
      <c r="A883" s="43"/>
      <c r="B883" s="19"/>
      <c r="C883" s="19"/>
      <c r="D883" s="43"/>
      <c r="E883" s="43"/>
      <c r="F883" s="43"/>
      <c r="G883" s="19"/>
      <c r="H883" s="19"/>
      <c r="I883" s="19"/>
      <c r="J883" s="410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ht="15.75" customHeight="1">
      <c r="A884" s="43"/>
      <c r="B884" s="19"/>
      <c r="C884" s="19"/>
      <c r="D884" s="43"/>
      <c r="E884" s="43"/>
      <c r="F884" s="43"/>
      <c r="G884" s="19"/>
      <c r="H884" s="19"/>
      <c r="I884" s="19"/>
      <c r="J884" s="410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ht="15.75" customHeight="1">
      <c r="A885" s="43"/>
      <c r="B885" s="19"/>
      <c r="C885" s="19"/>
      <c r="D885" s="43"/>
      <c r="E885" s="43"/>
      <c r="F885" s="43"/>
      <c r="G885" s="19"/>
      <c r="H885" s="19"/>
      <c r="I885" s="19"/>
      <c r="J885" s="410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ht="15.75" customHeight="1">
      <c r="A886" s="43"/>
      <c r="B886" s="19"/>
      <c r="C886" s="19"/>
      <c r="D886" s="43"/>
      <c r="E886" s="43"/>
      <c r="F886" s="43"/>
      <c r="G886" s="19"/>
      <c r="H886" s="19"/>
      <c r="I886" s="19"/>
      <c r="J886" s="410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ht="15.75" customHeight="1">
      <c r="A887" s="43"/>
      <c r="B887" s="19"/>
      <c r="C887" s="19"/>
      <c r="D887" s="43"/>
      <c r="E887" s="43"/>
      <c r="F887" s="43"/>
      <c r="G887" s="19"/>
      <c r="H887" s="19"/>
      <c r="I887" s="19"/>
      <c r="J887" s="410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ht="15.75" customHeight="1">
      <c r="A888" s="43"/>
      <c r="B888" s="19"/>
      <c r="C888" s="19"/>
      <c r="D888" s="43"/>
      <c r="E888" s="43"/>
      <c r="F888" s="43"/>
      <c r="G888" s="19"/>
      <c r="H888" s="19"/>
      <c r="I888" s="19"/>
      <c r="J888" s="410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ht="15.75" customHeight="1">
      <c r="A889" s="43"/>
      <c r="B889" s="19"/>
      <c r="C889" s="19"/>
      <c r="D889" s="43"/>
      <c r="E889" s="43"/>
      <c r="F889" s="43"/>
      <c r="G889" s="19"/>
      <c r="H889" s="19"/>
      <c r="I889" s="19"/>
      <c r="J889" s="410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ht="15.75" customHeight="1">
      <c r="A890" s="43"/>
      <c r="B890" s="19"/>
      <c r="C890" s="19"/>
      <c r="D890" s="43"/>
      <c r="E890" s="43"/>
      <c r="F890" s="43"/>
      <c r="G890" s="19"/>
      <c r="H890" s="19"/>
      <c r="I890" s="19"/>
      <c r="J890" s="410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ht="15.75" customHeight="1">
      <c r="A891" s="43"/>
      <c r="B891" s="19"/>
      <c r="C891" s="19"/>
      <c r="D891" s="43"/>
      <c r="E891" s="43"/>
      <c r="F891" s="43"/>
      <c r="G891" s="19"/>
      <c r="H891" s="19"/>
      <c r="I891" s="19"/>
      <c r="J891" s="410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ht="15.75" customHeight="1">
      <c r="A892" s="43"/>
      <c r="B892" s="19"/>
      <c r="C892" s="19"/>
      <c r="D892" s="43"/>
      <c r="E892" s="43"/>
      <c r="F892" s="43"/>
      <c r="G892" s="19"/>
      <c r="H892" s="19"/>
      <c r="I892" s="19"/>
      <c r="J892" s="410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ht="15.75" customHeight="1">
      <c r="A893" s="43"/>
      <c r="B893" s="19"/>
      <c r="C893" s="19"/>
      <c r="D893" s="43"/>
      <c r="E893" s="43"/>
      <c r="F893" s="43"/>
      <c r="G893" s="19"/>
      <c r="H893" s="19"/>
      <c r="I893" s="19"/>
      <c r="J893" s="410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ht="15.75" customHeight="1">
      <c r="A894" s="43"/>
      <c r="B894" s="19"/>
      <c r="C894" s="19"/>
      <c r="D894" s="43"/>
      <c r="E894" s="43"/>
      <c r="F894" s="43"/>
      <c r="G894" s="19"/>
      <c r="H894" s="19"/>
      <c r="I894" s="19"/>
      <c r="J894" s="410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ht="15.75" customHeight="1">
      <c r="A895" s="43"/>
      <c r="B895" s="19"/>
      <c r="C895" s="19"/>
      <c r="D895" s="43"/>
      <c r="E895" s="43"/>
      <c r="F895" s="43"/>
      <c r="G895" s="19"/>
      <c r="H895" s="19"/>
      <c r="I895" s="19"/>
      <c r="J895" s="410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ht="15.75" customHeight="1">
      <c r="A896" s="43"/>
      <c r="B896" s="19"/>
      <c r="C896" s="19"/>
      <c r="D896" s="43"/>
      <c r="E896" s="43"/>
      <c r="F896" s="43"/>
      <c r="G896" s="19"/>
      <c r="H896" s="19"/>
      <c r="I896" s="19"/>
      <c r="J896" s="410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ht="15.75" customHeight="1">
      <c r="A897" s="43"/>
      <c r="B897" s="19"/>
      <c r="C897" s="19"/>
      <c r="D897" s="43"/>
      <c r="E897" s="43"/>
      <c r="F897" s="43"/>
      <c r="G897" s="19"/>
      <c r="H897" s="19"/>
      <c r="I897" s="19"/>
      <c r="J897" s="410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ht="15.75" customHeight="1">
      <c r="A898" s="43"/>
      <c r="B898" s="19"/>
      <c r="C898" s="19"/>
      <c r="D898" s="43"/>
      <c r="E898" s="43"/>
      <c r="F898" s="43"/>
      <c r="G898" s="19"/>
      <c r="H898" s="19"/>
      <c r="I898" s="19"/>
      <c r="J898" s="410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ht="15.75" customHeight="1">
      <c r="A899" s="43"/>
      <c r="B899" s="19"/>
      <c r="C899" s="19"/>
      <c r="D899" s="43"/>
      <c r="E899" s="43"/>
      <c r="F899" s="43"/>
      <c r="G899" s="19"/>
      <c r="H899" s="19"/>
      <c r="I899" s="19"/>
      <c r="J899" s="410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ht="15.75" customHeight="1">
      <c r="A900" s="43"/>
      <c r="B900" s="19"/>
      <c r="C900" s="19"/>
      <c r="D900" s="43"/>
      <c r="E900" s="43"/>
      <c r="F900" s="43"/>
      <c r="G900" s="19"/>
      <c r="H900" s="19"/>
      <c r="I900" s="19"/>
      <c r="J900" s="410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ht="15.75" customHeight="1">
      <c r="A901" s="43"/>
      <c r="B901" s="19"/>
      <c r="C901" s="19"/>
      <c r="D901" s="43"/>
      <c r="E901" s="43"/>
      <c r="F901" s="43"/>
      <c r="G901" s="19"/>
      <c r="H901" s="19"/>
      <c r="I901" s="19"/>
      <c r="J901" s="410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ht="15.75" customHeight="1">
      <c r="A902" s="43"/>
      <c r="B902" s="19"/>
      <c r="C902" s="19"/>
      <c r="D902" s="43"/>
      <c r="E902" s="43"/>
      <c r="F902" s="43"/>
      <c r="G902" s="19"/>
      <c r="H902" s="19"/>
      <c r="I902" s="19"/>
      <c r="J902" s="410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ht="15.75" customHeight="1">
      <c r="A903" s="43"/>
      <c r="B903" s="19"/>
      <c r="C903" s="19"/>
      <c r="D903" s="43"/>
      <c r="E903" s="43"/>
      <c r="F903" s="43"/>
      <c r="G903" s="19"/>
      <c r="H903" s="19"/>
      <c r="I903" s="19"/>
      <c r="J903" s="410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ht="15.75" customHeight="1">
      <c r="A904" s="43"/>
      <c r="B904" s="19"/>
      <c r="C904" s="19"/>
      <c r="D904" s="43"/>
      <c r="E904" s="43"/>
      <c r="F904" s="43"/>
      <c r="G904" s="19"/>
      <c r="H904" s="19"/>
      <c r="I904" s="19"/>
      <c r="J904" s="410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ht="15.75" customHeight="1">
      <c r="A905" s="43"/>
      <c r="B905" s="19"/>
      <c r="C905" s="19"/>
      <c r="D905" s="43"/>
      <c r="E905" s="43"/>
      <c r="F905" s="43"/>
      <c r="G905" s="19"/>
      <c r="H905" s="19"/>
      <c r="I905" s="19"/>
      <c r="J905" s="410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ht="15.75" customHeight="1">
      <c r="A906" s="43"/>
      <c r="B906" s="19"/>
      <c r="C906" s="19"/>
      <c r="D906" s="43"/>
      <c r="E906" s="43"/>
      <c r="F906" s="43"/>
      <c r="G906" s="19"/>
      <c r="H906" s="19"/>
      <c r="I906" s="19"/>
      <c r="J906" s="410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ht="15.75" customHeight="1">
      <c r="A907" s="43"/>
      <c r="B907" s="19"/>
      <c r="C907" s="19"/>
      <c r="D907" s="43"/>
      <c r="E907" s="43"/>
      <c r="F907" s="43"/>
      <c r="G907" s="19"/>
      <c r="H907" s="19"/>
      <c r="I907" s="19"/>
      <c r="J907" s="410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ht="15.75" customHeight="1">
      <c r="A908" s="43"/>
      <c r="B908" s="19"/>
      <c r="C908" s="19"/>
      <c r="D908" s="43"/>
      <c r="E908" s="43"/>
      <c r="F908" s="43"/>
      <c r="G908" s="19"/>
      <c r="H908" s="19"/>
      <c r="I908" s="19"/>
      <c r="J908" s="410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ht="15.75" customHeight="1">
      <c r="A909" s="43"/>
      <c r="B909" s="19"/>
      <c r="C909" s="19"/>
      <c r="D909" s="43"/>
      <c r="E909" s="43"/>
      <c r="F909" s="43"/>
      <c r="G909" s="19"/>
      <c r="H909" s="19"/>
      <c r="I909" s="19"/>
      <c r="J909" s="410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ht="15.75" customHeight="1">
      <c r="A910" s="43"/>
      <c r="B910" s="19"/>
      <c r="C910" s="19"/>
      <c r="D910" s="43"/>
      <c r="E910" s="43"/>
      <c r="F910" s="43"/>
      <c r="G910" s="19"/>
      <c r="H910" s="19"/>
      <c r="I910" s="19"/>
      <c r="J910" s="410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ht="15.75" customHeight="1">
      <c r="A911" s="43"/>
      <c r="B911" s="19"/>
      <c r="C911" s="19"/>
      <c r="D911" s="43"/>
      <c r="E911" s="43"/>
      <c r="F911" s="43"/>
      <c r="G911" s="19"/>
      <c r="H911" s="19"/>
      <c r="I911" s="19"/>
      <c r="J911" s="410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ht="15.75" customHeight="1">
      <c r="A912" s="43"/>
      <c r="B912" s="19"/>
      <c r="C912" s="19"/>
      <c r="D912" s="43"/>
      <c r="E912" s="43"/>
      <c r="F912" s="43"/>
      <c r="G912" s="19"/>
      <c r="H912" s="19"/>
      <c r="I912" s="19"/>
      <c r="J912" s="410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ht="15.75" customHeight="1">
      <c r="A913" s="43"/>
      <c r="B913" s="19"/>
      <c r="C913" s="19"/>
      <c r="D913" s="43"/>
      <c r="E913" s="43"/>
      <c r="F913" s="43"/>
      <c r="G913" s="19"/>
      <c r="H913" s="19"/>
      <c r="I913" s="19"/>
      <c r="J913" s="410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ht="15.75" customHeight="1">
      <c r="A914" s="43"/>
      <c r="B914" s="19"/>
      <c r="C914" s="19"/>
      <c r="D914" s="43"/>
      <c r="E914" s="43"/>
      <c r="F914" s="43"/>
      <c r="G914" s="19"/>
      <c r="H914" s="19"/>
      <c r="I914" s="19"/>
      <c r="J914" s="410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ht="15.75" customHeight="1">
      <c r="A915" s="43"/>
      <c r="B915" s="19"/>
      <c r="C915" s="19"/>
      <c r="D915" s="43"/>
      <c r="E915" s="43"/>
      <c r="F915" s="43"/>
      <c r="G915" s="19"/>
      <c r="H915" s="19"/>
      <c r="I915" s="19"/>
      <c r="J915" s="410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ht="15.75" customHeight="1">
      <c r="A916" s="43"/>
      <c r="B916" s="19"/>
      <c r="C916" s="19"/>
      <c r="D916" s="43"/>
      <c r="E916" s="43"/>
      <c r="F916" s="43"/>
      <c r="G916" s="19"/>
      <c r="H916" s="19"/>
      <c r="I916" s="19"/>
      <c r="J916" s="410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ht="15.75" customHeight="1">
      <c r="A917" s="43"/>
      <c r="B917" s="19"/>
      <c r="C917" s="19"/>
      <c r="D917" s="43"/>
      <c r="E917" s="43"/>
      <c r="F917" s="43"/>
      <c r="G917" s="19"/>
      <c r="H917" s="19"/>
      <c r="I917" s="19"/>
      <c r="J917" s="410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ht="15.75" customHeight="1">
      <c r="A918" s="43"/>
      <c r="B918" s="19"/>
      <c r="C918" s="19"/>
      <c r="D918" s="43"/>
      <c r="E918" s="43"/>
      <c r="F918" s="43"/>
      <c r="G918" s="19"/>
      <c r="H918" s="19"/>
      <c r="I918" s="19"/>
      <c r="J918" s="410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ht="15.75" customHeight="1">
      <c r="A919" s="43"/>
      <c r="B919" s="19"/>
      <c r="C919" s="19"/>
      <c r="D919" s="43"/>
      <c r="E919" s="43"/>
      <c r="F919" s="43"/>
      <c r="G919" s="19"/>
      <c r="H919" s="19"/>
      <c r="I919" s="19"/>
      <c r="J919" s="410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ht="15.75" customHeight="1">
      <c r="A920" s="43"/>
      <c r="B920" s="19"/>
      <c r="C920" s="19"/>
      <c r="D920" s="43"/>
      <c r="E920" s="43"/>
      <c r="F920" s="43"/>
      <c r="G920" s="19"/>
      <c r="H920" s="19"/>
      <c r="I920" s="19"/>
      <c r="J920" s="410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ht="15.75" customHeight="1">
      <c r="A921" s="43"/>
      <c r="B921" s="19"/>
      <c r="C921" s="19"/>
      <c r="D921" s="43"/>
      <c r="E921" s="43"/>
      <c r="F921" s="43"/>
      <c r="G921" s="19"/>
      <c r="H921" s="19"/>
      <c r="I921" s="19"/>
      <c r="J921" s="410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ht="15.75" customHeight="1">
      <c r="A922" s="43"/>
      <c r="B922" s="19"/>
      <c r="C922" s="19"/>
      <c r="D922" s="43"/>
      <c r="E922" s="43"/>
      <c r="F922" s="43"/>
      <c r="G922" s="19"/>
      <c r="H922" s="19"/>
      <c r="I922" s="19"/>
      <c r="J922" s="410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ht="15.75" customHeight="1">
      <c r="A923" s="43"/>
      <c r="B923" s="19"/>
      <c r="C923" s="19"/>
      <c r="D923" s="43"/>
      <c r="E923" s="43"/>
      <c r="F923" s="43"/>
      <c r="G923" s="19"/>
      <c r="H923" s="19"/>
      <c r="I923" s="19"/>
      <c r="J923" s="410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ht="15.75" customHeight="1">
      <c r="A924" s="43"/>
      <c r="B924" s="19"/>
      <c r="C924" s="19"/>
      <c r="D924" s="43"/>
      <c r="E924" s="43"/>
      <c r="F924" s="43"/>
      <c r="G924" s="19"/>
      <c r="H924" s="19"/>
      <c r="I924" s="19"/>
      <c r="J924" s="410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ht="15.75" customHeight="1">
      <c r="A925" s="43"/>
      <c r="B925" s="19"/>
      <c r="C925" s="19"/>
      <c r="D925" s="43"/>
      <c r="E925" s="43"/>
      <c r="F925" s="43"/>
      <c r="G925" s="19"/>
      <c r="H925" s="19"/>
      <c r="I925" s="19"/>
      <c r="J925" s="410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ht="15.75" customHeight="1">
      <c r="A926" s="43"/>
      <c r="B926" s="19"/>
      <c r="C926" s="19"/>
      <c r="D926" s="43"/>
      <c r="E926" s="43"/>
      <c r="F926" s="43"/>
      <c r="G926" s="19"/>
      <c r="H926" s="19"/>
      <c r="I926" s="19"/>
      <c r="J926" s="410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ht="15.75" customHeight="1">
      <c r="A927" s="43"/>
      <c r="B927" s="19"/>
      <c r="C927" s="19"/>
      <c r="D927" s="43"/>
      <c r="E927" s="43"/>
      <c r="F927" s="43"/>
      <c r="G927" s="19"/>
      <c r="H927" s="19"/>
      <c r="I927" s="19"/>
      <c r="J927" s="410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ht="15.75" customHeight="1">
      <c r="A928" s="43"/>
      <c r="B928" s="19"/>
      <c r="C928" s="19"/>
      <c r="D928" s="43"/>
      <c r="E928" s="43"/>
      <c r="F928" s="43"/>
      <c r="G928" s="19"/>
      <c r="H928" s="19"/>
      <c r="I928" s="19"/>
      <c r="J928" s="410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ht="15.75" customHeight="1">
      <c r="A929" s="43"/>
      <c r="B929" s="19"/>
      <c r="C929" s="19"/>
      <c r="D929" s="43"/>
      <c r="E929" s="43"/>
      <c r="F929" s="43"/>
      <c r="G929" s="19"/>
      <c r="H929" s="19"/>
      <c r="I929" s="19"/>
      <c r="J929" s="410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ht="15.75" customHeight="1">
      <c r="A930" s="43"/>
      <c r="B930" s="19"/>
      <c r="C930" s="19"/>
      <c r="D930" s="43"/>
      <c r="E930" s="43"/>
      <c r="F930" s="43"/>
      <c r="G930" s="19"/>
      <c r="H930" s="19"/>
      <c r="I930" s="19"/>
      <c r="J930" s="410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ht="15.75" customHeight="1">
      <c r="A931" s="43"/>
      <c r="B931" s="19"/>
      <c r="C931" s="19"/>
      <c r="D931" s="43"/>
      <c r="E931" s="43"/>
      <c r="F931" s="43"/>
      <c r="G931" s="19"/>
      <c r="H931" s="19"/>
      <c r="I931" s="19"/>
      <c r="J931" s="410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ht="15.75" customHeight="1">
      <c r="A932" s="43"/>
      <c r="B932" s="19"/>
      <c r="C932" s="19"/>
      <c r="D932" s="43"/>
      <c r="E932" s="43"/>
      <c r="F932" s="43"/>
      <c r="G932" s="19"/>
      <c r="H932" s="19"/>
      <c r="I932" s="19"/>
      <c r="J932" s="410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ht="15.75" customHeight="1">
      <c r="A933" s="43"/>
      <c r="B933" s="19"/>
      <c r="C933" s="19"/>
      <c r="D933" s="43"/>
      <c r="E933" s="43"/>
      <c r="F933" s="43"/>
      <c r="G933" s="19"/>
      <c r="H933" s="19"/>
      <c r="I933" s="19"/>
      <c r="J933" s="410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ht="15.75" customHeight="1">
      <c r="A934" s="43"/>
      <c r="B934" s="19"/>
      <c r="C934" s="19"/>
      <c r="D934" s="43"/>
      <c r="E934" s="43"/>
      <c r="F934" s="43"/>
      <c r="G934" s="19"/>
      <c r="H934" s="19"/>
      <c r="I934" s="19"/>
      <c r="J934" s="410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ht="15.75" customHeight="1">
      <c r="A935" s="43"/>
      <c r="B935" s="19"/>
      <c r="C935" s="19"/>
      <c r="D935" s="43"/>
      <c r="E935" s="43"/>
      <c r="F935" s="43"/>
      <c r="G935" s="19"/>
      <c r="H935" s="19"/>
      <c r="I935" s="19"/>
      <c r="J935" s="410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ht="15.75" customHeight="1">
      <c r="A936" s="43"/>
      <c r="B936" s="19"/>
      <c r="C936" s="19"/>
      <c r="D936" s="43"/>
      <c r="E936" s="43"/>
      <c r="F936" s="43"/>
      <c r="G936" s="19"/>
      <c r="H936" s="19"/>
      <c r="I936" s="19"/>
      <c r="J936" s="410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ht="15.75" customHeight="1">
      <c r="A937" s="43"/>
      <c r="B937" s="19"/>
      <c r="C937" s="19"/>
      <c r="D937" s="43"/>
      <c r="E937" s="43"/>
      <c r="F937" s="43"/>
      <c r="G937" s="19"/>
      <c r="H937" s="19"/>
      <c r="I937" s="19"/>
      <c r="J937" s="410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ht="15.75" customHeight="1">
      <c r="A938" s="43"/>
      <c r="B938" s="19"/>
      <c r="C938" s="19"/>
      <c r="D938" s="43"/>
      <c r="E938" s="43"/>
      <c r="F938" s="43"/>
      <c r="G938" s="19"/>
      <c r="H938" s="19"/>
      <c r="I938" s="19"/>
      <c r="J938" s="410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ht="15.75" customHeight="1">
      <c r="A939" s="43"/>
      <c r="B939" s="19"/>
      <c r="C939" s="19"/>
      <c r="D939" s="43"/>
      <c r="E939" s="43"/>
      <c r="F939" s="43"/>
      <c r="G939" s="19"/>
      <c r="H939" s="19"/>
      <c r="I939" s="19"/>
      <c r="J939" s="410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ht="15.75" customHeight="1">
      <c r="A940" s="43"/>
      <c r="B940" s="19"/>
      <c r="C940" s="19"/>
      <c r="D940" s="43"/>
      <c r="E940" s="43"/>
      <c r="F940" s="43"/>
      <c r="G940" s="19"/>
      <c r="H940" s="19"/>
      <c r="I940" s="19"/>
      <c r="J940" s="410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ht="15.75" customHeight="1">
      <c r="A941" s="43"/>
      <c r="B941" s="19"/>
      <c r="C941" s="19"/>
      <c r="D941" s="43"/>
      <c r="E941" s="43"/>
      <c r="F941" s="43"/>
      <c r="G941" s="19"/>
      <c r="H941" s="19"/>
      <c r="I941" s="19"/>
      <c r="J941" s="410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ht="15.75" customHeight="1">
      <c r="A942" s="43"/>
      <c r="B942" s="19"/>
      <c r="C942" s="19"/>
      <c r="D942" s="43"/>
      <c r="E942" s="43"/>
      <c r="F942" s="43"/>
      <c r="G942" s="19"/>
      <c r="H942" s="19"/>
      <c r="I942" s="19"/>
      <c r="J942" s="410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ht="15.75" customHeight="1">
      <c r="A943" s="43"/>
      <c r="B943" s="19"/>
      <c r="C943" s="19"/>
      <c r="D943" s="43"/>
      <c r="E943" s="43"/>
      <c r="F943" s="43"/>
      <c r="G943" s="19"/>
      <c r="H943" s="19"/>
      <c r="I943" s="19"/>
      <c r="J943" s="410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ht="15.75" customHeight="1">
      <c r="A944" s="43"/>
      <c r="B944" s="19"/>
      <c r="C944" s="19"/>
      <c r="D944" s="43"/>
      <c r="E944" s="43"/>
      <c r="F944" s="43"/>
      <c r="G944" s="19"/>
      <c r="H944" s="19"/>
      <c r="I944" s="19"/>
      <c r="J944" s="410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ht="15.75" customHeight="1">
      <c r="A945" s="43"/>
      <c r="B945" s="19"/>
      <c r="C945" s="19"/>
      <c r="D945" s="43"/>
      <c r="E945" s="43"/>
      <c r="F945" s="43"/>
      <c r="G945" s="19"/>
      <c r="H945" s="19"/>
      <c r="I945" s="19"/>
      <c r="J945" s="410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ht="15.75" customHeight="1">
      <c r="A946" s="43"/>
      <c r="B946" s="19"/>
      <c r="C946" s="19"/>
      <c r="D946" s="43"/>
      <c r="E946" s="43"/>
      <c r="F946" s="43"/>
      <c r="G946" s="19"/>
      <c r="H946" s="19"/>
      <c r="I946" s="19"/>
      <c r="J946" s="410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ht="15.75" customHeight="1">
      <c r="A947" s="43"/>
      <c r="B947" s="19"/>
      <c r="C947" s="19"/>
      <c r="D947" s="43"/>
      <c r="E947" s="43"/>
      <c r="F947" s="43"/>
      <c r="G947" s="19"/>
      <c r="H947" s="19"/>
      <c r="I947" s="19"/>
      <c r="J947" s="410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ht="15.75" customHeight="1">
      <c r="A948" s="43"/>
      <c r="B948" s="19"/>
      <c r="C948" s="19"/>
      <c r="D948" s="43"/>
      <c r="E948" s="43"/>
      <c r="F948" s="43"/>
      <c r="G948" s="19"/>
      <c r="H948" s="19"/>
      <c r="I948" s="19"/>
      <c r="J948" s="410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ht="15.75" customHeight="1">
      <c r="A949" s="43"/>
      <c r="B949" s="19"/>
      <c r="C949" s="19"/>
      <c r="D949" s="43"/>
      <c r="E949" s="43"/>
      <c r="F949" s="43"/>
      <c r="G949" s="19"/>
      <c r="H949" s="19"/>
      <c r="I949" s="19"/>
      <c r="J949" s="410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ht="15.75" customHeight="1">
      <c r="A950" s="43"/>
      <c r="B950" s="19"/>
      <c r="C950" s="19"/>
      <c r="D950" s="43"/>
      <c r="E950" s="43"/>
      <c r="F950" s="43"/>
      <c r="G950" s="19"/>
      <c r="H950" s="19"/>
      <c r="I950" s="19"/>
      <c r="J950" s="410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ht="15.75" customHeight="1">
      <c r="A951" s="43"/>
      <c r="B951" s="19"/>
      <c r="C951" s="19"/>
      <c r="D951" s="43"/>
      <c r="E951" s="43"/>
      <c r="F951" s="43"/>
      <c r="G951" s="19"/>
      <c r="H951" s="19"/>
      <c r="I951" s="19"/>
      <c r="J951" s="410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ht="15.75" customHeight="1">
      <c r="A952" s="43"/>
      <c r="B952" s="19"/>
      <c r="C952" s="19"/>
      <c r="D952" s="43"/>
      <c r="E952" s="43"/>
      <c r="F952" s="43"/>
      <c r="G952" s="19"/>
      <c r="H952" s="19"/>
      <c r="I952" s="19"/>
      <c r="J952" s="410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ht="15.75" customHeight="1">
      <c r="A953" s="43"/>
      <c r="B953" s="19"/>
      <c r="C953" s="19"/>
      <c r="D953" s="43"/>
      <c r="E953" s="43"/>
      <c r="F953" s="43"/>
      <c r="G953" s="19"/>
      <c r="H953" s="19"/>
      <c r="I953" s="19"/>
      <c r="J953" s="410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ht="15.75" customHeight="1">
      <c r="A954" s="43"/>
      <c r="B954" s="19"/>
      <c r="C954" s="19"/>
      <c r="D954" s="43"/>
      <c r="E954" s="43"/>
      <c r="F954" s="43"/>
      <c r="G954" s="19"/>
      <c r="H954" s="19"/>
      <c r="I954" s="19"/>
      <c r="J954" s="410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ht="15.75" customHeight="1">
      <c r="A955" s="43"/>
      <c r="B955" s="19"/>
      <c r="C955" s="19"/>
      <c r="D955" s="43"/>
      <c r="E955" s="43"/>
      <c r="F955" s="43"/>
      <c r="G955" s="19"/>
      <c r="H955" s="19"/>
      <c r="I955" s="19"/>
      <c r="J955" s="410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ht="15.75" customHeight="1">
      <c r="A956" s="43"/>
      <c r="B956" s="19"/>
      <c r="C956" s="19"/>
      <c r="D956" s="43"/>
      <c r="E956" s="43"/>
      <c r="F956" s="43"/>
      <c r="G956" s="19"/>
      <c r="H956" s="19"/>
      <c r="I956" s="19"/>
      <c r="J956" s="410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ht="15.75" customHeight="1">
      <c r="A957" s="43"/>
      <c r="B957" s="19"/>
      <c r="C957" s="19"/>
      <c r="D957" s="43"/>
      <c r="E957" s="43"/>
      <c r="F957" s="43"/>
      <c r="G957" s="19"/>
      <c r="H957" s="19"/>
      <c r="I957" s="19"/>
      <c r="J957" s="410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ht="15.75" customHeight="1">
      <c r="A958" s="43"/>
      <c r="B958" s="19"/>
      <c r="C958" s="19"/>
      <c r="D958" s="43"/>
      <c r="E958" s="43"/>
      <c r="F958" s="43"/>
      <c r="G958" s="19"/>
      <c r="H958" s="19"/>
      <c r="I958" s="19"/>
      <c r="J958" s="410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ht="15.75" customHeight="1">
      <c r="A959" s="43"/>
      <c r="B959" s="19"/>
      <c r="C959" s="19"/>
      <c r="D959" s="43"/>
      <c r="E959" s="43"/>
      <c r="F959" s="43"/>
      <c r="G959" s="19"/>
      <c r="H959" s="19"/>
      <c r="I959" s="19"/>
      <c r="J959" s="410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ht="15.75" customHeight="1">
      <c r="A960" s="43"/>
      <c r="B960" s="19"/>
      <c r="C960" s="19"/>
      <c r="D960" s="43"/>
      <c r="E960" s="43"/>
      <c r="F960" s="43"/>
      <c r="G960" s="19"/>
      <c r="H960" s="19"/>
      <c r="I960" s="19"/>
      <c r="J960" s="410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ht="15.75" customHeight="1">
      <c r="A961" s="43"/>
      <c r="B961" s="19"/>
      <c r="C961" s="19"/>
      <c r="D961" s="43"/>
      <c r="E961" s="43"/>
      <c r="F961" s="43"/>
      <c r="G961" s="19"/>
      <c r="H961" s="19"/>
      <c r="I961" s="19"/>
      <c r="J961" s="410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ht="15.75" customHeight="1">
      <c r="A962" s="43"/>
      <c r="B962" s="19"/>
      <c r="C962" s="19"/>
      <c r="D962" s="43"/>
      <c r="E962" s="43"/>
      <c r="F962" s="43"/>
      <c r="G962" s="19"/>
      <c r="H962" s="19"/>
      <c r="I962" s="19"/>
      <c r="J962" s="410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ht="15.75" customHeight="1">
      <c r="A963" s="43"/>
      <c r="B963" s="19"/>
      <c r="C963" s="19"/>
      <c r="D963" s="43"/>
      <c r="E963" s="43"/>
      <c r="F963" s="43"/>
      <c r="G963" s="19"/>
      <c r="H963" s="19"/>
      <c r="I963" s="19"/>
      <c r="J963" s="410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ht="15.75" customHeight="1">
      <c r="A964" s="43"/>
      <c r="B964" s="19"/>
      <c r="C964" s="19"/>
      <c r="D964" s="43"/>
      <c r="E964" s="43"/>
      <c r="F964" s="43"/>
      <c r="G964" s="19"/>
      <c r="H964" s="19"/>
      <c r="I964" s="19"/>
      <c r="J964" s="410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ht="15.75" customHeight="1">
      <c r="A965" s="43"/>
      <c r="B965" s="19"/>
      <c r="C965" s="19"/>
      <c r="D965" s="43"/>
      <c r="E965" s="43"/>
      <c r="F965" s="43"/>
      <c r="G965" s="19"/>
      <c r="H965" s="19"/>
      <c r="I965" s="19"/>
      <c r="J965" s="410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ht="15.75" customHeight="1">
      <c r="A966" s="43"/>
      <c r="B966" s="19"/>
      <c r="C966" s="19"/>
      <c r="D966" s="43"/>
      <c r="E966" s="43"/>
      <c r="F966" s="43"/>
      <c r="G966" s="19"/>
      <c r="H966" s="19"/>
      <c r="I966" s="19"/>
      <c r="J966" s="410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ht="15.75" customHeight="1">
      <c r="A967" s="43"/>
      <c r="B967" s="19"/>
      <c r="C967" s="19"/>
      <c r="D967" s="43"/>
      <c r="E967" s="43"/>
      <c r="F967" s="43"/>
      <c r="G967" s="19"/>
      <c r="H967" s="19"/>
      <c r="I967" s="19"/>
      <c r="J967" s="410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ht="15.75" customHeight="1">
      <c r="A968" s="43"/>
      <c r="B968" s="19"/>
      <c r="C968" s="19"/>
      <c r="D968" s="43"/>
      <c r="E968" s="43"/>
      <c r="F968" s="43"/>
      <c r="G968" s="19"/>
      <c r="H968" s="19"/>
      <c r="I968" s="19"/>
      <c r="J968" s="410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ht="15.75" customHeight="1">
      <c r="A969" s="43"/>
      <c r="B969" s="19"/>
      <c r="C969" s="19"/>
      <c r="D969" s="43"/>
      <c r="E969" s="43"/>
      <c r="F969" s="43"/>
      <c r="G969" s="19"/>
      <c r="H969" s="19"/>
      <c r="I969" s="19"/>
      <c r="J969" s="410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ht="15.75" customHeight="1">
      <c r="A970" s="43"/>
      <c r="B970" s="19"/>
      <c r="C970" s="19"/>
      <c r="D970" s="43"/>
      <c r="E970" s="43"/>
      <c r="F970" s="43"/>
      <c r="G970" s="19"/>
      <c r="H970" s="19"/>
      <c r="I970" s="19"/>
      <c r="J970" s="410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ht="15.75" customHeight="1">
      <c r="A971" s="43"/>
      <c r="B971" s="19"/>
      <c r="C971" s="19"/>
      <c r="D971" s="43"/>
      <c r="E971" s="43"/>
      <c r="F971" s="43"/>
      <c r="G971" s="19"/>
      <c r="H971" s="19"/>
      <c r="I971" s="19"/>
      <c r="J971" s="410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ht="15.75" customHeight="1">
      <c r="A972" s="43"/>
      <c r="B972" s="19"/>
      <c r="C972" s="19"/>
      <c r="D972" s="43"/>
      <c r="E972" s="43"/>
      <c r="F972" s="43"/>
      <c r="G972" s="19"/>
      <c r="H972" s="19"/>
      <c r="I972" s="19"/>
      <c r="J972" s="410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ht="15.75" customHeight="1">
      <c r="A973" s="43"/>
      <c r="B973" s="19"/>
      <c r="C973" s="19"/>
      <c r="D973" s="43"/>
      <c r="E973" s="43"/>
      <c r="F973" s="43"/>
      <c r="G973" s="19"/>
      <c r="H973" s="19"/>
      <c r="I973" s="19"/>
      <c r="J973" s="410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ht="15.75" customHeight="1">
      <c r="A974" s="43"/>
      <c r="B974" s="19"/>
      <c r="C974" s="19"/>
      <c r="D974" s="43"/>
      <c r="E974" s="43"/>
      <c r="F974" s="43"/>
      <c r="G974" s="19"/>
      <c r="H974" s="19"/>
      <c r="I974" s="19"/>
      <c r="J974" s="410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ht="15.75" customHeight="1">
      <c r="A975" s="43"/>
      <c r="B975" s="19"/>
      <c r="C975" s="19"/>
      <c r="D975" s="43"/>
      <c r="E975" s="43"/>
      <c r="F975" s="43"/>
      <c r="G975" s="19"/>
      <c r="H975" s="19"/>
      <c r="I975" s="19"/>
      <c r="J975" s="410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ht="15.75" customHeight="1">
      <c r="A976" s="43"/>
      <c r="B976" s="19"/>
      <c r="C976" s="19"/>
      <c r="D976" s="43"/>
      <c r="E976" s="43"/>
      <c r="F976" s="43"/>
      <c r="G976" s="19"/>
      <c r="H976" s="19"/>
      <c r="I976" s="19"/>
      <c r="J976" s="410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ht="15.75" customHeight="1">
      <c r="A977" s="43"/>
      <c r="B977" s="19"/>
      <c r="C977" s="19"/>
      <c r="D977" s="43"/>
      <c r="E977" s="43"/>
      <c r="F977" s="43"/>
      <c r="G977" s="19"/>
      <c r="H977" s="19"/>
      <c r="I977" s="19"/>
      <c r="J977" s="410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ht="15.75" customHeight="1">
      <c r="A978" s="43"/>
      <c r="B978" s="19"/>
      <c r="C978" s="19"/>
      <c r="D978" s="43"/>
      <c r="E978" s="43"/>
      <c r="F978" s="43"/>
      <c r="G978" s="19"/>
      <c r="H978" s="19"/>
      <c r="I978" s="19"/>
      <c r="J978" s="410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ht="15.75" customHeight="1">
      <c r="A979" s="43"/>
      <c r="B979" s="19"/>
      <c r="C979" s="19"/>
      <c r="D979" s="43"/>
      <c r="E979" s="43"/>
      <c r="F979" s="43"/>
      <c r="G979" s="19"/>
      <c r="H979" s="19"/>
      <c r="I979" s="19"/>
      <c r="J979" s="410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ht="15.75" customHeight="1">
      <c r="A980" s="43"/>
      <c r="B980" s="19"/>
      <c r="C980" s="19"/>
      <c r="D980" s="43"/>
      <c r="E980" s="43"/>
      <c r="F980" s="43"/>
      <c r="G980" s="19"/>
      <c r="H980" s="19"/>
      <c r="I980" s="19"/>
      <c r="J980" s="410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ht="15.75" customHeight="1">
      <c r="A981" s="43"/>
      <c r="B981" s="19"/>
      <c r="C981" s="19"/>
      <c r="D981" s="43"/>
      <c r="E981" s="43"/>
      <c r="F981" s="43"/>
      <c r="G981" s="19"/>
      <c r="H981" s="19"/>
      <c r="I981" s="19"/>
      <c r="J981" s="410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ht="15.75" customHeight="1">
      <c r="A982" s="43"/>
      <c r="B982" s="19"/>
      <c r="C982" s="19"/>
      <c r="D982" s="43"/>
      <c r="E982" s="43"/>
      <c r="F982" s="43"/>
      <c r="G982" s="19"/>
      <c r="H982" s="19"/>
      <c r="I982" s="19"/>
      <c r="J982" s="410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ht="15.75" customHeight="1">
      <c r="A983" s="43"/>
      <c r="B983" s="19"/>
      <c r="C983" s="19"/>
      <c r="D983" s="43"/>
      <c r="E983" s="43"/>
      <c r="F983" s="43"/>
      <c r="G983" s="19"/>
      <c r="H983" s="19"/>
      <c r="I983" s="19"/>
      <c r="J983" s="410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ht="15.75" customHeight="1">
      <c r="A984" s="43"/>
      <c r="B984" s="19"/>
      <c r="C984" s="19"/>
      <c r="D984" s="43"/>
      <c r="E984" s="43"/>
      <c r="F984" s="43"/>
      <c r="G984" s="19"/>
      <c r="H984" s="19"/>
      <c r="I984" s="19"/>
      <c r="J984" s="410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ht="15.75" customHeight="1">
      <c r="A985" s="43"/>
      <c r="B985" s="19"/>
      <c r="C985" s="19"/>
      <c r="D985" s="43"/>
      <c r="E985" s="43"/>
      <c r="F985" s="43"/>
      <c r="G985" s="19"/>
      <c r="H985" s="19"/>
      <c r="I985" s="19"/>
      <c r="J985" s="410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ht="15.75" customHeight="1">
      <c r="A986" s="43"/>
      <c r="B986" s="19"/>
      <c r="C986" s="19"/>
      <c r="D986" s="43"/>
      <c r="E986" s="43"/>
      <c r="F986" s="43"/>
      <c r="G986" s="19"/>
      <c r="H986" s="19"/>
      <c r="I986" s="19"/>
      <c r="J986" s="410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ht="15.75" customHeight="1">
      <c r="A987" s="43"/>
      <c r="B987" s="19"/>
      <c r="C987" s="19"/>
      <c r="D987" s="43"/>
      <c r="E987" s="43"/>
      <c r="F987" s="43"/>
      <c r="G987" s="19"/>
      <c r="H987" s="19"/>
      <c r="I987" s="19"/>
      <c r="J987" s="410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ht="15.75" customHeight="1">
      <c r="A988" s="43"/>
      <c r="B988" s="19"/>
      <c r="C988" s="19"/>
      <c r="D988" s="43"/>
      <c r="E988" s="43"/>
      <c r="F988" s="43"/>
      <c r="G988" s="19"/>
      <c r="H988" s="19"/>
      <c r="I988" s="19"/>
      <c r="J988" s="410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ht="15.75" customHeight="1">
      <c r="A989" s="43"/>
      <c r="B989" s="19"/>
      <c r="C989" s="19"/>
      <c r="D989" s="43"/>
      <c r="E989" s="43"/>
      <c r="F989" s="43"/>
      <c r="G989" s="19"/>
      <c r="H989" s="19"/>
      <c r="I989" s="19"/>
      <c r="J989" s="410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ht="15.75" customHeight="1">
      <c r="A990" s="43"/>
      <c r="B990" s="19"/>
      <c r="C990" s="19"/>
      <c r="D990" s="43"/>
      <c r="E990" s="43"/>
      <c r="F990" s="43"/>
      <c r="G990" s="19"/>
      <c r="H990" s="19"/>
      <c r="I990" s="19"/>
      <c r="J990" s="410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ht="15.75" customHeight="1">
      <c r="A991" s="43"/>
      <c r="B991" s="19"/>
      <c r="C991" s="19"/>
      <c r="D991" s="43"/>
      <c r="E991" s="43"/>
      <c r="F991" s="43"/>
      <c r="G991" s="19"/>
      <c r="H991" s="19"/>
      <c r="I991" s="19"/>
      <c r="J991" s="410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ht="15.75" customHeight="1">
      <c r="A992" s="43"/>
      <c r="B992" s="19"/>
      <c r="C992" s="19"/>
      <c r="D992" s="43"/>
      <c r="E992" s="43"/>
      <c r="F992" s="43"/>
      <c r="G992" s="19"/>
      <c r="H992" s="19"/>
      <c r="I992" s="19"/>
      <c r="J992" s="410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ht="15.75" customHeight="1">
      <c r="A993" s="43"/>
      <c r="B993" s="19"/>
      <c r="C993" s="19"/>
      <c r="D993" s="43"/>
      <c r="E993" s="43"/>
      <c r="F993" s="43"/>
      <c r="G993" s="19"/>
      <c r="H993" s="19"/>
      <c r="I993" s="19"/>
      <c r="J993" s="410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ht="15.75" customHeight="1">
      <c r="A994" s="43"/>
      <c r="B994" s="19"/>
      <c r="C994" s="19"/>
      <c r="D994" s="43"/>
      <c r="E994" s="43"/>
      <c r="F994" s="43"/>
      <c r="G994" s="19"/>
      <c r="H994" s="19"/>
      <c r="I994" s="19"/>
      <c r="J994" s="410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ht="15.75" customHeight="1">
      <c r="A995" s="43"/>
      <c r="B995" s="19"/>
      <c r="C995" s="19"/>
      <c r="D995" s="43"/>
      <c r="E995" s="43"/>
      <c r="F995" s="43"/>
      <c r="G995" s="19"/>
      <c r="H995" s="19"/>
      <c r="I995" s="19"/>
      <c r="J995" s="410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ht="15.75" customHeight="1">
      <c r="A996" s="43"/>
      <c r="B996" s="19"/>
      <c r="C996" s="19"/>
      <c r="D996" s="43"/>
      <c r="E996" s="43"/>
      <c r="F996" s="43"/>
      <c r="G996" s="19"/>
      <c r="H996" s="19"/>
      <c r="I996" s="19"/>
      <c r="J996" s="410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ht="15.75" customHeight="1">
      <c r="A997" s="43"/>
      <c r="B997" s="19"/>
      <c r="C997" s="19"/>
      <c r="D997" s="43"/>
      <c r="E997" s="43"/>
      <c r="F997" s="43"/>
      <c r="G997" s="19"/>
      <c r="H997" s="19"/>
      <c r="I997" s="19"/>
      <c r="J997" s="410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ht="15.75" customHeight="1">
      <c r="A998" s="43"/>
      <c r="B998" s="19"/>
      <c r="C998" s="19"/>
      <c r="D998" s="43"/>
      <c r="E998" s="43"/>
      <c r="F998" s="43"/>
      <c r="G998" s="19"/>
      <c r="H998" s="19"/>
      <c r="I998" s="19"/>
      <c r="J998" s="410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 ht="15.75" customHeight="1">
      <c r="A999" s="43"/>
      <c r="B999" s="19"/>
      <c r="C999" s="19"/>
      <c r="D999" s="43"/>
      <c r="E999" s="43"/>
      <c r="F999" s="43"/>
      <c r="G999" s="19"/>
      <c r="H999" s="19"/>
      <c r="I999" s="19"/>
      <c r="J999" s="410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 ht="15.75" customHeight="1">
      <c r="A1000" s="43"/>
      <c r="B1000" s="19"/>
      <c r="C1000" s="19"/>
      <c r="D1000" s="43"/>
      <c r="E1000" s="43"/>
      <c r="F1000" s="43"/>
      <c r="G1000" s="19"/>
      <c r="H1000" s="19"/>
      <c r="I1000" s="19"/>
      <c r="J1000" s="410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  <row r="1001" ht="15.75" customHeight="1">
      <c r="A1001" s="43"/>
      <c r="B1001" s="19"/>
      <c r="C1001" s="19"/>
      <c r="D1001" s="43"/>
      <c r="E1001" s="43"/>
      <c r="F1001" s="43"/>
      <c r="G1001" s="19"/>
      <c r="H1001" s="19"/>
      <c r="I1001" s="19"/>
      <c r="J1001" s="410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</row>
    <row r="1002" ht="15.75" customHeight="1">
      <c r="A1002" s="43"/>
      <c r="B1002" s="19"/>
      <c r="C1002" s="19"/>
      <c r="D1002" s="43"/>
      <c r="E1002" s="43"/>
      <c r="F1002" s="43"/>
      <c r="G1002" s="19"/>
      <c r="H1002" s="19"/>
      <c r="I1002" s="19"/>
      <c r="J1002" s="410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</row>
    <row r="1003" ht="15.75" customHeight="1">
      <c r="A1003" s="43"/>
      <c r="B1003" s="19"/>
      <c r="C1003" s="19"/>
      <c r="D1003" s="43"/>
      <c r="E1003" s="43"/>
      <c r="F1003" s="43"/>
      <c r="G1003" s="19"/>
      <c r="H1003" s="19"/>
      <c r="I1003" s="19"/>
      <c r="J1003" s="410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</row>
    <row r="1004" ht="15.75" customHeight="1">
      <c r="A1004" s="43"/>
      <c r="B1004" s="19"/>
      <c r="C1004" s="19"/>
      <c r="D1004" s="43"/>
      <c r="E1004" s="43"/>
      <c r="F1004" s="43"/>
      <c r="G1004" s="19"/>
      <c r="H1004" s="19"/>
      <c r="I1004" s="19"/>
      <c r="J1004" s="410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</row>
    <row r="1005" ht="15.75" customHeight="1">
      <c r="A1005" s="43"/>
      <c r="B1005" s="19"/>
      <c r="C1005" s="19"/>
      <c r="D1005" s="43"/>
      <c r="E1005" s="43"/>
      <c r="F1005" s="43"/>
      <c r="G1005" s="19"/>
      <c r="H1005" s="19"/>
      <c r="I1005" s="19"/>
      <c r="J1005" s="410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</row>
    <row r="1006" ht="15.75" customHeight="1">
      <c r="A1006" s="43"/>
      <c r="B1006" s="19"/>
      <c r="C1006" s="19"/>
      <c r="D1006" s="43"/>
      <c r="E1006" s="43"/>
      <c r="F1006" s="43"/>
      <c r="G1006" s="19"/>
      <c r="H1006" s="19"/>
      <c r="I1006" s="19"/>
      <c r="J1006" s="410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</row>
    <row r="1007" ht="15.75" customHeight="1">
      <c r="A1007" s="43"/>
      <c r="B1007" s="19"/>
      <c r="C1007" s="19"/>
      <c r="D1007" s="43"/>
      <c r="E1007" s="43"/>
      <c r="F1007" s="43"/>
      <c r="G1007" s="19"/>
      <c r="H1007" s="19"/>
      <c r="I1007" s="19"/>
      <c r="J1007" s="410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</row>
    <row r="1008" ht="15.75" customHeight="1">
      <c r="A1008" s="43"/>
      <c r="B1008" s="19"/>
      <c r="C1008" s="19"/>
      <c r="D1008" s="43"/>
      <c r="E1008" s="43"/>
      <c r="F1008" s="43"/>
      <c r="G1008" s="19"/>
      <c r="H1008" s="19"/>
      <c r="I1008" s="19"/>
      <c r="J1008" s="410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</row>
    <row r="1009" ht="15.75" customHeight="1">
      <c r="A1009" s="43"/>
      <c r="B1009" s="19"/>
      <c r="C1009" s="19"/>
      <c r="D1009" s="43"/>
      <c r="E1009" s="43"/>
      <c r="F1009" s="43"/>
      <c r="G1009" s="19"/>
      <c r="H1009" s="19"/>
      <c r="I1009" s="19"/>
      <c r="J1009" s="410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</row>
    <row r="1010" ht="15.75" customHeight="1">
      <c r="A1010" s="43"/>
      <c r="B1010" s="19"/>
      <c r="C1010" s="19"/>
      <c r="D1010" s="43"/>
      <c r="E1010" s="43"/>
      <c r="F1010" s="43"/>
      <c r="G1010" s="19"/>
      <c r="H1010" s="19"/>
      <c r="I1010" s="19"/>
      <c r="J1010" s="410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</row>
    <row r="1011" ht="15.75" customHeight="1">
      <c r="A1011" s="43"/>
      <c r="B1011" s="19"/>
      <c r="C1011" s="19"/>
      <c r="D1011" s="43"/>
      <c r="E1011" s="43"/>
      <c r="F1011" s="43"/>
      <c r="G1011" s="19"/>
      <c r="H1011" s="19"/>
      <c r="I1011" s="19"/>
      <c r="J1011" s="410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</row>
    <row r="1012" ht="15.75" customHeight="1">
      <c r="A1012" s="43"/>
      <c r="B1012" s="19"/>
      <c r="C1012" s="19"/>
      <c r="D1012" s="43"/>
      <c r="E1012" s="43"/>
      <c r="F1012" s="43"/>
      <c r="G1012" s="19"/>
      <c r="H1012" s="19"/>
      <c r="I1012" s="19"/>
      <c r="J1012" s="410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</row>
    <row r="1013" ht="15.75" customHeight="1">
      <c r="A1013" s="43"/>
      <c r="B1013" s="19"/>
      <c r="C1013" s="19"/>
      <c r="D1013" s="43"/>
      <c r="E1013" s="43"/>
      <c r="F1013" s="43"/>
      <c r="G1013" s="19"/>
      <c r="H1013" s="19"/>
      <c r="I1013" s="19"/>
      <c r="J1013" s="410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</row>
    <row r="1014" ht="15.75" customHeight="1">
      <c r="A1014" s="43"/>
      <c r="B1014" s="19"/>
      <c r="C1014" s="19"/>
      <c r="D1014" s="43"/>
      <c r="E1014" s="43"/>
      <c r="F1014" s="43"/>
      <c r="G1014" s="19"/>
      <c r="H1014" s="19"/>
      <c r="I1014" s="19"/>
      <c r="J1014" s="410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</row>
    <row r="1015" ht="15.75" customHeight="1">
      <c r="A1015" s="43"/>
      <c r="B1015" s="19"/>
      <c r="C1015" s="19"/>
      <c r="D1015" s="43"/>
      <c r="E1015" s="43"/>
      <c r="F1015" s="43"/>
      <c r="G1015" s="19"/>
      <c r="H1015" s="19"/>
      <c r="I1015" s="19"/>
      <c r="J1015" s="410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</row>
    <row r="1016" ht="15.75" customHeight="1">
      <c r="A1016" s="43"/>
      <c r="B1016" s="19"/>
      <c r="C1016" s="19"/>
      <c r="D1016" s="43"/>
      <c r="E1016" s="43"/>
      <c r="F1016" s="43"/>
      <c r="G1016" s="19"/>
      <c r="H1016" s="19"/>
      <c r="I1016" s="19"/>
      <c r="J1016" s="410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</row>
    <row r="1017" ht="15.75" customHeight="1">
      <c r="A1017" s="43"/>
      <c r="B1017" s="19"/>
      <c r="C1017" s="19"/>
      <c r="D1017" s="43"/>
      <c r="E1017" s="43"/>
      <c r="F1017" s="43"/>
      <c r="G1017" s="19"/>
      <c r="H1017" s="19"/>
      <c r="I1017" s="19"/>
      <c r="J1017" s="410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</row>
    <row r="1018" ht="15.75" customHeight="1">
      <c r="A1018" s="43"/>
      <c r="B1018" s="19"/>
      <c r="C1018" s="19"/>
      <c r="D1018" s="43"/>
      <c r="E1018" s="43"/>
      <c r="F1018" s="43"/>
      <c r="G1018" s="19"/>
      <c r="H1018" s="19"/>
      <c r="I1018" s="19"/>
      <c r="J1018" s="410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</row>
    <row r="1019" ht="15.75" customHeight="1">
      <c r="A1019" s="43"/>
      <c r="B1019" s="19"/>
      <c r="C1019" s="19"/>
      <c r="D1019" s="43"/>
      <c r="E1019" s="43"/>
      <c r="F1019" s="43"/>
      <c r="G1019" s="19"/>
      <c r="H1019" s="19"/>
      <c r="I1019" s="19"/>
      <c r="J1019" s="410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</row>
    <row r="1020" ht="15.75" customHeight="1">
      <c r="A1020" s="43"/>
      <c r="B1020" s="19"/>
      <c r="C1020" s="19"/>
      <c r="D1020" s="43"/>
      <c r="E1020" s="43"/>
      <c r="F1020" s="43"/>
      <c r="G1020" s="19"/>
      <c r="H1020" s="19"/>
      <c r="I1020" s="19"/>
      <c r="J1020" s="410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</row>
    <row r="1021" ht="15.75" customHeight="1">
      <c r="A1021" s="43"/>
      <c r="B1021" s="19"/>
      <c r="C1021" s="19"/>
      <c r="D1021" s="43"/>
      <c r="E1021" s="43"/>
      <c r="F1021" s="43"/>
      <c r="G1021" s="19"/>
      <c r="H1021" s="19"/>
      <c r="I1021" s="19"/>
      <c r="J1021" s="410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</row>
    <row r="1022" ht="15.75" customHeight="1">
      <c r="A1022" s="43"/>
      <c r="B1022" s="19"/>
      <c r="C1022" s="19"/>
      <c r="D1022" s="43"/>
      <c r="E1022" s="43"/>
      <c r="F1022" s="43"/>
      <c r="G1022" s="19"/>
      <c r="H1022" s="19"/>
      <c r="I1022" s="19"/>
      <c r="J1022" s="410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</row>
    <row r="1023" ht="15.75" customHeight="1">
      <c r="A1023" s="43"/>
      <c r="B1023" s="19"/>
      <c r="C1023" s="19"/>
      <c r="D1023" s="43"/>
      <c r="E1023" s="43"/>
      <c r="F1023" s="43"/>
      <c r="G1023" s="19"/>
      <c r="H1023" s="19"/>
      <c r="I1023" s="19"/>
      <c r="J1023" s="410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</row>
    <row r="1024" ht="15.75" customHeight="1">
      <c r="A1024" s="43"/>
      <c r="B1024" s="19"/>
      <c r="C1024" s="19"/>
      <c r="D1024" s="43"/>
      <c r="E1024" s="43"/>
      <c r="F1024" s="43"/>
      <c r="G1024" s="19"/>
      <c r="H1024" s="19"/>
      <c r="I1024" s="19"/>
      <c r="J1024" s="410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</row>
    <row r="1025" ht="15.75" customHeight="1">
      <c r="A1025" s="43"/>
      <c r="B1025" s="19"/>
      <c r="C1025" s="19"/>
      <c r="D1025" s="43"/>
      <c r="E1025" s="43"/>
      <c r="F1025" s="43"/>
      <c r="G1025" s="19"/>
      <c r="H1025" s="19"/>
      <c r="I1025" s="19"/>
      <c r="J1025" s="410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</row>
    <row r="1026" ht="15.75" customHeight="1">
      <c r="A1026" s="43"/>
      <c r="B1026" s="19"/>
      <c r="C1026" s="19"/>
      <c r="D1026" s="43"/>
      <c r="E1026" s="43"/>
      <c r="F1026" s="43"/>
      <c r="G1026" s="19"/>
      <c r="H1026" s="19"/>
      <c r="I1026" s="19"/>
      <c r="J1026" s="410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</row>
    <row r="1027" ht="15.75" customHeight="1">
      <c r="A1027" s="43"/>
      <c r="B1027" s="19"/>
      <c r="C1027" s="19"/>
      <c r="D1027" s="43"/>
      <c r="E1027" s="43"/>
      <c r="F1027" s="43"/>
      <c r="G1027" s="19"/>
      <c r="H1027" s="19"/>
      <c r="I1027" s="19"/>
      <c r="J1027" s="410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</row>
    <row r="1028" ht="15.75" customHeight="1">
      <c r="A1028" s="43"/>
      <c r="B1028" s="19"/>
      <c r="C1028" s="19"/>
      <c r="D1028" s="43"/>
      <c r="E1028" s="43"/>
      <c r="F1028" s="43"/>
      <c r="G1028" s="19"/>
      <c r="H1028" s="19"/>
      <c r="I1028" s="19"/>
      <c r="J1028" s="410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</row>
    <row r="1029" ht="15.75" customHeight="1">
      <c r="A1029" s="43"/>
      <c r="B1029" s="19"/>
      <c r="C1029" s="19"/>
      <c r="D1029" s="43"/>
      <c r="E1029" s="43"/>
      <c r="F1029" s="43"/>
      <c r="G1029" s="19"/>
      <c r="H1029" s="19"/>
      <c r="I1029" s="19"/>
      <c r="J1029" s="410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</row>
    <row r="1030" ht="15.75" customHeight="1">
      <c r="A1030" s="43"/>
      <c r="B1030" s="19"/>
      <c r="C1030" s="19"/>
      <c r="D1030" s="43"/>
      <c r="E1030" s="43"/>
      <c r="F1030" s="43"/>
      <c r="G1030" s="19"/>
      <c r="H1030" s="19"/>
      <c r="I1030" s="19"/>
      <c r="J1030" s="410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</row>
    <row r="1031" ht="15.75" customHeight="1">
      <c r="A1031" s="43"/>
      <c r="B1031" s="19"/>
      <c r="C1031" s="19"/>
      <c r="D1031" s="43"/>
      <c r="E1031" s="43"/>
      <c r="F1031" s="43"/>
      <c r="G1031" s="19"/>
      <c r="H1031" s="19"/>
      <c r="I1031" s="19"/>
      <c r="J1031" s="410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</row>
    <row r="1032" ht="15.75" customHeight="1">
      <c r="A1032" s="43"/>
      <c r="B1032" s="19"/>
      <c r="C1032" s="19"/>
      <c r="D1032" s="43"/>
      <c r="E1032" s="43"/>
      <c r="F1032" s="43"/>
      <c r="G1032" s="19"/>
      <c r="H1032" s="19"/>
      <c r="I1032" s="19"/>
      <c r="J1032" s="410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</row>
    <row r="1033" ht="15.75" customHeight="1">
      <c r="A1033" s="43"/>
      <c r="B1033" s="19"/>
      <c r="C1033" s="19"/>
      <c r="D1033" s="43"/>
      <c r="E1033" s="43"/>
      <c r="F1033" s="43"/>
      <c r="G1033" s="19"/>
      <c r="H1033" s="19"/>
      <c r="I1033" s="19"/>
      <c r="J1033" s="410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</row>
    <row r="1034" ht="15.75" customHeight="1">
      <c r="A1034" s="43"/>
      <c r="B1034" s="19"/>
      <c r="C1034" s="19"/>
      <c r="D1034" s="43"/>
      <c r="E1034" s="43"/>
      <c r="F1034" s="43"/>
      <c r="G1034" s="19"/>
      <c r="H1034" s="19"/>
      <c r="I1034" s="19"/>
      <c r="J1034" s="410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</row>
    <row r="1035" ht="15.75" customHeight="1">
      <c r="A1035" s="43"/>
      <c r="B1035" s="19"/>
      <c r="C1035" s="19"/>
      <c r="D1035" s="43"/>
      <c r="E1035" s="43"/>
      <c r="F1035" s="43"/>
      <c r="G1035" s="19"/>
      <c r="H1035" s="19"/>
      <c r="I1035" s="19"/>
      <c r="J1035" s="410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</row>
    <row r="1036" ht="15.75" customHeight="1">
      <c r="A1036" s="43"/>
      <c r="B1036" s="19"/>
      <c r="C1036" s="19"/>
      <c r="D1036" s="43"/>
      <c r="E1036" s="43"/>
      <c r="F1036" s="43"/>
      <c r="G1036" s="19"/>
      <c r="H1036" s="19"/>
      <c r="I1036" s="19"/>
      <c r="J1036" s="410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</row>
    <row r="1037" ht="15.75" customHeight="1">
      <c r="A1037" s="43"/>
      <c r="B1037" s="19"/>
      <c r="C1037" s="19"/>
      <c r="D1037" s="43"/>
      <c r="E1037" s="43"/>
      <c r="F1037" s="43"/>
      <c r="G1037" s="19"/>
      <c r="H1037" s="19"/>
      <c r="I1037" s="19"/>
      <c r="J1037" s="410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</row>
    <row r="1038" ht="15.75" customHeight="1">
      <c r="A1038" s="43"/>
      <c r="B1038" s="19"/>
      <c r="C1038" s="19"/>
      <c r="D1038" s="43"/>
      <c r="E1038" s="43"/>
      <c r="F1038" s="43"/>
      <c r="G1038" s="19"/>
      <c r="H1038" s="19"/>
      <c r="I1038" s="19"/>
      <c r="J1038" s="410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</row>
  </sheetData>
  <mergeCells count="168">
    <mergeCell ref="A1:M1"/>
    <mergeCell ref="A2:M2"/>
    <mergeCell ref="A5:M5"/>
    <mergeCell ref="A12:A13"/>
    <mergeCell ref="B12:B13"/>
    <mergeCell ref="C12:C13"/>
    <mergeCell ref="D12:D13"/>
    <mergeCell ref="E12:E13"/>
    <mergeCell ref="F12:F13"/>
    <mergeCell ref="B15:B16"/>
    <mergeCell ref="C15:C16"/>
    <mergeCell ref="D15:D16"/>
    <mergeCell ref="E15:E16"/>
    <mergeCell ref="F15:F16"/>
    <mergeCell ref="A15:A16"/>
    <mergeCell ref="A20:A21"/>
    <mergeCell ref="B20:B21"/>
    <mergeCell ref="C20:C21"/>
    <mergeCell ref="D20:D21"/>
    <mergeCell ref="E20:E21"/>
    <mergeCell ref="F20:F21"/>
    <mergeCell ref="D26:D27"/>
    <mergeCell ref="E26:E27"/>
    <mergeCell ref="A23:A24"/>
    <mergeCell ref="B23:B24"/>
    <mergeCell ref="C23:C24"/>
    <mergeCell ref="D23:D24"/>
    <mergeCell ref="E23:E24"/>
    <mergeCell ref="F23:F24"/>
    <mergeCell ref="A26:A27"/>
    <mergeCell ref="F26:F27"/>
    <mergeCell ref="B26:B27"/>
    <mergeCell ref="C26:C27"/>
    <mergeCell ref="B29:B30"/>
    <mergeCell ref="C29:C30"/>
    <mergeCell ref="D29:D30"/>
    <mergeCell ref="E29:E30"/>
    <mergeCell ref="F29:F30"/>
    <mergeCell ref="A29:A30"/>
    <mergeCell ref="A32:A33"/>
    <mergeCell ref="B32:B33"/>
    <mergeCell ref="C32:C33"/>
    <mergeCell ref="D32:D33"/>
    <mergeCell ref="E32:E33"/>
    <mergeCell ref="F32:F33"/>
    <mergeCell ref="B56:B57"/>
    <mergeCell ref="C56:C57"/>
    <mergeCell ref="B59:B60"/>
    <mergeCell ref="C59:C60"/>
    <mergeCell ref="D59:D60"/>
    <mergeCell ref="E59:E60"/>
    <mergeCell ref="F59:F60"/>
    <mergeCell ref="A59:A60"/>
    <mergeCell ref="A62:A63"/>
    <mergeCell ref="B62:B63"/>
    <mergeCell ref="C62:C63"/>
    <mergeCell ref="D62:D63"/>
    <mergeCell ref="E62:E63"/>
    <mergeCell ref="F62:F63"/>
    <mergeCell ref="D68:D69"/>
    <mergeCell ref="E68:E69"/>
    <mergeCell ref="A65:A66"/>
    <mergeCell ref="B65:B66"/>
    <mergeCell ref="C65:C66"/>
    <mergeCell ref="D65:D66"/>
    <mergeCell ref="E65:E66"/>
    <mergeCell ref="F65:F66"/>
    <mergeCell ref="A68:A69"/>
    <mergeCell ref="F68:F69"/>
    <mergeCell ref="B68:B69"/>
    <mergeCell ref="C68:C69"/>
    <mergeCell ref="B77:B78"/>
    <mergeCell ref="C77:C78"/>
    <mergeCell ref="D77:D78"/>
    <mergeCell ref="E77:E78"/>
    <mergeCell ref="F77:F78"/>
    <mergeCell ref="A77:A78"/>
    <mergeCell ref="A82:A83"/>
    <mergeCell ref="B82:B83"/>
    <mergeCell ref="C82:C83"/>
    <mergeCell ref="D82:D83"/>
    <mergeCell ref="E82:E83"/>
    <mergeCell ref="F82:F83"/>
    <mergeCell ref="D88:D89"/>
    <mergeCell ref="E88:E89"/>
    <mergeCell ref="A85:A86"/>
    <mergeCell ref="B85:B86"/>
    <mergeCell ref="C85:C86"/>
    <mergeCell ref="D85:D86"/>
    <mergeCell ref="E85:E86"/>
    <mergeCell ref="F85:F86"/>
    <mergeCell ref="A88:A89"/>
    <mergeCell ref="F88:F89"/>
    <mergeCell ref="B88:B89"/>
    <mergeCell ref="C88:C89"/>
    <mergeCell ref="B91:B92"/>
    <mergeCell ref="C91:C92"/>
    <mergeCell ref="D91:D92"/>
    <mergeCell ref="E91:E92"/>
    <mergeCell ref="F91:F92"/>
    <mergeCell ref="A91:A92"/>
    <mergeCell ref="A96:A97"/>
    <mergeCell ref="B96:B97"/>
    <mergeCell ref="C96:C97"/>
    <mergeCell ref="D96:D97"/>
    <mergeCell ref="E96:E97"/>
    <mergeCell ref="F96:F97"/>
    <mergeCell ref="A99:A100"/>
    <mergeCell ref="B99:B100"/>
    <mergeCell ref="C99:C100"/>
    <mergeCell ref="D99:D100"/>
    <mergeCell ref="E99:E100"/>
    <mergeCell ref="F99:F100"/>
    <mergeCell ref="A102:A103"/>
    <mergeCell ref="F102:F103"/>
    <mergeCell ref="A121:B121"/>
    <mergeCell ref="A125:B125"/>
    <mergeCell ref="A126:A128"/>
    <mergeCell ref="B126:B128"/>
    <mergeCell ref="C126:C128"/>
    <mergeCell ref="D126:D128"/>
    <mergeCell ref="E126:E128"/>
    <mergeCell ref="F126:F128"/>
    <mergeCell ref="D102:D103"/>
    <mergeCell ref="E102:E103"/>
    <mergeCell ref="A106:M106"/>
    <mergeCell ref="C112:M112"/>
    <mergeCell ref="A120:M120"/>
    <mergeCell ref="C121:M121"/>
    <mergeCell ref="A124:M124"/>
    <mergeCell ref="C125:M125"/>
    <mergeCell ref="D42:D43"/>
    <mergeCell ref="E42:E43"/>
    <mergeCell ref="A39:A40"/>
    <mergeCell ref="B39:B40"/>
    <mergeCell ref="C39:C40"/>
    <mergeCell ref="D39:D40"/>
    <mergeCell ref="E39:E40"/>
    <mergeCell ref="F39:F40"/>
    <mergeCell ref="A42:A43"/>
    <mergeCell ref="F42:F43"/>
    <mergeCell ref="B42:B43"/>
    <mergeCell ref="C42:C43"/>
    <mergeCell ref="B45:B46"/>
    <mergeCell ref="C45:C46"/>
    <mergeCell ref="D45:D46"/>
    <mergeCell ref="E45:E46"/>
    <mergeCell ref="F45:F46"/>
    <mergeCell ref="A45:A46"/>
    <mergeCell ref="A48:A49"/>
    <mergeCell ref="B48:B49"/>
    <mergeCell ref="C48:C49"/>
    <mergeCell ref="D48:D49"/>
    <mergeCell ref="E48:E49"/>
    <mergeCell ref="F48:F49"/>
    <mergeCell ref="D56:D57"/>
    <mergeCell ref="E56:E57"/>
    <mergeCell ref="A51:A52"/>
    <mergeCell ref="B51:B52"/>
    <mergeCell ref="C51:C52"/>
    <mergeCell ref="D51:D52"/>
    <mergeCell ref="E51:E52"/>
    <mergeCell ref="F51:F52"/>
    <mergeCell ref="A56:A57"/>
    <mergeCell ref="F56:F57"/>
    <mergeCell ref="B102:B103"/>
    <mergeCell ref="C102:C103"/>
    <mergeCell ref="A112:B112"/>
  </mergeCells>
  <conditionalFormatting sqref="H6">
    <cfRule type="cellIs" dxfId="3" priority="1" operator="equal">
      <formula>"МНОГО"</formula>
    </cfRule>
  </conditionalFormatting>
  <conditionalFormatting sqref="H6">
    <cfRule type="cellIs" dxfId="2" priority="2" operator="equal">
      <formula>"НЕТ В НАЛИЧИИ"</formula>
    </cfRule>
  </conditionalFormatting>
  <conditionalFormatting sqref="H6">
    <cfRule type="cellIs" dxfId="1" priority="3" operator="equal">
      <formula>"МАЛО"</formula>
    </cfRule>
  </conditionalFormatting>
  <conditionalFormatting sqref="H6">
    <cfRule type="cellIs" dxfId="4" priority="4" operator="equal">
      <formula>"ДОСТАТОЧНО"</formula>
    </cfRule>
  </conditionalFormatting>
  <conditionalFormatting sqref="H7">
    <cfRule type="cellIs" dxfId="4" priority="5" operator="equal">
      <formula>"ДОСТАТОЧНО"</formula>
    </cfRule>
  </conditionalFormatting>
  <conditionalFormatting sqref="H7">
    <cfRule type="cellIs" dxfId="1" priority="6" operator="equal">
      <formula>"МАЛО"</formula>
    </cfRule>
  </conditionalFormatting>
  <conditionalFormatting sqref="H7">
    <cfRule type="cellIs" dxfId="2" priority="7" operator="equal">
      <formula>"НЕТ В НАЛИЧИИ"</formula>
    </cfRule>
  </conditionalFormatting>
  <conditionalFormatting sqref="H7">
    <cfRule type="cellIs" dxfId="3" priority="8" operator="equal">
      <formula>"МНОГО"</formula>
    </cfRule>
  </conditionalFormatting>
  <conditionalFormatting sqref="H9">
    <cfRule type="cellIs" dxfId="4" priority="9" operator="equal">
      <formula>"ДОСТАТОЧНО"</formula>
    </cfRule>
  </conditionalFormatting>
  <conditionalFormatting sqref="H9">
    <cfRule type="cellIs" dxfId="1" priority="10" operator="equal">
      <formula>"МАЛО"</formula>
    </cfRule>
  </conditionalFormatting>
  <conditionalFormatting sqref="H9">
    <cfRule type="cellIs" dxfId="2" priority="11" operator="equal">
      <formula>"НЕТ В НАЛИЧИИ"</formula>
    </cfRule>
  </conditionalFormatting>
  <conditionalFormatting sqref="H9">
    <cfRule type="cellIs" dxfId="3" priority="12" operator="equal">
      <formula>"МНОГО"</formula>
    </cfRule>
  </conditionalFormatting>
  <conditionalFormatting sqref="H10">
    <cfRule type="cellIs" dxfId="3" priority="13" operator="equal">
      <formula>"МНОГО"</formula>
    </cfRule>
  </conditionalFormatting>
  <conditionalFormatting sqref="H10">
    <cfRule type="cellIs" dxfId="2" priority="14" operator="equal">
      <formula>"НЕТ В НАЛИЧИИ"</formula>
    </cfRule>
  </conditionalFormatting>
  <conditionalFormatting sqref="H10">
    <cfRule type="cellIs" dxfId="1" priority="15" operator="equal">
      <formula>"МАЛО"</formula>
    </cfRule>
  </conditionalFormatting>
  <conditionalFormatting sqref="H10">
    <cfRule type="cellIs" dxfId="0" priority="16" operator="equal">
      <formula>"ДОСТАТОЧНО"</formula>
    </cfRule>
  </conditionalFormatting>
  <conditionalFormatting sqref="H11">
    <cfRule type="cellIs" dxfId="0" priority="17" operator="equal">
      <formula>"ДОСТАТОЧНО"</formula>
    </cfRule>
  </conditionalFormatting>
  <conditionalFormatting sqref="H11">
    <cfRule type="cellIs" dxfId="1" priority="18" operator="equal">
      <formula>"МАЛО"</formula>
    </cfRule>
  </conditionalFormatting>
  <conditionalFormatting sqref="H11">
    <cfRule type="cellIs" dxfId="2" priority="19" operator="equal">
      <formula>"НЕТ В НАЛИЧИИ"</formula>
    </cfRule>
  </conditionalFormatting>
  <conditionalFormatting sqref="H11">
    <cfRule type="cellIs" dxfId="3" priority="20" operator="equal">
      <formula>"МНОГО"</formula>
    </cfRule>
  </conditionalFormatting>
  <conditionalFormatting sqref="H105">
    <cfRule type="cellIs" dxfId="0" priority="21" operator="equal">
      <formula>"ДОСТАТОЧНО"</formula>
    </cfRule>
  </conditionalFormatting>
  <conditionalFormatting sqref="H105">
    <cfRule type="cellIs" dxfId="1" priority="22" operator="equal">
      <formula>"МАЛО"</formula>
    </cfRule>
  </conditionalFormatting>
  <conditionalFormatting sqref="H105">
    <cfRule type="cellIs" dxfId="2" priority="23" operator="equal">
      <formula>"НЕТ В НАЛИЧИИ"</formula>
    </cfRule>
  </conditionalFormatting>
  <conditionalFormatting sqref="H105">
    <cfRule type="cellIs" dxfId="3" priority="24" operator="equal">
      <formula>"МНОГО"</formula>
    </cfRule>
  </conditionalFormatting>
  <conditionalFormatting sqref="H105">
    <cfRule type="cellIs" dxfId="0" priority="25" operator="equal">
      <formula>"ДОСТАТОЧНО"</formula>
    </cfRule>
  </conditionalFormatting>
  <conditionalFormatting sqref="H105">
    <cfRule type="cellIs" dxfId="1" priority="26" operator="equal">
      <formula>"МАЛО"</formula>
    </cfRule>
  </conditionalFormatting>
  <conditionalFormatting sqref="H105">
    <cfRule type="cellIs" dxfId="2" priority="27" operator="equal">
      <formula>"НЕТ В НАЛИЧИИ"</formula>
    </cfRule>
  </conditionalFormatting>
  <conditionalFormatting sqref="H105">
    <cfRule type="cellIs" dxfId="3" priority="28" operator="equal">
      <formula>"МНОГО"</formula>
    </cfRule>
  </conditionalFormatting>
  <conditionalFormatting sqref="H123">
    <cfRule type="cellIs" dxfId="4" priority="29" operator="equal">
      <formula>"ДОСТАТОЧНО"</formula>
    </cfRule>
  </conditionalFormatting>
  <conditionalFormatting sqref="H123">
    <cfRule type="cellIs" dxfId="1" priority="30" operator="equal">
      <formula>"МАЛО"</formula>
    </cfRule>
  </conditionalFormatting>
  <conditionalFormatting sqref="H123">
    <cfRule type="cellIs" dxfId="2" priority="31" operator="equal">
      <formula>"НЕТ В НАЛИЧИИ"</formula>
    </cfRule>
  </conditionalFormatting>
  <conditionalFormatting sqref="H123">
    <cfRule type="cellIs" dxfId="3" priority="32" operator="equal">
      <formula>"МНОГО"</formula>
    </cfRule>
  </conditionalFormatting>
  <conditionalFormatting sqref="H122">
    <cfRule type="cellIs" dxfId="4" priority="33" operator="equal">
      <formula>"ДОСТАТОЧНО"</formula>
    </cfRule>
  </conditionalFormatting>
  <conditionalFormatting sqref="H122">
    <cfRule type="cellIs" dxfId="1" priority="34" operator="equal">
      <formula>"МАЛО"</formula>
    </cfRule>
  </conditionalFormatting>
  <conditionalFormatting sqref="H122">
    <cfRule type="cellIs" dxfId="2" priority="35" operator="equal">
      <formula>"НЕТ В НАЛИЧИИ"</formula>
    </cfRule>
  </conditionalFormatting>
  <conditionalFormatting sqref="H122">
    <cfRule type="cellIs" dxfId="3" priority="36" operator="equal">
      <formula>"МНОГО"</formula>
    </cfRule>
  </conditionalFormatting>
  <conditionalFormatting sqref="H126:H128">
    <cfRule type="cellIs" dxfId="4" priority="37" operator="equal">
      <formula>"ДОСТАТОЧНО"</formula>
    </cfRule>
  </conditionalFormatting>
  <conditionalFormatting sqref="H126:H128">
    <cfRule type="cellIs" dxfId="1" priority="38" operator="equal">
      <formula>"МАЛО"</formula>
    </cfRule>
  </conditionalFormatting>
  <conditionalFormatting sqref="H126:H128">
    <cfRule type="cellIs" dxfId="2" priority="39" operator="equal">
      <formula>"НЕТ В НАЛИЧИИ"</formula>
    </cfRule>
  </conditionalFormatting>
  <conditionalFormatting sqref="H126:H128">
    <cfRule type="cellIs" dxfId="3" priority="40" operator="equal">
      <formula>"МНОГО"</formula>
    </cfRule>
  </conditionalFormatting>
  <conditionalFormatting sqref="H129">
    <cfRule type="cellIs" dxfId="4" priority="41" operator="equal">
      <formula>"ДОСТАТОЧНО"</formula>
    </cfRule>
  </conditionalFormatting>
  <conditionalFormatting sqref="H129">
    <cfRule type="cellIs" dxfId="1" priority="42" operator="equal">
      <formula>"МАЛО"</formula>
    </cfRule>
  </conditionalFormatting>
  <conditionalFormatting sqref="H129">
    <cfRule type="cellIs" dxfId="2" priority="43" operator="equal">
      <formula>"НЕТ В НАЛИЧИИ"</formula>
    </cfRule>
  </conditionalFormatting>
  <conditionalFormatting sqref="H129">
    <cfRule type="cellIs" dxfId="3" priority="44" operator="equal">
      <formula>"МНОГО"</formula>
    </cfRule>
  </conditionalFormatting>
  <conditionalFormatting sqref="H12:H13 H15:H16 H18 H20:H21 H23:H24 H26:H27 H29:H30 H32:H33 H35 H37 H39:H40 H42">
    <cfRule type="cellIs" dxfId="0" priority="45" operator="equal">
      <formula>"ДОСТАТОЧНО"</formula>
    </cfRule>
  </conditionalFormatting>
  <conditionalFormatting sqref="H12:H13 H15:H16 H18 H20:H21 H23:H24 H26:H27 H29:H30 H32:H33 H35 H37 H39:H40 H42">
    <cfRule type="cellIs" dxfId="1" priority="46" operator="equal">
      <formula>"МАЛО"</formula>
    </cfRule>
  </conditionalFormatting>
  <conditionalFormatting sqref="H12:H13 H15:H16 H18 H20:H21 H23:H24 H26:H27 H29:H30 H32:H33 H35 H37 H39:H40 H42">
    <cfRule type="cellIs" dxfId="2" priority="47" operator="equal">
      <formula>"НЕТ В НАЛИЧИИ"</formula>
    </cfRule>
  </conditionalFormatting>
  <conditionalFormatting sqref="H12:H13 H15:H16 H18 H20:H21 H23:H24 H26:H27 H29:H30 H32:H33 H35 H37 H39:H40 H42">
    <cfRule type="cellIs" dxfId="3" priority="48" operator="equal">
      <formula>"МНОГО"</formula>
    </cfRule>
  </conditionalFormatting>
  <conditionalFormatting sqref="H119">
    <cfRule type="cellIs" dxfId="4" priority="49" operator="equal">
      <formula>"ДОСТАТОЧНО"</formula>
    </cfRule>
  </conditionalFormatting>
  <conditionalFormatting sqref="H119">
    <cfRule type="cellIs" dxfId="1" priority="50" operator="equal">
      <formula>"МАЛО"</formula>
    </cfRule>
  </conditionalFormatting>
  <conditionalFormatting sqref="H119">
    <cfRule type="cellIs" dxfId="2" priority="51" operator="equal">
      <formula>"НЕТ В НАЛИЧИИ"</formula>
    </cfRule>
  </conditionalFormatting>
  <conditionalFormatting sqref="H119">
    <cfRule type="cellIs" dxfId="3" priority="52" operator="equal">
      <formula>"МНОГО"</formula>
    </cfRule>
  </conditionalFormatting>
  <conditionalFormatting sqref="H113:H118">
    <cfRule type="cellIs" dxfId="4" priority="53" operator="equal">
      <formula>"ДОСТАТОЧНО"</formula>
    </cfRule>
  </conditionalFormatting>
  <conditionalFormatting sqref="H113:H118">
    <cfRule type="cellIs" dxfId="1" priority="54" operator="equal">
      <formula>"МАЛО"</formula>
    </cfRule>
  </conditionalFormatting>
  <conditionalFormatting sqref="H113:H118">
    <cfRule type="cellIs" dxfId="2" priority="55" operator="equal">
      <formula>"НЕТ В НАЛИЧИИ"</formula>
    </cfRule>
  </conditionalFormatting>
  <conditionalFormatting sqref="H113:H118">
    <cfRule type="cellIs" dxfId="3" priority="56" operator="equal">
      <formula>"МНОГО"</formula>
    </cfRule>
  </conditionalFormatting>
  <conditionalFormatting sqref="H12:H13 H15:H16 H18 H20:H21 H23:H24 H26:H27 H29:H30 H32:H33 H35 H37 H39:H40 H100 H103">
    <cfRule type="cellIs" dxfId="0" priority="57" operator="equal">
      <formula>"ДОСТАТОЧНО"</formula>
    </cfRule>
  </conditionalFormatting>
  <conditionalFormatting sqref="H12:H13 H15:H16 H18 H20:H21 H23:H24 H26:H27 H29:H30 H32:H33 H35 H37 H39:H40 H100 H103">
    <cfRule type="cellIs" dxfId="1" priority="58" operator="equal">
      <formula>"МАЛО"</formula>
    </cfRule>
  </conditionalFormatting>
  <conditionalFormatting sqref="H12:H13 H15:H16 H18 H20:H21 H23:H24 H26:H27 H29:H30 H32:H33 H35 H37 H39:H40 H100 H103">
    <cfRule type="cellIs" dxfId="2" priority="59" operator="equal">
      <formula>"НЕТ В НАЛИЧИИ"</formula>
    </cfRule>
  </conditionalFormatting>
  <conditionalFormatting sqref="H12:H13 H15:H16 H18 H20:H21 H23:H24 H26:H27 H29:H30 H32:H33 H35 H37 H39:H40 H100 H103">
    <cfRule type="cellIs" dxfId="3" priority="60" operator="equal">
      <formula>"МНОГО"</formula>
    </cfRule>
  </conditionalFormatting>
  <conditionalFormatting sqref="H99:H100">
    <cfRule type="cellIs" dxfId="0" priority="61" operator="equal">
      <formula>"ДОСТАТОЧНО"</formula>
    </cfRule>
  </conditionalFormatting>
  <conditionalFormatting sqref="H99:H100">
    <cfRule type="cellIs" dxfId="1" priority="62" operator="equal">
      <formula>"МАЛО"</formula>
    </cfRule>
  </conditionalFormatting>
  <conditionalFormatting sqref="H99:H100">
    <cfRule type="cellIs" dxfId="2" priority="63" operator="equal">
      <formula>"НЕТ В НАЛИЧИИ"</formula>
    </cfRule>
  </conditionalFormatting>
  <conditionalFormatting sqref="H99:H100">
    <cfRule type="cellIs" dxfId="3" priority="64" operator="equal">
      <formula>"МНОГО"</formula>
    </cfRule>
  </conditionalFormatting>
  <conditionalFormatting sqref="H107:H110">
    <cfRule type="cellIs" dxfId="0" priority="65" operator="equal">
      <formula>"ДОСТАТОЧНО"</formula>
    </cfRule>
  </conditionalFormatting>
  <conditionalFormatting sqref="H107:H110">
    <cfRule type="cellIs" dxfId="1" priority="66" operator="equal">
      <formula>"МАЛО"</formula>
    </cfRule>
  </conditionalFormatting>
  <conditionalFormatting sqref="H107:H110">
    <cfRule type="cellIs" dxfId="2" priority="67" operator="equal">
      <formula>"НЕТ В НАЛИЧИИ"</formula>
    </cfRule>
  </conditionalFormatting>
  <conditionalFormatting sqref="H107:H110">
    <cfRule type="cellIs" dxfId="3" priority="68" operator="equal">
      <formula>"МНОГО"</formula>
    </cfRule>
  </conditionalFormatting>
  <conditionalFormatting sqref="H107:H110">
    <cfRule type="cellIs" dxfId="0" priority="69" operator="equal">
      <formula>"ДОСТАТОЧНО"</formula>
    </cfRule>
  </conditionalFormatting>
  <conditionalFormatting sqref="H107:H110">
    <cfRule type="cellIs" dxfId="1" priority="70" operator="equal">
      <formula>"МАЛО"</formula>
    </cfRule>
  </conditionalFormatting>
  <conditionalFormatting sqref="H107:H110">
    <cfRule type="cellIs" dxfId="2" priority="71" operator="equal">
      <formula>"НЕТ В НАЛИЧИИ"</formula>
    </cfRule>
  </conditionalFormatting>
  <conditionalFormatting sqref="H107:H110">
    <cfRule type="cellIs" dxfId="3" priority="72" operator="equal">
      <formula>"МНОГО"</formula>
    </cfRule>
  </conditionalFormatting>
  <conditionalFormatting sqref="H107:H110">
    <cfRule type="cellIs" dxfId="0" priority="73" operator="equal">
      <formula>"ДОСТАТОЧНО"</formula>
    </cfRule>
  </conditionalFormatting>
  <conditionalFormatting sqref="H107:H110">
    <cfRule type="cellIs" dxfId="1" priority="74" operator="equal">
      <formula>"МАЛО"</formula>
    </cfRule>
  </conditionalFormatting>
  <conditionalFormatting sqref="H107:H110">
    <cfRule type="cellIs" dxfId="2" priority="75" operator="equal">
      <formula>"НЕТ В НАЛИЧИИ"</formula>
    </cfRule>
  </conditionalFormatting>
  <conditionalFormatting sqref="H107:H110">
    <cfRule type="cellIs" dxfId="3" priority="76" operator="equal">
      <formula>"МНОГО"</formula>
    </cfRule>
  </conditionalFormatting>
  <conditionalFormatting sqref="H91:H92">
    <cfRule type="cellIs" dxfId="0" priority="77" operator="equal">
      <formula>"ДОСТАТОЧНО"</formula>
    </cfRule>
  </conditionalFormatting>
  <conditionalFormatting sqref="H91:H92">
    <cfRule type="cellIs" dxfId="1" priority="78" operator="equal">
      <formula>"МАЛО"</formula>
    </cfRule>
  </conditionalFormatting>
  <conditionalFormatting sqref="H91:H92">
    <cfRule type="cellIs" dxfId="2" priority="79" operator="equal">
      <formula>"НЕТ В НАЛИЧИИ"</formula>
    </cfRule>
  </conditionalFormatting>
  <conditionalFormatting sqref="H91:H92">
    <cfRule type="cellIs" dxfId="3" priority="80" operator="equal">
      <formula>"МНОГО"</formula>
    </cfRule>
  </conditionalFormatting>
  <conditionalFormatting sqref="H96:H97">
    <cfRule type="cellIs" dxfId="0" priority="81" operator="equal">
      <formula>"ДОСТАТОЧНО"</formula>
    </cfRule>
  </conditionalFormatting>
  <conditionalFormatting sqref="H96:H97">
    <cfRule type="cellIs" dxfId="1" priority="82" operator="equal">
      <formula>"МАЛО"</formula>
    </cfRule>
  </conditionalFormatting>
  <conditionalFormatting sqref="H96:H97">
    <cfRule type="cellIs" dxfId="2" priority="83" operator="equal">
      <formula>"НЕТ В НАЛИЧИИ"</formula>
    </cfRule>
  </conditionalFormatting>
  <conditionalFormatting sqref="H96:H97">
    <cfRule type="cellIs" dxfId="3" priority="84" operator="equal">
      <formula>"МНОГО"</formula>
    </cfRule>
  </conditionalFormatting>
  <conditionalFormatting sqref="H94">
    <cfRule type="cellIs" dxfId="0" priority="85" operator="equal">
      <formula>"ДОСТАТОЧНО"</formula>
    </cfRule>
  </conditionalFormatting>
  <conditionalFormatting sqref="H94">
    <cfRule type="cellIs" dxfId="1" priority="86" operator="equal">
      <formula>"МАЛО"</formula>
    </cfRule>
  </conditionalFormatting>
  <conditionalFormatting sqref="H94">
    <cfRule type="cellIs" dxfId="2" priority="87" operator="equal">
      <formula>"НЕТ В НАЛИЧИИ"</formula>
    </cfRule>
  </conditionalFormatting>
  <conditionalFormatting sqref="H94">
    <cfRule type="cellIs" dxfId="3" priority="88" operator="equal">
      <formula>"МНОГО"</formula>
    </cfRule>
  </conditionalFormatting>
  <conditionalFormatting sqref="H96 H102:H103">
    <cfRule type="cellIs" dxfId="0" priority="89" operator="equal">
      <formula>"ДОСТАТОЧНО"</formula>
    </cfRule>
  </conditionalFormatting>
  <conditionalFormatting sqref="H96 H102:H103">
    <cfRule type="cellIs" dxfId="1" priority="90" operator="equal">
      <formula>"МАЛО"</formula>
    </cfRule>
  </conditionalFormatting>
  <conditionalFormatting sqref="H96 H102:H103">
    <cfRule type="cellIs" dxfId="2" priority="91" operator="equal">
      <formula>"НЕТ В НАЛИЧИИ"</formula>
    </cfRule>
  </conditionalFormatting>
  <conditionalFormatting sqref="H96 H102:H103">
    <cfRule type="cellIs" dxfId="3" priority="92" operator="equal">
      <formula>"МНОГО"</formula>
    </cfRule>
  </conditionalFormatting>
  <conditionalFormatting sqref="H96 H102:H103">
    <cfRule type="cellIs" dxfId="0" priority="93" operator="equal">
      <formula>"ДОСТАТОЧНО"</formula>
    </cfRule>
  </conditionalFormatting>
  <conditionalFormatting sqref="H96 H102:H103">
    <cfRule type="cellIs" dxfId="1" priority="94" operator="equal">
      <formula>"МАЛО"</formula>
    </cfRule>
  </conditionalFormatting>
  <conditionalFormatting sqref="H96 H102:H103">
    <cfRule type="cellIs" dxfId="2" priority="95" operator="equal">
      <formula>"НЕТ В НАЛИЧИИ"</formula>
    </cfRule>
  </conditionalFormatting>
  <conditionalFormatting sqref="H96 H102:H103">
    <cfRule type="cellIs" dxfId="3" priority="96" operator="equal">
      <formula>"МНОГО"</formula>
    </cfRule>
  </conditionalFormatting>
  <conditionalFormatting sqref="H12:H13 H15:H16 H18 H20:H21 H23:H24 H26:H27 H29:H30 H32:H33 H35 H37 H39:H40 H42:H43 H45:H46 H48:H49 H51:H52 H54 H56:H57 H59:H60 H62:H63 H65:H66 H68:H69 H71 H73 H75 H77:H78 H80 H82:H83 H85:H86 H88:H89">
    <cfRule type="cellIs" dxfId="0" priority="97" operator="equal">
      <formula>"ДОСТАТОЧНО"</formula>
    </cfRule>
  </conditionalFormatting>
  <conditionalFormatting sqref="H12:H13 H15:H16 H18 H20:H21 H23:H24 H26:H27 H29:H30 H32:H33 H35 H37 H39:H40 H42:H43 H45:H46 H48:H49 H51:H52 H54 H56:H57 H59:H60 H62:H63 H65:H66 H68:H69 H71 H73 H75 H77:H78 H80 H82:H83 H85:H86 H88:H89">
    <cfRule type="cellIs" dxfId="1" priority="98" operator="equal">
      <formula>"МАЛО"</formula>
    </cfRule>
  </conditionalFormatting>
  <conditionalFormatting sqref="H12:H13 H15:H16 H18 H20:H21 H23:H24 H26:H27 H29:H30 H32:H33 H35 H37 H39:H40 H42:H43 H45:H46 H48:H49 H51:H52 H54 H56:H57 H59:H60 H62:H63 H65:H66 H68:H69 H71 H73 H75 H77:H78 H80 H82:H83 H85:H86 H88:H89">
    <cfRule type="cellIs" dxfId="2" priority="99" operator="equal">
      <formula>"НЕТ В НАЛИЧИИ"</formula>
    </cfRule>
  </conditionalFormatting>
  <conditionalFormatting sqref="H12:H13 H15:H16 H18 H20:H21 H23:H24 H26:H27 H29:H30 H32:H33 H35 H37 H39:H40 H42:H43 H45:H46 H48:H49 H51:H52 H54 H56:H57 H59:H60 H62:H63 H65:H66 H68:H69 H71 H73 H75 H77:H78 H80 H82:H83 H85:H86 H88:H89">
    <cfRule type="cellIs" dxfId="3" priority="100" operator="equal">
      <formula>"МНОГО"</formula>
    </cfRule>
  </conditionalFormatting>
  <dataValidations>
    <dataValidation type="list" allowBlank="1" showErrorMessage="1" sqref="H6:H7 H9:H13 H15:H16 H18 H20:H21 H23:H24 H26:H27 H29:H30 H32:H33 H35 H37 H39:H40 H42:H43 H45:H46 H48:H49 H51:H52 H54 H56:H57 H59:H60 H62:H63 H65:H66 H68:H69 H71 H73 H75 H77:H78 H80 H82:H83 H85:H86 H88:H89 H91:H92 H94 H96:H97 H99:H100 H102:H103 H105 H107:H110 H113:H119 H122:H123 H126:H129">
      <formula1>"МНОГО,ДОСТАТОЧНО,МАЛО,НЕТ В НАЛИЧИИ"</formula1>
    </dataValidation>
  </dataValidations>
  <hyperlinks>
    <hyperlink r:id="rId1" ref="C10"/>
    <hyperlink r:id="rId2" ref="C11"/>
    <hyperlink r:id="rId3" ref="C12"/>
    <hyperlink r:id="rId4" ref="C15"/>
    <hyperlink r:id="rId5" ref="C18"/>
    <hyperlink r:id="rId6" ref="C20"/>
    <hyperlink r:id="rId7" ref="C26"/>
    <hyperlink r:id="rId8" ref="C29"/>
    <hyperlink r:id="rId9" ref="C32"/>
    <hyperlink r:id="rId10" ref="C35"/>
    <hyperlink r:id="rId11" ref="C37"/>
    <hyperlink r:id="rId12" ref="C39"/>
    <hyperlink r:id="rId13" ref="C42"/>
    <hyperlink r:id="rId14" ref="C45"/>
    <hyperlink r:id="rId15" ref="C48"/>
    <hyperlink r:id="rId16" ref="C51"/>
    <hyperlink r:id="rId17" ref="C54"/>
    <hyperlink r:id="rId18" ref="C56"/>
    <hyperlink r:id="rId19" ref="C59"/>
    <hyperlink r:id="rId20" ref="C62"/>
    <hyperlink r:id="rId21" ref="C65"/>
    <hyperlink r:id="rId22" ref="C68"/>
    <hyperlink r:id="rId23" ref="C71"/>
    <hyperlink r:id="rId24" ref="C73"/>
    <hyperlink r:id="rId25" ref="C75"/>
    <hyperlink r:id="rId26" ref="C77"/>
    <hyperlink r:id="rId27" ref="C80"/>
    <hyperlink r:id="rId28" ref="C82"/>
    <hyperlink r:id="rId29" ref="C85"/>
    <hyperlink r:id="rId30" ref="C88"/>
    <hyperlink r:id="rId31" ref="C91"/>
    <hyperlink r:id="rId32" ref="C94"/>
    <hyperlink r:id="rId33" ref="C96"/>
    <hyperlink r:id="rId34" ref="C99"/>
    <hyperlink r:id="rId35" ref="C102"/>
    <hyperlink r:id="rId36" ref="C110"/>
  </hyperlinks>
  <printOptions/>
  <pageMargins bottom="0.75" footer="0.0" header="0.0" left="0.7" right="0.7" top="0.75"/>
  <pageSetup orientation="portrait"/>
  <headerFooter>
    <oddFooter>&amp;C000000&amp;P</oddFooter>
  </headerFooter>
  <drawing r:id="rId37"/>
</worksheet>
</file>