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hD\"/>
    </mc:Choice>
  </mc:AlternateContent>
  <xr:revisionPtr revIDLastSave="0" documentId="13_ncr:1_{906EE41E-66F4-40AF-AFC0-58DD101ACBB0}" xr6:coauthVersionLast="47" xr6:coauthVersionMax="47" xr10:uidLastSave="{00000000-0000-0000-0000-000000000000}"/>
  <bookViews>
    <workbookView xWindow="-120" yWindow="-120" windowWidth="20730" windowHeight="11160" firstSheet="10" activeTab="13" xr2:uid="{44EAAB4F-48A0-4D91-803D-8DF00086BB45}"/>
  </bookViews>
  <sheets>
    <sheet name="Figure 1-2" sheetId="3" r:id="rId1"/>
    <sheet name="Figure 1-3" sheetId="1" r:id="rId2"/>
    <sheet name="Sheet1" sheetId="5" r:id="rId3"/>
    <sheet name="Figure 1-5" sheetId="2" r:id="rId4"/>
    <sheet name="Figure 1-6" sheetId="7" r:id="rId5"/>
    <sheet name="Figure 1-7" sheetId="4" r:id="rId6"/>
    <sheet name="Figure 1-8" sheetId="6" r:id="rId7"/>
    <sheet name="Figure 1-9" sheetId="8" r:id="rId8"/>
    <sheet name="Figure 2-3 TLI" sheetId="9" r:id="rId9"/>
    <sheet name="Figure 2-4" sheetId="10" r:id="rId10"/>
    <sheet name="Figure 2-5 OLI" sheetId="11" r:id="rId11"/>
    <sheet name="Figure 3-1" sheetId="12" r:id="rId12"/>
    <sheet name="Figure 4-1" sheetId="16" r:id="rId13"/>
    <sheet name="Figure 4-3" sheetId="13" r:id="rId14"/>
    <sheet name="Formulas" sheetId="14" r:id="rId15"/>
    <sheet name="AppenB QJM DB" sheetId="17" r:id="rId16"/>
    <sheet name="Tables" sheetId="1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1" l="1"/>
  <c r="I6" i="11"/>
  <c r="H6" i="11"/>
</calcChain>
</file>

<file path=xl/sharedStrings.xml><?xml version="1.0" encoding="utf-8"?>
<sst xmlns="http://schemas.openxmlformats.org/spreadsheetml/2006/main" count="746" uniqueCount="444">
  <si>
    <t>CASUALTY TRENDS 17TH TO 19TH CENTURIES</t>
  </si>
  <si>
    <t>Thirty Years War</t>
  </si>
  <si>
    <t>French Revolution</t>
  </si>
  <si>
    <t>Napoleonic Wars</t>
  </si>
  <si>
    <t>Mexican War</t>
  </si>
  <si>
    <t>Victor %</t>
  </si>
  <si>
    <t>Loser %</t>
  </si>
  <si>
    <t>Time</t>
  </si>
  <si>
    <t>400 BC</t>
  </si>
  <si>
    <t>300 BC</t>
  </si>
  <si>
    <t>200 BC</t>
  </si>
  <si>
    <t>100 BC</t>
  </si>
  <si>
    <t>THEORATICAL KILLING CAPACITY PER HOUR</t>
  </si>
  <si>
    <t>DISPERSION SQUARE METERS PER MEN</t>
  </si>
  <si>
    <t>WEAPON</t>
  </si>
  <si>
    <t>PIKE, SWORD, SARISSA</t>
  </si>
  <si>
    <t>JAVALIN</t>
  </si>
  <si>
    <t>BOW</t>
  </si>
  <si>
    <t>250 BC</t>
  </si>
  <si>
    <t>GLADIUS</t>
  </si>
  <si>
    <t>CROSSBOW</t>
  </si>
  <si>
    <t>&lt;1</t>
  </si>
  <si>
    <t>ENGLISH LONGBOW</t>
  </si>
  <si>
    <t>MONGOL BOW</t>
  </si>
  <si>
    <t>INDIVIDUAL MISSILE WEAPONS</t>
  </si>
  <si>
    <t>AGE OF</t>
  </si>
  <si>
    <t>GUNPOWDER</t>
  </si>
  <si>
    <t>MUSCLE</t>
  </si>
  <si>
    <t>INDIVIDUAL HAND TO HAND WEAPONS</t>
  </si>
  <si>
    <t>Battle</t>
  </si>
  <si>
    <t>Date</t>
  </si>
  <si>
    <t>Strength</t>
  </si>
  <si>
    <t>Defender*</t>
  </si>
  <si>
    <t>A/D</t>
  </si>
  <si>
    <t>V/L</t>
  </si>
  <si>
    <t>Attacker*</t>
  </si>
  <si>
    <t>Austerlitz</t>
  </si>
  <si>
    <t>Auerstadt</t>
  </si>
  <si>
    <t>Borodino</t>
  </si>
  <si>
    <t>Dresden</t>
  </si>
  <si>
    <t>Leipzig</t>
  </si>
  <si>
    <t>Ligny</t>
  </si>
  <si>
    <t>Waterloo</t>
  </si>
  <si>
    <t>Buena Vista</t>
  </si>
  <si>
    <t>Cerro Gordo</t>
  </si>
  <si>
    <t>Shiloh</t>
  </si>
  <si>
    <t>Antietam</t>
  </si>
  <si>
    <t>Fredericksburg</t>
  </si>
  <si>
    <t>Chancellorsville</t>
  </si>
  <si>
    <t>Gettysburg</t>
  </si>
  <si>
    <t>Chattanooga</t>
  </si>
  <si>
    <t>Cold Harbor</t>
  </si>
  <si>
    <t>Koeniggraetz</t>
  </si>
  <si>
    <t>Frontiers</t>
  </si>
  <si>
    <t>Tannenberg</t>
  </si>
  <si>
    <t>Marne</t>
  </si>
  <si>
    <t>Masurian Lakes</t>
  </si>
  <si>
    <t>Champagne II</t>
  </si>
  <si>
    <t>Gorlice-Tarnow</t>
  </si>
  <si>
    <t>Arras</t>
  </si>
  <si>
    <t>Aisne II (Nivelle)</t>
  </si>
  <si>
    <t>Meuse-Argonne</t>
  </si>
  <si>
    <t>Flanders</t>
  </si>
  <si>
    <t>Crete</t>
  </si>
  <si>
    <t>Barbarossa (Kleist Group)</t>
  </si>
  <si>
    <t>Malaya</t>
  </si>
  <si>
    <t>El Alamein</t>
  </si>
  <si>
    <t>Stalingrad</t>
  </si>
  <si>
    <t>Kursk-Oboyan**</t>
  </si>
  <si>
    <t>Anzio, "Bowling Alley"
US 45 th Inf Div</t>
  </si>
  <si>
    <t>Velletri (US 1st Armd Div)</t>
  </si>
  <si>
    <t>Metz (US XX Corps)</t>
  </si>
  <si>
    <t>Ardennes (US 4th Inf Div)</t>
  </si>
  <si>
    <t>Iwo Jima</t>
  </si>
  <si>
    <t>Sinai, Six Day War</t>
  </si>
  <si>
    <t>West Bank, Six Day War</t>
  </si>
  <si>
    <t>Golan, Six Day War</t>
  </si>
  <si>
    <t>1941-1942</t>
  </si>
  <si>
    <t>FRENCH</t>
  </si>
  <si>
    <t>Allies</t>
  </si>
  <si>
    <t>Prussians</t>
  </si>
  <si>
    <t>Russians</t>
  </si>
  <si>
    <t>ALLIES</t>
  </si>
  <si>
    <t>Mexicans</t>
  </si>
  <si>
    <t>AMERICANS</t>
  </si>
  <si>
    <t>Confederates</t>
  </si>
  <si>
    <t>Union</t>
  </si>
  <si>
    <t>Austrians</t>
  </si>
  <si>
    <t>Sedan</t>
  </si>
  <si>
    <t>Germans</t>
  </si>
  <si>
    <t>French</t>
  </si>
  <si>
    <t>British</t>
  </si>
  <si>
    <t>Americans</t>
  </si>
  <si>
    <t>Selected Battle Statistics, 1805-1973</t>
  </si>
  <si>
    <t>Second Bull Run</t>
  </si>
  <si>
    <t>Corinth</t>
  </si>
  <si>
    <t>Fredericsburg</t>
  </si>
  <si>
    <t>Atlanta</t>
  </si>
  <si>
    <t>Victor</t>
  </si>
  <si>
    <t>Loser</t>
  </si>
  <si>
    <t>20,7U</t>
  </si>
  <si>
    <t>26,5C</t>
  </si>
  <si>
    <t>28,9C</t>
  </si>
  <si>
    <t>17,7U</t>
  </si>
  <si>
    <t>19C</t>
  </si>
  <si>
    <t>11U</t>
  </si>
  <si>
    <t>6,8C</t>
  </si>
  <si>
    <t>29,7C</t>
  </si>
  <si>
    <t>27,7U</t>
  </si>
  <si>
    <t>21,1U</t>
  </si>
  <si>
    <t>19,2C</t>
  </si>
  <si>
    <t>11,8U</t>
  </si>
  <si>
    <t>23U</t>
  </si>
  <si>
    <t>37,4C</t>
  </si>
  <si>
    <t>Advance Rates in some 19th and 20th Century Campaigns</t>
  </si>
  <si>
    <t>Campaign</t>
  </si>
  <si>
    <t>Distance km</t>
  </si>
  <si>
    <t>Days</t>
  </si>
  <si>
    <t>Distance/Day km</t>
  </si>
  <si>
    <t>Maregno, a, 1800</t>
  </si>
  <si>
    <t>a, quick wins, complete victory in 30 days or less</t>
  </si>
  <si>
    <t>Marne, 1914</t>
  </si>
  <si>
    <t>Caporetto, 1917</t>
  </si>
  <si>
    <t>Gaza III, 1917</t>
  </si>
  <si>
    <t>Somme II, 1918</t>
  </si>
  <si>
    <t>Megiddo, a, 1918</t>
  </si>
  <si>
    <t>Selected Combat Casualty Statistics (Approximate Data)</t>
  </si>
  <si>
    <t>US Forces</t>
  </si>
  <si>
    <t>U-17,7</t>
  </si>
  <si>
    <t>C-28,9</t>
  </si>
  <si>
    <t>Civil War</t>
  </si>
  <si>
    <t>U-9,8</t>
  </si>
  <si>
    <t>C-12,5</t>
  </si>
  <si>
    <t>Spanis-American War</t>
  </si>
  <si>
    <t>Philippinne Insurrection</t>
  </si>
  <si>
    <t>World War I (1/2 year)</t>
  </si>
  <si>
    <t>Antietam (draw)</t>
  </si>
  <si>
    <t>SampleCivil War Casualties, % casualties, entire battles</t>
  </si>
  <si>
    <t>Representative Casualties, % Per Day</t>
  </si>
  <si>
    <t>%Combat Theater, Troops/Year</t>
  </si>
  <si>
    <t>Per division</t>
  </si>
  <si>
    <t>World War II</t>
  </si>
  <si>
    <t>Anglo-Greek</t>
  </si>
  <si>
    <t>Causes of Tank Casualties</t>
  </si>
  <si>
    <t>Guns, Tanks and AT</t>
  </si>
  <si>
    <t>65-70</t>
  </si>
  <si>
    <t>Israeli Assessment, %</t>
  </si>
  <si>
    <t>Egyptian Assessment, %</t>
  </si>
  <si>
    <t>20-25</t>
  </si>
  <si>
    <t>Missiles and Rockets</t>
  </si>
  <si>
    <t>Index of Relative Theoretical Lethality</t>
  </si>
  <si>
    <t>Weapons</t>
  </si>
  <si>
    <t>Late 19th century breechloading rifle</t>
  </si>
  <si>
    <t>Rate of Fire
Strikes/hour</t>
  </si>
  <si>
    <t>Relative
Effectiveness</t>
  </si>
  <si>
    <t>Targets
/Strike</t>
  </si>
  <si>
    <r>
      <t>1+</t>
    </r>
    <r>
      <rPr>
        <sz val="11"/>
        <color theme="1"/>
        <rFont val="Calibri"/>
        <family val="2"/>
        <charset val="162"/>
      </rPr>
      <t>√1,5</t>
    </r>
  </si>
  <si>
    <t>Accuracy</t>
  </si>
  <si>
    <t>Reliability</t>
  </si>
  <si>
    <t>TLI</t>
  </si>
  <si>
    <t>Total TLI</t>
  </si>
  <si>
    <t>Endurance</t>
  </si>
  <si>
    <t>Mobility</t>
  </si>
  <si>
    <t>Punishment</t>
  </si>
  <si>
    <t>Mobile Fighting Machines</t>
  </si>
  <si>
    <t xml:space="preserve">Springfield Model 1903 rifle </t>
  </si>
  <si>
    <r>
      <t>1+</t>
    </r>
    <r>
      <rPr>
        <sz val="11"/>
        <color theme="1"/>
        <rFont val="Calibri"/>
        <family val="2"/>
        <charset val="162"/>
      </rPr>
      <t>√2</t>
    </r>
  </si>
  <si>
    <t>Summary</t>
  </si>
  <si>
    <t>Successful, 28A, 14D</t>
  </si>
  <si>
    <t xml:space="preserve">* Where both sides attacked (as at Waterloo and Marne), relates to final posture; victor capitalized. </t>
  </si>
  <si>
    <t>UNION</t>
  </si>
  <si>
    <t>PRUSSIANS</t>
  </si>
  <si>
    <t>GERMANS</t>
  </si>
  <si>
    <t>JAPANESE</t>
  </si>
  <si>
    <t>BRITISH</t>
  </si>
  <si>
    <t>RUSSIANS</t>
  </si>
  <si>
    <t>ISRAILIS</t>
  </si>
  <si>
    <t>CONFEDERATES</t>
  </si>
  <si>
    <t>Axis</t>
  </si>
  <si>
    <t>Japanese</t>
  </si>
  <si>
    <t>Egyptians</t>
  </si>
  <si>
    <t>Jordanians</t>
  </si>
  <si>
    <t>Syrians</t>
  </si>
  <si>
    <t xml:space="preserve">12/13 Numerically inferior attackers successful. </t>
  </si>
  <si>
    <t>18 victors numSup, %43</t>
  </si>
  <si>
    <t>24 victors numInf, %57</t>
  </si>
  <si>
    <t>WW1 Machine Gun</t>
  </si>
  <si>
    <t>Historical Army Dispersion Patterns</t>
  </si>
  <si>
    <t>Area occupied by deployed force 100000 strong (sq km)</t>
  </si>
  <si>
    <t>Ancient Armies</t>
  </si>
  <si>
    <t>American Civil War</t>
  </si>
  <si>
    <t>WW1</t>
  </si>
  <si>
    <t>WW2</t>
  </si>
  <si>
    <t>Depth (km)</t>
  </si>
  <si>
    <t>Width(km)</t>
  </si>
  <si>
    <t>Dispersion Factor</t>
  </si>
  <si>
    <t>TLI Values</t>
  </si>
  <si>
    <t>Historical Period</t>
  </si>
  <si>
    <t>Ancient or Medieval</t>
  </si>
  <si>
    <t>17th Cent</t>
  </si>
  <si>
    <t>18th Cent</t>
  </si>
  <si>
    <t>Nap.Wars</t>
  </si>
  <si>
    <t>Variable Effects Factors Quantified Judgement Model</t>
  </si>
  <si>
    <t>A.Weapons Effects</t>
  </si>
  <si>
    <t>1. Rate of Fire</t>
  </si>
  <si>
    <t>2. Potential targets per strike</t>
  </si>
  <si>
    <t>3. Relative incapacitating effect</t>
  </si>
  <si>
    <t>4. Effective range(or muzzle velocity)</t>
  </si>
  <si>
    <t>5. Accuracy</t>
  </si>
  <si>
    <t>6. Reliability</t>
  </si>
  <si>
    <t>7. Battlefield mobility</t>
  </si>
  <si>
    <t>8. Radius of action</t>
  </si>
  <si>
    <t>9. Punishment (vulnerability) factor</t>
  </si>
  <si>
    <t>10-13. Armor performance factors(4)</t>
  </si>
  <si>
    <t>14. Helicopter</t>
  </si>
  <si>
    <t>15-21. Special weapons effects factors (7+)</t>
  </si>
  <si>
    <t>22. Dispersion factor</t>
  </si>
  <si>
    <t>B. Terrain Factors</t>
  </si>
  <si>
    <t>Application of Quantified Judgement Model to Engagements</t>
  </si>
  <si>
    <t>Weapons Effectiveness-Strength*</t>
  </si>
  <si>
    <t>Infantry</t>
  </si>
  <si>
    <t>Lethality (proving ground) (Ws, Wmg, Wa)</t>
  </si>
  <si>
    <t>Terrain</t>
  </si>
  <si>
    <t>Result</t>
  </si>
  <si>
    <t>Symbol</t>
  </si>
  <si>
    <t>ru</t>
  </si>
  <si>
    <t>Tables or Formula</t>
  </si>
  <si>
    <t>Engagements</t>
  </si>
  <si>
    <t>Forces</t>
  </si>
  <si>
    <t>Br 46 ID</t>
  </si>
  <si>
    <t>G Hgoer PzD</t>
  </si>
  <si>
    <t>HD</t>
  </si>
  <si>
    <t>A</t>
  </si>
  <si>
    <t>Artillery</t>
  </si>
  <si>
    <t xml:space="preserve">Lethality (proving ground) </t>
  </si>
  <si>
    <t>Wg</t>
  </si>
  <si>
    <t>Weather</t>
  </si>
  <si>
    <t>Season</t>
  </si>
  <si>
    <t>Air Superiority</t>
  </si>
  <si>
    <t>rwg</t>
  </si>
  <si>
    <t>hwg</t>
  </si>
  <si>
    <t>Zwg</t>
  </si>
  <si>
    <t>Wyg</t>
  </si>
  <si>
    <t>Armor</t>
  </si>
  <si>
    <t>Wi</t>
  </si>
  <si>
    <t>rwi</t>
  </si>
  <si>
    <t>hwi</t>
  </si>
  <si>
    <t>Close Air Support</t>
  </si>
  <si>
    <t>Wy</t>
  </si>
  <si>
    <t>rwy</t>
  </si>
  <si>
    <t>hwy</t>
  </si>
  <si>
    <t>Zwy</t>
  </si>
  <si>
    <t>Wyy</t>
  </si>
  <si>
    <r>
      <t>Total(</t>
    </r>
    <r>
      <rPr>
        <sz val="11"/>
        <color theme="1"/>
        <rFont val="Calibri"/>
        <family val="2"/>
        <charset val="162"/>
      </rPr>
      <t>Σ)</t>
    </r>
  </si>
  <si>
    <t>S</t>
  </si>
  <si>
    <t>MOBILITY FACTOR</t>
  </si>
  <si>
    <t>Personnel (N)</t>
  </si>
  <si>
    <t>Trucks(J)</t>
  </si>
  <si>
    <t>Armor(Wi)</t>
  </si>
  <si>
    <t>Air Superiority(my)</t>
  </si>
  <si>
    <t>Factor</t>
  </si>
  <si>
    <t>M</t>
  </si>
  <si>
    <t>R</t>
  </si>
  <si>
    <t>-</t>
  </si>
  <si>
    <t>hm</t>
  </si>
  <si>
    <t>rm</t>
  </si>
  <si>
    <t>m</t>
  </si>
  <si>
    <t>VULNERABILITY FACTOR</t>
  </si>
  <si>
    <t>Posture (uv)</t>
  </si>
  <si>
    <t>Terrain(ru)</t>
  </si>
  <si>
    <t>Relative Strength(Se/Sf)</t>
  </si>
  <si>
    <t>Air Superiority(vy)</t>
  </si>
  <si>
    <t>Shoreline vulnerability(vr)</t>
  </si>
  <si>
    <t>v</t>
  </si>
  <si>
    <t>OTHER OPERATIONAL FACTORS</t>
  </si>
  <si>
    <t xml:space="preserve">Posture </t>
  </si>
  <si>
    <t>Leadership</t>
  </si>
  <si>
    <t>Training/Experience</t>
  </si>
  <si>
    <t>Morale</t>
  </si>
  <si>
    <t>Logistics</t>
  </si>
  <si>
    <t>hu</t>
  </si>
  <si>
    <t>Zu</t>
  </si>
  <si>
    <t>us</t>
  </si>
  <si>
    <t>le</t>
  </si>
  <si>
    <t>t</t>
  </si>
  <si>
    <t>o</t>
  </si>
  <si>
    <t>b</t>
  </si>
  <si>
    <t>COMBAT POWER POTENTIAL</t>
  </si>
  <si>
    <t>RELATIVE COMBAT POWER</t>
  </si>
  <si>
    <t>P</t>
  </si>
  <si>
    <t>Pf/Pe</t>
  </si>
  <si>
    <t>OUTCOME EVALUATION</t>
  </si>
  <si>
    <t>Mission Factor</t>
  </si>
  <si>
    <t>Spatial Effectiveness</t>
  </si>
  <si>
    <t>Casualty Effectiveness</t>
  </si>
  <si>
    <t>MF</t>
  </si>
  <si>
    <t>Esp</t>
  </si>
  <si>
    <t>Ecas</t>
  </si>
  <si>
    <t>Result Calculations</t>
  </si>
  <si>
    <t>(14)</t>
  </si>
  <si>
    <t>(15)</t>
  </si>
  <si>
    <t>(16)</t>
  </si>
  <si>
    <t>RESULT COMPARISION</t>
  </si>
  <si>
    <t>Rf-Re</t>
  </si>
  <si>
    <t>Vietri</t>
  </si>
  <si>
    <t xml:space="preserve">Vietri </t>
  </si>
  <si>
    <t>(0,147)</t>
  </si>
  <si>
    <t>(0,218)</t>
  </si>
  <si>
    <t>Posture</t>
  </si>
  <si>
    <t>(6)</t>
  </si>
  <si>
    <t xml:space="preserve">* Antitank (Wgt) and Antiair (Wgy) weapons are included with artillery and infantry weapons. </t>
  </si>
  <si>
    <t>Force Stregth</t>
  </si>
  <si>
    <t>Ws</t>
  </si>
  <si>
    <t>Wmg</t>
  </si>
  <si>
    <t>Whw</t>
  </si>
  <si>
    <t>rn</t>
  </si>
  <si>
    <t>zwg</t>
  </si>
  <si>
    <t>zwy</t>
  </si>
  <si>
    <t>wyy</t>
  </si>
  <si>
    <t>W</t>
  </si>
  <si>
    <t xml:space="preserve">Weapons effectiveness or firepower inventory value of a combat force, a summation of the OLI values of all small arms. </t>
  </si>
  <si>
    <t>Small arms</t>
  </si>
  <si>
    <t>Machine guns</t>
  </si>
  <si>
    <t>Heavy weapons</t>
  </si>
  <si>
    <t>Wgi</t>
  </si>
  <si>
    <t>Antitank weapons</t>
  </si>
  <si>
    <t>Wgy</t>
  </si>
  <si>
    <t>Air defense weapons</t>
  </si>
  <si>
    <t>Close air support</t>
  </si>
  <si>
    <t>Force Stregth (overall weapons inventory value of a combat force, as modified by environmental variables)</t>
  </si>
  <si>
    <t>Antitank</t>
  </si>
  <si>
    <t>Artillery&amp;Air defence</t>
  </si>
  <si>
    <t>S= (Ws+Wmg+Whw)*rn + Wgi*rn + (Wg + Wgy)* (rwg*hwg*zwg*wwg)+ (Wi*rwi*hwi)+ (Wy*rwy*hwy*zwyt*wyy)</t>
  </si>
  <si>
    <t>wwg</t>
  </si>
  <si>
    <t>Environmental Variables</t>
  </si>
  <si>
    <t>*</t>
  </si>
  <si>
    <t xml:space="preserve">rn </t>
  </si>
  <si>
    <t>+</t>
  </si>
  <si>
    <t>Ws+Wmg+Whw</t>
  </si>
  <si>
    <t>Wg + Wgy</t>
  </si>
  <si>
    <t xml:space="preserve"> rwg*hwg*zwg*wyg</t>
  </si>
  <si>
    <t>rwi*hwi</t>
  </si>
  <si>
    <t>rwy*hwy*zwyt*wyy</t>
  </si>
  <si>
    <t>Related to infantry weapons</t>
  </si>
  <si>
    <t>Related to artillery</t>
  </si>
  <si>
    <t>Related to armor</t>
  </si>
  <si>
    <t>Related to air support</t>
  </si>
  <si>
    <t>Weather Factor</t>
  </si>
  <si>
    <t>Terrain Factor</t>
  </si>
  <si>
    <t>Season Factor</t>
  </si>
  <si>
    <t>Air superiority Factor</t>
  </si>
  <si>
    <t>(1134)</t>
  </si>
  <si>
    <t>(1,0)</t>
  </si>
  <si>
    <t>(0,8)</t>
  </si>
  <si>
    <t>(12)</t>
  </si>
  <si>
    <t>Application of Environmental and Operational Variables to Weapons Lethality Values</t>
  </si>
  <si>
    <t>WEAPON EFFECTIVENESS-STREGTH</t>
  </si>
  <si>
    <t>(10)</t>
  </si>
  <si>
    <t>60 mm Mortar</t>
  </si>
  <si>
    <t>Attack</t>
  </si>
  <si>
    <t>Defense</t>
  </si>
  <si>
    <t xml:space="preserve">FavCon </t>
  </si>
  <si>
    <t>UnfavCon</t>
  </si>
  <si>
    <t>Vehicles(J)</t>
  </si>
  <si>
    <t>(1,2)</t>
  </si>
  <si>
    <t>(0,9)</t>
  </si>
  <si>
    <t>(7)</t>
  </si>
  <si>
    <t>V</t>
  </si>
  <si>
    <t>(0,1)</t>
  </si>
  <si>
    <t>(0,3)</t>
  </si>
  <si>
    <r>
      <t>1+</t>
    </r>
    <r>
      <rPr>
        <sz val="11"/>
        <color theme="1"/>
        <rFont val="Calibri"/>
        <family val="2"/>
        <charset val="162"/>
      </rPr>
      <t>√.001</t>
    </r>
  </si>
  <si>
    <r>
      <t xml:space="preserve">
1+</t>
    </r>
    <r>
      <rPr>
        <sz val="11"/>
        <color theme="1"/>
        <rFont val="Calibri"/>
        <family val="2"/>
        <charset val="162"/>
      </rPr>
      <t>√Range/1000</t>
    </r>
  </si>
  <si>
    <t>Range Effect</t>
  </si>
  <si>
    <r>
      <t xml:space="preserve">
0,007*Muzzle Velocity*</t>
    </r>
    <r>
      <rPr>
        <sz val="11"/>
        <color theme="1"/>
        <rFont val="Calibri"/>
        <family val="2"/>
        <charset val="162"/>
      </rPr>
      <t>√Cal/1000</t>
    </r>
  </si>
  <si>
    <t>Muzzle Velocity Effect</t>
  </si>
  <si>
    <t xml:space="preserve">Hand to hand </t>
  </si>
  <si>
    <t>Hand to hand (sword, pike, etc)</t>
  </si>
  <si>
    <t>Figure 2-5 Table of Comparative Operational Lethality Indices</t>
  </si>
  <si>
    <t>No</t>
  </si>
  <si>
    <t>D-1</t>
  </si>
  <si>
    <t>Year&amp;Date</t>
  </si>
  <si>
    <t>Battle Designation</t>
  </si>
  <si>
    <t>ForceX Designation</t>
  </si>
  <si>
    <t>ForceY Designation</t>
  </si>
  <si>
    <t>Nz</t>
  </si>
  <si>
    <t>Ny</t>
  </si>
  <si>
    <t>Sz/Sy</t>
  </si>
  <si>
    <t>Wyz</t>
  </si>
  <si>
    <t>Pz/Py</t>
  </si>
  <si>
    <t>Set Piece</t>
  </si>
  <si>
    <t>Surp</t>
  </si>
  <si>
    <t>P'z/P'y</t>
  </si>
  <si>
    <t>PRz/PRy</t>
  </si>
  <si>
    <t>CEVz</t>
  </si>
  <si>
    <t>%cas/dayx</t>
  </si>
  <si>
    <t>%cas/dayy</t>
  </si>
  <si>
    <t>Iz</t>
  </si>
  <si>
    <t>Iy</t>
  </si>
  <si>
    <t>SEz</t>
  </si>
  <si>
    <t>SEy</t>
  </si>
  <si>
    <t>1943, Sept 9-11</t>
  </si>
  <si>
    <t>Port of Salerno</t>
  </si>
  <si>
    <t>B 46 ID</t>
  </si>
  <si>
    <t>G 16 PzD</t>
  </si>
  <si>
    <t>PD</t>
  </si>
  <si>
    <t>Pozzili</t>
  </si>
  <si>
    <t>54, Velletri</t>
  </si>
  <si>
    <t xml:space="preserve">US 45 ID </t>
  </si>
  <si>
    <t xml:space="preserve">G 3 Pz GD </t>
  </si>
  <si>
    <t>FD</t>
  </si>
  <si>
    <t>US 1 Armd D</t>
  </si>
  <si>
    <t>G 362 ID</t>
  </si>
  <si>
    <t>Ma</t>
  </si>
  <si>
    <t>Mobility Force Characteristics for attacker</t>
  </si>
  <si>
    <t>Md</t>
  </si>
  <si>
    <t>Mobility Force Characteristics for defender</t>
  </si>
  <si>
    <t>N</t>
  </si>
  <si>
    <t>Personnel Strength</t>
  </si>
  <si>
    <t>J</t>
  </si>
  <si>
    <t>Armored "proving ground" firepower</t>
  </si>
  <si>
    <t>my</t>
  </si>
  <si>
    <t>Effect of air superiority upon mobility, from table 4</t>
  </si>
  <si>
    <t>Vehicular constant,for WW2=number of vehicles other than tanks</t>
  </si>
  <si>
    <t>Table 4 Effects of Air Superiority (y)</t>
  </si>
  <si>
    <t>Air</t>
  </si>
  <si>
    <t>Vulnerability</t>
  </si>
  <si>
    <t>Air Equality</t>
  </si>
  <si>
    <t>Air Inferiority</t>
  </si>
  <si>
    <t>myd</t>
  </si>
  <si>
    <t>d, dry or flyable weather</t>
  </si>
  <si>
    <t>w, wet weather when hwy is 0,5 or lower</t>
  </si>
  <si>
    <t>Artillery &amp; AD</t>
  </si>
  <si>
    <t>myw</t>
  </si>
  <si>
    <t>wyg</t>
  </si>
  <si>
    <t>vy</t>
  </si>
  <si>
    <t>6. Mobility Force Characteristics</t>
  </si>
  <si>
    <t>11. Force Strength (S) Calculation from OLI values</t>
  </si>
  <si>
    <r>
      <t xml:space="preserve">Ma = </t>
    </r>
    <r>
      <rPr>
        <sz val="11"/>
        <color theme="1"/>
        <rFont val="Calibri"/>
        <family val="2"/>
        <charset val="162"/>
      </rPr>
      <t xml:space="preserve">√[(Na + 20Ja + Wia) * mya / Na] / [(Nd + 20Jd + Wid) * myd / Nd] </t>
    </r>
  </si>
  <si>
    <t>(8)</t>
  </si>
  <si>
    <t>(0,090)</t>
  </si>
  <si>
    <t>(0,149)</t>
  </si>
  <si>
    <t>-1,95</t>
  </si>
  <si>
    <t>-2,70</t>
  </si>
  <si>
    <t>-1,48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</si>
</sst>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7" formatCode="#,##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4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/>
    <xf numFmtId="0" fontId="5" fillId="0" borderId="1" xfId="0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/>
    <xf numFmtId="165" fontId="0" fillId="0" borderId="0" xfId="0" applyNumberFormat="1"/>
    <xf numFmtId="165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4" fillId="5" borderId="5" xfId="0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0" fontId="3" fillId="4" borderId="3" xfId="0" quotePrefix="1" applyFont="1" applyFill="1" applyBorder="1" applyAlignment="1">
      <alignment horizontal="center"/>
    </xf>
    <xf numFmtId="0" fontId="3" fillId="4" borderId="4" xfId="0" quotePrefix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quotePrefix="1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2" borderId="0" xfId="0" quotePrefix="1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92F-00D4-4C4F-A74B-8591340B18EC}">
  <dimension ref="A1:F18"/>
  <sheetViews>
    <sheetView workbookViewId="0">
      <selection activeCell="B1" sqref="B1"/>
    </sheetView>
  </sheetViews>
  <sheetFormatPr defaultRowHeight="15" x14ac:dyDescent="0.25"/>
  <cols>
    <col min="1" max="1" width="13.7109375" customWidth="1"/>
    <col min="2" max="2" width="28.7109375" bestFit="1" customWidth="1"/>
    <col min="3" max="3" width="21.140625" bestFit="1" customWidth="1"/>
    <col min="4" max="4" width="9.140625" style="2"/>
    <col min="5" max="5" width="39.42578125" bestFit="1" customWidth="1"/>
    <col min="6" max="6" width="35.5703125" bestFit="1" customWidth="1"/>
  </cols>
  <sheetData>
    <row r="1" spans="1:6" x14ac:dyDescent="0.25">
      <c r="A1" t="s">
        <v>25</v>
      </c>
      <c r="C1" t="s">
        <v>14</v>
      </c>
      <c r="D1" s="2" t="s">
        <v>7</v>
      </c>
      <c r="E1" t="s">
        <v>12</v>
      </c>
      <c r="F1" t="s">
        <v>13</v>
      </c>
    </row>
    <row r="2" spans="1:6" x14ac:dyDescent="0.25">
      <c r="A2" t="s">
        <v>27</v>
      </c>
      <c r="B2" t="s">
        <v>28</v>
      </c>
      <c r="C2" t="s">
        <v>15</v>
      </c>
      <c r="D2" s="2" t="s">
        <v>8</v>
      </c>
    </row>
    <row r="3" spans="1:6" x14ac:dyDescent="0.25">
      <c r="A3" t="s">
        <v>27</v>
      </c>
      <c r="B3" t="s">
        <v>28</v>
      </c>
      <c r="C3" t="s">
        <v>16</v>
      </c>
      <c r="D3" s="2" t="s">
        <v>9</v>
      </c>
    </row>
    <row r="4" spans="1:6" x14ac:dyDescent="0.25">
      <c r="A4" t="s">
        <v>27</v>
      </c>
      <c r="B4" t="s">
        <v>28</v>
      </c>
      <c r="C4" t="s">
        <v>19</v>
      </c>
      <c r="D4" s="2" t="s">
        <v>18</v>
      </c>
    </row>
    <row r="5" spans="1:6" x14ac:dyDescent="0.25">
      <c r="A5" t="s">
        <v>27</v>
      </c>
      <c r="B5" t="s">
        <v>28</v>
      </c>
      <c r="C5" t="s">
        <v>17</v>
      </c>
      <c r="D5" s="2" t="s">
        <v>10</v>
      </c>
    </row>
    <row r="6" spans="1:6" x14ac:dyDescent="0.25">
      <c r="A6" t="s">
        <v>27</v>
      </c>
      <c r="D6" s="2" t="s">
        <v>11</v>
      </c>
    </row>
    <row r="7" spans="1:6" x14ac:dyDescent="0.25">
      <c r="A7" t="s">
        <v>27</v>
      </c>
      <c r="D7" s="2">
        <v>1000</v>
      </c>
    </row>
    <row r="8" spans="1:6" x14ac:dyDescent="0.25">
      <c r="A8" t="s">
        <v>27</v>
      </c>
      <c r="B8" t="s">
        <v>24</v>
      </c>
      <c r="C8" t="s">
        <v>20</v>
      </c>
      <c r="D8" s="2">
        <v>1100</v>
      </c>
      <c r="E8">
        <v>50</v>
      </c>
      <c r="F8" t="s">
        <v>21</v>
      </c>
    </row>
    <row r="9" spans="1:6" x14ac:dyDescent="0.25">
      <c r="A9" t="s">
        <v>27</v>
      </c>
      <c r="B9" t="s">
        <v>24</v>
      </c>
      <c r="C9" t="s">
        <v>22</v>
      </c>
      <c r="D9" s="2">
        <v>1200</v>
      </c>
      <c r="E9">
        <v>50</v>
      </c>
      <c r="F9" t="s">
        <v>21</v>
      </c>
    </row>
    <row r="10" spans="1:6" x14ac:dyDescent="0.25">
      <c r="A10" t="s">
        <v>27</v>
      </c>
      <c r="B10" t="s">
        <v>24</v>
      </c>
      <c r="C10" t="s">
        <v>23</v>
      </c>
      <c r="D10" s="2">
        <v>1230</v>
      </c>
      <c r="E10">
        <v>50</v>
      </c>
      <c r="F10" t="s">
        <v>21</v>
      </c>
    </row>
    <row r="11" spans="1:6" x14ac:dyDescent="0.25">
      <c r="A11" t="s">
        <v>26</v>
      </c>
      <c r="D11" s="2">
        <v>1300</v>
      </c>
    </row>
    <row r="12" spans="1:6" x14ac:dyDescent="0.25">
      <c r="A12" t="s">
        <v>26</v>
      </c>
      <c r="D12" s="2">
        <v>1400</v>
      </c>
    </row>
    <row r="13" spans="1:6" x14ac:dyDescent="0.25">
      <c r="A13" t="s">
        <v>26</v>
      </c>
      <c r="D13" s="2">
        <v>1500</v>
      </c>
    </row>
    <row r="14" spans="1:6" x14ac:dyDescent="0.25">
      <c r="A14" t="s">
        <v>26</v>
      </c>
      <c r="D14" s="2">
        <v>1600</v>
      </c>
    </row>
    <row r="15" spans="1:6" x14ac:dyDescent="0.25">
      <c r="A15" t="s">
        <v>26</v>
      </c>
      <c r="D15" s="2">
        <v>1700</v>
      </c>
    </row>
    <row r="16" spans="1:6" x14ac:dyDescent="0.25">
      <c r="A16" t="s">
        <v>26</v>
      </c>
      <c r="D16" s="2">
        <v>1800</v>
      </c>
    </row>
    <row r="17" spans="1:4" x14ac:dyDescent="0.25">
      <c r="A17" t="s">
        <v>26</v>
      </c>
      <c r="D17" s="2">
        <v>1900</v>
      </c>
    </row>
    <row r="18" spans="1:4" x14ac:dyDescent="0.25">
      <c r="A18" t="s">
        <v>26</v>
      </c>
      <c r="D18" s="2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13DB-1ACE-4F23-A560-2F0052E8D1F7}">
  <dimension ref="A1:G6"/>
  <sheetViews>
    <sheetView workbookViewId="0">
      <selection activeCell="H6" sqref="H6"/>
    </sheetView>
  </sheetViews>
  <sheetFormatPr defaultRowHeight="15" x14ac:dyDescent="0.25"/>
  <sheetData>
    <row r="1" spans="1:7" x14ac:dyDescent="0.25">
      <c r="A1" t="s">
        <v>187</v>
      </c>
    </row>
    <row r="2" spans="1:7" x14ac:dyDescent="0.25">
      <c r="B2" t="s">
        <v>189</v>
      </c>
      <c r="C2" t="s">
        <v>3</v>
      </c>
      <c r="D2" t="s">
        <v>190</v>
      </c>
      <c r="E2" t="s">
        <v>191</v>
      </c>
      <c r="F2" t="s">
        <v>192</v>
      </c>
      <c r="G2">
        <v>1973</v>
      </c>
    </row>
    <row r="3" spans="1:7" x14ac:dyDescent="0.25">
      <c r="A3" t="s">
        <v>188</v>
      </c>
      <c r="B3">
        <v>1</v>
      </c>
      <c r="C3">
        <v>20.12</v>
      </c>
      <c r="D3">
        <v>25.75</v>
      </c>
      <c r="E3">
        <v>247.5</v>
      </c>
      <c r="F3">
        <v>3100</v>
      </c>
      <c r="G3">
        <v>4000</v>
      </c>
    </row>
    <row r="4" spans="1:7" x14ac:dyDescent="0.25">
      <c r="A4" t="s">
        <v>193</v>
      </c>
      <c r="B4">
        <v>0.15</v>
      </c>
      <c r="C4">
        <v>2.5</v>
      </c>
      <c r="D4">
        <v>3</v>
      </c>
      <c r="E4">
        <v>12</v>
      </c>
      <c r="F4">
        <v>60</v>
      </c>
      <c r="G4">
        <v>67</v>
      </c>
    </row>
    <row r="5" spans="1:7" x14ac:dyDescent="0.25">
      <c r="A5" t="s">
        <v>194</v>
      </c>
      <c r="B5">
        <v>6.67</v>
      </c>
      <c r="C5">
        <v>8</v>
      </c>
      <c r="D5">
        <v>8.33</v>
      </c>
      <c r="E5">
        <v>20.83</v>
      </c>
      <c r="F5">
        <v>50</v>
      </c>
      <c r="G5">
        <v>60</v>
      </c>
    </row>
    <row r="6" spans="1:7" x14ac:dyDescent="0.25">
      <c r="A6" t="s">
        <v>195</v>
      </c>
      <c r="B6">
        <v>1</v>
      </c>
      <c r="C6">
        <v>20</v>
      </c>
      <c r="D6">
        <v>25</v>
      </c>
      <c r="E6">
        <v>250</v>
      </c>
      <c r="F6">
        <v>3000</v>
      </c>
      <c r="G6">
        <v>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0ECC-2613-49EB-B867-21EE8678B726}">
  <dimension ref="A1:J6"/>
  <sheetViews>
    <sheetView workbookViewId="0">
      <selection activeCell="B2" sqref="B2"/>
    </sheetView>
  </sheetViews>
  <sheetFormatPr defaultRowHeight="15" x14ac:dyDescent="0.25"/>
  <sheetData>
    <row r="1" spans="1:10" x14ac:dyDescent="0.25">
      <c r="A1" t="s">
        <v>377</v>
      </c>
    </row>
    <row r="2" spans="1:10" x14ac:dyDescent="0.25">
      <c r="B2" t="s">
        <v>197</v>
      </c>
      <c r="C2" t="s">
        <v>198</v>
      </c>
      <c r="D2" t="s">
        <v>199</v>
      </c>
      <c r="E2" t="s">
        <v>200</v>
      </c>
      <c r="F2" t="s">
        <v>201</v>
      </c>
      <c r="G2" t="s">
        <v>130</v>
      </c>
      <c r="H2" t="s">
        <v>191</v>
      </c>
      <c r="I2" t="s">
        <v>192</v>
      </c>
      <c r="J2">
        <v>1975</v>
      </c>
    </row>
    <row r="3" spans="1:10" x14ac:dyDescent="0.25">
      <c r="B3" t="s">
        <v>195</v>
      </c>
      <c r="C3">
        <v>1</v>
      </c>
      <c r="D3">
        <v>5</v>
      </c>
      <c r="E3">
        <v>10</v>
      </c>
      <c r="F3">
        <v>20</v>
      </c>
      <c r="G3">
        <v>25</v>
      </c>
      <c r="H3">
        <v>250</v>
      </c>
      <c r="I3">
        <v>3000</v>
      </c>
      <c r="J3">
        <v>4000</v>
      </c>
    </row>
    <row r="4" spans="1:10" x14ac:dyDescent="0.25">
      <c r="A4" t="s">
        <v>151</v>
      </c>
      <c r="B4" t="s">
        <v>196</v>
      </c>
    </row>
    <row r="5" spans="1:10" x14ac:dyDescent="0.25">
      <c r="A5" t="s">
        <v>375</v>
      </c>
      <c r="B5">
        <v>23</v>
      </c>
      <c r="C5">
        <v>23</v>
      </c>
      <c r="D5">
        <v>4.5999999999999996</v>
      </c>
      <c r="E5">
        <v>2.2999999999999998</v>
      </c>
      <c r="F5">
        <v>1.1000000000000001</v>
      </c>
      <c r="G5">
        <v>0.9</v>
      </c>
      <c r="H5">
        <v>0.09</v>
      </c>
      <c r="I5">
        <v>7.0000000000000001E-3</v>
      </c>
      <c r="J5">
        <v>6.0000000000000001E-3</v>
      </c>
    </row>
    <row r="6" spans="1:10" x14ac:dyDescent="0.25">
      <c r="A6" t="s">
        <v>165</v>
      </c>
      <c r="B6">
        <v>495</v>
      </c>
      <c r="H6">
        <f>B6/H3</f>
        <v>1.98</v>
      </c>
      <c r="I6">
        <f>B6/I3</f>
        <v>0.16500000000000001</v>
      </c>
      <c r="J6">
        <f>B6/J3</f>
        <v>0.12375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8444-B293-48CD-A01A-914D4AB7DC0D}">
  <dimension ref="A1:B16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202</v>
      </c>
    </row>
    <row r="2" spans="1:2" x14ac:dyDescent="0.25">
      <c r="A2" t="s">
        <v>203</v>
      </c>
    </row>
    <row r="3" spans="1:2" x14ac:dyDescent="0.25">
      <c r="B3" t="s">
        <v>204</v>
      </c>
    </row>
    <row r="4" spans="1:2" x14ac:dyDescent="0.25">
      <c r="B4" t="s">
        <v>205</v>
      </c>
    </row>
    <row r="5" spans="1:2" x14ac:dyDescent="0.25">
      <c r="B5" t="s">
        <v>206</v>
      </c>
    </row>
    <row r="6" spans="1:2" x14ac:dyDescent="0.25">
      <c r="B6" t="s">
        <v>207</v>
      </c>
    </row>
    <row r="7" spans="1:2" x14ac:dyDescent="0.25">
      <c r="B7" t="s">
        <v>208</v>
      </c>
    </row>
    <row r="8" spans="1:2" x14ac:dyDescent="0.25">
      <c r="B8" t="s">
        <v>209</v>
      </c>
    </row>
    <row r="9" spans="1:2" x14ac:dyDescent="0.25">
      <c r="B9" t="s">
        <v>210</v>
      </c>
    </row>
    <row r="10" spans="1:2" x14ac:dyDescent="0.25">
      <c r="B10" t="s">
        <v>211</v>
      </c>
    </row>
    <row r="11" spans="1:2" x14ac:dyDescent="0.25">
      <c r="B11" t="s">
        <v>212</v>
      </c>
    </row>
    <row r="12" spans="1:2" x14ac:dyDescent="0.25">
      <c r="B12" t="s">
        <v>213</v>
      </c>
    </row>
    <row r="13" spans="1:2" x14ac:dyDescent="0.25">
      <c r="B13" t="s">
        <v>214</v>
      </c>
    </row>
    <row r="14" spans="1:2" x14ac:dyDescent="0.25">
      <c r="B14" t="s">
        <v>215</v>
      </c>
    </row>
    <row r="15" spans="1:2" x14ac:dyDescent="0.25">
      <c r="B15" t="s">
        <v>216</v>
      </c>
    </row>
    <row r="16" spans="1:2" x14ac:dyDescent="0.25">
      <c r="A16" t="s">
        <v>217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0358-2F07-4DA4-B0CB-529895A5338D}">
  <dimension ref="A1:U56"/>
  <sheetViews>
    <sheetView workbookViewId="0">
      <selection activeCell="G7" sqref="G7"/>
    </sheetView>
  </sheetViews>
  <sheetFormatPr defaultRowHeight="15" x14ac:dyDescent="0.25"/>
  <sheetData>
    <row r="1" spans="1:21" x14ac:dyDescent="0.25">
      <c r="A1" t="s">
        <v>355</v>
      </c>
    </row>
    <row r="3" spans="1:21" x14ac:dyDescent="0.25">
      <c r="A3" t="s">
        <v>356</v>
      </c>
      <c r="E3" s="2" t="s">
        <v>226</v>
      </c>
      <c r="G3" s="29" t="s">
        <v>358</v>
      </c>
      <c r="H3" s="29"/>
      <c r="I3" s="29"/>
      <c r="J3" s="29"/>
    </row>
    <row r="4" spans="1:21" x14ac:dyDescent="0.25">
      <c r="E4" s="2"/>
      <c r="G4" t="s">
        <v>359</v>
      </c>
      <c r="H4" t="s">
        <v>359</v>
      </c>
      <c r="I4" t="s">
        <v>360</v>
      </c>
      <c r="J4" t="s">
        <v>360</v>
      </c>
    </row>
    <row r="5" spans="1:21" x14ac:dyDescent="0.25">
      <c r="E5" s="2"/>
      <c r="G5" t="s">
        <v>361</v>
      </c>
      <c r="H5" t="s">
        <v>362</v>
      </c>
      <c r="I5" t="s">
        <v>361</v>
      </c>
      <c r="J5" t="s">
        <v>362</v>
      </c>
    </row>
    <row r="6" spans="1:21" x14ac:dyDescent="0.25">
      <c r="B6" t="s">
        <v>220</v>
      </c>
      <c r="D6" s="16"/>
      <c r="E6" s="16"/>
    </row>
    <row r="7" spans="1:21" x14ac:dyDescent="0.25">
      <c r="C7" t="s">
        <v>221</v>
      </c>
      <c r="D7" s="19" t="s">
        <v>263</v>
      </c>
      <c r="E7" s="19" t="s">
        <v>263</v>
      </c>
      <c r="G7" s="27">
        <v>126</v>
      </c>
      <c r="H7" s="27">
        <v>126</v>
      </c>
      <c r="I7" s="27">
        <v>126</v>
      </c>
      <c r="J7" s="27">
        <v>126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x14ac:dyDescent="0.25">
      <c r="C8" t="s">
        <v>222</v>
      </c>
      <c r="D8" s="16" t="s">
        <v>225</v>
      </c>
      <c r="E8" s="16">
        <v>1</v>
      </c>
      <c r="G8" s="27">
        <v>0.9</v>
      </c>
      <c r="H8" s="27">
        <v>0.7</v>
      </c>
      <c r="I8" s="27">
        <v>0.9</v>
      </c>
      <c r="J8" s="27">
        <v>0.7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x14ac:dyDescent="0.25">
      <c r="B9" t="s">
        <v>223</v>
      </c>
      <c r="D9" s="19" t="s">
        <v>263</v>
      </c>
      <c r="E9" s="19" t="s">
        <v>263</v>
      </c>
      <c r="G9" s="27">
        <v>113.4</v>
      </c>
      <c r="H9" s="27">
        <v>88.2</v>
      </c>
      <c r="I9" s="27">
        <v>113.4</v>
      </c>
      <c r="J9" s="27">
        <v>88.2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x14ac:dyDescent="0.25">
      <c r="B10" t="s">
        <v>233</v>
      </c>
      <c r="D10" s="16"/>
      <c r="E10" s="1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x14ac:dyDescent="0.25">
      <c r="C11" t="s">
        <v>234</v>
      </c>
      <c r="D11" s="16" t="s">
        <v>235</v>
      </c>
      <c r="E11" s="16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21" x14ac:dyDescent="0.25">
      <c r="C12" t="s">
        <v>222</v>
      </c>
      <c r="D12" s="16" t="s">
        <v>239</v>
      </c>
      <c r="E12" s="16">
        <v>1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1:21" x14ac:dyDescent="0.25">
      <c r="C13" t="s">
        <v>236</v>
      </c>
      <c r="D13" s="16" t="s">
        <v>240</v>
      </c>
      <c r="E13" s="16">
        <v>2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x14ac:dyDescent="0.25">
      <c r="C14" t="s">
        <v>237</v>
      </c>
      <c r="D14" s="16" t="s">
        <v>241</v>
      </c>
      <c r="E14" s="16">
        <v>3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1:21" x14ac:dyDescent="0.25">
      <c r="C15" t="s">
        <v>238</v>
      </c>
      <c r="D15" s="16" t="s">
        <v>242</v>
      </c>
      <c r="E15" s="16">
        <v>4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1:21" x14ac:dyDescent="0.25">
      <c r="B16" t="s">
        <v>223</v>
      </c>
      <c r="D16" s="19" t="s">
        <v>263</v>
      </c>
      <c r="E16" s="19" t="s">
        <v>263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2:21" x14ac:dyDescent="0.25">
      <c r="B17" t="s">
        <v>243</v>
      </c>
      <c r="D17" s="16"/>
      <c r="E17" s="1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2:21" x14ac:dyDescent="0.25">
      <c r="C18" t="s">
        <v>234</v>
      </c>
      <c r="D18" s="16" t="s">
        <v>244</v>
      </c>
      <c r="E18" s="19" t="s">
        <v>263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 spans="2:21" x14ac:dyDescent="0.25">
      <c r="C19" t="s">
        <v>222</v>
      </c>
      <c r="D19" s="16" t="s">
        <v>245</v>
      </c>
      <c r="E19" s="16">
        <v>1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2:21" x14ac:dyDescent="0.25">
      <c r="C20" t="s">
        <v>236</v>
      </c>
      <c r="D20" s="16" t="s">
        <v>246</v>
      </c>
      <c r="E20" s="16">
        <v>2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spans="2:21" x14ac:dyDescent="0.25">
      <c r="B21" t="s">
        <v>223</v>
      </c>
      <c r="D21" s="19" t="s">
        <v>263</v>
      </c>
      <c r="E21" s="19" t="s">
        <v>263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2:21" x14ac:dyDescent="0.25">
      <c r="B22" t="s">
        <v>247</v>
      </c>
      <c r="D22" s="16"/>
      <c r="E22" s="1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2:21" x14ac:dyDescent="0.25">
      <c r="C23" t="s">
        <v>234</v>
      </c>
      <c r="D23" s="16" t="s">
        <v>248</v>
      </c>
      <c r="E23" s="19" t="s">
        <v>263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2:21" x14ac:dyDescent="0.25">
      <c r="C24" t="s">
        <v>222</v>
      </c>
      <c r="D24" s="16" t="s">
        <v>249</v>
      </c>
      <c r="E24" s="16">
        <v>1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2:21" x14ac:dyDescent="0.25">
      <c r="C25" t="s">
        <v>236</v>
      </c>
      <c r="D25" s="16" t="s">
        <v>250</v>
      </c>
      <c r="E25" s="16">
        <v>2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2:21" x14ac:dyDescent="0.25">
      <c r="C26" t="s">
        <v>237</v>
      </c>
      <c r="D26" s="16" t="s">
        <v>251</v>
      </c>
      <c r="E26" s="16">
        <v>3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2:21" x14ac:dyDescent="0.25">
      <c r="C27" t="s">
        <v>238</v>
      </c>
      <c r="D27" s="16" t="s">
        <v>252</v>
      </c>
      <c r="E27" s="16">
        <v>4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2:21" x14ac:dyDescent="0.25">
      <c r="B28" t="s">
        <v>223</v>
      </c>
      <c r="D28" s="19" t="s">
        <v>263</v>
      </c>
      <c r="E28" s="19" t="s">
        <v>263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2:21" x14ac:dyDescent="0.25">
      <c r="B29" t="s">
        <v>253</v>
      </c>
      <c r="C29" t="s">
        <v>311</v>
      </c>
      <c r="D29" s="16" t="s">
        <v>254</v>
      </c>
      <c r="E29" s="16">
        <v>11</v>
      </c>
      <c r="G29" s="27">
        <v>113.4</v>
      </c>
      <c r="H29" s="27">
        <v>88.2</v>
      </c>
      <c r="I29" s="27">
        <v>113.4</v>
      </c>
      <c r="J29" s="27">
        <v>88.2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2:21" x14ac:dyDescent="0.25">
      <c r="D30" s="16"/>
      <c r="E30" s="1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2:21" x14ac:dyDescent="0.25">
      <c r="B31" t="s">
        <v>255</v>
      </c>
      <c r="D31" s="16"/>
      <c r="E31" s="1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2:21" x14ac:dyDescent="0.25">
      <c r="C32" t="s">
        <v>256</v>
      </c>
      <c r="D32" s="16"/>
      <c r="E32" s="1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2:21" x14ac:dyDescent="0.25">
      <c r="C33" t="s">
        <v>363</v>
      </c>
      <c r="D33" s="16"/>
      <c r="E33" s="16"/>
      <c r="G33" s="28" t="s">
        <v>364</v>
      </c>
      <c r="H33" s="28" t="s">
        <v>353</v>
      </c>
      <c r="I33" s="28" t="s">
        <v>364</v>
      </c>
      <c r="J33" s="28" t="s">
        <v>353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2:21" x14ac:dyDescent="0.25">
      <c r="C34" t="s">
        <v>258</v>
      </c>
      <c r="D34" s="16" t="s">
        <v>261</v>
      </c>
      <c r="E34" s="19" t="s">
        <v>309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spans="2:21" x14ac:dyDescent="0.25">
      <c r="C35" t="s">
        <v>259</v>
      </c>
      <c r="D35" s="16"/>
      <c r="E35" s="1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2:21" x14ac:dyDescent="0.25">
      <c r="C36" t="s">
        <v>236</v>
      </c>
      <c r="D36" s="16" t="s">
        <v>264</v>
      </c>
      <c r="E36" s="16">
        <v>2</v>
      </c>
      <c r="G36" s="28" t="s">
        <v>352</v>
      </c>
      <c r="H36" s="28" t="s">
        <v>365</v>
      </c>
      <c r="I36" s="28" t="s">
        <v>352</v>
      </c>
      <c r="J36" s="28" t="s">
        <v>365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2:21" x14ac:dyDescent="0.25">
      <c r="C37" t="s">
        <v>222</v>
      </c>
      <c r="D37" s="16" t="s">
        <v>265</v>
      </c>
      <c r="E37" s="16">
        <v>1</v>
      </c>
      <c r="G37" s="28" t="s">
        <v>365</v>
      </c>
      <c r="H37" s="28" t="s">
        <v>353</v>
      </c>
      <c r="I37" s="28" t="s">
        <v>365</v>
      </c>
      <c r="J37" s="28" t="s">
        <v>353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2:21" x14ac:dyDescent="0.25">
      <c r="B38" t="s">
        <v>260</v>
      </c>
      <c r="D38" s="16" t="s">
        <v>266</v>
      </c>
      <c r="E38" s="19" t="s">
        <v>366</v>
      </c>
      <c r="G38" s="27">
        <v>1.1000000000000001</v>
      </c>
      <c r="H38" s="27">
        <v>0.9</v>
      </c>
      <c r="I38" s="27">
        <v>1.1000000000000001</v>
      </c>
      <c r="J38" s="27">
        <v>0.9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2:21" x14ac:dyDescent="0.25">
      <c r="B39" t="s">
        <v>267</v>
      </c>
      <c r="D39" s="16"/>
      <c r="E39" s="1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2:21" x14ac:dyDescent="0.25">
      <c r="C40" t="s">
        <v>256</v>
      </c>
      <c r="D40" s="16"/>
      <c r="E40" s="1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spans="2:21" x14ac:dyDescent="0.25">
      <c r="C41" t="s">
        <v>268</v>
      </c>
      <c r="D41" s="16"/>
      <c r="E41" s="1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 spans="2:21" x14ac:dyDescent="0.25">
      <c r="C42" t="s">
        <v>269</v>
      </c>
      <c r="D42" s="16" t="s">
        <v>367</v>
      </c>
      <c r="E42" s="16">
        <v>8</v>
      </c>
      <c r="G42" s="28" t="s">
        <v>368</v>
      </c>
      <c r="H42" s="28" t="s">
        <v>369</v>
      </c>
      <c r="I42" s="28" t="s">
        <v>368</v>
      </c>
      <c r="J42" s="28" t="s">
        <v>369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 spans="2:21" x14ac:dyDescent="0.25">
      <c r="C43" t="s">
        <v>270</v>
      </c>
      <c r="D43" s="16"/>
      <c r="E43" s="1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2:21" x14ac:dyDescent="0.25">
      <c r="C44" t="s">
        <v>271</v>
      </c>
      <c r="D44" s="16"/>
      <c r="E44" s="1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2:21" x14ac:dyDescent="0.25">
      <c r="C45" t="s">
        <v>272</v>
      </c>
      <c r="D45" s="16"/>
      <c r="E45" s="1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2:21" x14ac:dyDescent="0.25">
      <c r="B46" t="s">
        <v>260</v>
      </c>
      <c r="D46" s="16" t="s">
        <v>273</v>
      </c>
      <c r="E46" s="19" t="s">
        <v>357</v>
      </c>
      <c r="G46" s="27">
        <v>0.9</v>
      </c>
      <c r="H46" s="27">
        <v>0.7</v>
      </c>
      <c r="I46" s="27">
        <v>0.9</v>
      </c>
      <c r="J46" s="27">
        <v>0.7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2:21" x14ac:dyDescent="0.25">
      <c r="B47" t="s">
        <v>274</v>
      </c>
      <c r="D47" s="16"/>
      <c r="E47" s="1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2:21" x14ac:dyDescent="0.25">
      <c r="C48" t="s">
        <v>222</v>
      </c>
      <c r="D48" s="16" t="s">
        <v>225</v>
      </c>
      <c r="E48" s="16">
        <v>1</v>
      </c>
      <c r="G48" s="27">
        <v>1</v>
      </c>
      <c r="H48" s="27">
        <v>1</v>
      </c>
      <c r="I48" s="27">
        <v>1.5</v>
      </c>
      <c r="J48" s="27">
        <v>1.2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2:21" x14ac:dyDescent="0.25">
      <c r="C49" t="s">
        <v>236</v>
      </c>
      <c r="D49" s="16" t="s">
        <v>280</v>
      </c>
      <c r="E49" s="16">
        <v>2</v>
      </c>
      <c r="G49" s="27">
        <v>1</v>
      </c>
      <c r="H49" s="27">
        <v>0.8</v>
      </c>
      <c r="I49" s="27">
        <v>1</v>
      </c>
      <c r="J49" s="27">
        <v>0.8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2:21" x14ac:dyDescent="0.25">
      <c r="C50" t="s">
        <v>237</v>
      </c>
      <c r="D50" s="16" t="s">
        <v>281</v>
      </c>
      <c r="E50" s="16">
        <v>3</v>
      </c>
      <c r="G50" s="27">
        <v>1.1000000000000001</v>
      </c>
      <c r="H50" s="27">
        <v>1</v>
      </c>
      <c r="I50" s="27">
        <v>1</v>
      </c>
      <c r="J50" s="27">
        <v>1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2:21" x14ac:dyDescent="0.25">
      <c r="C51" t="s">
        <v>275</v>
      </c>
      <c r="D51" s="16" t="s">
        <v>282</v>
      </c>
      <c r="E51" s="16">
        <v>5</v>
      </c>
      <c r="G51" s="27">
        <v>1</v>
      </c>
      <c r="H51" s="27">
        <v>1</v>
      </c>
      <c r="I51" s="27">
        <v>1.5</v>
      </c>
      <c r="J51" s="27">
        <v>1.5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2:21" x14ac:dyDescent="0.25">
      <c r="C52" s="17" t="s">
        <v>276</v>
      </c>
      <c r="D52" s="16" t="s">
        <v>283</v>
      </c>
      <c r="E52" s="19" t="s">
        <v>263</v>
      </c>
      <c r="G52" s="27">
        <v>1</v>
      </c>
      <c r="H52" s="27">
        <v>1</v>
      </c>
      <c r="I52" s="27">
        <v>1</v>
      </c>
      <c r="J52" s="27">
        <v>1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2:21" x14ac:dyDescent="0.25">
      <c r="C53" t="s">
        <v>277</v>
      </c>
      <c r="D53" s="16" t="s">
        <v>284</v>
      </c>
      <c r="E53" s="19" t="s">
        <v>263</v>
      </c>
      <c r="G53" s="27">
        <v>0.9</v>
      </c>
      <c r="H53" s="27">
        <v>0.9</v>
      </c>
      <c r="I53" s="27">
        <v>0.9</v>
      </c>
      <c r="J53" s="27">
        <v>0.9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2:21" x14ac:dyDescent="0.25">
      <c r="C54" t="s">
        <v>278</v>
      </c>
      <c r="D54" s="16" t="s">
        <v>285</v>
      </c>
      <c r="E54" s="16">
        <v>7</v>
      </c>
      <c r="G54" s="27">
        <v>1</v>
      </c>
      <c r="H54" s="27">
        <v>1</v>
      </c>
      <c r="I54" s="27">
        <v>1</v>
      </c>
      <c r="J54" s="27">
        <v>1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2:21" x14ac:dyDescent="0.25">
      <c r="C55" t="s">
        <v>279</v>
      </c>
      <c r="D55" s="16" t="s">
        <v>286</v>
      </c>
      <c r="E55" s="19" t="s">
        <v>263</v>
      </c>
      <c r="G55" s="27">
        <v>1</v>
      </c>
      <c r="H55" s="27">
        <v>0.9</v>
      </c>
      <c r="I55" s="27">
        <v>1</v>
      </c>
      <c r="J55" s="27">
        <v>0.9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2:21" x14ac:dyDescent="0.25">
      <c r="B56" t="s">
        <v>287</v>
      </c>
      <c r="D56" s="16" t="s">
        <v>289</v>
      </c>
      <c r="E56" s="19" t="s">
        <v>354</v>
      </c>
      <c r="G56" s="27">
        <v>111.1</v>
      </c>
      <c r="H56" s="27">
        <v>36</v>
      </c>
      <c r="I56" s="27">
        <v>227.3</v>
      </c>
      <c r="J56" s="27">
        <v>64.8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</sheetData>
  <mergeCells count="1">
    <mergeCell ref="G3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B02F-3E3C-4909-8B92-313AC51C4230}">
  <dimension ref="A1:L66"/>
  <sheetViews>
    <sheetView tabSelected="1" topLeftCell="A52" workbookViewId="0">
      <selection activeCell="K58" sqref="K58"/>
    </sheetView>
  </sheetViews>
  <sheetFormatPr defaultRowHeight="15" x14ac:dyDescent="0.25"/>
  <cols>
    <col min="1" max="1" width="9.140625" style="27"/>
    <col min="2" max="2" width="19.5703125" style="27" customWidth="1"/>
    <col min="3" max="3" width="20.85546875" style="27" customWidth="1"/>
    <col min="4" max="4" width="9.140625" style="38"/>
    <col min="5" max="5" width="16.85546875" style="49" bestFit="1" customWidth="1"/>
    <col min="6" max="6" width="12.85546875" style="49" bestFit="1" customWidth="1"/>
    <col min="7" max="7" width="9.140625" style="49"/>
    <col min="8" max="8" width="11.7109375" style="49" bestFit="1" customWidth="1"/>
    <col min="9" max="12" width="9.140625" style="49"/>
    <col min="13" max="16384" width="9.140625" style="27"/>
  </cols>
  <sheetData>
    <row r="1" spans="1:12" x14ac:dyDescent="0.25">
      <c r="A1" s="27" t="s">
        <v>218</v>
      </c>
    </row>
    <row r="2" spans="1:12" x14ac:dyDescent="0.25">
      <c r="D2" s="38" t="s">
        <v>224</v>
      </c>
      <c r="E2" s="49" t="s">
        <v>226</v>
      </c>
      <c r="F2" s="49" t="s">
        <v>227</v>
      </c>
      <c r="G2" s="49" t="s">
        <v>304</v>
      </c>
      <c r="H2" s="49" t="s">
        <v>305</v>
      </c>
      <c r="I2" s="49" t="s">
        <v>405</v>
      </c>
      <c r="J2" s="49" t="s">
        <v>405</v>
      </c>
      <c r="K2" s="49" t="s">
        <v>406</v>
      </c>
      <c r="L2" s="49" t="s">
        <v>406</v>
      </c>
    </row>
    <row r="3" spans="1:12" x14ac:dyDescent="0.25">
      <c r="F3" s="49" t="s">
        <v>228</v>
      </c>
      <c r="G3" s="49" t="s">
        <v>229</v>
      </c>
      <c r="H3" s="49" t="s">
        <v>230</v>
      </c>
      <c r="I3" s="49" t="s">
        <v>407</v>
      </c>
      <c r="J3" s="49" t="s">
        <v>408</v>
      </c>
      <c r="K3" s="49" t="s">
        <v>410</v>
      </c>
      <c r="L3" s="49" t="s">
        <v>411</v>
      </c>
    </row>
    <row r="4" spans="1:12" x14ac:dyDescent="0.25">
      <c r="F4" s="49" t="s">
        <v>308</v>
      </c>
      <c r="G4" s="49" t="s">
        <v>231</v>
      </c>
      <c r="H4" s="49" t="s">
        <v>232</v>
      </c>
      <c r="I4" s="49" t="s">
        <v>232</v>
      </c>
      <c r="J4" s="49" t="s">
        <v>409</v>
      </c>
      <c r="K4" s="49" t="s">
        <v>232</v>
      </c>
      <c r="L4" s="49" t="s">
        <v>409</v>
      </c>
    </row>
    <row r="5" spans="1:12" x14ac:dyDescent="0.25">
      <c r="A5" s="27" t="s">
        <v>219</v>
      </c>
    </row>
    <row r="6" spans="1:12" x14ac:dyDescent="0.25">
      <c r="B6" s="27" t="s">
        <v>220</v>
      </c>
    </row>
    <row r="7" spans="1:12" x14ac:dyDescent="0.25">
      <c r="C7" s="27" t="s">
        <v>221</v>
      </c>
      <c r="D7" s="28" t="s">
        <v>263</v>
      </c>
      <c r="E7" s="50" t="s">
        <v>263</v>
      </c>
      <c r="G7" s="49">
        <v>27227</v>
      </c>
      <c r="H7" s="49">
        <v>21376</v>
      </c>
      <c r="K7" s="49">
        <v>17456</v>
      </c>
      <c r="L7" s="49">
        <v>16669</v>
      </c>
    </row>
    <row r="8" spans="1:12" x14ac:dyDescent="0.25">
      <c r="C8" s="27" t="s">
        <v>222</v>
      </c>
      <c r="D8" s="38" t="s">
        <v>225</v>
      </c>
      <c r="E8" s="49">
        <v>1</v>
      </c>
      <c r="G8" s="49">
        <v>0.9</v>
      </c>
      <c r="H8" s="49">
        <v>0.9</v>
      </c>
      <c r="K8" s="49">
        <v>0.9</v>
      </c>
      <c r="L8" s="49">
        <v>0.9</v>
      </c>
    </row>
    <row r="9" spans="1:12" x14ac:dyDescent="0.25">
      <c r="B9" s="27" t="s">
        <v>223</v>
      </c>
      <c r="D9" s="28" t="s">
        <v>263</v>
      </c>
      <c r="E9" s="50" t="s">
        <v>263</v>
      </c>
      <c r="G9" s="49">
        <v>24504</v>
      </c>
      <c r="H9" s="49">
        <v>19238</v>
      </c>
      <c r="K9" s="49">
        <v>15710</v>
      </c>
      <c r="L9" s="49">
        <v>15002</v>
      </c>
    </row>
    <row r="10" spans="1:12" x14ac:dyDescent="0.25">
      <c r="B10" s="27" t="s">
        <v>233</v>
      </c>
    </row>
    <row r="11" spans="1:12" x14ac:dyDescent="0.25">
      <c r="C11" s="27" t="s">
        <v>234</v>
      </c>
      <c r="D11" s="38" t="s">
        <v>235</v>
      </c>
      <c r="G11" s="49">
        <v>35690</v>
      </c>
      <c r="H11" s="49">
        <v>56110</v>
      </c>
    </row>
    <row r="12" spans="1:12" x14ac:dyDescent="0.25">
      <c r="C12" s="27" t="s">
        <v>222</v>
      </c>
      <c r="D12" s="38" t="s">
        <v>239</v>
      </c>
      <c r="E12" s="49">
        <v>1</v>
      </c>
      <c r="G12" s="49">
        <v>0.9</v>
      </c>
      <c r="H12" s="49">
        <v>0.9</v>
      </c>
    </row>
    <row r="13" spans="1:12" x14ac:dyDescent="0.25">
      <c r="C13" s="27" t="s">
        <v>236</v>
      </c>
      <c r="D13" s="38" t="s">
        <v>240</v>
      </c>
      <c r="E13" s="49">
        <v>2</v>
      </c>
      <c r="G13" s="49">
        <v>1</v>
      </c>
      <c r="H13" s="49">
        <v>1</v>
      </c>
    </row>
    <row r="14" spans="1:12" x14ac:dyDescent="0.25">
      <c r="C14" s="27" t="s">
        <v>237</v>
      </c>
      <c r="D14" s="38" t="s">
        <v>241</v>
      </c>
      <c r="E14" s="49">
        <v>3</v>
      </c>
      <c r="G14" s="49">
        <v>0.9</v>
      </c>
      <c r="H14" s="49">
        <v>0.9</v>
      </c>
    </row>
    <row r="15" spans="1:12" x14ac:dyDescent="0.25">
      <c r="C15" s="27" t="s">
        <v>238</v>
      </c>
      <c r="D15" s="38" t="s">
        <v>242</v>
      </c>
      <c r="E15" s="49">
        <v>4</v>
      </c>
      <c r="G15" s="49">
        <v>1.1000000000000001</v>
      </c>
      <c r="H15" s="49">
        <v>0.9</v>
      </c>
    </row>
    <row r="16" spans="1:12" x14ac:dyDescent="0.25">
      <c r="B16" s="27" t="s">
        <v>223</v>
      </c>
      <c r="D16" s="28" t="s">
        <v>263</v>
      </c>
      <c r="E16" s="50" t="s">
        <v>263</v>
      </c>
      <c r="G16" s="49">
        <v>31737</v>
      </c>
      <c r="H16" s="49">
        <v>40904</v>
      </c>
    </row>
    <row r="17" spans="2:12" x14ac:dyDescent="0.25">
      <c r="B17" s="27" t="s">
        <v>243</v>
      </c>
    </row>
    <row r="18" spans="2:12" x14ac:dyDescent="0.25">
      <c r="C18" s="27" t="s">
        <v>234</v>
      </c>
      <c r="D18" s="38" t="s">
        <v>244</v>
      </c>
      <c r="E18" s="50" t="s">
        <v>263</v>
      </c>
      <c r="G18" s="49">
        <v>9022</v>
      </c>
      <c r="H18" s="49">
        <v>9678</v>
      </c>
    </row>
    <row r="19" spans="2:12" x14ac:dyDescent="0.25">
      <c r="C19" s="27" t="s">
        <v>222</v>
      </c>
      <c r="D19" s="38" t="s">
        <v>245</v>
      </c>
      <c r="E19" s="49">
        <v>1</v>
      </c>
      <c r="G19" s="49">
        <v>0.8</v>
      </c>
      <c r="H19" s="49">
        <v>0.8</v>
      </c>
    </row>
    <row r="20" spans="2:12" x14ac:dyDescent="0.25">
      <c r="C20" s="27" t="s">
        <v>236</v>
      </c>
      <c r="D20" s="38" t="s">
        <v>246</v>
      </c>
      <c r="E20" s="49">
        <v>2</v>
      </c>
      <c r="G20" s="49">
        <v>1</v>
      </c>
      <c r="H20" s="49">
        <v>1</v>
      </c>
    </row>
    <row r="21" spans="2:12" x14ac:dyDescent="0.25">
      <c r="B21" s="27" t="s">
        <v>223</v>
      </c>
      <c r="D21" s="28" t="s">
        <v>263</v>
      </c>
      <c r="E21" s="50" t="s">
        <v>263</v>
      </c>
      <c r="G21" s="49">
        <v>7218</v>
      </c>
      <c r="H21" s="49">
        <v>7742</v>
      </c>
    </row>
    <row r="22" spans="2:12" x14ac:dyDescent="0.25">
      <c r="B22" s="27" t="s">
        <v>247</v>
      </c>
    </row>
    <row r="23" spans="2:12" x14ac:dyDescent="0.25">
      <c r="C23" s="27" t="s">
        <v>234</v>
      </c>
      <c r="D23" s="38" t="s">
        <v>248</v>
      </c>
      <c r="E23" s="50" t="s">
        <v>263</v>
      </c>
      <c r="G23" s="49">
        <v>1011</v>
      </c>
      <c r="H23" s="49">
        <v>4333</v>
      </c>
    </row>
    <row r="24" spans="2:12" x14ac:dyDescent="0.25">
      <c r="C24" s="27" t="s">
        <v>222</v>
      </c>
      <c r="D24" s="38" t="s">
        <v>249</v>
      </c>
      <c r="E24" s="49">
        <v>1</v>
      </c>
      <c r="G24" s="49">
        <v>1</v>
      </c>
      <c r="H24" s="49">
        <v>1</v>
      </c>
    </row>
    <row r="25" spans="2:12" x14ac:dyDescent="0.25">
      <c r="C25" s="27" t="s">
        <v>236</v>
      </c>
      <c r="D25" s="38" t="s">
        <v>250</v>
      </c>
      <c r="E25" s="49">
        <v>2</v>
      </c>
      <c r="G25" s="49">
        <v>1</v>
      </c>
      <c r="H25" s="49">
        <v>1</v>
      </c>
    </row>
    <row r="26" spans="2:12" x14ac:dyDescent="0.25">
      <c r="C26" s="27" t="s">
        <v>237</v>
      </c>
      <c r="D26" s="38" t="s">
        <v>251</v>
      </c>
      <c r="E26" s="49">
        <v>3</v>
      </c>
      <c r="G26" s="49">
        <v>1</v>
      </c>
      <c r="H26" s="49">
        <v>1</v>
      </c>
    </row>
    <row r="27" spans="2:12" x14ac:dyDescent="0.25">
      <c r="C27" s="27" t="s">
        <v>238</v>
      </c>
      <c r="D27" s="38" t="s">
        <v>252</v>
      </c>
      <c r="E27" s="49">
        <v>4</v>
      </c>
      <c r="G27" s="49">
        <v>1.1000000000000001</v>
      </c>
      <c r="H27" s="49">
        <v>0.9</v>
      </c>
    </row>
    <row r="28" spans="2:12" x14ac:dyDescent="0.25">
      <c r="B28" s="27" t="s">
        <v>223</v>
      </c>
      <c r="D28" s="28" t="s">
        <v>263</v>
      </c>
      <c r="E28" s="50" t="s">
        <v>263</v>
      </c>
      <c r="G28" s="49">
        <v>1112</v>
      </c>
      <c r="H28" s="49">
        <v>3900</v>
      </c>
    </row>
    <row r="29" spans="2:12" x14ac:dyDescent="0.25">
      <c r="B29" s="27" t="s">
        <v>253</v>
      </c>
      <c r="C29" s="27" t="s">
        <v>311</v>
      </c>
      <c r="D29" s="38" t="s">
        <v>254</v>
      </c>
      <c r="E29" s="49">
        <v>11</v>
      </c>
      <c r="G29" s="49">
        <v>64569</v>
      </c>
      <c r="H29" s="49">
        <v>71784</v>
      </c>
      <c r="K29" s="49">
        <v>103255</v>
      </c>
      <c r="L29" s="49">
        <v>43565</v>
      </c>
    </row>
    <row r="31" spans="2:12" x14ac:dyDescent="0.25">
      <c r="B31" s="27" t="s">
        <v>255</v>
      </c>
    </row>
    <row r="32" spans="2:12" x14ac:dyDescent="0.25">
      <c r="C32" s="27" t="s">
        <v>256</v>
      </c>
    </row>
    <row r="33" spans="2:12" x14ac:dyDescent="0.25">
      <c r="C33" s="27" t="s">
        <v>257</v>
      </c>
    </row>
    <row r="34" spans="2:12" x14ac:dyDescent="0.25">
      <c r="C34" s="27" t="s">
        <v>258</v>
      </c>
      <c r="D34" s="38" t="s">
        <v>261</v>
      </c>
      <c r="E34" s="50" t="s">
        <v>309</v>
      </c>
      <c r="G34" s="50" t="s">
        <v>263</v>
      </c>
      <c r="H34" s="50" t="s">
        <v>351</v>
      </c>
    </row>
    <row r="35" spans="2:12" x14ac:dyDescent="0.25">
      <c r="C35" s="27" t="s">
        <v>259</v>
      </c>
    </row>
    <row r="36" spans="2:12" x14ac:dyDescent="0.25">
      <c r="C36" s="27" t="s">
        <v>236</v>
      </c>
      <c r="D36" s="38" t="s">
        <v>264</v>
      </c>
      <c r="E36" s="49">
        <v>2</v>
      </c>
      <c r="G36" s="49" t="s">
        <v>263</v>
      </c>
      <c r="H36" s="50" t="s">
        <v>352</v>
      </c>
    </row>
    <row r="37" spans="2:12" x14ac:dyDescent="0.25">
      <c r="C37" s="27" t="s">
        <v>222</v>
      </c>
      <c r="D37" s="38" t="s">
        <v>265</v>
      </c>
      <c r="E37" s="49">
        <v>1</v>
      </c>
      <c r="G37" s="49" t="s">
        <v>263</v>
      </c>
      <c r="H37" s="50" t="s">
        <v>353</v>
      </c>
    </row>
    <row r="38" spans="2:12" x14ac:dyDescent="0.25">
      <c r="B38" s="27" t="s">
        <v>260</v>
      </c>
      <c r="D38" s="38" t="s">
        <v>266</v>
      </c>
      <c r="E38" s="49">
        <v>7</v>
      </c>
      <c r="G38" s="49">
        <v>1</v>
      </c>
      <c r="H38" s="49">
        <v>1109</v>
      </c>
      <c r="K38" s="49">
        <v>1454</v>
      </c>
      <c r="L38" s="49">
        <v>1</v>
      </c>
    </row>
    <row r="39" spans="2:12" x14ac:dyDescent="0.25">
      <c r="B39" s="27" t="s">
        <v>267</v>
      </c>
    </row>
    <row r="40" spans="2:12" x14ac:dyDescent="0.25">
      <c r="C40" s="27" t="s">
        <v>256</v>
      </c>
    </row>
    <row r="41" spans="2:12" x14ac:dyDescent="0.25">
      <c r="C41" s="27" t="s">
        <v>268</v>
      </c>
    </row>
    <row r="42" spans="2:12" x14ac:dyDescent="0.25">
      <c r="C42" s="27" t="s">
        <v>269</v>
      </c>
    </row>
    <row r="43" spans="2:12" x14ac:dyDescent="0.25">
      <c r="C43" s="27" t="s">
        <v>270</v>
      </c>
      <c r="D43" s="38" t="s">
        <v>367</v>
      </c>
      <c r="E43" s="50" t="s">
        <v>438</v>
      </c>
      <c r="G43" s="50" t="s">
        <v>306</v>
      </c>
      <c r="H43" s="50" t="s">
        <v>307</v>
      </c>
      <c r="K43" s="50" t="s">
        <v>439</v>
      </c>
      <c r="L43" s="50" t="s">
        <v>440</v>
      </c>
    </row>
    <row r="44" spans="2:12" x14ac:dyDescent="0.25">
      <c r="C44" s="27" t="s">
        <v>271</v>
      </c>
    </row>
    <row r="45" spans="2:12" x14ac:dyDescent="0.25">
      <c r="C45" s="27" t="s">
        <v>272</v>
      </c>
    </row>
    <row r="46" spans="2:12" x14ac:dyDescent="0.25">
      <c r="B46" s="27" t="s">
        <v>260</v>
      </c>
      <c r="D46" s="38" t="s">
        <v>273</v>
      </c>
      <c r="E46" s="50" t="s">
        <v>357</v>
      </c>
      <c r="G46" s="51">
        <v>0.85299999999999998</v>
      </c>
      <c r="H46" s="51">
        <v>0.78200000000000003</v>
      </c>
      <c r="I46" s="51"/>
      <c r="J46" s="51"/>
      <c r="K46" s="51">
        <v>0.91</v>
      </c>
      <c r="L46" s="51">
        <v>0.85099999999999998</v>
      </c>
    </row>
    <row r="47" spans="2:12" x14ac:dyDescent="0.25">
      <c r="B47" s="27" t="s">
        <v>274</v>
      </c>
    </row>
    <row r="48" spans="2:12" x14ac:dyDescent="0.25">
      <c r="C48" s="27" t="s">
        <v>222</v>
      </c>
      <c r="D48" s="38" t="s">
        <v>225</v>
      </c>
      <c r="E48" s="49">
        <v>1</v>
      </c>
      <c r="G48" s="49">
        <v>1.45</v>
      </c>
      <c r="H48" s="49">
        <v>1</v>
      </c>
      <c r="K48" s="49">
        <v>1</v>
      </c>
      <c r="L48" s="54">
        <v>1.45</v>
      </c>
    </row>
    <row r="49" spans="2:12" x14ac:dyDescent="0.25">
      <c r="C49" s="27" t="s">
        <v>236</v>
      </c>
      <c r="D49" s="38" t="s">
        <v>280</v>
      </c>
      <c r="E49" s="49">
        <v>2</v>
      </c>
      <c r="G49" s="49">
        <v>1</v>
      </c>
      <c r="H49" s="49">
        <v>1</v>
      </c>
      <c r="K49" s="49">
        <v>1</v>
      </c>
      <c r="L49" s="49">
        <v>1</v>
      </c>
    </row>
    <row r="50" spans="2:12" x14ac:dyDescent="0.25">
      <c r="C50" s="27" t="s">
        <v>237</v>
      </c>
      <c r="D50" s="38" t="s">
        <v>281</v>
      </c>
      <c r="E50" s="49">
        <v>3</v>
      </c>
      <c r="G50" s="49">
        <v>1</v>
      </c>
      <c r="H50" s="49">
        <v>1.1000000000000001</v>
      </c>
      <c r="K50" s="49">
        <v>1.1000000000000001</v>
      </c>
      <c r="L50" s="49">
        <v>1</v>
      </c>
    </row>
    <row r="51" spans="2:12" x14ac:dyDescent="0.25">
      <c r="C51" s="27" t="s">
        <v>275</v>
      </c>
      <c r="D51" s="38" t="s">
        <v>282</v>
      </c>
      <c r="E51" s="49">
        <v>5</v>
      </c>
      <c r="G51" s="49">
        <v>1.3</v>
      </c>
      <c r="H51" s="49">
        <v>1</v>
      </c>
      <c r="K51" s="49">
        <v>1</v>
      </c>
      <c r="L51" s="49">
        <v>1.6</v>
      </c>
    </row>
    <row r="52" spans="2:12" x14ac:dyDescent="0.25">
      <c r="C52" s="39" t="s">
        <v>276</v>
      </c>
      <c r="D52" s="38" t="s">
        <v>283</v>
      </c>
      <c r="E52" s="50" t="s">
        <v>263</v>
      </c>
      <c r="G52" s="49">
        <v>1</v>
      </c>
      <c r="H52" s="49">
        <v>1</v>
      </c>
      <c r="K52" s="49">
        <v>0.8</v>
      </c>
      <c r="L52" s="49">
        <v>1</v>
      </c>
    </row>
    <row r="53" spans="2:12" x14ac:dyDescent="0.25">
      <c r="C53" s="27" t="s">
        <v>277</v>
      </c>
      <c r="D53" s="38" t="s">
        <v>284</v>
      </c>
      <c r="E53" s="50" t="s">
        <v>263</v>
      </c>
      <c r="G53" s="49">
        <v>0.76400000000000001</v>
      </c>
      <c r="H53" s="49">
        <v>0.89700000000000002</v>
      </c>
      <c r="K53" s="51">
        <v>0.82</v>
      </c>
      <c r="L53" s="49">
        <v>1</v>
      </c>
    </row>
    <row r="54" spans="2:12" x14ac:dyDescent="0.25">
      <c r="C54" s="27" t="s">
        <v>278</v>
      </c>
      <c r="D54" s="38" t="s">
        <v>285</v>
      </c>
      <c r="E54" s="49">
        <v>7</v>
      </c>
      <c r="G54" s="49">
        <v>1</v>
      </c>
      <c r="H54" s="49">
        <v>1</v>
      </c>
      <c r="K54" s="49">
        <v>1</v>
      </c>
      <c r="L54" s="49">
        <v>0.9</v>
      </c>
    </row>
    <row r="55" spans="2:12" x14ac:dyDescent="0.25">
      <c r="C55" s="27" t="s">
        <v>279</v>
      </c>
      <c r="D55" s="38" t="s">
        <v>286</v>
      </c>
      <c r="E55" s="50" t="s">
        <v>263</v>
      </c>
      <c r="G55" s="49">
        <v>1</v>
      </c>
      <c r="H55" s="49">
        <v>1</v>
      </c>
      <c r="K55" s="49">
        <v>1</v>
      </c>
      <c r="L55" s="49">
        <v>0.8</v>
      </c>
    </row>
    <row r="56" spans="2:12" x14ac:dyDescent="0.25">
      <c r="B56" s="27" t="s">
        <v>287</v>
      </c>
      <c r="D56" s="38" t="s">
        <v>289</v>
      </c>
      <c r="E56" s="50" t="s">
        <v>354</v>
      </c>
      <c r="G56" s="49">
        <v>79355</v>
      </c>
      <c r="H56" s="49">
        <v>61447</v>
      </c>
      <c r="K56" s="49">
        <v>98586</v>
      </c>
      <c r="L56" s="49">
        <v>61928</v>
      </c>
    </row>
    <row r="57" spans="2:12" x14ac:dyDescent="0.25">
      <c r="B57" s="40" t="s">
        <v>288</v>
      </c>
      <c r="C57" s="40"/>
      <c r="D57" s="41" t="s">
        <v>290</v>
      </c>
      <c r="E57" s="52" t="s">
        <v>263</v>
      </c>
      <c r="F57" s="53"/>
      <c r="G57" s="53">
        <v>1.29</v>
      </c>
      <c r="H57" s="53">
        <v>1.29</v>
      </c>
      <c r="I57" s="53"/>
      <c r="J57" s="53"/>
      <c r="K57" s="55">
        <v>1.59</v>
      </c>
      <c r="L57" s="55">
        <v>1.59</v>
      </c>
    </row>
    <row r="59" spans="2:12" x14ac:dyDescent="0.25">
      <c r="B59" s="27" t="s">
        <v>291</v>
      </c>
    </row>
    <row r="60" spans="2:12" x14ac:dyDescent="0.25">
      <c r="C60" s="27" t="s">
        <v>292</v>
      </c>
      <c r="D60" s="38" t="s">
        <v>295</v>
      </c>
      <c r="E60" s="49">
        <v>8</v>
      </c>
      <c r="G60" s="49">
        <v>8</v>
      </c>
      <c r="H60" s="49">
        <v>5</v>
      </c>
      <c r="K60" s="49">
        <v>4</v>
      </c>
      <c r="L60" s="49">
        <v>6</v>
      </c>
    </row>
    <row r="61" spans="2:12" x14ac:dyDescent="0.25">
      <c r="C61" s="27" t="s">
        <v>293</v>
      </c>
      <c r="D61" s="38" t="s">
        <v>296</v>
      </c>
      <c r="E61" s="50" t="s">
        <v>299</v>
      </c>
      <c r="G61" s="49">
        <v>0.57999999999999996</v>
      </c>
      <c r="H61" s="49">
        <v>0.57999999999999996</v>
      </c>
      <c r="K61" s="54">
        <v>0.39</v>
      </c>
      <c r="L61" s="54">
        <v>0.62</v>
      </c>
    </row>
    <row r="62" spans="2:12" x14ac:dyDescent="0.25">
      <c r="C62" s="27" t="s">
        <v>294</v>
      </c>
      <c r="D62" s="38" t="s">
        <v>297</v>
      </c>
      <c r="E62" s="50" t="s">
        <v>300</v>
      </c>
      <c r="G62" s="49">
        <v>-1.03</v>
      </c>
      <c r="H62" s="49">
        <v>-0.66</v>
      </c>
      <c r="K62" s="50" t="s">
        <v>441</v>
      </c>
      <c r="L62" s="50" t="s">
        <v>442</v>
      </c>
    </row>
    <row r="63" spans="2:12" x14ac:dyDescent="0.25">
      <c r="B63" s="27" t="s">
        <v>298</v>
      </c>
      <c r="D63" s="38" t="s">
        <v>262</v>
      </c>
      <c r="E63" s="50" t="s">
        <v>301</v>
      </c>
      <c r="G63" s="49">
        <v>7.55</v>
      </c>
      <c r="H63" s="49">
        <v>4.92</v>
      </c>
      <c r="K63" s="54">
        <v>2.44</v>
      </c>
      <c r="L63" s="54">
        <v>3.92</v>
      </c>
    </row>
    <row r="64" spans="2:12" x14ac:dyDescent="0.25">
      <c r="B64" s="39" t="s">
        <v>302</v>
      </c>
      <c r="C64" s="39"/>
      <c r="D64" s="41" t="s">
        <v>303</v>
      </c>
      <c r="E64" s="52" t="s">
        <v>301</v>
      </c>
      <c r="F64" s="53"/>
      <c r="G64" s="53">
        <v>2.63</v>
      </c>
      <c r="H64" s="53">
        <v>2.63</v>
      </c>
      <c r="I64" s="53"/>
      <c r="J64" s="53"/>
      <c r="K64" s="52" t="s">
        <v>443</v>
      </c>
      <c r="L64" s="52" t="s">
        <v>443</v>
      </c>
    </row>
    <row r="66" spans="1:1" x14ac:dyDescent="0.25">
      <c r="A66" s="27" t="s">
        <v>310</v>
      </c>
    </row>
  </sheetData>
  <mergeCells count="1">
    <mergeCell ref="B57:C5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95E6-1C5F-4870-922A-95ABA20A01F5}">
  <dimension ref="A1:D63"/>
  <sheetViews>
    <sheetView workbookViewId="0">
      <selection activeCell="A3" sqref="A3"/>
    </sheetView>
  </sheetViews>
  <sheetFormatPr defaultRowHeight="15" x14ac:dyDescent="0.25"/>
  <cols>
    <col min="1" max="1" width="28.85546875" customWidth="1"/>
    <col min="2" max="2" width="25.5703125" customWidth="1"/>
    <col min="3" max="3" width="9.140625" style="16"/>
    <col min="4" max="4" width="28.42578125" customWidth="1"/>
  </cols>
  <sheetData>
    <row r="1" spans="1:4" ht="21" x14ac:dyDescent="0.35">
      <c r="A1" s="33" t="s">
        <v>435</v>
      </c>
      <c r="B1" s="33"/>
      <c r="C1" s="33"/>
      <c r="D1" s="33"/>
    </row>
    <row r="2" spans="1:4" x14ac:dyDescent="0.25">
      <c r="C2" s="18"/>
    </row>
    <row r="3" spans="1:4" x14ac:dyDescent="0.25">
      <c r="C3" s="18"/>
    </row>
    <row r="4" spans="1:4" x14ac:dyDescent="0.25">
      <c r="C4" s="18"/>
    </row>
    <row r="5" spans="1:4" x14ac:dyDescent="0.25">
      <c r="A5" t="s">
        <v>437</v>
      </c>
      <c r="C5" s="18"/>
    </row>
    <row r="6" spans="1:4" x14ac:dyDescent="0.25">
      <c r="C6" s="18"/>
    </row>
    <row r="7" spans="1:4" x14ac:dyDescent="0.25">
      <c r="C7" s="18"/>
    </row>
    <row r="8" spans="1:4" x14ac:dyDescent="0.25">
      <c r="A8" t="s">
        <v>412</v>
      </c>
      <c r="B8" t="s">
        <v>413</v>
      </c>
      <c r="C8" s="18"/>
    </row>
    <row r="9" spans="1:4" x14ac:dyDescent="0.25">
      <c r="A9" t="s">
        <v>414</v>
      </c>
      <c r="B9" t="s">
        <v>415</v>
      </c>
      <c r="C9" s="18"/>
    </row>
    <row r="10" spans="1:4" x14ac:dyDescent="0.25">
      <c r="A10" t="s">
        <v>416</v>
      </c>
      <c r="B10" t="s">
        <v>417</v>
      </c>
      <c r="C10" s="18"/>
    </row>
    <row r="11" spans="1:4" x14ac:dyDescent="0.25">
      <c r="A11" t="s">
        <v>418</v>
      </c>
      <c r="B11" t="s">
        <v>422</v>
      </c>
      <c r="C11" s="18"/>
    </row>
    <row r="12" spans="1:4" x14ac:dyDescent="0.25">
      <c r="A12" t="s">
        <v>244</v>
      </c>
      <c r="B12" t="s">
        <v>419</v>
      </c>
      <c r="C12" s="18"/>
    </row>
    <row r="13" spans="1:4" x14ac:dyDescent="0.25">
      <c r="A13" t="s">
        <v>420</v>
      </c>
      <c r="B13" t="s">
        <v>421</v>
      </c>
      <c r="C13" s="18"/>
    </row>
    <row r="14" spans="1:4" x14ac:dyDescent="0.25">
      <c r="C14" s="18"/>
    </row>
    <row r="15" spans="1:4" x14ac:dyDescent="0.25">
      <c r="C15" s="18"/>
    </row>
    <row r="16" spans="1:4" x14ac:dyDescent="0.25">
      <c r="C16" s="18"/>
    </row>
    <row r="17" spans="1:4" x14ac:dyDescent="0.25">
      <c r="C17" s="18"/>
    </row>
    <row r="18" spans="1:4" x14ac:dyDescent="0.25">
      <c r="C18" s="18"/>
    </row>
    <row r="20" spans="1:4" ht="21" x14ac:dyDescent="0.35">
      <c r="A20" s="33" t="s">
        <v>436</v>
      </c>
      <c r="B20" s="33"/>
      <c r="C20" s="33"/>
      <c r="D20" s="33"/>
    </row>
    <row r="21" spans="1:4" ht="18.75" x14ac:dyDescent="0.3">
      <c r="A21" s="21"/>
      <c r="B21" s="22" t="s">
        <v>151</v>
      </c>
      <c r="C21" s="23" t="s">
        <v>260</v>
      </c>
      <c r="D21" s="22" t="s">
        <v>334</v>
      </c>
    </row>
    <row r="22" spans="1:4" ht="18.75" x14ac:dyDescent="0.3">
      <c r="A22" s="22" t="s">
        <v>220</v>
      </c>
      <c r="B22" s="21" t="s">
        <v>338</v>
      </c>
      <c r="C22" s="24" t="s">
        <v>335</v>
      </c>
      <c r="D22" s="21" t="s">
        <v>336</v>
      </c>
    </row>
    <row r="23" spans="1:4" ht="18.75" x14ac:dyDescent="0.3">
      <c r="A23" s="34" t="s">
        <v>337</v>
      </c>
      <c r="B23" s="35"/>
      <c r="C23" s="35"/>
      <c r="D23" s="36"/>
    </row>
    <row r="24" spans="1:4" ht="18.75" x14ac:dyDescent="0.3">
      <c r="A24" s="22" t="s">
        <v>330</v>
      </c>
      <c r="B24" s="21" t="s">
        <v>324</v>
      </c>
      <c r="C24" s="24" t="s">
        <v>335</v>
      </c>
      <c r="D24" s="21" t="s">
        <v>336</v>
      </c>
    </row>
    <row r="25" spans="1:4" ht="18.75" x14ac:dyDescent="0.3">
      <c r="A25" s="34" t="s">
        <v>337</v>
      </c>
      <c r="B25" s="35"/>
      <c r="C25" s="35"/>
      <c r="D25" s="36"/>
    </row>
    <row r="26" spans="1:4" ht="18.75" x14ac:dyDescent="0.3">
      <c r="A26" s="22" t="s">
        <v>331</v>
      </c>
      <c r="B26" s="21" t="s">
        <v>339</v>
      </c>
      <c r="C26" s="25" t="s">
        <v>335</v>
      </c>
      <c r="D26" s="21" t="s">
        <v>340</v>
      </c>
    </row>
    <row r="27" spans="1:4" ht="18.75" x14ac:dyDescent="0.3">
      <c r="A27" s="34" t="s">
        <v>337</v>
      </c>
      <c r="B27" s="35"/>
      <c r="C27" s="35"/>
      <c r="D27" s="36"/>
    </row>
    <row r="28" spans="1:4" ht="18.75" x14ac:dyDescent="0.3">
      <c r="A28" s="22" t="s">
        <v>243</v>
      </c>
      <c r="B28" s="21" t="s">
        <v>244</v>
      </c>
      <c r="C28" s="24" t="s">
        <v>335</v>
      </c>
      <c r="D28" s="21" t="s">
        <v>341</v>
      </c>
    </row>
    <row r="29" spans="1:4" ht="18.75" x14ac:dyDescent="0.3">
      <c r="A29" s="34" t="s">
        <v>337</v>
      </c>
      <c r="B29" s="35"/>
      <c r="C29" s="35"/>
      <c r="D29" s="36"/>
    </row>
    <row r="30" spans="1:4" ht="18.75" x14ac:dyDescent="0.3">
      <c r="A30" s="22" t="s">
        <v>328</v>
      </c>
      <c r="B30" s="21" t="s">
        <v>248</v>
      </c>
      <c r="C30" s="25" t="s">
        <v>335</v>
      </c>
      <c r="D30" s="21" t="s">
        <v>342</v>
      </c>
    </row>
    <row r="32" spans="1:4" x14ac:dyDescent="0.25">
      <c r="A32" t="s">
        <v>332</v>
      </c>
    </row>
    <row r="34" spans="1:2" ht="15.75" customHeight="1" x14ac:dyDescent="0.25">
      <c r="A34" t="s">
        <v>254</v>
      </c>
      <c r="B34" t="s">
        <v>329</v>
      </c>
    </row>
    <row r="35" spans="1:2" x14ac:dyDescent="0.25">
      <c r="A35" t="s">
        <v>319</v>
      </c>
      <c r="B35" t="s">
        <v>320</v>
      </c>
    </row>
    <row r="36" spans="1:2" x14ac:dyDescent="0.25">
      <c r="A36" t="s">
        <v>312</v>
      </c>
      <c r="B36" t="s">
        <v>321</v>
      </c>
    </row>
    <row r="37" spans="1:2" x14ac:dyDescent="0.25">
      <c r="A37" t="s">
        <v>313</v>
      </c>
      <c r="B37" t="s">
        <v>322</v>
      </c>
    </row>
    <row r="38" spans="1:2" x14ac:dyDescent="0.25">
      <c r="A38" t="s">
        <v>314</v>
      </c>
      <c r="B38" t="s">
        <v>323</v>
      </c>
    </row>
    <row r="39" spans="1:2" x14ac:dyDescent="0.25">
      <c r="A39" t="s">
        <v>324</v>
      </c>
      <c r="B39" t="s">
        <v>325</v>
      </c>
    </row>
    <row r="40" spans="1:2" x14ac:dyDescent="0.25">
      <c r="A40" s="20" t="s">
        <v>235</v>
      </c>
      <c r="B40" t="s">
        <v>233</v>
      </c>
    </row>
    <row r="41" spans="1:2" x14ac:dyDescent="0.25">
      <c r="A41" s="20" t="s">
        <v>326</v>
      </c>
      <c r="B41" t="s">
        <v>327</v>
      </c>
    </row>
    <row r="42" spans="1:2" x14ac:dyDescent="0.25">
      <c r="A42" t="s">
        <v>244</v>
      </c>
      <c r="B42" t="s">
        <v>243</v>
      </c>
    </row>
    <row r="43" spans="1:2" x14ac:dyDescent="0.25">
      <c r="A43" t="s">
        <v>248</v>
      </c>
      <c r="B43" t="s">
        <v>328</v>
      </c>
    </row>
    <row r="44" spans="1:2" ht="16.5" customHeight="1" x14ac:dyDescent="0.25"/>
    <row r="45" spans="1:2" ht="16.5" customHeight="1" x14ac:dyDescent="0.25"/>
    <row r="46" spans="1:2" ht="16.5" customHeight="1" x14ac:dyDescent="0.3">
      <c r="A46" s="26" t="s">
        <v>348</v>
      </c>
    </row>
    <row r="47" spans="1:2" x14ac:dyDescent="0.25">
      <c r="A47" t="s">
        <v>315</v>
      </c>
      <c r="B47" t="s">
        <v>343</v>
      </c>
    </row>
    <row r="48" spans="1:2" x14ac:dyDescent="0.25">
      <c r="A48" t="s">
        <v>239</v>
      </c>
      <c r="B48" t="s">
        <v>344</v>
      </c>
    </row>
    <row r="49" spans="1:2" x14ac:dyDescent="0.25">
      <c r="A49" t="s">
        <v>245</v>
      </c>
      <c r="B49" t="s">
        <v>345</v>
      </c>
    </row>
    <row r="50" spans="1:2" x14ac:dyDescent="0.25">
      <c r="A50" t="s">
        <v>249</v>
      </c>
      <c r="B50" t="s">
        <v>346</v>
      </c>
    </row>
    <row r="52" spans="1:2" ht="18.75" x14ac:dyDescent="0.3">
      <c r="A52" s="26" t="s">
        <v>347</v>
      </c>
    </row>
    <row r="53" spans="1:2" x14ac:dyDescent="0.25">
      <c r="A53" t="s">
        <v>240</v>
      </c>
      <c r="B53" t="s">
        <v>344</v>
      </c>
    </row>
    <row r="54" spans="1:2" x14ac:dyDescent="0.25">
      <c r="A54" t="s">
        <v>246</v>
      </c>
      <c r="B54" t="s">
        <v>345</v>
      </c>
    </row>
    <row r="55" spans="1:2" x14ac:dyDescent="0.25">
      <c r="A55" t="s">
        <v>250</v>
      </c>
      <c r="B55" t="s">
        <v>346</v>
      </c>
    </row>
    <row r="57" spans="1:2" ht="18.75" x14ac:dyDescent="0.3">
      <c r="A57" s="26" t="s">
        <v>349</v>
      </c>
    </row>
    <row r="58" spans="1:2" x14ac:dyDescent="0.25">
      <c r="A58" t="s">
        <v>316</v>
      </c>
      <c r="B58" t="s">
        <v>344</v>
      </c>
    </row>
    <row r="59" spans="1:2" x14ac:dyDescent="0.25">
      <c r="A59" t="s">
        <v>317</v>
      </c>
      <c r="B59" t="s">
        <v>346</v>
      </c>
    </row>
    <row r="61" spans="1:2" ht="18.75" x14ac:dyDescent="0.3">
      <c r="A61" s="26" t="s">
        <v>350</v>
      </c>
    </row>
    <row r="62" spans="1:2" x14ac:dyDescent="0.25">
      <c r="A62" t="s">
        <v>333</v>
      </c>
      <c r="B62" t="s">
        <v>344</v>
      </c>
    </row>
    <row r="63" spans="1:2" x14ac:dyDescent="0.25">
      <c r="A63" t="s">
        <v>318</v>
      </c>
      <c r="B63" t="s">
        <v>346</v>
      </c>
    </row>
  </sheetData>
  <mergeCells count="6">
    <mergeCell ref="A1:D1"/>
    <mergeCell ref="A20:D20"/>
    <mergeCell ref="A23:D23"/>
    <mergeCell ref="A25:D25"/>
    <mergeCell ref="A27:D27"/>
    <mergeCell ref="A29:D2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5018-302E-49ED-84D3-E08C506E1FF7}">
  <dimension ref="A1:X3"/>
  <sheetViews>
    <sheetView workbookViewId="0">
      <selection activeCell="K5" sqref="K5"/>
    </sheetView>
  </sheetViews>
  <sheetFormatPr defaultRowHeight="15" x14ac:dyDescent="0.25"/>
  <cols>
    <col min="2" max="2" width="14.42578125" customWidth="1"/>
    <col min="3" max="3" width="17.5703125" bestFit="1" customWidth="1"/>
    <col min="4" max="4" width="18.28515625" bestFit="1" customWidth="1"/>
    <col min="8" max="9" width="9.140625" style="5"/>
    <col min="16" max="16" width="9.140625" style="37"/>
  </cols>
  <sheetData>
    <row r="1" spans="1:24" x14ac:dyDescent="0.25">
      <c r="A1" t="s">
        <v>378</v>
      </c>
      <c r="B1" t="s">
        <v>380</v>
      </c>
      <c r="C1" t="s">
        <v>381</v>
      </c>
      <c r="D1" t="s">
        <v>382</v>
      </c>
      <c r="E1" t="s">
        <v>308</v>
      </c>
      <c r="F1" t="s">
        <v>383</v>
      </c>
      <c r="G1" t="s">
        <v>308</v>
      </c>
      <c r="H1" s="5" t="s">
        <v>384</v>
      </c>
      <c r="I1" s="5" t="s">
        <v>385</v>
      </c>
      <c r="J1" t="s">
        <v>386</v>
      </c>
      <c r="K1" t="s">
        <v>387</v>
      </c>
      <c r="L1" t="s">
        <v>252</v>
      </c>
      <c r="M1" t="s">
        <v>388</v>
      </c>
      <c r="N1" t="s">
        <v>389</v>
      </c>
      <c r="O1" t="s">
        <v>390</v>
      </c>
      <c r="P1" s="37" t="s">
        <v>391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t="s">
        <v>397</v>
      </c>
      <c r="W1" t="s">
        <v>398</v>
      </c>
      <c r="X1" t="s">
        <v>399</v>
      </c>
    </row>
    <row r="2" spans="1:24" x14ac:dyDescent="0.25">
      <c r="A2" t="s">
        <v>379</v>
      </c>
      <c r="B2" t="s">
        <v>400</v>
      </c>
      <c r="C2" t="s">
        <v>401</v>
      </c>
      <c r="D2" t="s">
        <v>402</v>
      </c>
      <c r="E2" t="s">
        <v>232</v>
      </c>
      <c r="F2" t="s">
        <v>403</v>
      </c>
      <c r="G2" t="s">
        <v>404</v>
      </c>
      <c r="H2" s="5">
        <v>12917</v>
      </c>
      <c r="I2" s="5">
        <v>4250</v>
      </c>
      <c r="J2" s="37">
        <v>1.83</v>
      </c>
      <c r="K2">
        <v>0</v>
      </c>
      <c r="L2">
        <v>22</v>
      </c>
      <c r="M2">
        <v>0.73</v>
      </c>
      <c r="O2">
        <v>1.5</v>
      </c>
      <c r="P2" s="37">
        <v>1.1000000000000001</v>
      </c>
      <c r="Q2">
        <v>0.87</v>
      </c>
      <c r="R2">
        <v>0.79</v>
      </c>
      <c r="S2">
        <v>3.51</v>
      </c>
      <c r="T2">
        <v>0.94</v>
      </c>
      <c r="U2">
        <v>7.4</v>
      </c>
      <c r="V2">
        <v>2.2999999999999998</v>
      </c>
      <c r="W2">
        <v>1.02</v>
      </c>
      <c r="X2">
        <v>3.85</v>
      </c>
    </row>
    <row r="3" spans="1:24" x14ac:dyDescent="0.25">
      <c r="I3" s="5">
        <v>4250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6450-9649-4589-8A5F-C2871945E9AF}">
  <dimension ref="A1:G10"/>
  <sheetViews>
    <sheetView workbookViewId="0">
      <selection activeCell="B5" sqref="B5"/>
    </sheetView>
  </sheetViews>
  <sheetFormatPr defaultRowHeight="15" x14ac:dyDescent="0.25"/>
  <cols>
    <col min="1" max="1" width="14" bestFit="1" customWidth="1"/>
    <col min="2" max="6" width="12.85546875" style="18" customWidth="1"/>
  </cols>
  <sheetData>
    <row r="1" spans="1:7" ht="21" x14ac:dyDescent="0.35">
      <c r="A1" s="42" t="s">
        <v>423</v>
      </c>
      <c r="B1" s="42"/>
      <c r="C1" s="42"/>
      <c r="D1" s="42"/>
      <c r="E1" s="42"/>
      <c r="F1" s="42"/>
      <c r="G1" s="42"/>
    </row>
    <row r="3" spans="1:7" x14ac:dyDescent="0.25">
      <c r="A3" s="44"/>
      <c r="B3" s="46" t="s">
        <v>162</v>
      </c>
      <c r="C3" s="46"/>
      <c r="D3" s="47" t="s">
        <v>431</v>
      </c>
      <c r="E3" s="47" t="s">
        <v>424</v>
      </c>
      <c r="F3" s="47" t="s">
        <v>425</v>
      </c>
    </row>
    <row r="4" spans="1:7" x14ac:dyDescent="0.25">
      <c r="A4" s="45"/>
      <c r="B4" s="47" t="s">
        <v>428</v>
      </c>
      <c r="C4" s="47" t="s">
        <v>432</v>
      </c>
      <c r="D4" s="47" t="s">
        <v>433</v>
      </c>
      <c r="E4" s="47" t="s">
        <v>318</v>
      </c>
      <c r="F4" s="47" t="s">
        <v>434</v>
      </c>
    </row>
    <row r="5" spans="1:7" x14ac:dyDescent="0.25">
      <c r="A5" s="43" t="s">
        <v>238</v>
      </c>
      <c r="B5" s="48">
        <v>1.1000000000000001</v>
      </c>
      <c r="C5" s="48">
        <v>1</v>
      </c>
      <c r="D5" s="48">
        <v>1.1000000000000001</v>
      </c>
      <c r="E5" s="48">
        <v>1.1000000000000001</v>
      </c>
      <c r="F5" s="48">
        <v>0.9</v>
      </c>
    </row>
    <row r="6" spans="1:7" x14ac:dyDescent="0.25">
      <c r="A6" s="43" t="s">
        <v>426</v>
      </c>
      <c r="B6" s="48">
        <v>1</v>
      </c>
      <c r="C6" s="48">
        <v>1</v>
      </c>
      <c r="D6" s="48">
        <v>1</v>
      </c>
      <c r="E6" s="48">
        <v>1</v>
      </c>
      <c r="F6" s="48">
        <v>1</v>
      </c>
    </row>
    <row r="7" spans="1:7" x14ac:dyDescent="0.25">
      <c r="A7" s="43" t="s">
        <v>427</v>
      </c>
      <c r="B7" s="48">
        <v>0.9</v>
      </c>
      <c r="C7" s="48">
        <v>1</v>
      </c>
      <c r="D7" s="48">
        <v>0.9</v>
      </c>
      <c r="E7" s="48">
        <v>0.8</v>
      </c>
      <c r="F7" s="48">
        <v>1.1000000000000001</v>
      </c>
    </row>
    <row r="9" spans="1:7" x14ac:dyDescent="0.25">
      <c r="A9" t="s">
        <v>429</v>
      </c>
    </row>
    <row r="10" spans="1:7" x14ac:dyDescent="0.25">
      <c r="A10" t="s">
        <v>430</v>
      </c>
    </row>
  </sheetData>
  <mergeCells count="3">
    <mergeCell ref="A1:G1"/>
    <mergeCell ref="B3:C3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194B-8579-40BC-9904-C1B13E73A304}">
  <dimension ref="A1:D6"/>
  <sheetViews>
    <sheetView workbookViewId="0">
      <selection activeCell="E7" sqref="E7"/>
    </sheetView>
  </sheetViews>
  <sheetFormatPr defaultRowHeight="15" x14ac:dyDescent="0.25"/>
  <cols>
    <col min="2" max="2" width="17.42578125" bestFit="1" customWidth="1"/>
  </cols>
  <sheetData>
    <row r="1" spans="1:4" x14ac:dyDescent="0.25">
      <c r="A1" t="s">
        <v>0</v>
      </c>
    </row>
    <row r="2" spans="1:4" x14ac:dyDescent="0.25">
      <c r="C2" t="s">
        <v>5</v>
      </c>
      <c r="D2" t="s">
        <v>6</v>
      </c>
    </row>
    <row r="3" spans="1:4" x14ac:dyDescent="0.25">
      <c r="A3">
        <v>1630</v>
      </c>
      <c r="B3" t="s">
        <v>1</v>
      </c>
      <c r="C3">
        <v>15</v>
      </c>
      <c r="D3">
        <v>30</v>
      </c>
    </row>
    <row r="4" spans="1:4" x14ac:dyDescent="0.25">
      <c r="A4">
        <v>1795</v>
      </c>
      <c r="B4" t="s">
        <v>2</v>
      </c>
      <c r="C4">
        <v>9</v>
      </c>
      <c r="D4">
        <v>16</v>
      </c>
    </row>
    <row r="5" spans="1:4" x14ac:dyDescent="0.25">
      <c r="A5">
        <v>1812</v>
      </c>
      <c r="B5" t="s">
        <v>3</v>
      </c>
      <c r="C5">
        <v>15</v>
      </c>
      <c r="D5">
        <v>20</v>
      </c>
    </row>
    <row r="6" spans="1:4" x14ac:dyDescent="0.25">
      <c r="A6">
        <v>1848</v>
      </c>
      <c r="B6" t="s">
        <v>4</v>
      </c>
      <c r="C6">
        <v>8</v>
      </c>
      <c r="D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0930-6EE7-4640-B519-DBBAE4C255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67E9-A6C4-4C30-ACE1-C48E7CDD6AAF}">
  <dimension ref="A1:C10"/>
  <sheetViews>
    <sheetView workbookViewId="0">
      <selection activeCell="B2" sqref="B2"/>
    </sheetView>
  </sheetViews>
  <sheetFormatPr defaultRowHeight="15" x14ac:dyDescent="0.25"/>
  <cols>
    <col min="1" max="1" width="21.85546875" customWidth="1"/>
    <col min="2" max="2" width="14.28515625" bestFit="1" customWidth="1"/>
    <col min="3" max="3" width="12.85546875" bestFit="1" customWidth="1"/>
  </cols>
  <sheetData>
    <row r="1" spans="1:3" x14ac:dyDescent="0.25">
      <c r="A1" t="s">
        <v>137</v>
      </c>
    </row>
    <row r="2" spans="1:3" x14ac:dyDescent="0.25">
      <c r="B2" t="s">
        <v>98</v>
      </c>
      <c r="C2" t="s">
        <v>99</v>
      </c>
    </row>
    <row r="3" spans="1:3" x14ac:dyDescent="0.25">
      <c r="A3" t="s">
        <v>45</v>
      </c>
      <c r="B3" t="s">
        <v>100</v>
      </c>
      <c r="C3" s="1" t="s">
        <v>101</v>
      </c>
    </row>
    <row r="4" spans="1:3" x14ac:dyDescent="0.25">
      <c r="A4" t="s">
        <v>136</v>
      </c>
      <c r="B4" t="s">
        <v>102</v>
      </c>
      <c r="C4" s="1" t="s">
        <v>103</v>
      </c>
    </row>
    <row r="5" spans="1:3" x14ac:dyDescent="0.25">
      <c r="A5" t="s">
        <v>94</v>
      </c>
      <c r="B5" t="s">
        <v>104</v>
      </c>
      <c r="C5" s="1" t="s">
        <v>109</v>
      </c>
    </row>
    <row r="6" spans="1:3" x14ac:dyDescent="0.25">
      <c r="A6" t="s">
        <v>95</v>
      </c>
      <c r="B6" t="s">
        <v>105</v>
      </c>
      <c r="C6" s="7" t="s">
        <v>110</v>
      </c>
    </row>
    <row r="7" spans="1:3" x14ac:dyDescent="0.25">
      <c r="A7" t="s">
        <v>96</v>
      </c>
      <c r="B7" t="s">
        <v>106</v>
      </c>
      <c r="C7" s="7" t="s">
        <v>111</v>
      </c>
    </row>
    <row r="8" spans="1:3" x14ac:dyDescent="0.25">
      <c r="A8" t="s">
        <v>48</v>
      </c>
      <c r="B8" t="s">
        <v>107</v>
      </c>
      <c r="C8" s="7" t="s">
        <v>112</v>
      </c>
    </row>
    <row r="9" spans="1:3" x14ac:dyDescent="0.25">
      <c r="A9" t="s">
        <v>49</v>
      </c>
      <c r="B9" t="s">
        <v>108</v>
      </c>
      <c r="C9" s="7" t="s">
        <v>113</v>
      </c>
    </row>
    <row r="10" spans="1:3" x14ac:dyDescent="0.25">
      <c r="A10" t="s">
        <v>97</v>
      </c>
      <c r="B10" t="s">
        <v>103</v>
      </c>
      <c r="C10" s="7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B5AF-2B6F-450D-B4BB-5BAFCD8B1E08}">
  <dimension ref="A1:E12"/>
  <sheetViews>
    <sheetView workbookViewId="0">
      <selection activeCell="C11" sqref="C11"/>
    </sheetView>
  </sheetViews>
  <sheetFormatPr defaultRowHeight="15" x14ac:dyDescent="0.25"/>
  <cols>
    <col min="2" max="2" width="22.85546875" bestFit="1" customWidth="1"/>
    <col min="3" max="3" width="31.28515625" style="13" customWidth="1"/>
    <col min="4" max="4" width="36.140625" customWidth="1"/>
    <col min="5" max="5" width="9.140625" style="13"/>
  </cols>
  <sheetData>
    <row r="1" spans="1:5" x14ac:dyDescent="0.25">
      <c r="A1" t="s">
        <v>126</v>
      </c>
    </row>
    <row r="2" spans="1:5" x14ac:dyDescent="0.25">
      <c r="C2" s="13" t="s">
        <v>139</v>
      </c>
      <c r="D2" s="29" t="s">
        <v>138</v>
      </c>
      <c r="E2" s="29"/>
    </row>
    <row r="3" spans="1:5" x14ac:dyDescent="0.25">
      <c r="A3" t="s">
        <v>127</v>
      </c>
      <c r="B3" t="s">
        <v>4</v>
      </c>
      <c r="C3" s="13">
        <v>14.5</v>
      </c>
    </row>
    <row r="4" spans="1:5" x14ac:dyDescent="0.25">
      <c r="D4" t="s">
        <v>46</v>
      </c>
      <c r="E4" s="13" t="s">
        <v>128</v>
      </c>
    </row>
    <row r="5" spans="1:5" x14ac:dyDescent="0.25">
      <c r="E5" s="13" t="s">
        <v>129</v>
      </c>
    </row>
    <row r="6" spans="1:5" x14ac:dyDescent="0.25">
      <c r="B6" t="s">
        <v>130</v>
      </c>
      <c r="C6" s="13">
        <v>23.2</v>
      </c>
    </row>
    <row r="7" spans="1:5" x14ac:dyDescent="0.25">
      <c r="D7" t="s">
        <v>49</v>
      </c>
      <c r="E7" s="13" t="s">
        <v>131</v>
      </c>
    </row>
    <row r="8" spans="1:5" x14ac:dyDescent="0.25">
      <c r="E8" s="13" t="s">
        <v>132</v>
      </c>
    </row>
    <row r="9" spans="1:5" x14ac:dyDescent="0.25">
      <c r="B9" t="s">
        <v>133</v>
      </c>
      <c r="C9" s="13">
        <v>1</v>
      </c>
    </row>
    <row r="10" spans="1:5" x14ac:dyDescent="0.25">
      <c r="B10" t="s">
        <v>134</v>
      </c>
      <c r="C10" s="13">
        <v>1.2</v>
      </c>
    </row>
    <row r="11" spans="1:5" x14ac:dyDescent="0.25">
      <c r="B11" t="s">
        <v>135</v>
      </c>
      <c r="C11" s="14">
        <v>25.5</v>
      </c>
      <c r="D11" t="s">
        <v>140</v>
      </c>
      <c r="E11" s="13">
        <v>2</v>
      </c>
    </row>
    <row r="12" spans="1:5" x14ac:dyDescent="0.25">
      <c r="B12" t="s">
        <v>141</v>
      </c>
      <c r="C12" s="13">
        <v>21.3</v>
      </c>
      <c r="D12" t="s">
        <v>140</v>
      </c>
      <c r="E12" s="13">
        <v>0.9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6311-843E-4C55-9479-F410A926D5E2}">
  <dimension ref="A1:H51"/>
  <sheetViews>
    <sheetView topLeftCell="A34" workbookViewId="0">
      <selection activeCell="E44" sqref="E44"/>
    </sheetView>
  </sheetViews>
  <sheetFormatPr defaultRowHeight="15" x14ac:dyDescent="0.25"/>
  <cols>
    <col min="1" max="1" width="25.85546875" customWidth="1"/>
    <col min="2" max="2" width="8" style="6" customWidth="1"/>
    <col min="3" max="3" width="13.140625" bestFit="1" customWidth="1"/>
    <col min="4" max="4" width="9.140625" style="5"/>
    <col min="5" max="5" width="13.140625" bestFit="1" customWidth="1"/>
    <col min="6" max="6" width="9.140625" style="5"/>
    <col min="7" max="8" width="9.140625" style="4"/>
  </cols>
  <sheetData>
    <row r="1" spans="1:8" x14ac:dyDescent="0.25">
      <c r="A1" t="s">
        <v>93</v>
      </c>
    </row>
    <row r="2" spans="1:8" x14ac:dyDescent="0.25">
      <c r="A2" s="9" t="s">
        <v>29</v>
      </c>
      <c r="B2" s="10" t="s">
        <v>30</v>
      </c>
      <c r="C2" s="9" t="s">
        <v>35</v>
      </c>
      <c r="D2" s="11" t="s">
        <v>31</v>
      </c>
      <c r="E2" s="9" t="s">
        <v>32</v>
      </c>
      <c r="F2" s="11" t="s">
        <v>31</v>
      </c>
      <c r="G2" s="12" t="s">
        <v>33</v>
      </c>
      <c r="H2" s="12" t="s">
        <v>34</v>
      </c>
    </row>
    <row r="3" spans="1:8" x14ac:dyDescent="0.25">
      <c r="A3" t="s">
        <v>36</v>
      </c>
      <c r="B3" s="6">
        <v>1805</v>
      </c>
      <c r="C3" t="s">
        <v>78</v>
      </c>
      <c r="D3" s="5">
        <v>75000</v>
      </c>
      <c r="E3" t="s">
        <v>79</v>
      </c>
      <c r="F3" s="5">
        <v>89000</v>
      </c>
      <c r="G3" s="4">
        <v>0.84</v>
      </c>
      <c r="H3" s="4">
        <v>0.84</v>
      </c>
    </row>
    <row r="4" spans="1:8" x14ac:dyDescent="0.25">
      <c r="A4" t="s">
        <v>37</v>
      </c>
      <c r="B4" s="6">
        <v>1806</v>
      </c>
      <c r="C4" t="s">
        <v>80</v>
      </c>
      <c r="D4" s="5">
        <v>50000</v>
      </c>
      <c r="E4" t="s">
        <v>78</v>
      </c>
      <c r="F4" s="5">
        <v>30000</v>
      </c>
      <c r="G4" s="4">
        <v>1.67</v>
      </c>
      <c r="H4" s="4">
        <v>0.6</v>
      </c>
    </row>
    <row r="5" spans="1:8" x14ac:dyDescent="0.25">
      <c r="A5" t="s">
        <v>38</v>
      </c>
      <c r="B5" s="6">
        <v>1812</v>
      </c>
      <c r="C5" t="s">
        <v>78</v>
      </c>
      <c r="D5" s="5">
        <v>130000</v>
      </c>
      <c r="E5" t="s">
        <v>81</v>
      </c>
      <c r="F5" s="5">
        <v>120000</v>
      </c>
      <c r="G5" s="4">
        <v>1.08</v>
      </c>
      <c r="H5" s="4">
        <v>1.08</v>
      </c>
    </row>
    <row r="6" spans="1:8" x14ac:dyDescent="0.25">
      <c r="A6" t="s">
        <v>39</v>
      </c>
      <c r="B6" s="6">
        <v>1813</v>
      </c>
      <c r="C6" t="s">
        <v>78</v>
      </c>
      <c r="D6" s="5">
        <v>100000</v>
      </c>
      <c r="E6" t="s">
        <v>79</v>
      </c>
      <c r="F6" s="5">
        <v>150000</v>
      </c>
      <c r="G6" s="4">
        <v>0.67</v>
      </c>
      <c r="H6" s="4">
        <v>0.67</v>
      </c>
    </row>
    <row r="7" spans="1:8" x14ac:dyDescent="0.25">
      <c r="A7" t="s">
        <v>40</v>
      </c>
      <c r="B7" s="6">
        <v>1813</v>
      </c>
      <c r="C7" t="s">
        <v>82</v>
      </c>
      <c r="D7" s="5">
        <v>300000</v>
      </c>
      <c r="E7" t="s">
        <v>90</v>
      </c>
      <c r="F7" s="5">
        <v>180000</v>
      </c>
      <c r="G7" s="4">
        <v>1.67</v>
      </c>
      <c r="H7" s="4">
        <v>1.67</v>
      </c>
    </row>
    <row r="8" spans="1:8" x14ac:dyDescent="0.25">
      <c r="A8" t="s">
        <v>41</v>
      </c>
      <c r="B8" s="6">
        <v>1815</v>
      </c>
      <c r="C8" t="s">
        <v>78</v>
      </c>
      <c r="D8" s="5">
        <v>77000</v>
      </c>
      <c r="E8" t="s">
        <v>80</v>
      </c>
      <c r="F8" s="5">
        <v>83000</v>
      </c>
      <c r="G8" s="4">
        <v>0.93</v>
      </c>
      <c r="H8" s="4">
        <v>0.93</v>
      </c>
    </row>
    <row r="9" spans="1:8" x14ac:dyDescent="0.25">
      <c r="A9" t="s">
        <v>42</v>
      </c>
      <c r="B9" s="6">
        <v>1815</v>
      </c>
      <c r="C9" t="s">
        <v>82</v>
      </c>
      <c r="D9" s="5">
        <v>129000</v>
      </c>
      <c r="E9" t="s">
        <v>90</v>
      </c>
      <c r="F9" s="5">
        <v>72000</v>
      </c>
      <c r="G9" s="4">
        <v>1.79</v>
      </c>
      <c r="H9" s="4">
        <v>1.79</v>
      </c>
    </row>
    <row r="10" spans="1:8" x14ac:dyDescent="0.25">
      <c r="A10" t="s">
        <v>43</v>
      </c>
      <c r="B10" s="6">
        <v>1847</v>
      </c>
      <c r="C10" t="s">
        <v>83</v>
      </c>
      <c r="D10" s="5">
        <v>16000</v>
      </c>
      <c r="E10" t="s">
        <v>84</v>
      </c>
      <c r="F10" s="5">
        <v>16000</v>
      </c>
      <c r="G10" s="4">
        <v>3.2</v>
      </c>
      <c r="H10" s="4">
        <v>0.31</v>
      </c>
    </row>
    <row r="11" spans="1:8" x14ac:dyDescent="0.25">
      <c r="A11" t="s">
        <v>44</v>
      </c>
      <c r="B11" s="6">
        <v>1847</v>
      </c>
      <c r="C11" t="s">
        <v>84</v>
      </c>
      <c r="D11" s="5">
        <v>8500</v>
      </c>
      <c r="E11" t="s">
        <v>83</v>
      </c>
      <c r="F11" s="5">
        <v>12000</v>
      </c>
      <c r="G11" s="4">
        <v>0.71</v>
      </c>
      <c r="H11" s="4">
        <v>0.71</v>
      </c>
    </row>
    <row r="12" spans="1:8" x14ac:dyDescent="0.25">
      <c r="A12" t="s">
        <v>45</v>
      </c>
      <c r="B12" s="6">
        <v>1862</v>
      </c>
      <c r="C12" t="s">
        <v>85</v>
      </c>
      <c r="D12" s="5">
        <v>40335</v>
      </c>
      <c r="E12" t="s">
        <v>170</v>
      </c>
      <c r="F12" s="5">
        <v>62642</v>
      </c>
      <c r="G12" s="4">
        <v>0.64</v>
      </c>
      <c r="H12" s="4">
        <v>1.55</v>
      </c>
    </row>
    <row r="13" spans="1:8" x14ac:dyDescent="0.25">
      <c r="A13" t="s">
        <v>46</v>
      </c>
      <c r="B13" s="6">
        <v>1862</v>
      </c>
      <c r="C13" t="s">
        <v>86</v>
      </c>
      <c r="D13" s="5">
        <v>80000</v>
      </c>
      <c r="E13" t="s">
        <v>177</v>
      </c>
      <c r="F13" s="5">
        <v>45000</v>
      </c>
      <c r="G13" s="4">
        <v>1.77</v>
      </c>
      <c r="H13" s="4">
        <v>0.56000000000000005</v>
      </c>
    </row>
    <row r="14" spans="1:8" x14ac:dyDescent="0.25">
      <c r="A14" t="s">
        <v>47</v>
      </c>
      <c r="B14" s="6">
        <v>1862</v>
      </c>
      <c r="C14" t="s">
        <v>86</v>
      </c>
      <c r="D14" s="5">
        <v>106000</v>
      </c>
      <c r="E14" t="s">
        <v>177</v>
      </c>
      <c r="F14" s="5">
        <v>77500</v>
      </c>
      <c r="G14" s="4">
        <v>1.46</v>
      </c>
      <c r="H14" s="4">
        <v>0.68</v>
      </c>
    </row>
    <row r="15" spans="1:8" x14ac:dyDescent="0.25">
      <c r="A15" t="s">
        <v>48</v>
      </c>
      <c r="B15" s="6">
        <v>1863</v>
      </c>
      <c r="C15" t="s">
        <v>86</v>
      </c>
      <c r="D15" s="5">
        <v>161000</v>
      </c>
      <c r="E15" t="s">
        <v>177</v>
      </c>
      <c r="F15" s="5">
        <v>57352</v>
      </c>
      <c r="G15" s="4">
        <v>1.76</v>
      </c>
      <c r="H15" s="4">
        <v>0.56999999999999995</v>
      </c>
    </row>
    <row r="16" spans="1:8" x14ac:dyDescent="0.25">
      <c r="A16" t="s">
        <v>49</v>
      </c>
      <c r="B16" s="6">
        <v>1863</v>
      </c>
      <c r="C16" t="s">
        <v>85</v>
      </c>
      <c r="D16" s="5">
        <v>75000</v>
      </c>
      <c r="E16" t="s">
        <v>170</v>
      </c>
      <c r="F16" s="5">
        <v>88289</v>
      </c>
      <c r="G16" s="4">
        <v>0.85</v>
      </c>
      <c r="H16" s="4">
        <v>1.18</v>
      </c>
    </row>
    <row r="17" spans="1:8" x14ac:dyDescent="0.25">
      <c r="A17" t="s">
        <v>50</v>
      </c>
      <c r="B17" s="6">
        <v>1863</v>
      </c>
      <c r="C17" t="s">
        <v>170</v>
      </c>
      <c r="D17" s="5">
        <v>56359</v>
      </c>
      <c r="E17" t="s">
        <v>85</v>
      </c>
      <c r="F17" s="5">
        <v>46165</v>
      </c>
      <c r="G17" s="4">
        <v>1.22</v>
      </c>
      <c r="H17" s="4">
        <v>1.22</v>
      </c>
    </row>
    <row r="18" spans="1:8" x14ac:dyDescent="0.25">
      <c r="A18" t="s">
        <v>51</v>
      </c>
      <c r="B18" s="6">
        <v>1864</v>
      </c>
      <c r="C18" t="s">
        <v>86</v>
      </c>
      <c r="D18" s="5">
        <v>107907</v>
      </c>
      <c r="E18" t="s">
        <v>177</v>
      </c>
      <c r="F18" s="5">
        <v>63797</v>
      </c>
      <c r="G18" s="4">
        <v>1.69</v>
      </c>
      <c r="H18" s="4">
        <v>0.59</v>
      </c>
    </row>
    <row r="19" spans="1:8" x14ac:dyDescent="0.25">
      <c r="A19" t="s">
        <v>52</v>
      </c>
      <c r="B19" s="6">
        <v>1866</v>
      </c>
      <c r="C19" t="s">
        <v>171</v>
      </c>
      <c r="D19" s="5">
        <v>220000</v>
      </c>
      <c r="E19" t="s">
        <v>87</v>
      </c>
      <c r="F19" s="5">
        <v>215000</v>
      </c>
      <c r="G19" s="4">
        <v>1.02</v>
      </c>
      <c r="H19" s="4">
        <v>1.02</v>
      </c>
    </row>
    <row r="20" spans="1:8" x14ac:dyDescent="0.25">
      <c r="A20" t="s">
        <v>88</v>
      </c>
      <c r="B20" s="6">
        <v>1870</v>
      </c>
      <c r="C20" t="s">
        <v>171</v>
      </c>
      <c r="D20" s="5">
        <v>190000</v>
      </c>
      <c r="E20" t="s">
        <v>90</v>
      </c>
      <c r="F20" s="5">
        <v>110000</v>
      </c>
      <c r="G20" s="4">
        <v>1.73</v>
      </c>
      <c r="H20" s="4">
        <v>1.73</v>
      </c>
    </row>
    <row r="21" spans="1:8" x14ac:dyDescent="0.25">
      <c r="A21" t="s">
        <v>53</v>
      </c>
      <c r="B21" s="6">
        <v>1914</v>
      </c>
      <c r="C21" t="s">
        <v>172</v>
      </c>
      <c r="D21" s="5">
        <v>1200000</v>
      </c>
      <c r="E21" t="s">
        <v>79</v>
      </c>
      <c r="F21" s="5">
        <v>1390000</v>
      </c>
      <c r="G21" s="4">
        <v>0.86</v>
      </c>
      <c r="H21" s="4">
        <v>0.86</v>
      </c>
    </row>
    <row r="22" spans="1:8" x14ac:dyDescent="0.25">
      <c r="A22" t="s">
        <v>54</v>
      </c>
      <c r="B22" s="6">
        <v>1914</v>
      </c>
      <c r="C22" t="s">
        <v>172</v>
      </c>
      <c r="D22" s="5">
        <v>187000</v>
      </c>
      <c r="E22" t="s">
        <v>81</v>
      </c>
      <c r="F22" s="5">
        <v>160000</v>
      </c>
      <c r="G22" s="4">
        <v>1.17</v>
      </c>
      <c r="H22" s="4">
        <v>1.17</v>
      </c>
    </row>
    <row r="23" spans="1:8" x14ac:dyDescent="0.25">
      <c r="A23" t="s">
        <v>55</v>
      </c>
      <c r="B23" s="6">
        <v>1914</v>
      </c>
      <c r="C23" t="s">
        <v>82</v>
      </c>
      <c r="D23" s="5">
        <v>1200000</v>
      </c>
      <c r="E23" t="s">
        <v>89</v>
      </c>
      <c r="F23" s="5">
        <v>900000</v>
      </c>
      <c r="G23" s="4">
        <v>1.33</v>
      </c>
      <c r="H23" s="4">
        <v>1.33</v>
      </c>
    </row>
    <row r="24" spans="1:8" x14ac:dyDescent="0.25">
      <c r="A24" t="s">
        <v>56</v>
      </c>
      <c r="B24" s="6">
        <v>1914</v>
      </c>
      <c r="C24" t="s">
        <v>172</v>
      </c>
      <c r="D24" s="5">
        <v>288600</v>
      </c>
      <c r="E24" t="s">
        <v>81</v>
      </c>
      <c r="F24" s="5">
        <v>273000</v>
      </c>
      <c r="G24" s="4">
        <v>1.06</v>
      </c>
      <c r="H24" s="4">
        <v>1.06</v>
      </c>
    </row>
    <row r="25" spans="1:8" x14ac:dyDescent="0.25">
      <c r="A25" t="s">
        <v>57</v>
      </c>
      <c r="B25" s="6">
        <v>1915</v>
      </c>
      <c r="C25" t="s">
        <v>90</v>
      </c>
      <c r="D25" s="5">
        <v>500000</v>
      </c>
      <c r="E25" t="s">
        <v>172</v>
      </c>
      <c r="F25" s="5">
        <v>190000</v>
      </c>
      <c r="G25" s="4">
        <v>2.63</v>
      </c>
      <c r="H25" s="4">
        <v>0.38</v>
      </c>
    </row>
    <row r="26" spans="1:8" x14ac:dyDescent="0.25">
      <c r="A26" t="s">
        <v>58</v>
      </c>
      <c r="B26" s="6">
        <v>1915</v>
      </c>
      <c r="C26" t="s">
        <v>172</v>
      </c>
      <c r="D26" s="5">
        <v>175000</v>
      </c>
      <c r="E26" t="s">
        <v>81</v>
      </c>
      <c r="F26" s="5">
        <v>300000</v>
      </c>
      <c r="G26" s="4">
        <v>0.57999999999999996</v>
      </c>
      <c r="H26" s="4">
        <v>0.57999999999999996</v>
      </c>
    </row>
    <row r="27" spans="1:8" x14ac:dyDescent="0.25">
      <c r="A27" t="s">
        <v>59</v>
      </c>
      <c r="B27" s="6">
        <v>1917</v>
      </c>
      <c r="C27" t="s">
        <v>91</v>
      </c>
      <c r="D27" s="5">
        <v>276000</v>
      </c>
      <c r="E27" t="s">
        <v>172</v>
      </c>
      <c r="F27" s="5">
        <v>120000</v>
      </c>
      <c r="G27" s="4">
        <v>2.2400000000000002</v>
      </c>
      <c r="H27" s="4">
        <v>0.45</v>
      </c>
    </row>
    <row r="28" spans="1:8" x14ac:dyDescent="0.25">
      <c r="A28" t="s">
        <v>60</v>
      </c>
      <c r="B28" s="6">
        <v>1917</v>
      </c>
      <c r="C28" t="s">
        <v>90</v>
      </c>
      <c r="D28" s="5">
        <v>1000000</v>
      </c>
      <c r="E28" t="s">
        <v>172</v>
      </c>
      <c r="F28" s="5">
        <v>480000</v>
      </c>
      <c r="G28" s="4">
        <v>2.08</v>
      </c>
      <c r="H28" s="4">
        <v>0.48</v>
      </c>
    </row>
    <row r="29" spans="1:8" x14ac:dyDescent="0.25">
      <c r="A29" t="s">
        <v>61</v>
      </c>
      <c r="B29" s="6">
        <v>1918</v>
      </c>
      <c r="C29" t="s">
        <v>84</v>
      </c>
      <c r="D29" s="5">
        <v>600000</v>
      </c>
      <c r="E29" t="s">
        <v>89</v>
      </c>
      <c r="F29" s="5">
        <v>380000</v>
      </c>
      <c r="G29" s="4">
        <v>1.58</v>
      </c>
      <c r="H29" s="4">
        <v>1.58</v>
      </c>
    </row>
    <row r="30" spans="1:8" x14ac:dyDescent="0.25">
      <c r="A30" t="s">
        <v>62</v>
      </c>
      <c r="B30" s="6">
        <v>1940</v>
      </c>
      <c r="C30" t="s">
        <v>172</v>
      </c>
      <c r="D30" s="5">
        <v>2500000</v>
      </c>
      <c r="E30" t="s">
        <v>79</v>
      </c>
      <c r="F30" s="5">
        <v>3000000</v>
      </c>
      <c r="G30" s="4">
        <v>0.84</v>
      </c>
      <c r="H30" s="4">
        <v>0.84</v>
      </c>
    </row>
    <row r="31" spans="1:8" x14ac:dyDescent="0.25">
      <c r="A31" t="s">
        <v>63</v>
      </c>
      <c r="B31" s="6">
        <v>1941</v>
      </c>
      <c r="C31" t="s">
        <v>172</v>
      </c>
      <c r="D31" s="5">
        <v>20000</v>
      </c>
      <c r="E31" t="s">
        <v>142</v>
      </c>
      <c r="F31" s="5">
        <v>41000</v>
      </c>
      <c r="G31" s="4">
        <v>0.49</v>
      </c>
      <c r="H31" s="4">
        <v>0.49</v>
      </c>
    </row>
    <row r="32" spans="1:8" x14ac:dyDescent="0.25">
      <c r="A32" t="s">
        <v>64</v>
      </c>
      <c r="B32" s="6">
        <v>1941</v>
      </c>
      <c r="C32" t="s">
        <v>172</v>
      </c>
      <c r="D32" s="5">
        <v>132000</v>
      </c>
      <c r="E32" t="s">
        <v>81</v>
      </c>
      <c r="F32" s="5">
        <v>150000</v>
      </c>
      <c r="G32" s="4">
        <v>0.88</v>
      </c>
      <c r="H32" s="4">
        <v>0.88</v>
      </c>
    </row>
    <row r="33" spans="1:8" x14ac:dyDescent="0.25">
      <c r="A33" t="s">
        <v>65</v>
      </c>
      <c r="B33" s="6" t="s">
        <v>77</v>
      </c>
      <c r="C33" t="s">
        <v>173</v>
      </c>
      <c r="D33" s="5">
        <v>60000</v>
      </c>
      <c r="E33" t="s">
        <v>91</v>
      </c>
      <c r="F33" s="5">
        <v>130000</v>
      </c>
      <c r="G33" s="4">
        <v>0.46</v>
      </c>
      <c r="H33" s="4">
        <v>0.46</v>
      </c>
    </row>
    <row r="34" spans="1:8" x14ac:dyDescent="0.25">
      <c r="A34" t="s">
        <v>66</v>
      </c>
      <c r="B34" s="6">
        <v>1942</v>
      </c>
      <c r="C34" t="s">
        <v>174</v>
      </c>
      <c r="D34" s="5">
        <v>177000</v>
      </c>
      <c r="E34" t="s">
        <v>178</v>
      </c>
      <c r="F34" s="5">
        <v>93000</v>
      </c>
      <c r="G34" s="4">
        <v>1.9</v>
      </c>
      <c r="H34" s="4">
        <v>1.9</v>
      </c>
    </row>
    <row r="35" spans="1:8" x14ac:dyDescent="0.25">
      <c r="A35" t="s">
        <v>67</v>
      </c>
      <c r="B35" s="6">
        <v>1942</v>
      </c>
      <c r="C35" t="s">
        <v>175</v>
      </c>
      <c r="D35" s="5">
        <v>1000000</v>
      </c>
      <c r="E35" t="s">
        <v>89</v>
      </c>
      <c r="F35" s="5">
        <v>800000</v>
      </c>
      <c r="G35" s="4">
        <v>1.25</v>
      </c>
      <c r="H35" s="4">
        <v>1.25</v>
      </c>
    </row>
    <row r="36" spans="1:8" x14ac:dyDescent="0.25">
      <c r="A36" t="s">
        <v>68</v>
      </c>
      <c r="B36" s="6">
        <v>1943</v>
      </c>
      <c r="C36" t="s">
        <v>172</v>
      </c>
      <c r="D36" s="5">
        <v>62000</v>
      </c>
      <c r="E36" t="s">
        <v>81</v>
      </c>
      <c r="F36" s="5">
        <v>90000</v>
      </c>
      <c r="G36" s="4">
        <v>0.69</v>
      </c>
      <c r="H36" s="4">
        <v>1.45</v>
      </c>
    </row>
    <row r="37" spans="1:8" ht="31.5" customHeight="1" x14ac:dyDescent="0.25">
      <c r="A37" s="3" t="s">
        <v>69</v>
      </c>
      <c r="B37" s="6">
        <v>1944</v>
      </c>
      <c r="C37" t="s">
        <v>89</v>
      </c>
      <c r="D37" s="5">
        <v>41974</v>
      </c>
      <c r="E37" t="s">
        <v>84</v>
      </c>
      <c r="F37" s="5">
        <v>20496</v>
      </c>
      <c r="G37" s="4">
        <v>2.0499999999999998</v>
      </c>
      <c r="H37" s="4">
        <v>0.49</v>
      </c>
    </row>
    <row r="38" spans="1:8" x14ac:dyDescent="0.25">
      <c r="A38" t="s">
        <v>70</v>
      </c>
      <c r="B38" s="6">
        <v>1944</v>
      </c>
      <c r="C38" t="s">
        <v>92</v>
      </c>
      <c r="D38" s="5">
        <v>14620</v>
      </c>
      <c r="E38" t="s">
        <v>172</v>
      </c>
      <c r="F38" s="5">
        <v>12327</v>
      </c>
      <c r="G38" s="4">
        <v>1.19</v>
      </c>
      <c r="H38" s="4">
        <v>0.84</v>
      </c>
    </row>
    <row r="39" spans="1:8" x14ac:dyDescent="0.25">
      <c r="A39" t="s">
        <v>71</v>
      </c>
      <c r="B39" s="6">
        <v>1944</v>
      </c>
      <c r="C39" t="s">
        <v>92</v>
      </c>
      <c r="D39" s="5">
        <v>60794</v>
      </c>
      <c r="E39" t="s">
        <v>172</v>
      </c>
      <c r="F39" s="5">
        <v>39580</v>
      </c>
      <c r="G39" s="4">
        <v>1.54</v>
      </c>
      <c r="H39" s="4">
        <v>0.65</v>
      </c>
    </row>
    <row r="40" spans="1:8" x14ac:dyDescent="0.25">
      <c r="A40" t="s">
        <v>72</v>
      </c>
      <c r="B40" s="6">
        <v>1944</v>
      </c>
      <c r="C40" t="s">
        <v>172</v>
      </c>
      <c r="D40" s="5">
        <v>10000</v>
      </c>
      <c r="E40" t="s">
        <v>92</v>
      </c>
      <c r="F40" s="5">
        <v>8634</v>
      </c>
      <c r="G40" s="4">
        <v>1.1599999999999999</v>
      </c>
      <c r="H40" s="4">
        <v>1.1599999999999999</v>
      </c>
    </row>
    <row r="41" spans="1:8" x14ac:dyDescent="0.25">
      <c r="A41" t="s">
        <v>73</v>
      </c>
      <c r="B41" s="6">
        <v>1945</v>
      </c>
      <c r="C41" t="s">
        <v>84</v>
      </c>
      <c r="D41" s="5">
        <v>68000</v>
      </c>
      <c r="E41" t="s">
        <v>179</v>
      </c>
      <c r="F41" s="5">
        <v>22000</v>
      </c>
      <c r="G41" s="4">
        <v>3.09</v>
      </c>
      <c r="H41" s="4">
        <v>3.09</v>
      </c>
    </row>
    <row r="42" spans="1:8" x14ac:dyDescent="0.25">
      <c r="A42" t="s">
        <v>74</v>
      </c>
      <c r="B42" s="6">
        <v>1967</v>
      </c>
      <c r="C42" t="s">
        <v>176</v>
      </c>
      <c r="D42" s="5">
        <v>54993</v>
      </c>
      <c r="E42" t="s">
        <v>180</v>
      </c>
      <c r="F42" s="5">
        <v>100000</v>
      </c>
      <c r="G42" s="4">
        <v>0.55000000000000004</v>
      </c>
      <c r="H42" s="4">
        <v>0.55000000000000004</v>
      </c>
    </row>
    <row r="43" spans="1:8" x14ac:dyDescent="0.25">
      <c r="A43" t="s">
        <v>75</v>
      </c>
      <c r="B43" s="6">
        <v>1967</v>
      </c>
      <c r="C43" t="s">
        <v>176</v>
      </c>
      <c r="D43" s="5">
        <v>45650</v>
      </c>
      <c r="E43" t="s">
        <v>181</v>
      </c>
      <c r="F43" s="5">
        <v>43300</v>
      </c>
      <c r="G43" s="4">
        <v>1.05</v>
      </c>
      <c r="H43" s="4">
        <v>1.05</v>
      </c>
    </row>
    <row r="44" spans="1:8" x14ac:dyDescent="0.25">
      <c r="A44" t="s">
        <v>76</v>
      </c>
      <c r="B44" s="6">
        <v>1967</v>
      </c>
      <c r="C44" t="s">
        <v>176</v>
      </c>
      <c r="D44" s="5">
        <v>40450</v>
      </c>
      <c r="E44" t="s">
        <v>182</v>
      </c>
      <c r="F44" s="5">
        <v>60000</v>
      </c>
      <c r="G44" s="4">
        <v>0.67</v>
      </c>
      <c r="H44" s="4">
        <v>0.67</v>
      </c>
    </row>
    <row r="46" spans="1:8" x14ac:dyDescent="0.25">
      <c r="A46" t="s">
        <v>169</v>
      </c>
    </row>
    <row r="47" spans="1:8" x14ac:dyDescent="0.25">
      <c r="A47" t="s">
        <v>167</v>
      </c>
    </row>
    <row r="48" spans="1:8" x14ac:dyDescent="0.25">
      <c r="A48" t="s">
        <v>168</v>
      </c>
    </row>
    <row r="49" spans="1:1" x14ac:dyDescent="0.25">
      <c r="A49" t="s">
        <v>183</v>
      </c>
    </row>
    <row r="50" spans="1:1" x14ac:dyDescent="0.25">
      <c r="A50" t="s">
        <v>184</v>
      </c>
    </row>
    <row r="51" spans="1:1" x14ac:dyDescent="0.25">
      <c r="A51" t="s">
        <v>185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07A0-2C62-46ED-8666-94270B660F99}">
  <dimension ref="A1:D17"/>
  <sheetViews>
    <sheetView workbookViewId="0">
      <selection activeCell="B6" sqref="B6"/>
    </sheetView>
  </sheetViews>
  <sheetFormatPr defaultRowHeight="15" x14ac:dyDescent="0.25"/>
  <cols>
    <col min="1" max="1" width="17" customWidth="1"/>
    <col min="2" max="2" width="12.7109375" style="8" customWidth="1"/>
    <col min="3" max="3" width="9.140625" style="8"/>
    <col min="4" max="4" width="16.5703125" style="8" customWidth="1"/>
  </cols>
  <sheetData>
    <row r="1" spans="1:4" x14ac:dyDescent="0.25">
      <c r="A1" t="s">
        <v>114</v>
      </c>
    </row>
    <row r="2" spans="1:4" x14ac:dyDescent="0.25">
      <c r="A2" t="s">
        <v>115</v>
      </c>
      <c r="B2" s="8" t="s">
        <v>116</v>
      </c>
      <c r="C2" s="8" t="s">
        <v>117</v>
      </c>
      <c r="D2" s="8" t="s">
        <v>118</v>
      </c>
    </row>
    <row r="3" spans="1:4" x14ac:dyDescent="0.25">
      <c r="A3" t="s">
        <v>119</v>
      </c>
      <c r="B3" s="8">
        <v>350</v>
      </c>
      <c r="C3" s="8">
        <v>31</v>
      </c>
      <c r="D3" s="8">
        <v>11</v>
      </c>
    </row>
    <row r="6" spans="1:4" x14ac:dyDescent="0.25">
      <c r="A6" t="s">
        <v>121</v>
      </c>
      <c r="B6" s="8">
        <v>560</v>
      </c>
      <c r="C6" s="8">
        <v>28</v>
      </c>
      <c r="D6" s="8">
        <v>20</v>
      </c>
    </row>
    <row r="7" spans="1:4" x14ac:dyDescent="0.25">
      <c r="A7" t="s">
        <v>122</v>
      </c>
      <c r="B7" s="8">
        <v>160</v>
      </c>
      <c r="C7" s="8">
        <v>20</v>
      </c>
      <c r="D7" s="8">
        <v>8</v>
      </c>
    </row>
    <row r="8" spans="1:4" x14ac:dyDescent="0.25">
      <c r="A8" t="s">
        <v>123</v>
      </c>
      <c r="B8" s="8">
        <v>150</v>
      </c>
      <c r="C8" s="8">
        <v>39</v>
      </c>
      <c r="D8" s="8">
        <v>4</v>
      </c>
    </row>
    <row r="9" spans="1:4" x14ac:dyDescent="0.25">
      <c r="A9" t="s">
        <v>124</v>
      </c>
      <c r="B9" s="8">
        <v>110</v>
      </c>
      <c r="C9" s="8">
        <v>16</v>
      </c>
      <c r="D9" s="8">
        <v>7</v>
      </c>
    </row>
    <row r="10" spans="1:4" x14ac:dyDescent="0.25">
      <c r="A10" t="s">
        <v>125</v>
      </c>
      <c r="B10" s="8">
        <v>167</v>
      </c>
      <c r="C10" s="8">
        <v>3</v>
      </c>
      <c r="D10" s="8">
        <v>56</v>
      </c>
    </row>
    <row r="17" spans="1:1" x14ac:dyDescent="0.25">
      <c r="A17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5ED2-BAFD-401F-AFF4-DEC7F8C8832B}">
  <dimension ref="A1:C4"/>
  <sheetViews>
    <sheetView workbookViewId="0">
      <selection activeCell="B7" sqref="B7"/>
    </sheetView>
  </sheetViews>
  <sheetFormatPr defaultRowHeight="15" x14ac:dyDescent="0.25"/>
  <cols>
    <col min="1" max="1" width="23.85546875" bestFit="1" customWidth="1"/>
    <col min="2" max="2" width="20.28515625" style="8" bestFit="1" customWidth="1"/>
    <col min="3" max="3" width="22.5703125" style="8" bestFit="1" customWidth="1"/>
  </cols>
  <sheetData>
    <row r="1" spans="1:3" x14ac:dyDescent="0.25">
      <c r="A1" s="30" t="s">
        <v>143</v>
      </c>
      <c r="B1" s="30"/>
      <c r="C1" s="30"/>
    </row>
    <row r="2" spans="1:3" x14ac:dyDescent="0.25">
      <c r="B2" s="8" t="s">
        <v>146</v>
      </c>
      <c r="C2" s="8" t="s">
        <v>147</v>
      </c>
    </row>
    <row r="3" spans="1:3" x14ac:dyDescent="0.25">
      <c r="A3" t="s">
        <v>144</v>
      </c>
      <c r="B3" s="8" t="s">
        <v>145</v>
      </c>
      <c r="C3" s="8" t="s">
        <v>148</v>
      </c>
    </row>
    <row r="4" spans="1:3" x14ac:dyDescent="0.25">
      <c r="A4" t="s">
        <v>149</v>
      </c>
      <c r="B4" s="8" t="s">
        <v>148</v>
      </c>
      <c r="C4" s="8" t="s">
        <v>145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B65B-DDF4-41F8-BC99-BDCAB28BD019}">
  <dimension ref="A1:AF340"/>
  <sheetViews>
    <sheetView workbookViewId="0">
      <selection activeCell="C14" sqref="C14"/>
    </sheetView>
  </sheetViews>
  <sheetFormatPr defaultRowHeight="15" x14ac:dyDescent="0.25"/>
  <cols>
    <col min="1" max="1" width="35.42578125" bestFit="1" customWidth="1"/>
    <col min="2" max="2" width="12" style="8" customWidth="1"/>
    <col min="3" max="3" width="9.140625" style="8"/>
    <col min="4" max="4" width="13.140625" style="8" customWidth="1"/>
    <col min="5" max="5" width="15.140625" style="8" customWidth="1"/>
    <col min="6" max="6" width="15.140625" style="16" customWidth="1"/>
    <col min="7" max="7" width="33.85546875" style="8" customWidth="1"/>
    <col min="8" max="8" width="33.85546875" style="16" customWidth="1"/>
    <col min="10" max="10" width="11.5703125" customWidth="1"/>
  </cols>
  <sheetData>
    <row r="1" spans="1:32" x14ac:dyDescent="0.25">
      <c r="A1" t="s">
        <v>150</v>
      </c>
    </row>
    <row r="2" spans="1:32" x14ac:dyDescent="0.25">
      <c r="A2" s="29" t="s">
        <v>151</v>
      </c>
      <c r="B2" s="31" t="s">
        <v>153</v>
      </c>
      <c r="C2" s="31" t="s">
        <v>155</v>
      </c>
      <c r="D2" s="31" t="s">
        <v>154</v>
      </c>
      <c r="E2" s="31" t="s">
        <v>371</v>
      </c>
      <c r="F2" s="31" t="s">
        <v>372</v>
      </c>
      <c r="G2" s="31" t="s">
        <v>373</v>
      </c>
      <c r="H2" s="31" t="s">
        <v>374</v>
      </c>
      <c r="I2" s="31" t="s">
        <v>157</v>
      </c>
      <c r="J2" s="31" t="s">
        <v>158</v>
      </c>
      <c r="K2" s="32" t="s">
        <v>159</v>
      </c>
      <c r="L2" s="29" t="s">
        <v>164</v>
      </c>
      <c r="M2" s="29"/>
      <c r="N2" s="29"/>
      <c r="O2" s="29"/>
      <c r="P2" s="29"/>
    </row>
    <row r="3" spans="1:32" ht="42" customHeight="1" x14ac:dyDescent="0.25">
      <c r="A3" s="29"/>
      <c r="B3" s="31"/>
      <c r="C3" s="31"/>
      <c r="D3" s="31"/>
      <c r="E3" s="31"/>
      <c r="F3" s="31"/>
      <c r="G3" s="31"/>
      <c r="H3" s="31"/>
      <c r="I3" s="31"/>
      <c r="J3" s="31"/>
      <c r="K3" s="32"/>
      <c r="L3" s="15" t="s">
        <v>160</v>
      </c>
      <c r="M3" s="15" t="s">
        <v>161</v>
      </c>
      <c r="N3" s="15" t="s">
        <v>162</v>
      </c>
      <c r="O3" s="15" t="s">
        <v>163</v>
      </c>
      <c r="P3" s="15" t="s">
        <v>159</v>
      </c>
    </row>
    <row r="4" spans="1:32" x14ac:dyDescent="0.25">
      <c r="A4" t="s">
        <v>376</v>
      </c>
      <c r="B4" s="16">
        <v>60</v>
      </c>
      <c r="C4" s="16">
        <v>1</v>
      </c>
      <c r="D4" s="16">
        <v>0.4</v>
      </c>
      <c r="E4" s="16" t="s">
        <v>370</v>
      </c>
      <c r="F4" s="16">
        <v>1.03</v>
      </c>
      <c r="G4" s="16"/>
      <c r="I4" s="16">
        <v>0.95</v>
      </c>
      <c r="J4" s="16">
        <v>1</v>
      </c>
      <c r="K4" s="16">
        <v>23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x14ac:dyDescent="0.25">
      <c r="A5" t="s">
        <v>152</v>
      </c>
      <c r="B5" s="16">
        <v>120</v>
      </c>
      <c r="C5" s="16">
        <v>1</v>
      </c>
      <c r="D5" s="16">
        <v>0.8</v>
      </c>
      <c r="E5" s="16" t="s">
        <v>156</v>
      </c>
      <c r="F5" s="16">
        <v>2.2200000000000002</v>
      </c>
      <c r="G5" s="16"/>
      <c r="I5" s="16">
        <v>0.9</v>
      </c>
      <c r="J5" s="16">
        <v>0.8</v>
      </c>
      <c r="K5" s="16">
        <v>153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x14ac:dyDescent="0.25">
      <c r="A6" t="s">
        <v>165</v>
      </c>
      <c r="B6" s="16">
        <v>300</v>
      </c>
      <c r="C6" s="16">
        <v>1</v>
      </c>
      <c r="D6" s="16">
        <v>0.8</v>
      </c>
      <c r="E6" s="16" t="s">
        <v>166</v>
      </c>
      <c r="F6" s="16">
        <v>2.41</v>
      </c>
      <c r="G6" s="16"/>
      <c r="I6" s="16">
        <v>0.95</v>
      </c>
      <c r="J6" s="16">
        <v>0.9</v>
      </c>
      <c r="K6" s="16">
        <v>495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x14ac:dyDescent="0.25">
      <c r="A7" t="s">
        <v>186</v>
      </c>
      <c r="B7" s="16">
        <v>4000</v>
      </c>
      <c r="C7" s="16">
        <v>1</v>
      </c>
      <c r="D7" s="16">
        <v>0.8</v>
      </c>
      <c r="E7" s="16" t="s">
        <v>156</v>
      </c>
      <c r="F7" s="16">
        <v>2.2200000000000002</v>
      </c>
      <c r="G7" s="16"/>
      <c r="I7" s="16">
        <v>0.65</v>
      </c>
      <c r="J7" s="16">
        <v>0.75</v>
      </c>
      <c r="K7" s="16">
        <v>3463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x14ac:dyDescent="0.25">
      <c r="B8" s="16"/>
      <c r="C8" s="16"/>
      <c r="D8" s="16"/>
      <c r="E8" s="16"/>
      <c r="G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x14ac:dyDescent="0.25">
      <c r="B9" s="16"/>
      <c r="C9" s="16"/>
      <c r="D9" s="16"/>
      <c r="E9" s="16"/>
      <c r="G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x14ac:dyDescent="0.25">
      <c r="B10" s="16"/>
      <c r="C10" s="16"/>
      <c r="D10" s="16"/>
      <c r="E10" s="16"/>
      <c r="G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x14ac:dyDescent="0.25">
      <c r="B11" s="16"/>
      <c r="C11" s="16"/>
      <c r="D11" s="16"/>
      <c r="E11" s="16"/>
      <c r="G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x14ac:dyDescent="0.25">
      <c r="B12" s="16"/>
      <c r="C12" s="16"/>
      <c r="D12" s="16"/>
      <c r="E12" s="16"/>
      <c r="G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x14ac:dyDescent="0.25">
      <c r="B13" s="16"/>
      <c r="C13" s="16"/>
      <c r="D13" s="16"/>
      <c r="E13" s="16"/>
      <c r="G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x14ac:dyDescent="0.25">
      <c r="B14" s="16"/>
      <c r="C14" s="16"/>
      <c r="D14" s="16"/>
      <c r="E14" s="16"/>
      <c r="G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x14ac:dyDescent="0.25">
      <c r="B15" s="16"/>
      <c r="C15" s="16"/>
      <c r="D15" s="16"/>
      <c r="E15" s="16"/>
      <c r="G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x14ac:dyDescent="0.25">
      <c r="B16" s="16"/>
      <c r="C16" s="16"/>
      <c r="D16" s="16"/>
      <c r="E16" s="16"/>
      <c r="G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2:32" x14ac:dyDescent="0.25">
      <c r="B17" s="16"/>
      <c r="C17" s="16"/>
      <c r="D17" s="16"/>
      <c r="E17" s="16"/>
      <c r="G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2:32" x14ac:dyDescent="0.25">
      <c r="B18" s="16"/>
      <c r="C18" s="16"/>
      <c r="D18" s="16"/>
      <c r="E18" s="16"/>
      <c r="G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2:32" x14ac:dyDescent="0.25">
      <c r="B19" s="16"/>
      <c r="C19" s="16"/>
      <c r="D19" s="16"/>
      <c r="E19" s="16"/>
      <c r="G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2:32" x14ac:dyDescent="0.25">
      <c r="B20" s="16"/>
      <c r="C20" s="16"/>
      <c r="D20" s="16"/>
      <c r="E20" s="16"/>
      <c r="G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2:32" x14ac:dyDescent="0.25">
      <c r="B21" s="16"/>
      <c r="C21" s="16"/>
      <c r="D21" s="16"/>
      <c r="E21" s="16"/>
      <c r="G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2:32" x14ac:dyDescent="0.25">
      <c r="B22" s="16"/>
      <c r="C22" s="16"/>
      <c r="D22" s="16"/>
      <c r="E22" s="16"/>
      <c r="G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2:32" x14ac:dyDescent="0.25">
      <c r="B23" s="16"/>
      <c r="C23" s="16"/>
      <c r="D23" s="16"/>
      <c r="E23" s="16"/>
      <c r="G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2:32" x14ac:dyDescent="0.25">
      <c r="B24" s="16"/>
      <c r="C24" s="16"/>
      <c r="D24" s="16"/>
      <c r="E24" s="16"/>
      <c r="G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2:32" x14ac:dyDescent="0.25">
      <c r="B25" s="16"/>
      <c r="C25" s="16"/>
      <c r="D25" s="16"/>
      <c r="E25" s="16"/>
      <c r="G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2:32" x14ac:dyDescent="0.25">
      <c r="B26" s="16"/>
      <c r="C26" s="16"/>
      <c r="D26" s="16"/>
      <c r="E26" s="16"/>
      <c r="G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x14ac:dyDescent="0.25">
      <c r="B27" s="16"/>
      <c r="C27" s="16"/>
      <c r="D27" s="16"/>
      <c r="E27" s="16"/>
      <c r="G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2:32" x14ac:dyDescent="0.25">
      <c r="B28" s="16"/>
      <c r="C28" s="16"/>
      <c r="D28" s="16"/>
      <c r="E28" s="16"/>
      <c r="G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2:32" x14ac:dyDescent="0.25">
      <c r="B29" s="16"/>
      <c r="C29" s="16"/>
      <c r="D29" s="16"/>
      <c r="E29" s="16"/>
      <c r="G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2:32" x14ac:dyDescent="0.25">
      <c r="B30" s="16"/>
      <c r="C30" s="16"/>
      <c r="D30" s="16"/>
      <c r="E30" s="16"/>
      <c r="G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2:32" x14ac:dyDescent="0.25">
      <c r="B31" s="16"/>
      <c r="C31" s="16"/>
      <c r="D31" s="16"/>
      <c r="E31" s="16"/>
      <c r="G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2:32" x14ac:dyDescent="0.25">
      <c r="B32" s="16"/>
      <c r="C32" s="16"/>
      <c r="D32" s="16"/>
      <c r="E32" s="16"/>
      <c r="G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2:32" x14ac:dyDescent="0.25">
      <c r="B33" s="16"/>
      <c r="C33" s="16"/>
      <c r="D33" s="16"/>
      <c r="E33" s="16"/>
      <c r="G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2:32" x14ac:dyDescent="0.25">
      <c r="B34" s="16"/>
      <c r="C34" s="16"/>
      <c r="D34" s="16"/>
      <c r="E34" s="16"/>
      <c r="G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2:32" x14ac:dyDescent="0.25">
      <c r="B35" s="16"/>
      <c r="C35" s="16"/>
      <c r="D35" s="16"/>
      <c r="E35" s="16"/>
      <c r="G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2:32" x14ac:dyDescent="0.25">
      <c r="B36" s="16"/>
      <c r="C36" s="16"/>
      <c r="D36" s="16"/>
      <c r="E36" s="16"/>
      <c r="G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2:32" x14ac:dyDescent="0.25">
      <c r="B37" s="16"/>
      <c r="C37" s="16"/>
      <c r="D37" s="16"/>
      <c r="E37" s="16"/>
      <c r="G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2:32" x14ac:dyDescent="0.25">
      <c r="B38" s="16"/>
      <c r="C38" s="16"/>
      <c r="D38" s="16"/>
      <c r="E38" s="16"/>
      <c r="G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2:32" x14ac:dyDescent="0.25">
      <c r="B39" s="16"/>
      <c r="C39" s="16"/>
      <c r="D39" s="16"/>
      <c r="E39" s="16"/>
      <c r="G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2:32" x14ac:dyDescent="0.25">
      <c r="B40" s="16"/>
      <c r="C40" s="16"/>
      <c r="D40" s="16"/>
      <c r="E40" s="16"/>
      <c r="G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2:32" x14ac:dyDescent="0.25">
      <c r="B41" s="16"/>
      <c r="C41" s="16"/>
      <c r="D41" s="16"/>
      <c r="E41" s="16"/>
      <c r="G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2:32" x14ac:dyDescent="0.25">
      <c r="B42" s="16"/>
      <c r="C42" s="16"/>
      <c r="D42" s="16"/>
      <c r="E42" s="16"/>
      <c r="G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2:32" x14ac:dyDescent="0.25">
      <c r="B43" s="16"/>
      <c r="C43" s="16"/>
      <c r="D43" s="16"/>
      <c r="E43" s="16"/>
      <c r="G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2:32" x14ac:dyDescent="0.25">
      <c r="B44" s="16"/>
      <c r="C44" s="16"/>
      <c r="D44" s="16"/>
      <c r="E44" s="16"/>
      <c r="G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2:32" x14ac:dyDescent="0.25">
      <c r="B45" s="16"/>
      <c r="C45" s="16"/>
      <c r="D45" s="16"/>
      <c r="E45" s="16"/>
      <c r="G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2:32" x14ac:dyDescent="0.25">
      <c r="B46" s="16"/>
      <c r="C46" s="16"/>
      <c r="D46" s="16"/>
      <c r="E46" s="16"/>
      <c r="G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2:32" x14ac:dyDescent="0.25">
      <c r="B47" s="16"/>
      <c r="C47" s="16"/>
      <c r="D47" s="16"/>
      <c r="E47" s="16"/>
      <c r="G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2:32" x14ac:dyDescent="0.25">
      <c r="B48" s="16"/>
      <c r="C48" s="16"/>
      <c r="D48" s="16"/>
      <c r="E48" s="16"/>
      <c r="G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2:32" x14ac:dyDescent="0.25">
      <c r="B49" s="16"/>
      <c r="C49" s="16"/>
      <c r="D49" s="16"/>
      <c r="E49" s="16"/>
      <c r="G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2:32" x14ac:dyDescent="0.25">
      <c r="B50" s="16"/>
      <c r="C50" s="16"/>
      <c r="D50" s="16"/>
      <c r="E50" s="16"/>
      <c r="G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2:32" x14ac:dyDescent="0.25">
      <c r="B51" s="16"/>
      <c r="C51" s="16"/>
      <c r="D51" s="16"/>
      <c r="E51" s="16"/>
      <c r="G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2:32" x14ac:dyDescent="0.25">
      <c r="B52" s="16"/>
      <c r="C52" s="16"/>
      <c r="D52" s="16"/>
      <c r="E52" s="16"/>
      <c r="G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2:32" x14ac:dyDescent="0.25">
      <c r="B53" s="16"/>
      <c r="C53" s="16"/>
      <c r="D53" s="16"/>
      <c r="E53" s="16"/>
      <c r="G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2:32" x14ac:dyDescent="0.25">
      <c r="B54" s="16"/>
      <c r="C54" s="16"/>
      <c r="D54" s="16"/>
      <c r="E54" s="16"/>
      <c r="G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2:32" x14ac:dyDescent="0.25">
      <c r="B55" s="16"/>
      <c r="C55" s="16"/>
      <c r="D55" s="16"/>
      <c r="E55" s="16"/>
      <c r="G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2:32" x14ac:dyDescent="0.25">
      <c r="B56" s="16"/>
      <c r="C56" s="16"/>
      <c r="D56" s="16"/>
      <c r="E56" s="16"/>
      <c r="G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2:32" x14ac:dyDescent="0.25">
      <c r="B57" s="16"/>
      <c r="C57" s="16"/>
      <c r="D57" s="16"/>
      <c r="E57" s="16"/>
      <c r="G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2:32" x14ac:dyDescent="0.25">
      <c r="B58" s="16"/>
      <c r="C58" s="16"/>
      <c r="D58" s="16"/>
      <c r="E58" s="16"/>
      <c r="G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2:32" x14ac:dyDescent="0.25">
      <c r="B59" s="16"/>
      <c r="C59" s="16"/>
      <c r="D59" s="16"/>
      <c r="E59" s="16"/>
      <c r="G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2:32" x14ac:dyDescent="0.25">
      <c r="B60" s="16"/>
      <c r="C60" s="16"/>
      <c r="D60" s="16"/>
      <c r="E60" s="16"/>
      <c r="G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2:32" x14ac:dyDescent="0.25">
      <c r="B61" s="16"/>
      <c r="C61" s="16"/>
      <c r="D61" s="16"/>
      <c r="E61" s="16"/>
      <c r="G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spans="2:32" x14ac:dyDescent="0.25">
      <c r="B62" s="16"/>
      <c r="C62" s="16"/>
      <c r="D62" s="16"/>
      <c r="E62" s="16"/>
      <c r="G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 spans="2:32" x14ac:dyDescent="0.25">
      <c r="B63" s="16"/>
      <c r="C63" s="16"/>
      <c r="D63" s="16"/>
      <c r="E63" s="16"/>
      <c r="G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spans="2:32" x14ac:dyDescent="0.25">
      <c r="B64" s="16"/>
      <c r="C64" s="16"/>
      <c r="D64" s="16"/>
      <c r="E64" s="16"/>
      <c r="G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spans="2:32" x14ac:dyDescent="0.25">
      <c r="B65" s="16"/>
      <c r="C65" s="16"/>
      <c r="D65" s="16"/>
      <c r="E65" s="16"/>
      <c r="G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2:32" x14ac:dyDescent="0.25">
      <c r="B66" s="16"/>
      <c r="C66" s="16"/>
      <c r="D66" s="16"/>
      <c r="E66" s="16"/>
      <c r="G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2:32" x14ac:dyDescent="0.25">
      <c r="B67" s="16"/>
      <c r="C67" s="16"/>
      <c r="D67" s="16"/>
      <c r="E67" s="16"/>
      <c r="G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spans="2:32" x14ac:dyDescent="0.25">
      <c r="B68" s="16"/>
      <c r="C68" s="16"/>
      <c r="D68" s="16"/>
      <c r="E68" s="16"/>
      <c r="G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2:32" x14ac:dyDescent="0.25">
      <c r="B69" s="16"/>
      <c r="C69" s="16"/>
      <c r="D69" s="16"/>
      <c r="E69" s="16"/>
      <c r="G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spans="2:32" x14ac:dyDescent="0.25">
      <c r="B70" s="16"/>
      <c r="C70" s="16"/>
      <c r="D70" s="16"/>
      <c r="E70" s="16"/>
      <c r="G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2:32" x14ac:dyDescent="0.25">
      <c r="B71" s="16"/>
      <c r="C71" s="16"/>
      <c r="D71" s="16"/>
      <c r="E71" s="16"/>
      <c r="G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spans="2:32" x14ac:dyDescent="0.25">
      <c r="B72" s="16"/>
      <c r="C72" s="16"/>
      <c r="D72" s="16"/>
      <c r="E72" s="16"/>
      <c r="G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 spans="2:32" x14ac:dyDescent="0.25">
      <c r="B73" s="16"/>
      <c r="C73" s="16"/>
      <c r="D73" s="16"/>
      <c r="E73" s="16"/>
      <c r="G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 spans="2:32" x14ac:dyDescent="0.25">
      <c r="B74" s="16"/>
      <c r="C74" s="16"/>
      <c r="D74" s="16"/>
      <c r="E74" s="16"/>
      <c r="G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spans="2:32" x14ac:dyDescent="0.25">
      <c r="B75" s="16"/>
      <c r="C75" s="16"/>
      <c r="D75" s="16"/>
      <c r="E75" s="16"/>
      <c r="G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 spans="2:32" x14ac:dyDescent="0.25">
      <c r="B76" s="16"/>
      <c r="C76" s="16"/>
      <c r="D76" s="16"/>
      <c r="E76" s="16"/>
      <c r="G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 spans="2:32" x14ac:dyDescent="0.25">
      <c r="B77" s="16"/>
      <c r="C77" s="16"/>
      <c r="D77" s="16"/>
      <c r="E77" s="16"/>
      <c r="G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spans="2:32" x14ac:dyDescent="0.25">
      <c r="B78" s="16"/>
      <c r="C78" s="16"/>
      <c r="D78" s="16"/>
      <c r="E78" s="16"/>
      <c r="G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 spans="2:32" x14ac:dyDescent="0.25">
      <c r="B79" s="16"/>
      <c r="C79" s="16"/>
      <c r="D79" s="16"/>
      <c r="E79" s="16"/>
      <c r="G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spans="2:32" x14ac:dyDescent="0.25">
      <c r="B80" s="16"/>
      <c r="C80" s="16"/>
      <c r="D80" s="16"/>
      <c r="E80" s="16"/>
      <c r="G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spans="2:32" x14ac:dyDescent="0.25">
      <c r="B81" s="16"/>
      <c r="C81" s="16"/>
      <c r="D81" s="16"/>
      <c r="E81" s="16"/>
      <c r="G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spans="2:32" x14ac:dyDescent="0.25">
      <c r="B82" s="16"/>
      <c r="C82" s="16"/>
      <c r="D82" s="16"/>
      <c r="E82" s="16"/>
      <c r="G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 spans="2:32" x14ac:dyDescent="0.25">
      <c r="B83" s="16"/>
      <c r="C83" s="16"/>
      <c r="D83" s="16"/>
      <c r="E83" s="16"/>
      <c r="G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 spans="2:32" x14ac:dyDescent="0.25">
      <c r="B84" s="16"/>
      <c r="C84" s="16"/>
      <c r="D84" s="16"/>
      <c r="E84" s="16"/>
      <c r="G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 spans="2:32" x14ac:dyDescent="0.25">
      <c r="B85" s="16"/>
      <c r="C85" s="16"/>
      <c r="D85" s="16"/>
      <c r="E85" s="16"/>
      <c r="G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spans="2:32" x14ac:dyDescent="0.25">
      <c r="B86" s="16"/>
      <c r="C86" s="16"/>
      <c r="D86" s="16"/>
      <c r="E86" s="16"/>
      <c r="G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spans="2:32" x14ac:dyDescent="0.25">
      <c r="B87" s="16"/>
      <c r="C87" s="16"/>
      <c r="D87" s="16"/>
      <c r="E87" s="16"/>
      <c r="G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spans="2:32" x14ac:dyDescent="0.25">
      <c r="B88" s="16"/>
      <c r="C88" s="16"/>
      <c r="D88" s="16"/>
      <c r="E88" s="16"/>
      <c r="G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 spans="2:32" x14ac:dyDescent="0.25">
      <c r="B89" s="16"/>
      <c r="C89" s="16"/>
      <c r="D89" s="16"/>
      <c r="E89" s="16"/>
      <c r="G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spans="2:32" x14ac:dyDescent="0.25">
      <c r="B90" s="16"/>
      <c r="C90" s="16"/>
      <c r="D90" s="16"/>
      <c r="E90" s="16"/>
      <c r="G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 spans="2:32" x14ac:dyDescent="0.25">
      <c r="B91" s="16"/>
      <c r="C91" s="16"/>
      <c r="D91" s="16"/>
      <c r="E91" s="16"/>
      <c r="G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 spans="2:32" x14ac:dyDescent="0.25">
      <c r="B92" s="16"/>
      <c r="C92" s="16"/>
      <c r="D92" s="16"/>
      <c r="E92" s="16"/>
      <c r="G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 spans="2:32" x14ac:dyDescent="0.25">
      <c r="B93" s="16"/>
      <c r="C93" s="16"/>
      <c r="D93" s="16"/>
      <c r="E93" s="16"/>
      <c r="G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 spans="2:32" x14ac:dyDescent="0.25">
      <c r="B94" s="16"/>
      <c r="C94" s="16"/>
      <c r="D94" s="16"/>
      <c r="E94" s="16"/>
      <c r="G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spans="2:32" x14ac:dyDescent="0.25">
      <c r="B95" s="16"/>
      <c r="C95" s="16"/>
      <c r="D95" s="16"/>
      <c r="E95" s="16"/>
      <c r="G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 spans="2:32" x14ac:dyDescent="0.25">
      <c r="B96" s="16"/>
      <c r="C96" s="16"/>
      <c r="D96" s="16"/>
      <c r="E96" s="16"/>
      <c r="G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 spans="2:32" x14ac:dyDescent="0.25">
      <c r="B97" s="16"/>
      <c r="C97" s="16"/>
      <c r="D97" s="16"/>
      <c r="E97" s="16"/>
      <c r="G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 spans="2:32" x14ac:dyDescent="0.25">
      <c r="B98" s="16"/>
      <c r="C98" s="16"/>
      <c r="D98" s="16"/>
      <c r="E98" s="16"/>
      <c r="G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spans="2:32" x14ac:dyDescent="0.25">
      <c r="B99" s="16"/>
      <c r="C99" s="16"/>
      <c r="D99" s="16"/>
      <c r="E99" s="16"/>
      <c r="G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spans="2:32" x14ac:dyDescent="0.25">
      <c r="B100" s="16"/>
      <c r="C100" s="16"/>
      <c r="D100" s="16"/>
      <c r="E100" s="16"/>
      <c r="G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spans="2:32" x14ac:dyDescent="0.25">
      <c r="B101" s="16"/>
      <c r="C101" s="16"/>
      <c r="D101" s="16"/>
      <c r="E101" s="16"/>
      <c r="G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2:32" x14ac:dyDescent="0.25">
      <c r="B102" s="16"/>
      <c r="C102" s="16"/>
      <c r="D102" s="16"/>
      <c r="E102" s="16"/>
      <c r="G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spans="2:32" x14ac:dyDescent="0.25">
      <c r="B103" s="16"/>
      <c r="C103" s="16"/>
      <c r="D103" s="16"/>
      <c r="E103" s="16"/>
      <c r="G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spans="2:32" x14ac:dyDescent="0.25">
      <c r="B104" s="16"/>
      <c r="C104" s="16"/>
      <c r="D104" s="16"/>
      <c r="E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spans="2:32" x14ac:dyDescent="0.25">
      <c r="B105" s="16"/>
      <c r="C105" s="16"/>
      <c r="D105" s="16"/>
      <c r="E105" s="16"/>
      <c r="G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spans="2:32" x14ac:dyDescent="0.25">
      <c r="B106" s="16"/>
      <c r="C106" s="16"/>
      <c r="D106" s="16"/>
      <c r="E106" s="16"/>
      <c r="G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spans="2:32" x14ac:dyDescent="0.25">
      <c r="B107" s="16"/>
      <c r="C107" s="16"/>
      <c r="D107" s="16"/>
      <c r="E107" s="16"/>
      <c r="G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spans="2:32" x14ac:dyDescent="0.25">
      <c r="B108" s="16"/>
      <c r="C108" s="16"/>
      <c r="D108" s="16"/>
      <c r="E108" s="16"/>
      <c r="G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2:32" x14ac:dyDescent="0.25">
      <c r="B109" s="16"/>
      <c r="C109" s="16"/>
      <c r="D109" s="16"/>
      <c r="E109" s="16"/>
      <c r="G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spans="2:32" x14ac:dyDescent="0.25">
      <c r="B110" s="16"/>
      <c r="C110" s="16"/>
      <c r="D110" s="16"/>
      <c r="E110" s="16"/>
      <c r="G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 spans="2:32" x14ac:dyDescent="0.25">
      <c r="B111" s="16"/>
      <c r="C111" s="16"/>
      <c r="D111" s="16"/>
      <c r="E111" s="16"/>
      <c r="G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 spans="2:32" x14ac:dyDescent="0.25">
      <c r="B112" s="16"/>
      <c r="C112" s="16"/>
      <c r="D112" s="16"/>
      <c r="E112" s="16"/>
      <c r="G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 spans="2:32" x14ac:dyDescent="0.25">
      <c r="B113" s="16"/>
      <c r="C113" s="16"/>
      <c r="D113" s="16"/>
      <c r="E113" s="16"/>
      <c r="G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 spans="2:32" x14ac:dyDescent="0.25">
      <c r="B114" s="16"/>
      <c r="C114" s="16"/>
      <c r="D114" s="16"/>
      <c r="E114" s="16"/>
      <c r="G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 spans="2:32" x14ac:dyDescent="0.25">
      <c r="B115" s="16"/>
      <c r="C115" s="16"/>
      <c r="D115" s="16"/>
      <c r="E115" s="16"/>
      <c r="G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 spans="2:32" x14ac:dyDescent="0.25">
      <c r="B116" s="16"/>
      <c r="C116" s="16"/>
      <c r="D116" s="16"/>
      <c r="E116" s="16"/>
      <c r="G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spans="2:32" x14ac:dyDescent="0.25">
      <c r="B117" s="16"/>
      <c r="C117" s="16"/>
      <c r="D117" s="16"/>
      <c r="E117" s="16"/>
      <c r="G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 spans="2:32" x14ac:dyDescent="0.25">
      <c r="B118" s="16"/>
      <c r="C118" s="16"/>
      <c r="D118" s="16"/>
      <c r="E118" s="16"/>
      <c r="G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spans="2:32" x14ac:dyDescent="0.25">
      <c r="B119" s="16"/>
      <c r="C119" s="16"/>
      <c r="D119" s="16"/>
      <c r="E119" s="16"/>
      <c r="G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 spans="2:32" x14ac:dyDescent="0.25">
      <c r="B120" s="16"/>
      <c r="C120" s="16"/>
      <c r="D120" s="16"/>
      <c r="E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spans="2:32" x14ac:dyDescent="0.25">
      <c r="B121" s="16"/>
      <c r="C121" s="16"/>
      <c r="D121" s="16"/>
      <c r="E121" s="16"/>
      <c r="G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 spans="2:32" x14ac:dyDescent="0.25">
      <c r="B122" s="16"/>
      <c r="C122" s="16"/>
      <c r="D122" s="16"/>
      <c r="E122" s="16"/>
      <c r="G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 spans="2:32" x14ac:dyDescent="0.25">
      <c r="B123" s="16"/>
      <c r="C123" s="16"/>
      <c r="D123" s="16"/>
      <c r="E123" s="16"/>
      <c r="G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 spans="2:32" x14ac:dyDescent="0.25">
      <c r="B124" s="16"/>
      <c r="C124" s="16"/>
      <c r="D124" s="16"/>
      <c r="E124" s="16"/>
      <c r="G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spans="2:32" x14ac:dyDescent="0.25">
      <c r="B125" s="16"/>
      <c r="C125" s="16"/>
      <c r="D125" s="16"/>
      <c r="E125" s="16"/>
      <c r="G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 spans="2:32" x14ac:dyDescent="0.25">
      <c r="B126" s="16"/>
      <c r="C126" s="16"/>
      <c r="D126" s="16"/>
      <c r="E126" s="16"/>
      <c r="G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 spans="2:32" x14ac:dyDescent="0.25">
      <c r="B127" s="16"/>
      <c r="C127" s="16"/>
      <c r="D127" s="16"/>
      <c r="E127" s="16"/>
      <c r="G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 spans="2:32" x14ac:dyDescent="0.25">
      <c r="B128" s="16"/>
      <c r="C128" s="16"/>
      <c r="D128" s="16"/>
      <c r="E128" s="16"/>
      <c r="G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spans="2:32" x14ac:dyDescent="0.25">
      <c r="B129" s="16"/>
      <c r="C129" s="16"/>
      <c r="D129" s="16"/>
      <c r="E129" s="16"/>
      <c r="G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 spans="2:32" x14ac:dyDescent="0.25">
      <c r="B130" s="16"/>
      <c r="C130" s="16"/>
      <c r="D130" s="16"/>
      <c r="E130" s="16"/>
      <c r="G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spans="2:32" x14ac:dyDescent="0.25">
      <c r="B131" s="16"/>
      <c r="C131" s="16"/>
      <c r="D131" s="16"/>
      <c r="E131" s="16"/>
      <c r="G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 spans="2:32" x14ac:dyDescent="0.25">
      <c r="B132" s="16"/>
      <c r="C132" s="16"/>
      <c r="D132" s="16"/>
      <c r="E132" s="16"/>
      <c r="G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spans="2:32" x14ac:dyDescent="0.25">
      <c r="B133" s="16"/>
      <c r="C133" s="16"/>
      <c r="D133" s="16"/>
      <c r="E133" s="16"/>
      <c r="G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 spans="2:32" x14ac:dyDescent="0.25">
      <c r="B134" s="16"/>
      <c r="C134" s="16"/>
      <c r="D134" s="16"/>
      <c r="E134" s="16"/>
      <c r="G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spans="2:32" x14ac:dyDescent="0.25">
      <c r="B135" s="16"/>
      <c r="C135" s="16"/>
      <c r="D135" s="16"/>
      <c r="E135" s="16"/>
      <c r="G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 spans="2:32" x14ac:dyDescent="0.25">
      <c r="B136" s="16"/>
      <c r="C136" s="16"/>
      <c r="D136" s="16"/>
      <c r="E136" s="16"/>
      <c r="G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spans="2:32" x14ac:dyDescent="0.25">
      <c r="B137" s="16"/>
      <c r="C137" s="16"/>
      <c r="D137" s="16"/>
      <c r="E137" s="16"/>
      <c r="G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 spans="2:32" x14ac:dyDescent="0.25">
      <c r="B138" s="16"/>
      <c r="C138" s="16"/>
      <c r="D138" s="16"/>
      <c r="E138" s="16"/>
      <c r="G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spans="2:32" x14ac:dyDescent="0.25">
      <c r="B139" s="16"/>
      <c r="C139" s="16"/>
      <c r="D139" s="16"/>
      <c r="E139" s="16"/>
      <c r="G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 spans="2:32" x14ac:dyDescent="0.25">
      <c r="B140" s="16"/>
      <c r="C140" s="16"/>
      <c r="D140" s="16"/>
      <c r="E140" s="16"/>
      <c r="G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spans="2:32" x14ac:dyDescent="0.25">
      <c r="B141" s="16"/>
      <c r="C141" s="16"/>
      <c r="D141" s="16"/>
      <c r="E141" s="16"/>
      <c r="G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 spans="2:32" x14ac:dyDescent="0.25">
      <c r="B142" s="16"/>
      <c r="C142" s="16"/>
      <c r="D142" s="16"/>
      <c r="E142" s="16"/>
      <c r="G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spans="2:32" x14ac:dyDescent="0.25">
      <c r="B143" s="16"/>
      <c r="C143" s="16"/>
      <c r="D143" s="16"/>
      <c r="E143" s="16"/>
      <c r="G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 spans="2:32" x14ac:dyDescent="0.25">
      <c r="B144" s="16"/>
      <c r="C144" s="16"/>
      <c r="D144" s="16"/>
      <c r="E144" s="16"/>
      <c r="G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spans="2:32" x14ac:dyDescent="0.25">
      <c r="B145" s="16"/>
      <c r="C145" s="16"/>
      <c r="D145" s="16"/>
      <c r="E145" s="16"/>
      <c r="G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 spans="2:32" x14ac:dyDescent="0.25">
      <c r="B146" s="16"/>
      <c r="C146" s="16"/>
      <c r="D146" s="16"/>
      <c r="E146" s="16"/>
      <c r="G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spans="2:32" x14ac:dyDescent="0.25">
      <c r="B147" s="16"/>
      <c r="C147" s="16"/>
      <c r="D147" s="16"/>
      <c r="E147" s="16"/>
      <c r="G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 spans="2:32" x14ac:dyDescent="0.25">
      <c r="B148" s="16"/>
      <c r="C148" s="16"/>
      <c r="D148" s="16"/>
      <c r="E148" s="16"/>
      <c r="G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 spans="2:32" x14ac:dyDescent="0.25">
      <c r="B149" s="16"/>
      <c r="C149" s="16"/>
      <c r="D149" s="16"/>
      <c r="E149" s="16"/>
      <c r="G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spans="2:32" x14ac:dyDescent="0.25">
      <c r="B150" s="16"/>
      <c r="C150" s="16"/>
      <c r="D150" s="16"/>
      <c r="E150" s="16"/>
      <c r="G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 spans="2:32" x14ac:dyDescent="0.25">
      <c r="B151" s="16"/>
      <c r="C151" s="16"/>
      <c r="D151" s="16"/>
      <c r="E151" s="16"/>
      <c r="G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 spans="2:32" x14ac:dyDescent="0.25">
      <c r="B152" s="16"/>
      <c r="C152" s="16"/>
      <c r="D152" s="16"/>
      <c r="E152" s="16"/>
      <c r="G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 spans="2:32" x14ac:dyDescent="0.25">
      <c r="B153" s="16"/>
      <c r="C153" s="16"/>
      <c r="D153" s="16"/>
      <c r="E153" s="16"/>
      <c r="G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spans="2:32" x14ac:dyDescent="0.25">
      <c r="B154" s="16"/>
      <c r="C154" s="16"/>
      <c r="D154" s="16"/>
      <c r="E154" s="16"/>
      <c r="G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 spans="2:32" x14ac:dyDescent="0.25">
      <c r="B155" s="16"/>
      <c r="C155" s="16"/>
      <c r="D155" s="16"/>
      <c r="E155" s="16"/>
      <c r="G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spans="2:32" x14ac:dyDescent="0.25">
      <c r="B156" s="16"/>
      <c r="C156" s="16"/>
      <c r="D156" s="16"/>
      <c r="E156" s="16"/>
      <c r="G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spans="2:32" x14ac:dyDescent="0.25">
      <c r="B157" s="16"/>
      <c r="C157" s="16"/>
      <c r="D157" s="16"/>
      <c r="E157" s="16"/>
      <c r="G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spans="2:32" x14ac:dyDescent="0.25">
      <c r="B158" s="16"/>
      <c r="C158" s="16"/>
      <c r="D158" s="16"/>
      <c r="E158" s="16"/>
      <c r="G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spans="2:32" x14ac:dyDescent="0.25">
      <c r="B159" s="16"/>
      <c r="C159" s="16"/>
      <c r="D159" s="16"/>
      <c r="E159" s="16"/>
      <c r="G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spans="2:32" x14ac:dyDescent="0.25">
      <c r="B160" s="16"/>
      <c r="C160" s="16"/>
      <c r="D160" s="16"/>
      <c r="E160" s="16"/>
      <c r="G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spans="2:32" x14ac:dyDescent="0.25">
      <c r="B161" s="16"/>
      <c r="C161" s="16"/>
      <c r="D161" s="16"/>
      <c r="E161" s="16"/>
      <c r="G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spans="2:32" x14ac:dyDescent="0.25">
      <c r="B162" s="16"/>
      <c r="C162" s="16"/>
      <c r="D162" s="16"/>
      <c r="E162" s="16"/>
      <c r="G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spans="2:32" x14ac:dyDescent="0.25">
      <c r="B163" s="16"/>
      <c r="C163" s="16"/>
      <c r="D163" s="16"/>
      <c r="E163" s="16"/>
      <c r="G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spans="2:32" x14ac:dyDescent="0.25">
      <c r="B164" s="16"/>
      <c r="C164" s="16"/>
      <c r="D164" s="16"/>
      <c r="E164" s="16"/>
      <c r="G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spans="2:32" x14ac:dyDescent="0.25">
      <c r="B165" s="16"/>
      <c r="C165" s="16"/>
      <c r="D165" s="16"/>
      <c r="E165" s="16"/>
      <c r="G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spans="2:32" x14ac:dyDescent="0.25">
      <c r="B166" s="16"/>
      <c r="C166" s="16"/>
      <c r="D166" s="16"/>
      <c r="E166" s="16"/>
      <c r="G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spans="2:32" x14ac:dyDescent="0.25">
      <c r="B167" s="16"/>
      <c r="C167" s="16"/>
      <c r="D167" s="16"/>
      <c r="E167" s="16"/>
      <c r="G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spans="2:32" x14ac:dyDescent="0.25">
      <c r="B168" s="16"/>
      <c r="C168" s="16"/>
      <c r="D168" s="16"/>
      <c r="E168" s="16"/>
      <c r="G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spans="2:32" x14ac:dyDescent="0.25">
      <c r="B169" s="16"/>
      <c r="C169" s="16"/>
      <c r="D169" s="16"/>
      <c r="E169" s="16"/>
      <c r="G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spans="2:32" x14ac:dyDescent="0.25">
      <c r="B170" s="16"/>
      <c r="C170" s="16"/>
      <c r="D170" s="16"/>
      <c r="E170" s="16"/>
      <c r="G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spans="2:32" x14ac:dyDescent="0.25">
      <c r="B171" s="16"/>
      <c r="C171" s="16"/>
      <c r="D171" s="16"/>
      <c r="E171" s="16"/>
      <c r="G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spans="2:32" x14ac:dyDescent="0.25">
      <c r="B172" s="16"/>
      <c r="C172" s="16"/>
      <c r="D172" s="16"/>
      <c r="E172" s="16"/>
      <c r="G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spans="2:32" x14ac:dyDescent="0.25">
      <c r="B173" s="16"/>
      <c r="C173" s="16"/>
      <c r="D173" s="16"/>
      <c r="E173" s="16"/>
      <c r="G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spans="2:32" x14ac:dyDescent="0.25">
      <c r="B174" s="16"/>
      <c r="C174" s="16"/>
      <c r="D174" s="16"/>
      <c r="E174" s="16"/>
      <c r="G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spans="2:32" x14ac:dyDescent="0.25">
      <c r="B175" s="16"/>
      <c r="C175" s="16"/>
      <c r="D175" s="16"/>
      <c r="E175" s="16"/>
      <c r="G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spans="2:32" x14ac:dyDescent="0.25">
      <c r="B176" s="16"/>
      <c r="C176" s="16"/>
      <c r="D176" s="16"/>
      <c r="E176" s="16"/>
      <c r="G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spans="2:32" x14ac:dyDescent="0.25">
      <c r="B177" s="16"/>
      <c r="C177" s="16"/>
      <c r="D177" s="16"/>
      <c r="E177" s="16"/>
      <c r="G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spans="2:32" x14ac:dyDescent="0.25">
      <c r="B178" s="16"/>
      <c r="C178" s="16"/>
      <c r="D178" s="16"/>
      <c r="E178" s="16"/>
      <c r="G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spans="2:32" x14ac:dyDescent="0.25">
      <c r="B179" s="16"/>
      <c r="C179" s="16"/>
      <c r="D179" s="16"/>
      <c r="E179" s="16"/>
      <c r="G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spans="2:32" x14ac:dyDescent="0.25">
      <c r="B180" s="16"/>
      <c r="C180" s="16"/>
      <c r="D180" s="16"/>
      <c r="E180" s="16"/>
      <c r="G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spans="2:32" x14ac:dyDescent="0.25">
      <c r="B181" s="16"/>
      <c r="C181" s="16"/>
      <c r="D181" s="16"/>
      <c r="E181" s="16"/>
      <c r="G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spans="2:32" x14ac:dyDescent="0.25">
      <c r="B182" s="16"/>
      <c r="C182" s="16"/>
      <c r="D182" s="16"/>
      <c r="E182" s="16"/>
      <c r="G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spans="2:32" x14ac:dyDescent="0.25">
      <c r="B183" s="16"/>
      <c r="C183" s="16"/>
      <c r="D183" s="16"/>
      <c r="E183" s="16"/>
      <c r="G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spans="2:32" x14ac:dyDescent="0.25">
      <c r="B184" s="16"/>
      <c r="C184" s="16"/>
      <c r="D184" s="16"/>
      <c r="E184" s="16"/>
      <c r="G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spans="2:32" x14ac:dyDescent="0.25">
      <c r="B185" s="16"/>
      <c r="C185" s="16"/>
      <c r="D185" s="16"/>
      <c r="E185" s="16"/>
      <c r="G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spans="2:32" x14ac:dyDescent="0.25">
      <c r="B186" s="16"/>
      <c r="C186" s="16"/>
      <c r="D186" s="16"/>
      <c r="E186" s="16"/>
      <c r="G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spans="2:32" x14ac:dyDescent="0.25">
      <c r="B187" s="16"/>
      <c r="C187" s="16"/>
      <c r="D187" s="16"/>
      <c r="E187" s="16"/>
      <c r="G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spans="2:32" x14ac:dyDescent="0.25">
      <c r="B188" s="16"/>
      <c r="C188" s="16"/>
      <c r="D188" s="16"/>
      <c r="E188" s="16"/>
      <c r="G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spans="2:32" x14ac:dyDescent="0.25">
      <c r="B189" s="16"/>
      <c r="C189" s="16"/>
      <c r="D189" s="16"/>
      <c r="E189" s="16"/>
      <c r="G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spans="2:32" x14ac:dyDescent="0.25">
      <c r="B190" s="16"/>
      <c r="C190" s="16"/>
      <c r="D190" s="16"/>
      <c r="E190" s="16"/>
      <c r="G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spans="2:32" x14ac:dyDescent="0.25">
      <c r="B191" s="16"/>
      <c r="C191" s="16"/>
      <c r="D191" s="16"/>
      <c r="E191" s="16"/>
      <c r="G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spans="2:32" x14ac:dyDescent="0.25">
      <c r="B192" s="16"/>
      <c r="C192" s="16"/>
      <c r="D192" s="16"/>
      <c r="E192" s="16"/>
      <c r="G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spans="2:32" x14ac:dyDescent="0.25">
      <c r="B193" s="16"/>
      <c r="C193" s="16"/>
      <c r="D193" s="16"/>
      <c r="E193" s="16"/>
      <c r="G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spans="2:32" x14ac:dyDescent="0.25">
      <c r="B194" s="16"/>
      <c r="C194" s="16"/>
      <c r="D194" s="16"/>
      <c r="E194" s="16"/>
      <c r="G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spans="2:32" x14ac:dyDescent="0.25">
      <c r="B195" s="16"/>
      <c r="C195" s="16"/>
      <c r="D195" s="16"/>
      <c r="E195" s="16"/>
      <c r="G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spans="2:32" x14ac:dyDescent="0.25">
      <c r="B196" s="16"/>
      <c r="C196" s="16"/>
      <c r="D196" s="16"/>
      <c r="E196" s="16"/>
      <c r="G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spans="2:32" x14ac:dyDescent="0.25">
      <c r="B197" s="16"/>
      <c r="C197" s="16"/>
      <c r="D197" s="16"/>
      <c r="E197" s="16"/>
      <c r="G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spans="2:32" x14ac:dyDescent="0.25">
      <c r="B198" s="16"/>
      <c r="C198" s="16"/>
      <c r="D198" s="16"/>
      <c r="E198" s="16"/>
      <c r="G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spans="2:32" x14ac:dyDescent="0.25">
      <c r="B199" s="16"/>
      <c r="C199" s="16"/>
      <c r="D199" s="16"/>
      <c r="E199" s="16"/>
      <c r="G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spans="2:32" x14ac:dyDescent="0.25">
      <c r="B200" s="16"/>
      <c r="C200" s="16"/>
      <c r="D200" s="16"/>
      <c r="E200" s="16"/>
      <c r="G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spans="2:32" x14ac:dyDescent="0.25">
      <c r="B201" s="16"/>
      <c r="C201" s="16"/>
      <c r="D201" s="16"/>
      <c r="E201" s="16"/>
      <c r="G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spans="2:32" x14ac:dyDescent="0.25">
      <c r="B202" s="16"/>
      <c r="C202" s="16"/>
      <c r="D202" s="16"/>
      <c r="E202" s="16"/>
      <c r="G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spans="2:32" x14ac:dyDescent="0.25">
      <c r="B203" s="16"/>
      <c r="C203" s="16"/>
      <c r="D203" s="16"/>
      <c r="E203" s="16"/>
      <c r="G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spans="2:32" x14ac:dyDescent="0.25">
      <c r="B204" s="16"/>
      <c r="C204" s="16"/>
      <c r="D204" s="16"/>
      <c r="E204" s="16"/>
      <c r="G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spans="2:32" x14ac:dyDescent="0.25">
      <c r="B205" s="16"/>
      <c r="C205" s="16"/>
      <c r="D205" s="16"/>
      <c r="E205" s="16"/>
      <c r="G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spans="2:32" x14ac:dyDescent="0.25">
      <c r="B206" s="16"/>
      <c r="C206" s="16"/>
      <c r="D206" s="16"/>
      <c r="E206" s="16"/>
      <c r="G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spans="2:32" x14ac:dyDescent="0.25">
      <c r="B207" s="16"/>
      <c r="C207" s="16"/>
      <c r="D207" s="16"/>
      <c r="E207" s="16"/>
      <c r="G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spans="2:32" x14ac:dyDescent="0.25">
      <c r="B208" s="16"/>
      <c r="C208" s="16"/>
      <c r="D208" s="16"/>
      <c r="E208" s="16"/>
      <c r="G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spans="2:32" x14ac:dyDescent="0.25">
      <c r="B209" s="16"/>
      <c r="C209" s="16"/>
      <c r="D209" s="16"/>
      <c r="E209" s="16"/>
      <c r="G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spans="2:32" x14ac:dyDescent="0.25">
      <c r="B210" s="16"/>
      <c r="C210" s="16"/>
      <c r="D210" s="16"/>
      <c r="E210" s="16"/>
      <c r="G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spans="2:32" x14ac:dyDescent="0.25">
      <c r="B211" s="16"/>
      <c r="C211" s="16"/>
      <c r="D211" s="16"/>
      <c r="E211" s="16"/>
      <c r="G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spans="2:32" x14ac:dyDescent="0.25">
      <c r="B212" s="16"/>
      <c r="C212" s="16"/>
      <c r="D212" s="16"/>
      <c r="E212" s="16"/>
      <c r="G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spans="2:32" x14ac:dyDescent="0.25">
      <c r="B213" s="16"/>
      <c r="C213" s="16"/>
      <c r="D213" s="16"/>
      <c r="E213" s="16"/>
      <c r="G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spans="2:32" x14ac:dyDescent="0.25">
      <c r="B214" s="16"/>
      <c r="C214" s="16"/>
      <c r="D214" s="16"/>
      <c r="E214" s="16"/>
      <c r="G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spans="2:32" x14ac:dyDescent="0.25">
      <c r="B215" s="16"/>
      <c r="C215" s="16"/>
      <c r="D215" s="16"/>
      <c r="E215" s="16"/>
      <c r="G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2:32" x14ac:dyDescent="0.25">
      <c r="B216" s="16"/>
      <c r="C216" s="16"/>
      <c r="D216" s="16"/>
      <c r="E216" s="16"/>
      <c r="G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spans="2:32" x14ac:dyDescent="0.25">
      <c r="B217" s="16"/>
      <c r="C217" s="16"/>
      <c r="D217" s="16"/>
      <c r="E217" s="16"/>
      <c r="G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spans="2:32" x14ac:dyDescent="0.25">
      <c r="B218" s="16"/>
      <c r="C218" s="16"/>
      <c r="D218" s="16"/>
      <c r="E218" s="16"/>
      <c r="G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spans="2:32" x14ac:dyDescent="0.25">
      <c r="B219" s="16"/>
      <c r="C219" s="16"/>
      <c r="D219" s="16"/>
      <c r="E219" s="16"/>
      <c r="G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spans="2:32" x14ac:dyDescent="0.25">
      <c r="B220" s="16"/>
      <c r="C220" s="16"/>
      <c r="D220" s="16"/>
      <c r="E220" s="16"/>
      <c r="G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spans="2:32" x14ac:dyDescent="0.25">
      <c r="B221" s="16"/>
      <c r="C221" s="16"/>
      <c r="D221" s="16"/>
      <c r="E221" s="16"/>
      <c r="G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spans="2:32" x14ac:dyDescent="0.25">
      <c r="B222" s="16"/>
      <c r="C222" s="16"/>
      <c r="D222" s="16"/>
      <c r="E222" s="16"/>
      <c r="G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spans="2:32" x14ac:dyDescent="0.25">
      <c r="B223" s="16"/>
      <c r="C223" s="16"/>
      <c r="D223" s="16"/>
      <c r="E223" s="16"/>
      <c r="G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spans="2:32" x14ac:dyDescent="0.25">
      <c r="B224" s="16"/>
      <c r="C224" s="16"/>
      <c r="D224" s="16"/>
      <c r="E224" s="16"/>
      <c r="G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spans="2:32" x14ac:dyDescent="0.25">
      <c r="B225" s="16"/>
      <c r="C225" s="16"/>
      <c r="D225" s="16"/>
      <c r="E225" s="16"/>
      <c r="G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spans="2:32" x14ac:dyDescent="0.25">
      <c r="B226" s="16"/>
      <c r="C226" s="16"/>
      <c r="D226" s="16"/>
      <c r="E226" s="16"/>
      <c r="G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spans="2:32" x14ac:dyDescent="0.25">
      <c r="B227" s="16"/>
      <c r="C227" s="16"/>
      <c r="D227" s="16"/>
      <c r="E227" s="16"/>
      <c r="G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spans="2:32" x14ac:dyDescent="0.25">
      <c r="B228" s="16"/>
      <c r="C228" s="16"/>
      <c r="D228" s="16"/>
      <c r="E228" s="16"/>
      <c r="G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spans="2:32" x14ac:dyDescent="0.25">
      <c r="B229" s="16"/>
      <c r="C229" s="16"/>
      <c r="D229" s="16"/>
      <c r="E229" s="16"/>
      <c r="G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spans="2:32" x14ac:dyDescent="0.25">
      <c r="B230" s="16"/>
      <c r="C230" s="16"/>
      <c r="D230" s="16"/>
      <c r="E230" s="16"/>
      <c r="G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spans="2:32" x14ac:dyDescent="0.25">
      <c r="B231" s="16"/>
      <c r="C231" s="16"/>
      <c r="D231" s="16"/>
      <c r="E231" s="16"/>
      <c r="G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spans="2:32" x14ac:dyDescent="0.25">
      <c r="B232" s="16"/>
      <c r="C232" s="16"/>
      <c r="D232" s="16"/>
      <c r="E232" s="16"/>
      <c r="G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spans="2:32" x14ac:dyDescent="0.25">
      <c r="B233" s="16"/>
      <c r="C233" s="16"/>
      <c r="D233" s="16"/>
      <c r="E233" s="16"/>
      <c r="G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spans="2:32" x14ac:dyDescent="0.25">
      <c r="B234" s="16"/>
      <c r="C234" s="16"/>
      <c r="D234" s="16"/>
      <c r="E234" s="16"/>
      <c r="G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spans="2:32" x14ac:dyDescent="0.25">
      <c r="B235" s="16"/>
      <c r="C235" s="16"/>
      <c r="D235" s="16"/>
      <c r="E235" s="16"/>
      <c r="G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spans="2:32" x14ac:dyDescent="0.25">
      <c r="B236" s="16"/>
      <c r="C236" s="16"/>
      <c r="D236" s="16"/>
      <c r="E236" s="16"/>
      <c r="G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spans="2:32" x14ac:dyDescent="0.25">
      <c r="B237" s="16"/>
      <c r="C237" s="16"/>
      <c r="D237" s="16"/>
      <c r="E237" s="16"/>
      <c r="G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spans="2:32" x14ac:dyDescent="0.25">
      <c r="B238" s="16"/>
      <c r="C238" s="16"/>
      <c r="D238" s="16"/>
      <c r="E238" s="16"/>
      <c r="G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spans="2:32" x14ac:dyDescent="0.25">
      <c r="B239" s="16"/>
      <c r="C239" s="16"/>
      <c r="D239" s="16"/>
      <c r="E239" s="16"/>
      <c r="G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spans="2:32" x14ac:dyDescent="0.25">
      <c r="B240" s="16"/>
      <c r="C240" s="16"/>
      <c r="D240" s="16"/>
      <c r="E240" s="16"/>
      <c r="G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spans="2:32" x14ac:dyDescent="0.25">
      <c r="B241" s="16"/>
      <c r="C241" s="16"/>
      <c r="D241" s="16"/>
      <c r="E241" s="16"/>
      <c r="G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spans="2:32" x14ac:dyDescent="0.25">
      <c r="B242" s="16"/>
      <c r="C242" s="16"/>
      <c r="D242" s="16"/>
      <c r="E242" s="16"/>
      <c r="G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spans="2:32" x14ac:dyDescent="0.25">
      <c r="B243" s="16"/>
      <c r="C243" s="16"/>
      <c r="D243" s="16"/>
      <c r="E243" s="16"/>
      <c r="G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spans="2:32" x14ac:dyDescent="0.25">
      <c r="B244" s="16"/>
      <c r="C244" s="16"/>
      <c r="D244" s="16"/>
      <c r="E244" s="16"/>
      <c r="G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spans="2:32" x14ac:dyDescent="0.25">
      <c r="B245" s="16"/>
      <c r="C245" s="16"/>
      <c r="D245" s="16"/>
      <c r="E245" s="16"/>
      <c r="G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spans="2:32" x14ac:dyDescent="0.25">
      <c r="B246" s="16"/>
      <c r="C246" s="16"/>
      <c r="D246" s="16"/>
      <c r="E246" s="16"/>
      <c r="G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spans="2:32" x14ac:dyDescent="0.25">
      <c r="B247" s="16"/>
      <c r="C247" s="16"/>
      <c r="D247" s="16"/>
      <c r="E247" s="16"/>
      <c r="G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spans="2:32" x14ac:dyDescent="0.25">
      <c r="B248" s="16"/>
      <c r="C248" s="16"/>
      <c r="D248" s="16"/>
      <c r="E248" s="16"/>
      <c r="G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spans="2:32" x14ac:dyDescent="0.25">
      <c r="B249" s="16"/>
      <c r="C249" s="16"/>
      <c r="D249" s="16"/>
      <c r="E249" s="16"/>
      <c r="G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spans="2:32" x14ac:dyDescent="0.25">
      <c r="B250" s="16"/>
      <c r="C250" s="16"/>
      <c r="D250" s="16"/>
      <c r="E250" s="16"/>
      <c r="G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spans="2:32" x14ac:dyDescent="0.25">
      <c r="B251" s="16"/>
      <c r="C251" s="16"/>
      <c r="D251" s="16"/>
      <c r="E251" s="16"/>
      <c r="G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spans="2:32" x14ac:dyDescent="0.25">
      <c r="B252" s="16"/>
      <c r="C252" s="16"/>
      <c r="D252" s="16"/>
      <c r="E252" s="16"/>
      <c r="G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spans="2:32" x14ac:dyDescent="0.25">
      <c r="B253" s="16"/>
      <c r="C253" s="16"/>
      <c r="D253" s="16"/>
      <c r="E253" s="16"/>
      <c r="G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spans="2:32" x14ac:dyDescent="0.25">
      <c r="B254" s="16"/>
      <c r="C254" s="16"/>
      <c r="D254" s="16"/>
      <c r="E254" s="16"/>
      <c r="G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spans="2:32" x14ac:dyDescent="0.25">
      <c r="B255" s="16"/>
      <c r="C255" s="16"/>
      <c r="D255" s="16"/>
      <c r="E255" s="16"/>
      <c r="G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spans="2:32" x14ac:dyDescent="0.25">
      <c r="B256" s="16"/>
      <c r="C256" s="16"/>
      <c r="D256" s="16"/>
      <c r="E256" s="16"/>
      <c r="G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spans="2:32" x14ac:dyDescent="0.25">
      <c r="B257" s="16"/>
      <c r="C257" s="16"/>
      <c r="D257" s="16"/>
      <c r="E257" s="16"/>
      <c r="G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spans="2:32" x14ac:dyDescent="0.25">
      <c r="B258" s="16"/>
      <c r="C258" s="16"/>
      <c r="D258" s="16"/>
      <c r="E258" s="16"/>
      <c r="G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spans="2:32" x14ac:dyDescent="0.25">
      <c r="B259" s="16"/>
      <c r="C259" s="16"/>
      <c r="D259" s="16"/>
      <c r="E259" s="16"/>
      <c r="G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spans="2:32" x14ac:dyDescent="0.25">
      <c r="B260" s="16"/>
      <c r="C260" s="16"/>
      <c r="D260" s="16"/>
      <c r="E260" s="16"/>
      <c r="G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spans="2:32" x14ac:dyDescent="0.25">
      <c r="B261" s="16"/>
      <c r="C261" s="16"/>
      <c r="D261" s="16"/>
      <c r="E261" s="16"/>
      <c r="G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spans="2:32" x14ac:dyDescent="0.25">
      <c r="B262" s="16"/>
      <c r="C262" s="16"/>
      <c r="D262" s="16"/>
      <c r="E262" s="16"/>
      <c r="G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spans="2:32" x14ac:dyDescent="0.25">
      <c r="B263" s="16"/>
      <c r="C263" s="16"/>
      <c r="D263" s="16"/>
      <c r="E263" s="16"/>
      <c r="G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spans="2:32" x14ac:dyDescent="0.25">
      <c r="B264" s="16"/>
      <c r="C264" s="16"/>
      <c r="D264" s="16"/>
      <c r="E264" s="16"/>
      <c r="G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spans="2:32" x14ac:dyDescent="0.25">
      <c r="B265" s="16"/>
      <c r="C265" s="16"/>
      <c r="D265" s="16"/>
      <c r="E265" s="16"/>
      <c r="G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spans="2:32" x14ac:dyDescent="0.25">
      <c r="B266" s="16"/>
      <c r="C266" s="16"/>
      <c r="D266" s="16"/>
      <c r="E266" s="16"/>
      <c r="G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spans="2:32" x14ac:dyDescent="0.25">
      <c r="B267" s="16"/>
      <c r="C267" s="16"/>
      <c r="D267" s="16"/>
      <c r="E267" s="16"/>
      <c r="G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 spans="2:32" x14ac:dyDescent="0.25">
      <c r="B268" s="16"/>
      <c r="C268" s="16"/>
      <c r="D268" s="16"/>
      <c r="E268" s="16"/>
      <c r="G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 spans="2:32" x14ac:dyDescent="0.25">
      <c r="B269" s="16"/>
      <c r="C269" s="16"/>
      <c r="D269" s="16"/>
      <c r="E269" s="16"/>
      <c r="G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 spans="2:32" x14ac:dyDescent="0.25">
      <c r="B270" s="16"/>
      <c r="C270" s="16"/>
      <c r="D270" s="16"/>
      <c r="E270" s="16"/>
      <c r="G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 spans="2:32" x14ac:dyDescent="0.25">
      <c r="B271" s="16"/>
      <c r="C271" s="16"/>
      <c r="D271" s="16"/>
      <c r="E271" s="16"/>
      <c r="G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 spans="2:32" x14ac:dyDescent="0.25">
      <c r="B272" s="16"/>
      <c r="C272" s="16"/>
      <c r="D272" s="16"/>
      <c r="E272" s="16"/>
      <c r="G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 spans="2:32" x14ac:dyDescent="0.25">
      <c r="B273" s="16"/>
      <c r="C273" s="16"/>
      <c r="D273" s="16"/>
      <c r="E273" s="16"/>
      <c r="G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 spans="2:32" x14ac:dyDescent="0.25">
      <c r="B274" s="16"/>
      <c r="C274" s="16"/>
      <c r="D274" s="16"/>
      <c r="E274" s="16"/>
      <c r="G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 spans="2:32" x14ac:dyDescent="0.25">
      <c r="B275" s="16"/>
      <c r="C275" s="16"/>
      <c r="D275" s="16"/>
      <c r="E275" s="16"/>
      <c r="G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 spans="2:32" x14ac:dyDescent="0.25">
      <c r="B276" s="16"/>
      <c r="C276" s="16"/>
      <c r="D276" s="16"/>
      <c r="E276" s="16"/>
      <c r="G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 spans="2:32" x14ac:dyDescent="0.25">
      <c r="B277" s="16"/>
      <c r="C277" s="16"/>
      <c r="D277" s="16"/>
      <c r="E277" s="16"/>
      <c r="G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 spans="2:32" x14ac:dyDescent="0.25">
      <c r="B278" s="16"/>
      <c r="C278" s="16"/>
      <c r="D278" s="16"/>
      <c r="E278" s="16"/>
      <c r="G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 spans="2:32" x14ac:dyDescent="0.25">
      <c r="B279" s="16"/>
      <c r="C279" s="16"/>
      <c r="D279" s="16"/>
      <c r="E279" s="16"/>
      <c r="G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 spans="2:32" x14ac:dyDescent="0.25">
      <c r="B280" s="16"/>
      <c r="C280" s="16"/>
      <c r="D280" s="16"/>
      <c r="E280" s="16"/>
      <c r="G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 spans="2:32" x14ac:dyDescent="0.25">
      <c r="B281" s="16"/>
      <c r="C281" s="16"/>
      <c r="D281" s="16"/>
      <c r="E281" s="16"/>
      <c r="G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 spans="2:32" x14ac:dyDescent="0.25">
      <c r="B282" s="16"/>
      <c r="C282" s="16"/>
      <c r="D282" s="16"/>
      <c r="E282" s="16"/>
      <c r="G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 spans="2:32" x14ac:dyDescent="0.25">
      <c r="B283" s="16"/>
      <c r="C283" s="16"/>
      <c r="D283" s="16"/>
      <c r="E283" s="16"/>
      <c r="G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 spans="2:32" x14ac:dyDescent="0.25">
      <c r="B284" s="16"/>
      <c r="C284" s="16"/>
      <c r="D284" s="16"/>
      <c r="E284" s="16"/>
      <c r="G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 spans="2:32" x14ac:dyDescent="0.25">
      <c r="B285" s="16"/>
      <c r="C285" s="16"/>
      <c r="D285" s="16"/>
      <c r="E285" s="16"/>
      <c r="G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 spans="2:32" x14ac:dyDescent="0.25">
      <c r="B286" s="16"/>
      <c r="C286" s="16"/>
      <c r="D286" s="16"/>
      <c r="E286" s="16"/>
      <c r="G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 spans="2:32" x14ac:dyDescent="0.25">
      <c r="B287" s="16"/>
      <c r="C287" s="16"/>
      <c r="D287" s="16"/>
      <c r="E287" s="16"/>
      <c r="G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 spans="2:32" x14ac:dyDescent="0.25">
      <c r="B288" s="16"/>
      <c r="C288" s="16"/>
      <c r="D288" s="16"/>
      <c r="E288" s="16"/>
      <c r="G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 spans="2:32" x14ac:dyDescent="0.25">
      <c r="B289" s="16"/>
      <c r="C289" s="16"/>
      <c r="D289" s="16"/>
      <c r="E289" s="16"/>
      <c r="G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 spans="2:32" x14ac:dyDescent="0.25">
      <c r="B290" s="16"/>
      <c r="C290" s="16"/>
      <c r="D290" s="16"/>
      <c r="E290" s="16"/>
      <c r="G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 spans="2:32" x14ac:dyDescent="0.25">
      <c r="B291" s="16"/>
      <c r="C291" s="16"/>
      <c r="D291" s="16"/>
      <c r="E291" s="16"/>
      <c r="G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 spans="2:32" x14ac:dyDescent="0.25">
      <c r="B292" s="16"/>
      <c r="C292" s="16"/>
      <c r="D292" s="16"/>
      <c r="E292" s="16"/>
      <c r="G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 spans="2:32" x14ac:dyDescent="0.25">
      <c r="B293" s="16"/>
      <c r="C293" s="16"/>
      <c r="D293" s="16"/>
      <c r="E293" s="16"/>
      <c r="G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 spans="2:32" x14ac:dyDescent="0.25">
      <c r="B294" s="16"/>
      <c r="C294" s="16"/>
      <c r="D294" s="16"/>
      <c r="E294" s="16"/>
      <c r="G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 spans="2:32" x14ac:dyDescent="0.25">
      <c r="B295" s="16"/>
      <c r="C295" s="16"/>
      <c r="D295" s="16"/>
      <c r="E295" s="16"/>
      <c r="G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 spans="2:32" x14ac:dyDescent="0.25">
      <c r="B296" s="16"/>
      <c r="C296" s="16"/>
      <c r="D296" s="16"/>
      <c r="E296" s="16"/>
      <c r="G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 spans="2:32" x14ac:dyDescent="0.25">
      <c r="B297" s="16"/>
      <c r="C297" s="16"/>
      <c r="D297" s="16"/>
      <c r="E297" s="16"/>
      <c r="G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 spans="2:32" x14ac:dyDescent="0.25">
      <c r="B298" s="16"/>
      <c r="C298" s="16"/>
      <c r="D298" s="16"/>
      <c r="E298" s="16"/>
      <c r="G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 spans="2:32" x14ac:dyDescent="0.25">
      <c r="B299" s="16"/>
      <c r="C299" s="16"/>
      <c r="D299" s="16"/>
      <c r="E299" s="16"/>
      <c r="G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 spans="2:32" x14ac:dyDescent="0.25">
      <c r="B300" s="16"/>
      <c r="C300" s="16"/>
      <c r="D300" s="16"/>
      <c r="E300" s="16"/>
      <c r="G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 spans="2:32" x14ac:dyDescent="0.25">
      <c r="B301" s="16"/>
      <c r="C301" s="16"/>
      <c r="D301" s="16"/>
      <c r="E301" s="16"/>
      <c r="G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 spans="2:32" x14ac:dyDescent="0.25">
      <c r="B302" s="16"/>
      <c r="C302" s="16"/>
      <c r="D302" s="16"/>
      <c r="E302" s="16"/>
      <c r="G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 spans="2:32" x14ac:dyDescent="0.25">
      <c r="B303" s="16"/>
      <c r="C303" s="16"/>
      <c r="D303" s="16"/>
      <c r="E303" s="16"/>
      <c r="G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 spans="2:32" x14ac:dyDescent="0.25">
      <c r="B304" s="16"/>
      <c r="C304" s="16"/>
      <c r="D304" s="16"/>
      <c r="E304" s="16"/>
      <c r="G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 spans="2:32" x14ac:dyDescent="0.25">
      <c r="B305" s="16"/>
      <c r="C305" s="16"/>
      <c r="D305" s="16"/>
      <c r="E305" s="16"/>
      <c r="G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 spans="2:32" x14ac:dyDescent="0.25">
      <c r="B306" s="16"/>
      <c r="C306" s="16"/>
      <c r="D306" s="16"/>
      <c r="E306" s="16"/>
      <c r="G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 spans="2:32" x14ac:dyDescent="0.25">
      <c r="B307" s="16"/>
      <c r="C307" s="16"/>
      <c r="D307" s="16"/>
      <c r="E307" s="16"/>
      <c r="G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 spans="2:32" x14ac:dyDescent="0.25">
      <c r="B308" s="16"/>
      <c r="C308" s="16"/>
      <c r="D308" s="16"/>
      <c r="E308" s="16"/>
      <c r="G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 spans="2:32" x14ac:dyDescent="0.25">
      <c r="B309" s="16"/>
      <c r="C309" s="16"/>
      <c r="D309" s="16"/>
      <c r="E309" s="16"/>
      <c r="G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spans="2:32" x14ac:dyDescent="0.25">
      <c r="B310" s="16"/>
      <c r="C310" s="16"/>
      <c r="D310" s="16"/>
      <c r="E310" s="16"/>
      <c r="G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spans="2:32" x14ac:dyDescent="0.25">
      <c r="B311" s="16"/>
      <c r="C311" s="16"/>
      <c r="D311" s="16"/>
      <c r="E311" s="16"/>
      <c r="G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spans="2:32" x14ac:dyDescent="0.25">
      <c r="B312" s="16"/>
      <c r="C312" s="16"/>
      <c r="D312" s="16"/>
      <c r="E312" s="16"/>
      <c r="G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spans="2:32" x14ac:dyDescent="0.25">
      <c r="B313" s="16"/>
      <c r="C313" s="16"/>
      <c r="D313" s="16"/>
      <c r="E313" s="16"/>
      <c r="G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spans="2:32" x14ac:dyDescent="0.25">
      <c r="B314" s="16"/>
      <c r="C314" s="16"/>
      <c r="D314" s="16"/>
      <c r="E314" s="16"/>
      <c r="G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spans="2:32" x14ac:dyDescent="0.25">
      <c r="B315" s="16"/>
      <c r="C315" s="16"/>
      <c r="D315" s="16"/>
      <c r="E315" s="16"/>
      <c r="G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spans="2:32" x14ac:dyDescent="0.25">
      <c r="B316" s="16"/>
      <c r="C316" s="16"/>
      <c r="D316" s="16"/>
      <c r="E316" s="16"/>
      <c r="G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spans="2:32" x14ac:dyDescent="0.25">
      <c r="B317" s="16"/>
      <c r="C317" s="16"/>
      <c r="D317" s="16"/>
      <c r="E317" s="16"/>
      <c r="G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spans="2:32" x14ac:dyDescent="0.25">
      <c r="B318" s="16"/>
      <c r="C318" s="16"/>
      <c r="D318" s="16"/>
      <c r="E318" s="16"/>
      <c r="G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spans="2:32" x14ac:dyDescent="0.25">
      <c r="B319" s="16"/>
      <c r="C319" s="16"/>
      <c r="D319" s="16"/>
      <c r="E319" s="16"/>
      <c r="G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spans="2:32" x14ac:dyDescent="0.25">
      <c r="B320" s="16"/>
      <c r="C320" s="16"/>
      <c r="D320" s="16"/>
      <c r="E320" s="16"/>
      <c r="G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spans="2:32" x14ac:dyDescent="0.25">
      <c r="B321" s="16"/>
      <c r="C321" s="16"/>
      <c r="D321" s="16"/>
      <c r="E321" s="16"/>
      <c r="G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spans="2:32" x14ac:dyDescent="0.25">
      <c r="B322" s="16"/>
      <c r="C322" s="16"/>
      <c r="D322" s="16"/>
      <c r="E322" s="16"/>
      <c r="G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spans="2:32" x14ac:dyDescent="0.25">
      <c r="B323" s="16"/>
      <c r="C323" s="16"/>
      <c r="D323" s="16"/>
      <c r="E323" s="16"/>
      <c r="G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spans="2:32" x14ac:dyDescent="0.25">
      <c r="B324" s="16"/>
      <c r="C324" s="16"/>
      <c r="D324" s="16"/>
      <c r="E324" s="16"/>
      <c r="G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spans="2:32" x14ac:dyDescent="0.25">
      <c r="B325" s="16"/>
      <c r="C325" s="16"/>
      <c r="D325" s="16"/>
      <c r="E325" s="16"/>
      <c r="G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spans="2:32" x14ac:dyDescent="0.25">
      <c r="B326" s="16"/>
      <c r="C326" s="16"/>
      <c r="D326" s="16"/>
      <c r="E326" s="16"/>
      <c r="G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spans="2:32" x14ac:dyDescent="0.25">
      <c r="B327" s="16"/>
      <c r="C327" s="16"/>
      <c r="D327" s="16"/>
      <c r="E327" s="16"/>
      <c r="G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spans="2:32" x14ac:dyDescent="0.25">
      <c r="B328" s="16"/>
      <c r="C328" s="16"/>
      <c r="D328" s="16"/>
      <c r="E328" s="16"/>
      <c r="G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spans="2:32" x14ac:dyDescent="0.25">
      <c r="B329" s="16"/>
      <c r="C329" s="16"/>
      <c r="D329" s="16"/>
      <c r="E329" s="16"/>
      <c r="G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spans="2:32" x14ac:dyDescent="0.25">
      <c r="B330" s="16"/>
      <c r="C330" s="16"/>
      <c r="D330" s="16"/>
      <c r="E330" s="16"/>
      <c r="G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spans="2:32" x14ac:dyDescent="0.25">
      <c r="B331" s="16"/>
      <c r="C331" s="16"/>
      <c r="D331" s="16"/>
      <c r="E331" s="16"/>
      <c r="G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spans="2:32" x14ac:dyDescent="0.25">
      <c r="B332" s="16"/>
      <c r="C332" s="16"/>
      <c r="D332" s="16"/>
      <c r="E332" s="16"/>
      <c r="G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spans="2:32" x14ac:dyDescent="0.25">
      <c r="B333" s="16"/>
      <c r="C333" s="16"/>
      <c r="D333" s="16"/>
      <c r="E333" s="16"/>
      <c r="G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spans="2:32" x14ac:dyDescent="0.25">
      <c r="B334" s="16"/>
      <c r="C334" s="16"/>
      <c r="D334" s="16"/>
      <c r="E334" s="16"/>
      <c r="G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spans="2:32" x14ac:dyDescent="0.25">
      <c r="B335" s="16"/>
      <c r="C335" s="16"/>
      <c r="D335" s="16"/>
      <c r="E335" s="16"/>
      <c r="G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spans="2:32" x14ac:dyDescent="0.25">
      <c r="B336" s="16"/>
      <c r="C336" s="16"/>
      <c r="D336" s="16"/>
      <c r="E336" s="16"/>
      <c r="G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spans="2:32" x14ac:dyDescent="0.25">
      <c r="B337" s="16"/>
      <c r="C337" s="16"/>
      <c r="D337" s="16"/>
      <c r="E337" s="16"/>
      <c r="G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spans="2:32" x14ac:dyDescent="0.25">
      <c r="B338" s="16"/>
      <c r="C338" s="16"/>
      <c r="D338" s="16"/>
      <c r="E338" s="16"/>
      <c r="G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spans="2:32" x14ac:dyDescent="0.25">
      <c r="B339" s="16"/>
      <c r="C339" s="16"/>
      <c r="D339" s="16"/>
      <c r="E339" s="16"/>
      <c r="G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spans="2:32" x14ac:dyDescent="0.25">
      <c r="B340" s="16"/>
      <c r="C340" s="16"/>
      <c r="D340" s="16"/>
      <c r="E340" s="16"/>
      <c r="G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</sheetData>
  <mergeCells count="12">
    <mergeCell ref="L2:P2"/>
    <mergeCell ref="A2:A3"/>
    <mergeCell ref="B2:B3"/>
    <mergeCell ref="C2:C3"/>
    <mergeCell ref="D2:D3"/>
    <mergeCell ref="E2:E3"/>
    <mergeCell ref="G2:G3"/>
    <mergeCell ref="I2:I3"/>
    <mergeCell ref="J2:J3"/>
    <mergeCell ref="K2:K3"/>
    <mergeCell ref="F2:F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Figure 1-2</vt:lpstr>
      <vt:lpstr>Figure 1-3</vt:lpstr>
      <vt:lpstr>Sheet1</vt:lpstr>
      <vt:lpstr>Figure 1-5</vt:lpstr>
      <vt:lpstr>Figure 1-6</vt:lpstr>
      <vt:lpstr>Figure 1-7</vt:lpstr>
      <vt:lpstr>Figure 1-8</vt:lpstr>
      <vt:lpstr>Figure 1-9</vt:lpstr>
      <vt:lpstr>Figure 2-3 TLI</vt:lpstr>
      <vt:lpstr>Figure 2-4</vt:lpstr>
      <vt:lpstr>Figure 2-5 OLI</vt:lpstr>
      <vt:lpstr>Figure 3-1</vt:lpstr>
      <vt:lpstr>Figure 4-1</vt:lpstr>
      <vt:lpstr>Figure 4-3</vt:lpstr>
      <vt:lpstr>Formulas</vt:lpstr>
      <vt:lpstr>AppenB QJM DB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Gurkan</dc:creator>
  <cp:lastModifiedBy>Gurkan</cp:lastModifiedBy>
  <dcterms:created xsi:type="dcterms:W3CDTF">2021-11-28T20:56:29Z</dcterms:created>
  <dcterms:modified xsi:type="dcterms:W3CDTF">2022-01-09T07:09:53Z</dcterms:modified>
</cp:coreProperties>
</file>