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3D64CD6C-8CEF-4975-83A8-6C7F6D698466}" xr6:coauthVersionLast="47" xr6:coauthVersionMax="47" xr10:uidLastSave="{00000000-0000-0000-0000-000000000000}"/>
  <bookViews>
    <workbookView xWindow="-120" yWindow="-120" windowWidth="20730" windowHeight="11160" firstSheet="5" activeTab="11" xr2:uid="{44EAAB4F-48A0-4D91-803D-8DF00086BB45}"/>
  </bookViews>
  <sheets>
    <sheet name="Figure 1-2" sheetId="3" r:id="rId1"/>
    <sheet name="Figure 1-3" sheetId="1" r:id="rId2"/>
    <sheet name="Sheet1" sheetId="5" r:id="rId3"/>
    <sheet name="Figure 1-5" sheetId="2" r:id="rId4"/>
    <sheet name="Figure 1-6" sheetId="7" r:id="rId5"/>
    <sheet name="Figure 1-7" sheetId="4" r:id="rId6"/>
    <sheet name="Figure 1-8" sheetId="6" r:id="rId7"/>
    <sheet name="Figure 1-9" sheetId="8" r:id="rId8"/>
    <sheet name="Figure 2-3" sheetId="9" r:id="rId9"/>
    <sheet name="Figure 2-4" sheetId="10" r:id="rId10"/>
    <sheet name="Figure 2-5" sheetId="11" r:id="rId11"/>
    <sheet name="Figure 3-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1" l="1"/>
  <c r="I4" i="11"/>
  <c r="H4" i="11"/>
</calcChain>
</file>

<file path=xl/sharedStrings.xml><?xml version="1.0" encoding="utf-8"?>
<sst xmlns="http://schemas.openxmlformats.org/spreadsheetml/2006/main" count="319" uniqueCount="220">
  <si>
    <t>CASUALTY TRENDS 17TH TO 19TH CENTURIES</t>
  </si>
  <si>
    <t>Thirty Years War</t>
  </si>
  <si>
    <t>French Revolution</t>
  </si>
  <si>
    <t>Napoleonic Wars</t>
  </si>
  <si>
    <t>Mexican War</t>
  </si>
  <si>
    <t>Victor %</t>
  </si>
  <si>
    <t>Loser %</t>
  </si>
  <si>
    <t>Time</t>
  </si>
  <si>
    <t>400 BC</t>
  </si>
  <si>
    <t>300 BC</t>
  </si>
  <si>
    <t>200 BC</t>
  </si>
  <si>
    <t>100 BC</t>
  </si>
  <si>
    <t>THEORATICAL KILLING CAPACITY PER HOUR</t>
  </si>
  <si>
    <t>DISPERSION SQUARE METERS PER MEN</t>
  </si>
  <si>
    <t>WEAPON</t>
  </si>
  <si>
    <t>PIKE, SWORD, SARISSA</t>
  </si>
  <si>
    <t>JAVALIN</t>
  </si>
  <si>
    <t>BOW</t>
  </si>
  <si>
    <t>250 BC</t>
  </si>
  <si>
    <t>GLADIUS</t>
  </si>
  <si>
    <t>CROSSBOW</t>
  </si>
  <si>
    <t>&lt;1</t>
  </si>
  <si>
    <t>ENGLISH LONGBOW</t>
  </si>
  <si>
    <t>MONGOL BOW</t>
  </si>
  <si>
    <t>INDIVIDUAL MISSILE WEAPONS</t>
  </si>
  <si>
    <t>AGE OF</t>
  </si>
  <si>
    <t>GUNPOWDER</t>
  </si>
  <si>
    <t>MUSCLE</t>
  </si>
  <si>
    <t>INDIVIDUAL HAND TO HAND WEAPONS</t>
  </si>
  <si>
    <t>Battle</t>
  </si>
  <si>
    <t>Date</t>
  </si>
  <si>
    <t>Strength</t>
  </si>
  <si>
    <t>Defender*</t>
  </si>
  <si>
    <t>A/D</t>
  </si>
  <si>
    <t>V/L</t>
  </si>
  <si>
    <t>Attacker*</t>
  </si>
  <si>
    <t>Austerlitz</t>
  </si>
  <si>
    <t>Auerstadt</t>
  </si>
  <si>
    <t>Borodino</t>
  </si>
  <si>
    <t>Dresden</t>
  </si>
  <si>
    <t>Leipzig</t>
  </si>
  <si>
    <t>Ligny</t>
  </si>
  <si>
    <t>Waterloo</t>
  </si>
  <si>
    <t>Buena Vista</t>
  </si>
  <si>
    <t>Cerro Gordo</t>
  </si>
  <si>
    <t>Shiloh</t>
  </si>
  <si>
    <t>Antietam</t>
  </si>
  <si>
    <t>Fredericksburg</t>
  </si>
  <si>
    <t>Chancellorsville</t>
  </si>
  <si>
    <t>Gettysburg</t>
  </si>
  <si>
    <t>Chattanooga</t>
  </si>
  <si>
    <t>Cold Harbor</t>
  </si>
  <si>
    <t>Koeniggraetz</t>
  </si>
  <si>
    <t>Frontiers</t>
  </si>
  <si>
    <t>Tannenberg</t>
  </si>
  <si>
    <t>Marne</t>
  </si>
  <si>
    <t>Masurian Lakes</t>
  </si>
  <si>
    <t>Champagne II</t>
  </si>
  <si>
    <t>Gorlice-Tarnow</t>
  </si>
  <si>
    <t>Arras</t>
  </si>
  <si>
    <t>Aisne II (Nivelle)</t>
  </si>
  <si>
    <t>Meuse-Argonne</t>
  </si>
  <si>
    <t>Flanders</t>
  </si>
  <si>
    <t>Crete</t>
  </si>
  <si>
    <t>Barbarossa (Kleist Group)</t>
  </si>
  <si>
    <t>Malaya</t>
  </si>
  <si>
    <t>El Alamein</t>
  </si>
  <si>
    <t>Stalingrad</t>
  </si>
  <si>
    <t>Kursk-Oboyan**</t>
  </si>
  <si>
    <t>Anzio, "Bowling Alley"
US 45 th Inf Div</t>
  </si>
  <si>
    <t>Velletri (US 1st Armd Div)</t>
  </si>
  <si>
    <t>Metz (US XX Corps)</t>
  </si>
  <si>
    <t>Ardennes (US 4th Inf Div)</t>
  </si>
  <si>
    <t>Iwo Jima</t>
  </si>
  <si>
    <t>Sinai, Six Day War</t>
  </si>
  <si>
    <t>West Bank, Six Day War</t>
  </si>
  <si>
    <t>Golan, Six Day War</t>
  </si>
  <si>
    <t>1941-1942</t>
  </si>
  <si>
    <t>FRENCH</t>
  </si>
  <si>
    <t>Allies</t>
  </si>
  <si>
    <t>Prussians</t>
  </si>
  <si>
    <t>Russians</t>
  </si>
  <si>
    <t>ALLIES</t>
  </si>
  <si>
    <t>Mexicans</t>
  </si>
  <si>
    <t>AMERICANS</t>
  </si>
  <si>
    <t>Confederates</t>
  </si>
  <si>
    <t>Union</t>
  </si>
  <si>
    <t>Austrians</t>
  </si>
  <si>
    <t>Sedan</t>
  </si>
  <si>
    <t>Germans</t>
  </si>
  <si>
    <t>French</t>
  </si>
  <si>
    <t>British</t>
  </si>
  <si>
    <t>Americans</t>
  </si>
  <si>
    <t>Selected Battle Statistics, 1805-1973</t>
  </si>
  <si>
    <t>Second Bull Run</t>
  </si>
  <si>
    <t>Corinth</t>
  </si>
  <si>
    <t>Fredericsburg</t>
  </si>
  <si>
    <t>Atlanta</t>
  </si>
  <si>
    <t>Victor</t>
  </si>
  <si>
    <t>Loser</t>
  </si>
  <si>
    <t>20,7U</t>
  </si>
  <si>
    <t>26,5C</t>
  </si>
  <si>
    <t>28,9C</t>
  </si>
  <si>
    <t>17,7U</t>
  </si>
  <si>
    <t>19C</t>
  </si>
  <si>
    <t>11U</t>
  </si>
  <si>
    <t>6,8C</t>
  </si>
  <si>
    <t>29,7C</t>
  </si>
  <si>
    <t>27,7U</t>
  </si>
  <si>
    <t>21,1U</t>
  </si>
  <si>
    <t>19,2C</t>
  </si>
  <si>
    <t>11,8U</t>
  </si>
  <si>
    <t>23U</t>
  </si>
  <si>
    <t>37,4C</t>
  </si>
  <si>
    <t>Advance Rates in some 19th and 20th Century Campaigns</t>
  </si>
  <si>
    <t>Campaign</t>
  </si>
  <si>
    <t>Distance km</t>
  </si>
  <si>
    <t>Days</t>
  </si>
  <si>
    <t>Distance/Day km</t>
  </si>
  <si>
    <t>Maregno, a, 1800</t>
  </si>
  <si>
    <t>a, quick wins, complete victory in 30 days or less</t>
  </si>
  <si>
    <t>Marne, 1914</t>
  </si>
  <si>
    <t>Caporetto, 1917</t>
  </si>
  <si>
    <t>Gaza III, 1917</t>
  </si>
  <si>
    <t>Somme II, 1918</t>
  </si>
  <si>
    <t>Megiddo, a, 1918</t>
  </si>
  <si>
    <t>Selected Combat Casualty Statistics (Approximate Data)</t>
  </si>
  <si>
    <t>US Forces</t>
  </si>
  <si>
    <t>U-17,7</t>
  </si>
  <si>
    <t>C-28,9</t>
  </si>
  <si>
    <t>Civil War</t>
  </si>
  <si>
    <t>U-9,8</t>
  </si>
  <si>
    <t>C-12,5</t>
  </si>
  <si>
    <t>Spanis-American War</t>
  </si>
  <si>
    <t>Philippinne Insurrection</t>
  </si>
  <si>
    <t>World War I (1/2 year)</t>
  </si>
  <si>
    <t>Antietam (draw)</t>
  </si>
  <si>
    <t>SampleCivil War Casualties, % casualties, entire battles</t>
  </si>
  <si>
    <t>Representative Casualties, % Per Day</t>
  </si>
  <si>
    <t>%Combat Theater, Troops/Year</t>
  </si>
  <si>
    <t>Per division</t>
  </si>
  <si>
    <t>World War II</t>
  </si>
  <si>
    <t>Anglo-Greek</t>
  </si>
  <si>
    <t>Causes of Tank Casualties</t>
  </si>
  <si>
    <t>Guns, Tanks and AT</t>
  </si>
  <si>
    <t>65-70</t>
  </si>
  <si>
    <t>Israeli Assessment, %</t>
  </si>
  <si>
    <t>Egyptian Assessment, %</t>
  </si>
  <si>
    <t>20-25</t>
  </si>
  <si>
    <t>Missiles and Rockets</t>
  </si>
  <si>
    <t>Index of Relative Theoretical Lethality</t>
  </si>
  <si>
    <t>Weapons</t>
  </si>
  <si>
    <t>Late 19th century breechloading rifle</t>
  </si>
  <si>
    <t>Rate of Fire
Strikes/hour</t>
  </si>
  <si>
    <t>Relative
Effectiveness</t>
  </si>
  <si>
    <t>Targets
/Strike</t>
  </si>
  <si>
    <r>
      <t>Range Effect
1+</t>
    </r>
    <r>
      <rPr>
        <sz val="11"/>
        <color theme="1"/>
        <rFont val="Calibri"/>
        <family val="2"/>
        <charset val="162"/>
      </rPr>
      <t>√Range/1000</t>
    </r>
  </si>
  <si>
    <r>
      <t>1+</t>
    </r>
    <r>
      <rPr>
        <sz val="11"/>
        <color theme="1"/>
        <rFont val="Calibri"/>
        <family val="2"/>
        <charset val="162"/>
      </rPr>
      <t>√1,5</t>
    </r>
  </si>
  <si>
    <r>
      <t>Muzzle Velocity Effect
0,007*Muzzle Velocity*</t>
    </r>
    <r>
      <rPr>
        <sz val="11"/>
        <color theme="1"/>
        <rFont val="Calibri"/>
        <family val="2"/>
        <charset val="162"/>
      </rPr>
      <t>√Cal/1000</t>
    </r>
  </si>
  <si>
    <t>Accuracy</t>
  </si>
  <si>
    <t>Reliability</t>
  </si>
  <si>
    <t>TLI</t>
  </si>
  <si>
    <t>Total TLI</t>
  </si>
  <si>
    <t>Endurance</t>
  </si>
  <si>
    <t>Mobility</t>
  </si>
  <si>
    <t>Punishment</t>
  </si>
  <si>
    <t>Mobile Fighting Machines</t>
  </si>
  <si>
    <t xml:space="preserve">Springfield Model 1903 rifle </t>
  </si>
  <si>
    <r>
      <t>1+</t>
    </r>
    <r>
      <rPr>
        <sz val="11"/>
        <color theme="1"/>
        <rFont val="Calibri"/>
        <family val="2"/>
        <charset val="162"/>
      </rPr>
      <t>√2</t>
    </r>
  </si>
  <si>
    <t>Summary</t>
  </si>
  <si>
    <t>Successful, 28A, 14D</t>
  </si>
  <si>
    <t xml:space="preserve">* Where both sides attacked (as at Waterloo and Marne), relates to final posture; victor capitalized. </t>
  </si>
  <si>
    <t>UNION</t>
  </si>
  <si>
    <t>PRUSSIANS</t>
  </si>
  <si>
    <t>GERMANS</t>
  </si>
  <si>
    <t>JAPANESE</t>
  </si>
  <si>
    <t>BRITISH</t>
  </si>
  <si>
    <t>RUSSIANS</t>
  </si>
  <si>
    <t>ISRAILIS</t>
  </si>
  <si>
    <t>CONFEDERATES</t>
  </si>
  <si>
    <t>Axis</t>
  </si>
  <si>
    <t>Japanese</t>
  </si>
  <si>
    <t>Egyptians</t>
  </si>
  <si>
    <t>Jordanians</t>
  </si>
  <si>
    <t>Syrians</t>
  </si>
  <si>
    <t xml:space="preserve">12/13 Numerically inferior attackers successful. </t>
  </si>
  <si>
    <t>18 victors numSup, %43</t>
  </si>
  <si>
    <t>24 victors numInf, %57</t>
  </si>
  <si>
    <t>WW1 Machine Gun</t>
  </si>
  <si>
    <t>Historical Army Dispersion Patterns</t>
  </si>
  <si>
    <t>Area occupied by deployed force 100000 strong (sq km)</t>
  </si>
  <si>
    <t>Ancient Armies</t>
  </si>
  <si>
    <t>American Civil War</t>
  </si>
  <si>
    <t>WW1</t>
  </si>
  <si>
    <t>WW2</t>
  </si>
  <si>
    <t>Depth (km)</t>
  </si>
  <si>
    <t>Width(km)</t>
  </si>
  <si>
    <t>Dispersion Factor</t>
  </si>
  <si>
    <t>TLI Values</t>
  </si>
  <si>
    <t>Historical Period</t>
  </si>
  <si>
    <t>Ancient or Medieval</t>
  </si>
  <si>
    <t>17th Cent</t>
  </si>
  <si>
    <t>18th Cent</t>
  </si>
  <si>
    <t>Nap.Wars</t>
  </si>
  <si>
    <t>Variable Effects Factors Quantified Judgement Model</t>
  </si>
  <si>
    <t>A.Weapons Effects</t>
  </si>
  <si>
    <t>1. Rate of Fire</t>
  </si>
  <si>
    <t>2. Potential targets per strike</t>
  </si>
  <si>
    <t>3. Relative incapacitating effect</t>
  </si>
  <si>
    <t>4. Effective range(or muzzle velocity)</t>
  </si>
  <si>
    <t>5. Accuracy</t>
  </si>
  <si>
    <t>6. Reliability</t>
  </si>
  <si>
    <t>7. Battlefield mobility</t>
  </si>
  <si>
    <t>8. Radius of action</t>
  </si>
  <si>
    <t>9. Punishment (vulnerability) factor</t>
  </si>
  <si>
    <t>10-13. Armor performance factors(4)</t>
  </si>
  <si>
    <t>14. Helicopter</t>
  </si>
  <si>
    <t>15-21. Special weapons effects factors (7+)</t>
  </si>
  <si>
    <t>22. Dispersion factor</t>
  </si>
  <si>
    <t>B. Terrain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</si>
</sst>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992F-00D4-4C4F-A74B-8591340B18EC}">
  <dimension ref="A1:F18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28.7109375" bestFit="1" customWidth="1"/>
    <col min="3" max="3" width="21.140625" bestFit="1" customWidth="1"/>
    <col min="4" max="4" width="9.140625" style="2"/>
    <col min="5" max="5" width="39.42578125" bestFit="1" customWidth="1"/>
    <col min="6" max="6" width="35.5703125" bestFit="1" customWidth="1"/>
  </cols>
  <sheetData>
    <row r="1" spans="1:6" x14ac:dyDescent="0.25">
      <c r="A1" t="s">
        <v>25</v>
      </c>
      <c r="C1" t="s">
        <v>14</v>
      </c>
      <c r="D1" s="2" t="s">
        <v>7</v>
      </c>
      <c r="E1" t="s">
        <v>12</v>
      </c>
      <c r="F1" t="s">
        <v>13</v>
      </c>
    </row>
    <row r="2" spans="1:6" x14ac:dyDescent="0.25">
      <c r="A2" t="s">
        <v>27</v>
      </c>
      <c r="B2" t="s">
        <v>28</v>
      </c>
      <c r="C2" t="s">
        <v>15</v>
      </c>
      <c r="D2" s="2" t="s">
        <v>8</v>
      </c>
    </row>
    <row r="3" spans="1:6" x14ac:dyDescent="0.25">
      <c r="A3" t="s">
        <v>27</v>
      </c>
      <c r="B3" t="s">
        <v>28</v>
      </c>
      <c r="C3" t="s">
        <v>16</v>
      </c>
      <c r="D3" s="2" t="s">
        <v>9</v>
      </c>
    </row>
    <row r="4" spans="1:6" x14ac:dyDescent="0.25">
      <c r="A4" t="s">
        <v>27</v>
      </c>
      <c r="B4" t="s">
        <v>28</v>
      </c>
      <c r="C4" t="s">
        <v>19</v>
      </c>
      <c r="D4" s="2" t="s">
        <v>18</v>
      </c>
    </row>
    <row r="5" spans="1:6" x14ac:dyDescent="0.25">
      <c r="A5" t="s">
        <v>27</v>
      </c>
      <c r="B5" t="s">
        <v>28</v>
      </c>
      <c r="C5" t="s">
        <v>17</v>
      </c>
      <c r="D5" s="2" t="s">
        <v>10</v>
      </c>
    </row>
    <row r="6" spans="1:6" x14ac:dyDescent="0.25">
      <c r="A6" t="s">
        <v>27</v>
      </c>
      <c r="D6" s="2" t="s">
        <v>11</v>
      </c>
    </row>
    <row r="7" spans="1:6" x14ac:dyDescent="0.25">
      <c r="A7" t="s">
        <v>27</v>
      </c>
      <c r="D7" s="2">
        <v>1000</v>
      </c>
    </row>
    <row r="8" spans="1:6" x14ac:dyDescent="0.25">
      <c r="A8" t="s">
        <v>27</v>
      </c>
      <c r="B8" t="s">
        <v>24</v>
      </c>
      <c r="C8" t="s">
        <v>20</v>
      </c>
      <c r="D8" s="2">
        <v>1100</v>
      </c>
      <c r="E8">
        <v>50</v>
      </c>
      <c r="F8" t="s">
        <v>21</v>
      </c>
    </row>
    <row r="9" spans="1:6" x14ac:dyDescent="0.25">
      <c r="A9" t="s">
        <v>27</v>
      </c>
      <c r="B9" t="s">
        <v>24</v>
      </c>
      <c r="C9" t="s">
        <v>22</v>
      </c>
      <c r="D9" s="2">
        <v>1200</v>
      </c>
      <c r="E9">
        <v>50</v>
      </c>
      <c r="F9" t="s">
        <v>21</v>
      </c>
    </row>
    <row r="10" spans="1:6" x14ac:dyDescent="0.25">
      <c r="A10" t="s">
        <v>27</v>
      </c>
      <c r="B10" t="s">
        <v>24</v>
      </c>
      <c r="C10" t="s">
        <v>23</v>
      </c>
      <c r="D10" s="2">
        <v>1230</v>
      </c>
      <c r="E10">
        <v>50</v>
      </c>
      <c r="F10" t="s">
        <v>21</v>
      </c>
    </row>
    <row r="11" spans="1:6" x14ac:dyDescent="0.25">
      <c r="A11" t="s">
        <v>26</v>
      </c>
      <c r="D11" s="2">
        <v>1300</v>
      </c>
    </row>
    <row r="12" spans="1:6" x14ac:dyDescent="0.25">
      <c r="A12" t="s">
        <v>26</v>
      </c>
      <c r="D12" s="2">
        <v>1400</v>
      </c>
    </row>
    <row r="13" spans="1:6" x14ac:dyDescent="0.25">
      <c r="A13" t="s">
        <v>26</v>
      </c>
      <c r="D13" s="2">
        <v>1500</v>
      </c>
    </row>
    <row r="14" spans="1:6" x14ac:dyDescent="0.25">
      <c r="A14" t="s">
        <v>26</v>
      </c>
      <c r="D14" s="2">
        <v>1600</v>
      </c>
    </row>
    <row r="15" spans="1:6" x14ac:dyDescent="0.25">
      <c r="A15" t="s">
        <v>26</v>
      </c>
      <c r="D15" s="2">
        <v>1700</v>
      </c>
    </row>
    <row r="16" spans="1:6" x14ac:dyDescent="0.25">
      <c r="A16" t="s">
        <v>26</v>
      </c>
      <c r="D16" s="2">
        <v>1800</v>
      </c>
    </row>
    <row r="17" spans="1:4" x14ac:dyDescent="0.25">
      <c r="A17" t="s">
        <v>26</v>
      </c>
      <c r="D17" s="2">
        <v>1900</v>
      </c>
    </row>
    <row r="18" spans="1:4" x14ac:dyDescent="0.25">
      <c r="A18" t="s">
        <v>26</v>
      </c>
      <c r="D18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194B-8579-40BC-9904-C1B13E73A304}">
  <dimension ref="A1:D6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4" x14ac:dyDescent="0.25">
      <c r="A1" t="s">
        <v>0</v>
      </c>
    </row>
    <row r="2" spans="1:4" x14ac:dyDescent="0.25">
      <c r="C2" t="s">
        <v>5</v>
      </c>
      <c r="D2" t="s">
        <v>6</v>
      </c>
    </row>
    <row r="3" spans="1:4" x14ac:dyDescent="0.25">
      <c r="A3">
        <v>1630</v>
      </c>
      <c r="B3" t="s">
        <v>1</v>
      </c>
      <c r="C3">
        <v>15</v>
      </c>
      <c r="D3">
        <v>30</v>
      </c>
    </row>
    <row r="4" spans="1:4" x14ac:dyDescent="0.25">
      <c r="A4">
        <v>1795</v>
      </c>
      <c r="B4" t="s">
        <v>2</v>
      </c>
      <c r="C4">
        <v>9</v>
      </c>
      <c r="D4">
        <v>16</v>
      </c>
    </row>
    <row r="5" spans="1:4" x14ac:dyDescent="0.25">
      <c r="A5">
        <v>1812</v>
      </c>
      <c r="B5" t="s">
        <v>3</v>
      </c>
      <c r="C5">
        <v>15</v>
      </c>
      <c r="D5">
        <v>20</v>
      </c>
    </row>
    <row r="6" spans="1:4" x14ac:dyDescent="0.25">
      <c r="A6">
        <v>1848</v>
      </c>
      <c r="B6" t="s">
        <v>4</v>
      </c>
      <c r="C6">
        <v>8</v>
      </c>
      <c r="D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0930-6EE7-4640-B519-DBBAE4C255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7E9-A6C4-4C30-ACE1-C48E7CDD6AAF}">
  <dimension ref="A1:C10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4.28515625" bestFit="1" customWidth="1"/>
    <col min="3" max="3" width="12.85546875" bestFit="1" customWidth="1"/>
  </cols>
  <sheetData>
    <row r="1" spans="1:3" x14ac:dyDescent="0.25">
      <c r="A1" t="s">
        <v>137</v>
      </c>
    </row>
    <row r="2" spans="1:3" x14ac:dyDescent="0.25">
      <c r="B2" t="s">
        <v>98</v>
      </c>
      <c r="C2" t="s">
        <v>99</v>
      </c>
    </row>
    <row r="3" spans="1:3" x14ac:dyDescent="0.25">
      <c r="A3" t="s">
        <v>45</v>
      </c>
      <c r="B3" t="s">
        <v>100</v>
      </c>
      <c r="C3" s="1" t="s">
        <v>101</v>
      </c>
    </row>
    <row r="4" spans="1:3" x14ac:dyDescent="0.25">
      <c r="A4" t="s">
        <v>136</v>
      </c>
      <c r="B4" t="s">
        <v>102</v>
      </c>
      <c r="C4" s="1" t="s">
        <v>103</v>
      </c>
    </row>
    <row r="5" spans="1:3" x14ac:dyDescent="0.25">
      <c r="A5" t="s">
        <v>94</v>
      </c>
      <c r="B5" t="s">
        <v>104</v>
      </c>
      <c r="C5" s="1" t="s">
        <v>109</v>
      </c>
    </row>
    <row r="6" spans="1:3" x14ac:dyDescent="0.25">
      <c r="A6" t="s">
        <v>95</v>
      </c>
      <c r="B6" t="s">
        <v>105</v>
      </c>
      <c r="C6" s="7" t="s">
        <v>110</v>
      </c>
    </row>
    <row r="7" spans="1:3" x14ac:dyDescent="0.25">
      <c r="A7" t="s">
        <v>96</v>
      </c>
      <c r="B7" t="s">
        <v>106</v>
      </c>
      <c r="C7" s="7" t="s">
        <v>111</v>
      </c>
    </row>
    <row r="8" spans="1:3" x14ac:dyDescent="0.25">
      <c r="A8" t="s">
        <v>48</v>
      </c>
      <c r="B8" t="s">
        <v>107</v>
      </c>
      <c r="C8" s="7" t="s">
        <v>112</v>
      </c>
    </row>
    <row r="9" spans="1:3" x14ac:dyDescent="0.25">
      <c r="A9" t="s">
        <v>49</v>
      </c>
      <c r="B9" t="s">
        <v>108</v>
      </c>
      <c r="C9" s="7" t="s">
        <v>113</v>
      </c>
    </row>
    <row r="10" spans="1:3" x14ac:dyDescent="0.25">
      <c r="A10" t="s">
        <v>97</v>
      </c>
      <c r="B10" t="s">
        <v>103</v>
      </c>
      <c r="C10" s="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5AF-2B6F-450D-B4BB-5BAFCD8B1E08}">
  <dimension ref="A1:E12"/>
  <sheetViews>
    <sheetView workbookViewId="0">
      <selection activeCell="C11" sqref="C11"/>
    </sheetView>
  </sheetViews>
  <sheetFormatPr defaultRowHeight="15" x14ac:dyDescent="0.25"/>
  <cols>
    <col min="2" max="2" width="22.85546875" bestFit="1" customWidth="1"/>
    <col min="3" max="3" width="31.28515625" style="13" customWidth="1"/>
    <col min="4" max="4" width="36.140625" customWidth="1"/>
    <col min="5" max="5" width="9.140625" style="13"/>
  </cols>
  <sheetData>
    <row r="1" spans="1:5" x14ac:dyDescent="0.25">
      <c r="A1" t="s">
        <v>126</v>
      </c>
    </row>
    <row r="2" spans="1:5" x14ac:dyDescent="0.25">
      <c r="C2" s="13" t="s">
        <v>139</v>
      </c>
      <c r="D2" s="17" t="s">
        <v>138</v>
      </c>
      <c r="E2" s="17"/>
    </row>
    <row r="3" spans="1:5" x14ac:dyDescent="0.25">
      <c r="A3" t="s">
        <v>127</v>
      </c>
      <c r="B3" t="s">
        <v>4</v>
      </c>
      <c r="C3" s="13">
        <v>14.5</v>
      </c>
    </row>
    <row r="4" spans="1:5" x14ac:dyDescent="0.25">
      <c r="D4" t="s">
        <v>46</v>
      </c>
      <c r="E4" s="13" t="s">
        <v>128</v>
      </c>
    </row>
    <row r="5" spans="1:5" x14ac:dyDescent="0.25">
      <c r="E5" s="13" t="s">
        <v>129</v>
      </c>
    </row>
    <row r="6" spans="1:5" x14ac:dyDescent="0.25">
      <c r="B6" t="s">
        <v>130</v>
      </c>
      <c r="C6" s="13">
        <v>23.2</v>
      </c>
    </row>
    <row r="7" spans="1:5" x14ac:dyDescent="0.25">
      <c r="D7" t="s">
        <v>49</v>
      </c>
      <c r="E7" s="13" t="s">
        <v>131</v>
      </c>
    </row>
    <row r="8" spans="1:5" x14ac:dyDescent="0.25">
      <c r="E8" s="13" t="s">
        <v>132</v>
      </c>
    </row>
    <row r="9" spans="1:5" x14ac:dyDescent="0.25">
      <c r="B9" t="s">
        <v>133</v>
      </c>
      <c r="C9" s="13">
        <v>1</v>
      </c>
    </row>
    <row r="10" spans="1:5" x14ac:dyDescent="0.25">
      <c r="B10" t="s">
        <v>134</v>
      </c>
      <c r="C10" s="13">
        <v>1.2</v>
      </c>
    </row>
    <row r="11" spans="1:5" x14ac:dyDescent="0.25">
      <c r="B11" t="s">
        <v>135</v>
      </c>
      <c r="C11" s="14">
        <v>25.5</v>
      </c>
      <c r="D11" t="s">
        <v>140</v>
      </c>
      <c r="E11" s="13">
        <v>2</v>
      </c>
    </row>
    <row r="12" spans="1:5" x14ac:dyDescent="0.25">
      <c r="B12" t="s">
        <v>141</v>
      </c>
      <c r="C12" s="13">
        <v>21.3</v>
      </c>
      <c r="D12" t="s">
        <v>140</v>
      </c>
      <c r="E12" s="13">
        <v>0.9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6311-843E-4C55-9479-F410A926D5E2}">
  <dimension ref="A1:H51"/>
  <sheetViews>
    <sheetView topLeftCell="A34" workbookViewId="0">
      <selection activeCell="E44" sqref="E44"/>
    </sheetView>
  </sheetViews>
  <sheetFormatPr defaultRowHeight="15" x14ac:dyDescent="0.25"/>
  <cols>
    <col min="1" max="1" width="25.85546875" customWidth="1"/>
    <col min="2" max="2" width="8" style="6" customWidth="1"/>
    <col min="3" max="3" width="13.140625" bestFit="1" customWidth="1"/>
    <col min="4" max="4" width="9.140625" style="5"/>
    <col min="5" max="5" width="13.140625" bestFit="1" customWidth="1"/>
    <col min="6" max="6" width="9.140625" style="5"/>
    <col min="7" max="8" width="9.140625" style="4"/>
  </cols>
  <sheetData>
    <row r="1" spans="1:8" x14ac:dyDescent="0.25">
      <c r="A1" t="s">
        <v>93</v>
      </c>
    </row>
    <row r="2" spans="1:8" x14ac:dyDescent="0.25">
      <c r="A2" s="9" t="s">
        <v>29</v>
      </c>
      <c r="B2" s="10" t="s">
        <v>30</v>
      </c>
      <c r="C2" s="9" t="s">
        <v>35</v>
      </c>
      <c r="D2" s="11" t="s">
        <v>31</v>
      </c>
      <c r="E2" s="9" t="s">
        <v>32</v>
      </c>
      <c r="F2" s="11" t="s">
        <v>31</v>
      </c>
      <c r="G2" s="12" t="s">
        <v>33</v>
      </c>
      <c r="H2" s="12" t="s">
        <v>34</v>
      </c>
    </row>
    <row r="3" spans="1:8" x14ac:dyDescent="0.25">
      <c r="A3" t="s">
        <v>36</v>
      </c>
      <c r="B3" s="6">
        <v>1805</v>
      </c>
      <c r="C3" t="s">
        <v>78</v>
      </c>
      <c r="D3" s="5">
        <v>75000</v>
      </c>
      <c r="E3" t="s">
        <v>79</v>
      </c>
      <c r="F3" s="5">
        <v>89000</v>
      </c>
      <c r="G3" s="4">
        <v>0.84</v>
      </c>
      <c r="H3" s="4">
        <v>0.84</v>
      </c>
    </row>
    <row r="4" spans="1:8" x14ac:dyDescent="0.25">
      <c r="A4" t="s">
        <v>37</v>
      </c>
      <c r="B4" s="6">
        <v>1806</v>
      </c>
      <c r="C4" t="s">
        <v>80</v>
      </c>
      <c r="D4" s="5">
        <v>50000</v>
      </c>
      <c r="E4" t="s">
        <v>78</v>
      </c>
      <c r="F4" s="5">
        <v>30000</v>
      </c>
      <c r="G4" s="4">
        <v>1.67</v>
      </c>
      <c r="H4" s="4">
        <v>0.6</v>
      </c>
    </row>
    <row r="5" spans="1:8" x14ac:dyDescent="0.25">
      <c r="A5" t="s">
        <v>38</v>
      </c>
      <c r="B5" s="6">
        <v>1812</v>
      </c>
      <c r="C5" t="s">
        <v>78</v>
      </c>
      <c r="D5" s="5">
        <v>130000</v>
      </c>
      <c r="E5" t="s">
        <v>81</v>
      </c>
      <c r="F5" s="5">
        <v>120000</v>
      </c>
      <c r="G5" s="4">
        <v>1.08</v>
      </c>
      <c r="H5" s="4">
        <v>1.08</v>
      </c>
    </row>
    <row r="6" spans="1:8" x14ac:dyDescent="0.25">
      <c r="A6" t="s">
        <v>39</v>
      </c>
      <c r="B6" s="6">
        <v>1813</v>
      </c>
      <c r="C6" t="s">
        <v>78</v>
      </c>
      <c r="D6" s="5">
        <v>100000</v>
      </c>
      <c r="E6" t="s">
        <v>79</v>
      </c>
      <c r="F6" s="5">
        <v>150000</v>
      </c>
      <c r="G6" s="4">
        <v>0.67</v>
      </c>
      <c r="H6" s="4">
        <v>0.67</v>
      </c>
    </row>
    <row r="7" spans="1:8" x14ac:dyDescent="0.25">
      <c r="A7" t="s">
        <v>40</v>
      </c>
      <c r="B7" s="6">
        <v>1813</v>
      </c>
      <c r="C7" t="s">
        <v>82</v>
      </c>
      <c r="D7" s="5">
        <v>300000</v>
      </c>
      <c r="E7" t="s">
        <v>90</v>
      </c>
      <c r="F7" s="5">
        <v>180000</v>
      </c>
      <c r="G7" s="4">
        <v>1.67</v>
      </c>
      <c r="H7" s="4">
        <v>1.67</v>
      </c>
    </row>
    <row r="8" spans="1:8" x14ac:dyDescent="0.25">
      <c r="A8" t="s">
        <v>41</v>
      </c>
      <c r="B8" s="6">
        <v>1815</v>
      </c>
      <c r="C8" t="s">
        <v>78</v>
      </c>
      <c r="D8" s="5">
        <v>77000</v>
      </c>
      <c r="E8" t="s">
        <v>80</v>
      </c>
      <c r="F8" s="5">
        <v>83000</v>
      </c>
      <c r="G8" s="4">
        <v>0.93</v>
      </c>
      <c r="H8" s="4">
        <v>0.93</v>
      </c>
    </row>
    <row r="9" spans="1:8" x14ac:dyDescent="0.25">
      <c r="A9" t="s">
        <v>42</v>
      </c>
      <c r="B9" s="6">
        <v>1815</v>
      </c>
      <c r="C9" t="s">
        <v>82</v>
      </c>
      <c r="D9" s="5">
        <v>129000</v>
      </c>
      <c r="E9" t="s">
        <v>90</v>
      </c>
      <c r="F9" s="5">
        <v>72000</v>
      </c>
      <c r="G9" s="4">
        <v>1.79</v>
      </c>
      <c r="H9" s="4">
        <v>1.79</v>
      </c>
    </row>
    <row r="10" spans="1:8" x14ac:dyDescent="0.25">
      <c r="A10" t="s">
        <v>43</v>
      </c>
      <c r="B10" s="6">
        <v>1847</v>
      </c>
      <c r="C10" t="s">
        <v>83</v>
      </c>
      <c r="D10" s="5">
        <v>16000</v>
      </c>
      <c r="E10" t="s">
        <v>84</v>
      </c>
      <c r="F10" s="5">
        <v>16000</v>
      </c>
      <c r="G10" s="4">
        <v>3.2</v>
      </c>
      <c r="H10" s="4">
        <v>0.31</v>
      </c>
    </row>
    <row r="11" spans="1:8" x14ac:dyDescent="0.25">
      <c r="A11" t="s">
        <v>44</v>
      </c>
      <c r="B11" s="6">
        <v>1847</v>
      </c>
      <c r="C11" t="s">
        <v>84</v>
      </c>
      <c r="D11" s="5">
        <v>8500</v>
      </c>
      <c r="E11" t="s">
        <v>83</v>
      </c>
      <c r="F11" s="5">
        <v>12000</v>
      </c>
      <c r="G11" s="4">
        <v>0.71</v>
      </c>
      <c r="H11" s="4">
        <v>0.71</v>
      </c>
    </row>
    <row r="12" spans="1:8" x14ac:dyDescent="0.25">
      <c r="A12" t="s">
        <v>45</v>
      </c>
      <c r="B12" s="6">
        <v>1862</v>
      </c>
      <c r="C12" t="s">
        <v>85</v>
      </c>
      <c r="D12" s="5">
        <v>40335</v>
      </c>
      <c r="E12" t="s">
        <v>172</v>
      </c>
      <c r="F12" s="5">
        <v>62642</v>
      </c>
      <c r="G12" s="4">
        <v>0.64</v>
      </c>
      <c r="H12" s="4">
        <v>1.55</v>
      </c>
    </row>
    <row r="13" spans="1:8" x14ac:dyDescent="0.25">
      <c r="A13" t="s">
        <v>46</v>
      </c>
      <c r="B13" s="6">
        <v>1862</v>
      </c>
      <c r="C13" t="s">
        <v>86</v>
      </c>
      <c r="D13" s="5">
        <v>80000</v>
      </c>
      <c r="E13" t="s">
        <v>179</v>
      </c>
      <c r="F13" s="5">
        <v>45000</v>
      </c>
      <c r="G13" s="4">
        <v>1.77</v>
      </c>
      <c r="H13" s="4">
        <v>0.56000000000000005</v>
      </c>
    </row>
    <row r="14" spans="1:8" x14ac:dyDescent="0.25">
      <c r="A14" t="s">
        <v>47</v>
      </c>
      <c r="B14" s="6">
        <v>1862</v>
      </c>
      <c r="C14" t="s">
        <v>86</v>
      </c>
      <c r="D14" s="5">
        <v>106000</v>
      </c>
      <c r="E14" t="s">
        <v>179</v>
      </c>
      <c r="F14" s="5">
        <v>77500</v>
      </c>
      <c r="G14" s="4">
        <v>1.46</v>
      </c>
      <c r="H14" s="4">
        <v>0.68</v>
      </c>
    </row>
    <row r="15" spans="1:8" x14ac:dyDescent="0.25">
      <c r="A15" t="s">
        <v>48</v>
      </c>
      <c r="B15" s="6">
        <v>1863</v>
      </c>
      <c r="C15" t="s">
        <v>86</v>
      </c>
      <c r="D15" s="5">
        <v>161000</v>
      </c>
      <c r="E15" t="s">
        <v>179</v>
      </c>
      <c r="F15" s="5">
        <v>57352</v>
      </c>
      <c r="G15" s="4">
        <v>1.76</v>
      </c>
      <c r="H15" s="4">
        <v>0.56999999999999995</v>
      </c>
    </row>
    <row r="16" spans="1:8" x14ac:dyDescent="0.25">
      <c r="A16" t="s">
        <v>49</v>
      </c>
      <c r="B16" s="6">
        <v>1863</v>
      </c>
      <c r="C16" t="s">
        <v>85</v>
      </c>
      <c r="D16" s="5">
        <v>75000</v>
      </c>
      <c r="E16" t="s">
        <v>172</v>
      </c>
      <c r="F16" s="5">
        <v>88289</v>
      </c>
      <c r="G16" s="4">
        <v>0.85</v>
      </c>
      <c r="H16" s="4">
        <v>1.18</v>
      </c>
    </row>
    <row r="17" spans="1:8" x14ac:dyDescent="0.25">
      <c r="A17" t="s">
        <v>50</v>
      </c>
      <c r="B17" s="6">
        <v>1863</v>
      </c>
      <c r="C17" t="s">
        <v>172</v>
      </c>
      <c r="D17" s="5">
        <v>56359</v>
      </c>
      <c r="E17" t="s">
        <v>85</v>
      </c>
      <c r="F17" s="5">
        <v>46165</v>
      </c>
      <c r="G17" s="4">
        <v>1.22</v>
      </c>
      <c r="H17" s="4">
        <v>1.22</v>
      </c>
    </row>
    <row r="18" spans="1:8" x14ac:dyDescent="0.25">
      <c r="A18" t="s">
        <v>51</v>
      </c>
      <c r="B18" s="6">
        <v>1864</v>
      </c>
      <c r="C18" t="s">
        <v>86</v>
      </c>
      <c r="D18" s="5">
        <v>107907</v>
      </c>
      <c r="E18" t="s">
        <v>179</v>
      </c>
      <c r="F18" s="5">
        <v>63797</v>
      </c>
      <c r="G18" s="4">
        <v>1.69</v>
      </c>
      <c r="H18" s="4">
        <v>0.59</v>
      </c>
    </row>
    <row r="19" spans="1:8" x14ac:dyDescent="0.25">
      <c r="A19" t="s">
        <v>52</v>
      </c>
      <c r="B19" s="6">
        <v>1866</v>
      </c>
      <c r="C19" t="s">
        <v>173</v>
      </c>
      <c r="D19" s="5">
        <v>220000</v>
      </c>
      <c r="E19" t="s">
        <v>87</v>
      </c>
      <c r="F19" s="5">
        <v>215000</v>
      </c>
      <c r="G19" s="4">
        <v>1.02</v>
      </c>
      <c r="H19" s="4">
        <v>1.02</v>
      </c>
    </row>
    <row r="20" spans="1:8" x14ac:dyDescent="0.25">
      <c r="A20" t="s">
        <v>88</v>
      </c>
      <c r="B20" s="6">
        <v>1870</v>
      </c>
      <c r="C20" t="s">
        <v>173</v>
      </c>
      <c r="D20" s="5">
        <v>190000</v>
      </c>
      <c r="E20" t="s">
        <v>90</v>
      </c>
      <c r="F20" s="5">
        <v>110000</v>
      </c>
      <c r="G20" s="4">
        <v>1.73</v>
      </c>
      <c r="H20" s="4">
        <v>1.73</v>
      </c>
    </row>
    <row r="21" spans="1:8" x14ac:dyDescent="0.25">
      <c r="A21" t="s">
        <v>53</v>
      </c>
      <c r="B21" s="6">
        <v>1914</v>
      </c>
      <c r="C21" t="s">
        <v>174</v>
      </c>
      <c r="D21" s="5">
        <v>1200000</v>
      </c>
      <c r="E21" t="s">
        <v>79</v>
      </c>
      <c r="F21" s="5">
        <v>1390000</v>
      </c>
      <c r="G21" s="4">
        <v>0.86</v>
      </c>
      <c r="H21" s="4">
        <v>0.86</v>
      </c>
    </row>
    <row r="22" spans="1:8" x14ac:dyDescent="0.25">
      <c r="A22" t="s">
        <v>54</v>
      </c>
      <c r="B22" s="6">
        <v>1914</v>
      </c>
      <c r="C22" t="s">
        <v>174</v>
      </c>
      <c r="D22" s="5">
        <v>187000</v>
      </c>
      <c r="E22" t="s">
        <v>81</v>
      </c>
      <c r="F22" s="5">
        <v>160000</v>
      </c>
      <c r="G22" s="4">
        <v>1.17</v>
      </c>
      <c r="H22" s="4">
        <v>1.17</v>
      </c>
    </row>
    <row r="23" spans="1:8" x14ac:dyDescent="0.25">
      <c r="A23" t="s">
        <v>55</v>
      </c>
      <c r="B23" s="6">
        <v>1914</v>
      </c>
      <c r="C23" t="s">
        <v>82</v>
      </c>
      <c r="D23" s="5">
        <v>1200000</v>
      </c>
      <c r="E23" t="s">
        <v>89</v>
      </c>
      <c r="F23" s="5">
        <v>900000</v>
      </c>
      <c r="G23" s="4">
        <v>1.33</v>
      </c>
      <c r="H23" s="4">
        <v>1.33</v>
      </c>
    </row>
    <row r="24" spans="1:8" x14ac:dyDescent="0.25">
      <c r="A24" t="s">
        <v>56</v>
      </c>
      <c r="B24" s="6">
        <v>1914</v>
      </c>
      <c r="C24" t="s">
        <v>174</v>
      </c>
      <c r="D24" s="5">
        <v>288600</v>
      </c>
      <c r="E24" t="s">
        <v>81</v>
      </c>
      <c r="F24" s="5">
        <v>273000</v>
      </c>
      <c r="G24" s="4">
        <v>1.06</v>
      </c>
      <c r="H24" s="4">
        <v>1.06</v>
      </c>
    </row>
    <row r="25" spans="1:8" x14ac:dyDescent="0.25">
      <c r="A25" t="s">
        <v>57</v>
      </c>
      <c r="B25" s="6">
        <v>1915</v>
      </c>
      <c r="C25" t="s">
        <v>90</v>
      </c>
      <c r="D25" s="5">
        <v>500000</v>
      </c>
      <c r="E25" t="s">
        <v>174</v>
      </c>
      <c r="F25" s="5">
        <v>190000</v>
      </c>
      <c r="G25" s="4">
        <v>2.63</v>
      </c>
      <c r="H25" s="4">
        <v>0.38</v>
      </c>
    </row>
    <row r="26" spans="1:8" x14ac:dyDescent="0.25">
      <c r="A26" t="s">
        <v>58</v>
      </c>
      <c r="B26" s="6">
        <v>1915</v>
      </c>
      <c r="C26" t="s">
        <v>174</v>
      </c>
      <c r="D26" s="5">
        <v>175000</v>
      </c>
      <c r="E26" t="s">
        <v>81</v>
      </c>
      <c r="F26" s="5">
        <v>300000</v>
      </c>
      <c r="G26" s="4">
        <v>0.57999999999999996</v>
      </c>
      <c r="H26" s="4">
        <v>0.57999999999999996</v>
      </c>
    </row>
    <row r="27" spans="1:8" x14ac:dyDescent="0.25">
      <c r="A27" t="s">
        <v>59</v>
      </c>
      <c r="B27" s="6">
        <v>1917</v>
      </c>
      <c r="C27" t="s">
        <v>91</v>
      </c>
      <c r="D27" s="5">
        <v>276000</v>
      </c>
      <c r="E27" t="s">
        <v>174</v>
      </c>
      <c r="F27" s="5">
        <v>120000</v>
      </c>
      <c r="G27" s="4">
        <v>2.2400000000000002</v>
      </c>
      <c r="H27" s="4">
        <v>0.45</v>
      </c>
    </row>
    <row r="28" spans="1:8" x14ac:dyDescent="0.25">
      <c r="A28" t="s">
        <v>60</v>
      </c>
      <c r="B28" s="6">
        <v>1917</v>
      </c>
      <c r="C28" t="s">
        <v>90</v>
      </c>
      <c r="D28" s="5">
        <v>1000000</v>
      </c>
      <c r="E28" t="s">
        <v>174</v>
      </c>
      <c r="F28" s="5">
        <v>480000</v>
      </c>
      <c r="G28" s="4">
        <v>2.08</v>
      </c>
      <c r="H28" s="4">
        <v>0.48</v>
      </c>
    </row>
    <row r="29" spans="1:8" x14ac:dyDescent="0.25">
      <c r="A29" t="s">
        <v>61</v>
      </c>
      <c r="B29" s="6">
        <v>1918</v>
      </c>
      <c r="C29" t="s">
        <v>84</v>
      </c>
      <c r="D29" s="5">
        <v>600000</v>
      </c>
      <c r="E29" t="s">
        <v>89</v>
      </c>
      <c r="F29" s="5">
        <v>380000</v>
      </c>
      <c r="G29" s="4">
        <v>1.58</v>
      </c>
      <c r="H29" s="4">
        <v>1.58</v>
      </c>
    </row>
    <row r="30" spans="1:8" x14ac:dyDescent="0.25">
      <c r="A30" t="s">
        <v>62</v>
      </c>
      <c r="B30" s="6">
        <v>1940</v>
      </c>
      <c r="C30" t="s">
        <v>174</v>
      </c>
      <c r="D30" s="5">
        <v>2500000</v>
      </c>
      <c r="E30" t="s">
        <v>79</v>
      </c>
      <c r="F30" s="5">
        <v>3000000</v>
      </c>
      <c r="G30" s="4">
        <v>0.84</v>
      </c>
      <c r="H30" s="4">
        <v>0.84</v>
      </c>
    </row>
    <row r="31" spans="1:8" x14ac:dyDescent="0.25">
      <c r="A31" t="s">
        <v>63</v>
      </c>
      <c r="B31" s="6">
        <v>1941</v>
      </c>
      <c r="C31" t="s">
        <v>174</v>
      </c>
      <c r="D31" s="5">
        <v>20000</v>
      </c>
      <c r="E31" t="s">
        <v>142</v>
      </c>
      <c r="F31" s="5">
        <v>41000</v>
      </c>
      <c r="G31" s="4">
        <v>0.49</v>
      </c>
      <c r="H31" s="4">
        <v>0.49</v>
      </c>
    </row>
    <row r="32" spans="1:8" x14ac:dyDescent="0.25">
      <c r="A32" t="s">
        <v>64</v>
      </c>
      <c r="B32" s="6">
        <v>1941</v>
      </c>
      <c r="C32" t="s">
        <v>174</v>
      </c>
      <c r="D32" s="5">
        <v>132000</v>
      </c>
      <c r="E32" t="s">
        <v>81</v>
      </c>
      <c r="F32" s="5">
        <v>150000</v>
      </c>
      <c r="G32" s="4">
        <v>0.88</v>
      </c>
      <c r="H32" s="4">
        <v>0.88</v>
      </c>
    </row>
    <row r="33" spans="1:8" x14ac:dyDescent="0.25">
      <c r="A33" t="s">
        <v>65</v>
      </c>
      <c r="B33" s="6" t="s">
        <v>77</v>
      </c>
      <c r="C33" t="s">
        <v>175</v>
      </c>
      <c r="D33" s="5">
        <v>60000</v>
      </c>
      <c r="E33" t="s">
        <v>91</v>
      </c>
      <c r="F33" s="5">
        <v>130000</v>
      </c>
      <c r="G33" s="4">
        <v>0.46</v>
      </c>
      <c r="H33" s="4">
        <v>0.46</v>
      </c>
    </row>
    <row r="34" spans="1:8" x14ac:dyDescent="0.25">
      <c r="A34" t="s">
        <v>66</v>
      </c>
      <c r="B34" s="6">
        <v>1942</v>
      </c>
      <c r="C34" t="s">
        <v>176</v>
      </c>
      <c r="D34" s="5">
        <v>177000</v>
      </c>
      <c r="E34" t="s">
        <v>180</v>
      </c>
      <c r="F34" s="5">
        <v>93000</v>
      </c>
      <c r="G34" s="4">
        <v>1.9</v>
      </c>
      <c r="H34" s="4">
        <v>1.9</v>
      </c>
    </row>
    <row r="35" spans="1:8" x14ac:dyDescent="0.25">
      <c r="A35" t="s">
        <v>67</v>
      </c>
      <c r="B35" s="6">
        <v>1942</v>
      </c>
      <c r="C35" t="s">
        <v>177</v>
      </c>
      <c r="D35" s="5">
        <v>1000000</v>
      </c>
      <c r="E35" t="s">
        <v>89</v>
      </c>
      <c r="F35" s="5">
        <v>800000</v>
      </c>
      <c r="G35" s="4">
        <v>1.25</v>
      </c>
      <c r="H35" s="4">
        <v>1.25</v>
      </c>
    </row>
    <row r="36" spans="1:8" x14ac:dyDescent="0.25">
      <c r="A36" t="s">
        <v>68</v>
      </c>
      <c r="B36" s="6">
        <v>1943</v>
      </c>
      <c r="C36" t="s">
        <v>174</v>
      </c>
      <c r="D36" s="5">
        <v>62000</v>
      </c>
      <c r="E36" t="s">
        <v>81</v>
      </c>
      <c r="F36" s="5">
        <v>90000</v>
      </c>
      <c r="G36" s="4">
        <v>0.69</v>
      </c>
      <c r="H36" s="4">
        <v>1.45</v>
      </c>
    </row>
    <row r="37" spans="1:8" ht="31.5" customHeight="1" x14ac:dyDescent="0.25">
      <c r="A37" s="3" t="s">
        <v>69</v>
      </c>
      <c r="B37" s="6">
        <v>1944</v>
      </c>
      <c r="C37" t="s">
        <v>89</v>
      </c>
      <c r="D37" s="5">
        <v>41974</v>
      </c>
      <c r="E37" t="s">
        <v>84</v>
      </c>
      <c r="F37" s="5">
        <v>20496</v>
      </c>
      <c r="G37" s="4">
        <v>2.0499999999999998</v>
      </c>
      <c r="H37" s="4">
        <v>0.49</v>
      </c>
    </row>
    <row r="38" spans="1:8" x14ac:dyDescent="0.25">
      <c r="A38" t="s">
        <v>70</v>
      </c>
      <c r="B38" s="6">
        <v>1944</v>
      </c>
      <c r="C38" t="s">
        <v>92</v>
      </c>
      <c r="D38" s="5">
        <v>14620</v>
      </c>
      <c r="E38" t="s">
        <v>174</v>
      </c>
      <c r="F38" s="5">
        <v>12327</v>
      </c>
      <c r="G38" s="4">
        <v>1.19</v>
      </c>
      <c r="H38" s="4">
        <v>0.84</v>
      </c>
    </row>
    <row r="39" spans="1:8" x14ac:dyDescent="0.25">
      <c r="A39" t="s">
        <v>71</v>
      </c>
      <c r="B39" s="6">
        <v>1944</v>
      </c>
      <c r="C39" t="s">
        <v>92</v>
      </c>
      <c r="D39" s="5">
        <v>60794</v>
      </c>
      <c r="E39" t="s">
        <v>174</v>
      </c>
      <c r="F39" s="5">
        <v>39580</v>
      </c>
      <c r="G39" s="4">
        <v>1.54</v>
      </c>
      <c r="H39" s="4">
        <v>0.65</v>
      </c>
    </row>
    <row r="40" spans="1:8" x14ac:dyDescent="0.25">
      <c r="A40" t="s">
        <v>72</v>
      </c>
      <c r="B40" s="6">
        <v>1944</v>
      </c>
      <c r="C40" t="s">
        <v>174</v>
      </c>
      <c r="D40" s="5">
        <v>10000</v>
      </c>
      <c r="E40" t="s">
        <v>92</v>
      </c>
      <c r="F40" s="5">
        <v>8634</v>
      </c>
      <c r="G40" s="4">
        <v>1.1599999999999999</v>
      </c>
      <c r="H40" s="4">
        <v>1.1599999999999999</v>
      </c>
    </row>
    <row r="41" spans="1:8" x14ac:dyDescent="0.25">
      <c r="A41" t="s">
        <v>73</v>
      </c>
      <c r="B41" s="6">
        <v>1945</v>
      </c>
      <c r="C41" t="s">
        <v>84</v>
      </c>
      <c r="D41" s="5">
        <v>68000</v>
      </c>
      <c r="E41" t="s">
        <v>181</v>
      </c>
      <c r="F41" s="5">
        <v>22000</v>
      </c>
      <c r="G41" s="4">
        <v>3.09</v>
      </c>
      <c r="H41" s="4">
        <v>3.09</v>
      </c>
    </row>
    <row r="42" spans="1:8" x14ac:dyDescent="0.25">
      <c r="A42" t="s">
        <v>74</v>
      </c>
      <c r="B42" s="6">
        <v>1967</v>
      </c>
      <c r="C42" t="s">
        <v>178</v>
      </c>
      <c r="D42" s="5">
        <v>54993</v>
      </c>
      <c r="E42" t="s">
        <v>182</v>
      </c>
      <c r="F42" s="5">
        <v>100000</v>
      </c>
      <c r="G42" s="4">
        <v>0.55000000000000004</v>
      </c>
      <c r="H42" s="4">
        <v>0.55000000000000004</v>
      </c>
    </row>
    <row r="43" spans="1:8" x14ac:dyDescent="0.25">
      <c r="A43" t="s">
        <v>75</v>
      </c>
      <c r="B43" s="6">
        <v>1967</v>
      </c>
      <c r="C43" t="s">
        <v>178</v>
      </c>
      <c r="D43" s="5">
        <v>45650</v>
      </c>
      <c r="E43" t="s">
        <v>183</v>
      </c>
      <c r="F43" s="5">
        <v>43300</v>
      </c>
      <c r="G43" s="4">
        <v>1.05</v>
      </c>
      <c r="H43" s="4">
        <v>1.05</v>
      </c>
    </row>
    <row r="44" spans="1:8" x14ac:dyDescent="0.25">
      <c r="A44" t="s">
        <v>76</v>
      </c>
      <c r="B44" s="6">
        <v>1967</v>
      </c>
      <c r="C44" t="s">
        <v>178</v>
      </c>
      <c r="D44" s="5">
        <v>40450</v>
      </c>
      <c r="E44" t="s">
        <v>184</v>
      </c>
      <c r="F44" s="5">
        <v>60000</v>
      </c>
      <c r="G44" s="4">
        <v>0.67</v>
      </c>
      <c r="H44" s="4">
        <v>0.67</v>
      </c>
    </row>
    <row r="46" spans="1:8" x14ac:dyDescent="0.25">
      <c r="A46" t="s">
        <v>171</v>
      </c>
    </row>
    <row r="47" spans="1:8" x14ac:dyDescent="0.25">
      <c r="A47" t="s">
        <v>169</v>
      </c>
    </row>
    <row r="48" spans="1:8" x14ac:dyDescent="0.25">
      <c r="A48" t="s">
        <v>170</v>
      </c>
    </row>
    <row r="49" spans="1:1" x14ac:dyDescent="0.25">
      <c r="A49" t="s">
        <v>185</v>
      </c>
    </row>
    <row r="50" spans="1:1" x14ac:dyDescent="0.25">
      <c r="A50" t="s">
        <v>186</v>
      </c>
    </row>
    <row r="51" spans="1:1" x14ac:dyDescent="0.25">
      <c r="A51" t="s">
        <v>187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07A0-2C62-46ED-8666-94270B660F99}">
  <dimension ref="A1:D17"/>
  <sheetViews>
    <sheetView workbookViewId="0">
      <selection activeCell="B6" sqref="B6"/>
    </sheetView>
  </sheetViews>
  <sheetFormatPr defaultRowHeight="15" x14ac:dyDescent="0.25"/>
  <cols>
    <col min="1" max="1" width="17" customWidth="1"/>
    <col min="2" max="2" width="12.7109375" style="8" customWidth="1"/>
    <col min="3" max="3" width="9.140625" style="8"/>
    <col min="4" max="4" width="16.5703125" style="8" customWidth="1"/>
  </cols>
  <sheetData>
    <row r="1" spans="1:4" x14ac:dyDescent="0.25">
      <c r="A1" t="s">
        <v>114</v>
      </c>
    </row>
    <row r="2" spans="1:4" x14ac:dyDescent="0.25">
      <c r="A2" t="s">
        <v>115</v>
      </c>
      <c r="B2" s="8" t="s">
        <v>116</v>
      </c>
      <c r="C2" s="8" t="s">
        <v>117</v>
      </c>
      <c r="D2" s="8" t="s">
        <v>118</v>
      </c>
    </row>
    <row r="3" spans="1:4" x14ac:dyDescent="0.25">
      <c r="A3" t="s">
        <v>119</v>
      </c>
      <c r="B3" s="8">
        <v>350</v>
      </c>
      <c r="C3" s="8">
        <v>31</v>
      </c>
      <c r="D3" s="8">
        <v>11</v>
      </c>
    </row>
    <row r="6" spans="1:4" x14ac:dyDescent="0.25">
      <c r="A6" t="s">
        <v>121</v>
      </c>
      <c r="B6" s="8">
        <v>560</v>
      </c>
      <c r="C6" s="8">
        <v>28</v>
      </c>
      <c r="D6" s="8">
        <v>20</v>
      </c>
    </row>
    <row r="7" spans="1:4" x14ac:dyDescent="0.25">
      <c r="A7" t="s">
        <v>122</v>
      </c>
      <c r="B7" s="8">
        <v>160</v>
      </c>
      <c r="C7" s="8">
        <v>20</v>
      </c>
      <c r="D7" s="8">
        <v>8</v>
      </c>
    </row>
    <row r="8" spans="1:4" x14ac:dyDescent="0.25">
      <c r="A8" t="s">
        <v>123</v>
      </c>
      <c r="B8" s="8">
        <v>150</v>
      </c>
      <c r="C8" s="8">
        <v>39</v>
      </c>
      <c r="D8" s="8">
        <v>4</v>
      </c>
    </row>
    <row r="9" spans="1:4" x14ac:dyDescent="0.25">
      <c r="A9" t="s">
        <v>124</v>
      </c>
      <c r="B9" s="8">
        <v>110</v>
      </c>
      <c r="C9" s="8">
        <v>16</v>
      </c>
      <c r="D9" s="8">
        <v>7</v>
      </c>
    </row>
    <row r="10" spans="1:4" x14ac:dyDescent="0.25">
      <c r="A10" t="s">
        <v>125</v>
      </c>
      <c r="B10" s="8">
        <v>167</v>
      </c>
      <c r="C10" s="8">
        <v>3</v>
      </c>
      <c r="D10" s="8">
        <v>56</v>
      </c>
    </row>
    <row r="17" spans="1:1" x14ac:dyDescent="0.25">
      <c r="A17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5ED2-BAFD-401F-AFF4-DEC7F8C8832B}">
  <dimension ref="A1:C4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20.28515625" style="8" bestFit="1" customWidth="1"/>
    <col min="3" max="3" width="22.5703125" style="8" bestFit="1" customWidth="1"/>
  </cols>
  <sheetData>
    <row r="1" spans="1:3" x14ac:dyDescent="0.25">
      <c r="A1" s="18" t="s">
        <v>143</v>
      </c>
      <c r="B1" s="18"/>
      <c r="C1" s="18"/>
    </row>
    <row r="2" spans="1:3" x14ac:dyDescent="0.25">
      <c r="B2" s="8" t="s">
        <v>146</v>
      </c>
      <c r="C2" s="8" t="s">
        <v>147</v>
      </c>
    </row>
    <row r="3" spans="1:3" x14ac:dyDescent="0.25">
      <c r="A3" t="s">
        <v>144</v>
      </c>
      <c r="B3" s="8" t="s">
        <v>145</v>
      </c>
      <c r="C3" s="8" t="s">
        <v>148</v>
      </c>
    </row>
    <row r="4" spans="1:3" x14ac:dyDescent="0.25">
      <c r="A4" t="s">
        <v>149</v>
      </c>
      <c r="B4" s="8" t="s">
        <v>148</v>
      </c>
      <c r="C4" s="8" t="s">
        <v>145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65B-DDF4-41F8-BC99-BDCAB28BD019}">
  <dimension ref="A1:N6"/>
  <sheetViews>
    <sheetView workbookViewId="0">
      <selection activeCell="I5" sqref="I5"/>
    </sheetView>
  </sheetViews>
  <sheetFormatPr defaultRowHeight="15" x14ac:dyDescent="0.25"/>
  <cols>
    <col min="1" max="1" width="35.42578125" bestFit="1" customWidth="1"/>
    <col min="2" max="2" width="12" style="8" customWidth="1"/>
    <col min="3" max="4" width="9.140625" style="8"/>
    <col min="5" max="5" width="15.140625" style="8" customWidth="1"/>
    <col min="6" max="6" width="33.85546875" style="8" customWidth="1"/>
    <col min="8" max="8" width="11.5703125" customWidth="1"/>
  </cols>
  <sheetData>
    <row r="1" spans="1:14" x14ac:dyDescent="0.25">
      <c r="A1" t="s">
        <v>150</v>
      </c>
    </row>
    <row r="2" spans="1:14" x14ac:dyDescent="0.25">
      <c r="A2" s="17" t="s">
        <v>151</v>
      </c>
      <c r="B2" s="19" t="s">
        <v>153</v>
      </c>
      <c r="C2" s="19" t="s">
        <v>155</v>
      </c>
      <c r="D2" s="19" t="s">
        <v>154</v>
      </c>
      <c r="E2" s="19" t="s">
        <v>156</v>
      </c>
      <c r="F2" s="19" t="s">
        <v>158</v>
      </c>
      <c r="G2" s="19" t="s">
        <v>159</v>
      </c>
      <c r="H2" s="19" t="s">
        <v>160</v>
      </c>
      <c r="I2" s="20" t="s">
        <v>161</v>
      </c>
      <c r="J2" s="17" t="s">
        <v>166</v>
      </c>
      <c r="K2" s="17"/>
      <c r="L2" s="17"/>
      <c r="M2" s="17"/>
      <c r="N2" s="17"/>
    </row>
    <row r="3" spans="1:14" ht="42" customHeight="1" x14ac:dyDescent="0.25">
      <c r="A3" s="17"/>
      <c r="B3" s="19"/>
      <c r="C3" s="19"/>
      <c r="D3" s="19"/>
      <c r="E3" s="19"/>
      <c r="F3" s="19"/>
      <c r="G3" s="19"/>
      <c r="H3" s="19"/>
      <c r="I3" s="20"/>
      <c r="J3" s="15" t="s">
        <v>162</v>
      </c>
      <c r="K3" s="15" t="s">
        <v>163</v>
      </c>
      <c r="L3" s="15" t="s">
        <v>164</v>
      </c>
      <c r="M3" s="15" t="s">
        <v>165</v>
      </c>
      <c r="N3" s="15" t="s">
        <v>161</v>
      </c>
    </row>
    <row r="4" spans="1:14" x14ac:dyDescent="0.25">
      <c r="A4" t="s">
        <v>152</v>
      </c>
      <c r="B4" s="8">
        <v>120</v>
      </c>
      <c r="C4" s="8">
        <v>1</v>
      </c>
      <c r="D4" s="8">
        <v>0.8</v>
      </c>
      <c r="E4" s="8" t="s">
        <v>157</v>
      </c>
      <c r="F4" s="8">
        <v>2.2200000000000002</v>
      </c>
      <c r="G4" s="8">
        <v>0.9</v>
      </c>
      <c r="H4" s="8">
        <v>0.8</v>
      </c>
      <c r="I4" s="8">
        <v>153</v>
      </c>
    </row>
    <row r="5" spans="1:14" x14ac:dyDescent="0.25">
      <c r="A5" t="s">
        <v>167</v>
      </c>
      <c r="B5" s="8">
        <v>300</v>
      </c>
      <c r="C5" s="8">
        <v>1</v>
      </c>
      <c r="D5" s="8">
        <v>0.8</v>
      </c>
      <c r="E5" s="8" t="s">
        <v>168</v>
      </c>
      <c r="F5" s="8">
        <v>2.41</v>
      </c>
      <c r="G5" s="8">
        <v>0.95</v>
      </c>
      <c r="H5" s="8">
        <v>0.9</v>
      </c>
      <c r="I5" s="8">
        <v>495</v>
      </c>
    </row>
    <row r="6" spans="1:14" x14ac:dyDescent="0.25">
      <c r="A6" t="s">
        <v>188</v>
      </c>
      <c r="B6" s="8">
        <v>4000</v>
      </c>
      <c r="C6" s="8">
        <v>1</v>
      </c>
      <c r="D6" s="16">
        <v>0.8</v>
      </c>
      <c r="E6" s="16" t="s">
        <v>157</v>
      </c>
      <c r="F6" s="8">
        <v>2.2200000000000002</v>
      </c>
      <c r="G6" s="16">
        <v>0.65</v>
      </c>
      <c r="H6" s="16">
        <v>0.75</v>
      </c>
      <c r="I6" s="16">
        <v>3463</v>
      </c>
    </row>
  </sheetData>
  <mergeCells count="10">
    <mergeCell ref="J2:N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3DB-1ACE-4F23-A560-2F0052E8D1F7}">
  <dimension ref="A1:G6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189</v>
      </c>
    </row>
    <row r="2" spans="1:7" x14ac:dyDescent="0.25">
      <c r="B2" t="s">
        <v>191</v>
      </c>
      <c r="C2" t="s">
        <v>3</v>
      </c>
      <c r="D2" t="s">
        <v>192</v>
      </c>
      <c r="E2" t="s">
        <v>193</v>
      </c>
      <c r="F2" t="s">
        <v>194</v>
      </c>
      <c r="G2">
        <v>1973</v>
      </c>
    </row>
    <row r="3" spans="1:7" x14ac:dyDescent="0.25">
      <c r="A3" t="s">
        <v>190</v>
      </c>
      <c r="B3">
        <v>1</v>
      </c>
      <c r="C3">
        <v>20.12</v>
      </c>
      <c r="D3">
        <v>25.75</v>
      </c>
      <c r="E3">
        <v>247.5</v>
      </c>
      <c r="F3">
        <v>3100</v>
      </c>
      <c r="G3">
        <v>4000</v>
      </c>
    </row>
    <row r="4" spans="1:7" x14ac:dyDescent="0.25">
      <c r="A4" t="s">
        <v>195</v>
      </c>
      <c r="B4">
        <v>0.15</v>
      </c>
      <c r="C4">
        <v>2.5</v>
      </c>
      <c r="D4">
        <v>3</v>
      </c>
      <c r="E4">
        <v>12</v>
      </c>
      <c r="F4">
        <v>60</v>
      </c>
      <c r="G4">
        <v>67</v>
      </c>
    </row>
    <row r="5" spans="1:7" x14ac:dyDescent="0.25">
      <c r="A5" t="s">
        <v>196</v>
      </c>
      <c r="B5">
        <v>6.67</v>
      </c>
      <c r="C5">
        <v>8</v>
      </c>
      <c r="D5">
        <v>8.33</v>
      </c>
      <c r="E5">
        <v>20.83</v>
      </c>
      <c r="F5">
        <v>50</v>
      </c>
      <c r="G5">
        <v>60</v>
      </c>
    </row>
    <row r="6" spans="1:7" x14ac:dyDescent="0.25">
      <c r="A6" t="s">
        <v>197</v>
      </c>
      <c r="B6">
        <v>1</v>
      </c>
      <c r="C6">
        <v>20</v>
      </c>
      <c r="D6">
        <v>25</v>
      </c>
      <c r="E6">
        <v>250</v>
      </c>
      <c r="F6">
        <v>3000</v>
      </c>
      <c r="G6">
        <v>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0ECC-2613-49EB-B867-21EE8678B726}">
  <dimension ref="A1:J4"/>
  <sheetViews>
    <sheetView workbookViewId="0">
      <selection activeCell="G4" sqref="G4"/>
    </sheetView>
  </sheetViews>
  <sheetFormatPr defaultRowHeight="15" x14ac:dyDescent="0.25"/>
  <sheetData>
    <row r="1" spans="1:10" x14ac:dyDescent="0.25"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130</v>
      </c>
      <c r="H1" t="s">
        <v>193</v>
      </c>
      <c r="I1" t="s">
        <v>194</v>
      </c>
      <c r="J1">
        <v>1975</v>
      </c>
    </row>
    <row r="2" spans="1:10" x14ac:dyDescent="0.25">
      <c r="B2" t="s">
        <v>197</v>
      </c>
      <c r="C2">
        <v>1</v>
      </c>
      <c r="D2">
        <v>5</v>
      </c>
      <c r="E2">
        <v>10</v>
      </c>
      <c r="F2">
        <v>20</v>
      </c>
      <c r="G2">
        <v>25</v>
      </c>
      <c r="H2">
        <v>250</v>
      </c>
      <c r="I2">
        <v>3000</v>
      </c>
      <c r="J2">
        <v>4000</v>
      </c>
    </row>
    <row r="3" spans="1:10" x14ac:dyDescent="0.25">
      <c r="A3" t="s">
        <v>151</v>
      </c>
      <c r="B3" t="s">
        <v>198</v>
      </c>
    </row>
    <row r="4" spans="1:10" x14ac:dyDescent="0.25">
      <c r="A4" t="s">
        <v>167</v>
      </c>
      <c r="B4">
        <v>495</v>
      </c>
      <c r="H4">
        <f>B4/H2</f>
        <v>1.98</v>
      </c>
      <c r="I4">
        <f>B4/I2</f>
        <v>0.16500000000000001</v>
      </c>
      <c r="J4">
        <f>B4/J2</f>
        <v>0.12375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8444-B293-48CD-A01A-914D4AB7DC0D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204</v>
      </c>
    </row>
    <row r="2" spans="1:2" x14ac:dyDescent="0.25">
      <c r="A2" t="s">
        <v>205</v>
      </c>
    </row>
    <row r="3" spans="1:2" x14ac:dyDescent="0.25">
      <c r="B3" t="s">
        <v>206</v>
      </c>
    </row>
    <row r="4" spans="1:2" x14ac:dyDescent="0.25">
      <c r="B4" t="s">
        <v>207</v>
      </c>
    </row>
    <row r="5" spans="1:2" x14ac:dyDescent="0.25">
      <c r="B5" t="s">
        <v>208</v>
      </c>
    </row>
    <row r="6" spans="1:2" x14ac:dyDescent="0.25">
      <c r="B6" t="s">
        <v>209</v>
      </c>
    </row>
    <row r="7" spans="1:2" x14ac:dyDescent="0.25">
      <c r="B7" t="s">
        <v>210</v>
      </c>
    </row>
    <row r="8" spans="1:2" x14ac:dyDescent="0.25">
      <c r="B8" t="s">
        <v>211</v>
      </c>
    </row>
    <row r="9" spans="1:2" x14ac:dyDescent="0.25">
      <c r="B9" t="s">
        <v>212</v>
      </c>
    </row>
    <row r="10" spans="1:2" x14ac:dyDescent="0.25">
      <c r="B10" t="s">
        <v>213</v>
      </c>
    </row>
    <row r="11" spans="1:2" x14ac:dyDescent="0.25">
      <c r="B11" t="s">
        <v>214</v>
      </c>
    </row>
    <row r="12" spans="1:2" x14ac:dyDescent="0.25">
      <c r="B12" t="s">
        <v>215</v>
      </c>
    </row>
    <row r="13" spans="1:2" x14ac:dyDescent="0.25">
      <c r="B13" t="s">
        <v>216</v>
      </c>
    </row>
    <row r="14" spans="1:2" x14ac:dyDescent="0.25">
      <c r="B14" t="s">
        <v>217</v>
      </c>
    </row>
    <row r="15" spans="1:2" x14ac:dyDescent="0.25">
      <c r="B15" t="s">
        <v>218</v>
      </c>
    </row>
    <row r="16" spans="1:2" x14ac:dyDescent="0.25">
      <c r="A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Figure 1-2</vt:lpstr>
      <vt:lpstr>Figure 1-3</vt:lpstr>
      <vt:lpstr>Sheet1</vt:lpstr>
      <vt:lpstr>Figure 1-5</vt:lpstr>
      <vt:lpstr>Figure 1-6</vt:lpstr>
      <vt:lpstr>Figure 1-7</vt:lpstr>
      <vt:lpstr>Figure 1-8</vt:lpstr>
      <vt:lpstr>Figure 1-9</vt:lpstr>
      <vt:lpstr>Figure 2-3</vt:lpstr>
      <vt:lpstr>Figure 2-4</vt:lpstr>
      <vt:lpstr>Figure 2-5</vt:lpstr>
      <vt:lpstr>Figure 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dcterms:created xsi:type="dcterms:W3CDTF">2021-11-28T20:56:29Z</dcterms:created>
  <dcterms:modified xsi:type="dcterms:W3CDTF">2022-01-01T20:56:25Z</dcterms:modified>
</cp:coreProperties>
</file>