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" i="1" l="1"/>
  <c r="J21" i="1"/>
  <c r="L12" i="1"/>
  <c r="N7" i="1"/>
  <c r="N6" i="1"/>
  <c r="H15" i="1"/>
  <c r="K7" i="1"/>
  <c r="K4" i="1"/>
  <c r="B12" i="1" l="1"/>
  <c r="E12" i="1"/>
  <c r="H4" i="1"/>
  <c r="H6" i="1" s="1"/>
  <c r="E17" i="1" s="1"/>
  <c r="B17" i="1" l="1"/>
</calcChain>
</file>

<file path=xl/sharedStrings.xml><?xml version="1.0" encoding="utf-8"?>
<sst xmlns="http://schemas.openxmlformats.org/spreadsheetml/2006/main" count="31" uniqueCount="31">
  <si>
    <t>Oct</t>
  </si>
  <si>
    <t>Nov</t>
  </si>
  <si>
    <t>Dec</t>
  </si>
  <si>
    <t>Expense</t>
  </si>
  <si>
    <t>Air Tkt</t>
  </si>
  <si>
    <t>Visa</t>
  </si>
  <si>
    <t>Extension + Tkt</t>
  </si>
  <si>
    <t>sent for purchases</t>
  </si>
  <si>
    <t>Jan</t>
  </si>
  <si>
    <t>Feb</t>
  </si>
  <si>
    <t>Mar</t>
  </si>
  <si>
    <t>Apr</t>
  </si>
  <si>
    <t>May</t>
  </si>
  <si>
    <t>Jun</t>
  </si>
  <si>
    <t>??</t>
  </si>
  <si>
    <t>shoppping</t>
  </si>
  <si>
    <t>on return</t>
  </si>
  <si>
    <t>Sum total</t>
  </si>
  <si>
    <t>total paid monthly</t>
  </si>
  <si>
    <t>Given</t>
  </si>
  <si>
    <t>Oct paid</t>
  </si>
  <si>
    <t>Expected Mamiji</t>
  </si>
  <si>
    <t>Actual expectation</t>
  </si>
  <si>
    <t>Nov paid</t>
  </si>
  <si>
    <t>Dec paid</t>
  </si>
  <si>
    <t>on 2nd Jan 2015</t>
  </si>
  <si>
    <t>Jan Paid</t>
  </si>
  <si>
    <t>on 30th Jan 2016</t>
  </si>
  <si>
    <t>expense</t>
  </si>
  <si>
    <t>paid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</si>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</sst>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3" fontId="3" fillId="3" borderId="1" xfId="0" applyNumberFormat="1" applyFont="1" applyFill="1" applyBorder="1"/>
    <xf numFmtId="3" fontId="3" fillId="0" borderId="1" xfId="0" applyNumberFormat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21" sqref="L21"/>
    </sheetView>
  </sheetViews>
  <sheetFormatPr defaultRowHeight="15" x14ac:dyDescent="0.25"/>
  <cols>
    <col min="2" max="2" width="19.7109375" customWidth="1"/>
    <col min="3" max="4" width="9.140625" customWidth="1"/>
    <col min="5" max="5" width="17.85546875" bestFit="1" customWidth="1"/>
    <col min="6" max="7" width="12.5703125" customWidth="1"/>
    <col min="9" max="10" width="17.42578125" bestFit="1" customWidth="1"/>
  </cols>
  <sheetData>
    <row r="1" spans="1:14" x14ac:dyDescent="0.25">
      <c r="A1" s="6"/>
      <c r="B1" s="7" t="s">
        <v>21</v>
      </c>
      <c r="C1" s="7" t="s">
        <v>19</v>
      </c>
      <c r="D1" s="7"/>
      <c r="E1" s="7" t="s">
        <v>22</v>
      </c>
      <c r="F1" s="6"/>
      <c r="G1" s="4"/>
      <c r="H1" s="1" t="s">
        <v>3</v>
      </c>
    </row>
    <row r="2" spans="1:14" x14ac:dyDescent="0.25">
      <c r="A2" s="6" t="s">
        <v>0</v>
      </c>
      <c r="B2" s="8">
        <v>50000</v>
      </c>
      <c r="C2" s="8">
        <v>15000</v>
      </c>
      <c r="D2" s="8"/>
      <c r="E2" s="6">
        <v>15000</v>
      </c>
      <c r="F2" s="6"/>
      <c r="G2" s="4"/>
      <c r="H2">
        <v>67000</v>
      </c>
      <c r="I2" t="s">
        <v>4</v>
      </c>
    </row>
    <row r="3" spans="1:14" x14ac:dyDescent="0.25">
      <c r="A3" s="6" t="s">
        <v>1</v>
      </c>
      <c r="B3" s="8">
        <v>50000</v>
      </c>
      <c r="C3" s="8">
        <v>15000</v>
      </c>
      <c r="D3" s="8"/>
      <c r="E3" s="6">
        <v>15000</v>
      </c>
      <c r="F3" s="6"/>
      <c r="G3" s="4"/>
      <c r="H3">
        <v>22000</v>
      </c>
      <c r="I3" t="s">
        <v>5</v>
      </c>
    </row>
    <row r="4" spans="1:14" x14ac:dyDescent="0.25">
      <c r="A4" s="6" t="s">
        <v>2</v>
      </c>
      <c r="B4" s="8">
        <v>50000</v>
      </c>
      <c r="C4" s="8">
        <v>20000</v>
      </c>
      <c r="D4" s="8"/>
      <c r="E4" s="6">
        <v>15000</v>
      </c>
      <c r="F4" s="6"/>
      <c r="G4" s="4"/>
      <c r="H4">
        <f>290*65 + 250*65</f>
        <v>35100</v>
      </c>
      <c r="I4" t="s">
        <v>6</v>
      </c>
      <c r="K4">
        <f>SUM(H2:H4)</f>
        <v>124100</v>
      </c>
    </row>
    <row r="5" spans="1:14" x14ac:dyDescent="0.25">
      <c r="A5" s="6"/>
      <c r="B5" s="8"/>
      <c r="C5" s="8"/>
      <c r="D5" s="8"/>
      <c r="E5" s="6"/>
      <c r="F5" s="6"/>
      <c r="G5" s="4"/>
      <c r="H5">
        <v>10000</v>
      </c>
      <c r="I5" t="s">
        <v>7</v>
      </c>
      <c r="J5" s="3" t="s">
        <v>14</v>
      </c>
    </row>
    <row r="6" spans="1:14" x14ac:dyDescent="0.25">
      <c r="A6" s="6" t="s">
        <v>8</v>
      </c>
      <c r="B6" s="8">
        <v>50000</v>
      </c>
      <c r="C6" s="8">
        <v>20000</v>
      </c>
      <c r="D6" s="8"/>
      <c r="E6" s="6">
        <v>20000</v>
      </c>
      <c r="F6" s="6"/>
      <c r="G6" s="4"/>
      <c r="H6" s="2">
        <f>SUM(H2:H5)</f>
        <v>134100</v>
      </c>
      <c r="K6">
        <v>90000</v>
      </c>
      <c r="N6">
        <f>50000*5</f>
        <v>250000</v>
      </c>
    </row>
    <row r="7" spans="1:14" x14ac:dyDescent="0.25">
      <c r="A7" s="6" t="s">
        <v>9</v>
      </c>
      <c r="B7" s="8">
        <v>50000</v>
      </c>
      <c r="C7" s="8"/>
      <c r="D7" s="8"/>
      <c r="E7" s="6">
        <v>20000</v>
      </c>
      <c r="F7" s="6"/>
      <c r="G7" s="4"/>
      <c r="K7">
        <f>SUM(K4:K6)</f>
        <v>214100</v>
      </c>
      <c r="N7">
        <f>N6-K7</f>
        <v>35900</v>
      </c>
    </row>
    <row r="8" spans="1:14" x14ac:dyDescent="0.25">
      <c r="A8" s="6" t="s">
        <v>10</v>
      </c>
      <c r="B8" s="8">
        <v>50000</v>
      </c>
      <c r="C8" s="8"/>
      <c r="D8" s="8"/>
      <c r="E8" s="6">
        <v>20000</v>
      </c>
      <c r="F8" s="6"/>
      <c r="G8" s="4"/>
      <c r="H8" s="13">
        <v>15000</v>
      </c>
      <c r="I8" t="s">
        <v>20</v>
      </c>
    </row>
    <row r="9" spans="1:14" x14ac:dyDescent="0.25">
      <c r="A9" s="6" t="s">
        <v>11</v>
      </c>
      <c r="B9" s="8">
        <v>50000</v>
      </c>
      <c r="C9" s="8"/>
      <c r="D9" s="8"/>
      <c r="E9" s="6">
        <v>25000</v>
      </c>
      <c r="F9" s="6"/>
      <c r="G9" s="4"/>
      <c r="H9" s="13">
        <v>15000</v>
      </c>
      <c r="I9" t="s">
        <v>23</v>
      </c>
    </row>
    <row r="10" spans="1:14" x14ac:dyDescent="0.25">
      <c r="A10" s="6" t="s">
        <v>12</v>
      </c>
      <c r="B10" s="8">
        <v>50000</v>
      </c>
      <c r="C10" s="8"/>
      <c r="D10" s="8"/>
      <c r="E10" s="6">
        <v>25000</v>
      </c>
      <c r="F10" s="6"/>
      <c r="G10" s="4"/>
      <c r="H10" s="13">
        <v>20000</v>
      </c>
      <c r="I10" t="s">
        <v>24</v>
      </c>
      <c r="J10" t="s">
        <v>25</v>
      </c>
    </row>
    <row r="11" spans="1:14" x14ac:dyDescent="0.25">
      <c r="A11" s="6" t="s">
        <v>13</v>
      </c>
      <c r="B11" s="8">
        <v>50000</v>
      </c>
      <c r="C11" s="8"/>
      <c r="D11" s="8"/>
      <c r="E11" s="6">
        <v>25000</v>
      </c>
      <c r="F11" s="6"/>
      <c r="G11" s="4"/>
      <c r="H11" s="13">
        <v>20000</v>
      </c>
      <c r="I11" t="s">
        <v>26</v>
      </c>
      <c r="J11" t="s">
        <v>27</v>
      </c>
    </row>
    <row r="12" spans="1:14" ht="30" x14ac:dyDescent="0.25">
      <c r="A12" s="6"/>
      <c r="B12" s="9">
        <f>SUM(B2:B11)</f>
        <v>450000</v>
      </c>
      <c r="C12" s="10"/>
      <c r="D12" s="10"/>
      <c r="E12" s="11">
        <f>SUM(E2:E11)</f>
        <v>180000</v>
      </c>
      <c r="F12" s="12" t="s">
        <v>18</v>
      </c>
      <c r="G12" s="5"/>
      <c r="L12" s="13">
        <f>SUM(H11,N7)</f>
        <v>55900</v>
      </c>
    </row>
    <row r="13" spans="1:14" x14ac:dyDescent="0.25">
      <c r="A13" s="6"/>
      <c r="B13" s="6"/>
      <c r="C13" s="6"/>
      <c r="D13" s="6"/>
      <c r="E13" s="6"/>
      <c r="F13" s="6"/>
      <c r="G13" s="4"/>
      <c r="H13" s="13">
        <v>20000</v>
      </c>
    </row>
    <row r="14" spans="1:14" x14ac:dyDescent="0.25">
      <c r="A14" s="6"/>
      <c r="B14" s="6"/>
      <c r="C14" s="6"/>
      <c r="D14" s="6"/>
      <c r="E14" s="11">
        <v>7000</v>
      </c>
      <c r="F14" s="6" t="s">
        <v>15</v>
      </c>
      <c r="G14" s="4"/>
    </row>
    <row r="15" spans="1:14" x14ac:dyDescent="0.25">
      <c r="A15" s="6"/>
      <c r="B15" s="6"/>
      <c r="C15" s="6"/>
      <c r="D15" s="6"/>
      <c r="E15" s="11">
        <v>20000</v>
      </c>
      <c r="F15" s="6" t="s">
        <v>16</v>
      </c>
      <c r="G15" s="4"/>
      <c r="H15" s="13">
        <f>SUM(H8:H13)</f>
        <v>90000</v>
      </c>
    </row>
    <row r="16" spans="1:14" x14ac:dyDescent="0.25">
      <c r="A16" s="6"/>
      <c r="B16" s="6"/>
      <c r="C16" s="6"/>
      <c r="D16" s="6"/>
      <c r="E16" s="6"/>
      <c r="F16" s="6"/>
      <c r="G16" s="4"/>
    </row>
    <row r="17" spans="1:12" x14ac:dyDescent="0.25">
      <c r="A17" s="6"/>
      <c r="B17" s="9">
        <f>B12-H6-E14</f>
        <v>308900</v>
      </c>
      <c r="C17" s="6"/>
      <c r="D17" s="6"/>
      <c r="E17" s="11">
        <f>H6+E12+E15+E14</f>
        <v>341100</v>
      </c>
      <c r="F17" s="6" t="s">
        <v>17</v>
      </c>
      <c r="G17" s="4"/>
    </row>
    <row r="20" spans="1:12" x14ac:dyDescent="0.25">
      <c r="J20" t="s">
        <v>28</v>
      </c>
      <c r="K20" t="s">
        <v>29</v>
      </c>
      <c r="L20" t="s">
        <v>30</v>
      </c>
    </row>
    <row r="21" spans="1:12" x14ac:dyDescent="0.25">
      <c r="J21">
        <f>SUM(H2:H4)</f>
        <v>124100</v>
      </c>
      <c r="K21" s="13">
        <v>70000</v>
      </c>
      <c r="L21" s="13">
        <f>J21-K21</f>
        <v>54100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Bal, Gurpreet</dc:creator>
  <cp:lastModifiedBy>Bal, Gurpreet</cp:lastModifiedBy>
  <dcterms:created xsi:type="dcterms:W3CDTF">2015-12-15T20:08:59Z</dcterms:created>
  <dcterms:modified xsi:type="dcterms:W3CDTF">2016-02-26T14:32:04Z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6033431e-255d-42db-97f0-c4cfc5622d5b</vt:lpwstr>
  </property>
  <property fmtid="{D5CDD505-2E9C-101B-9397-08002B2CF9AE}" pid="3" name="Classification">
    <vt:lpwstr>Internal</vt:lpwstr>
  </property>
</Properties>
</file>