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Gurushith\Downloads\"/>
    </mc:Choice>
  </mc:AlternateContent>
  <xr:revisionPtr revIDLastSave="0" documentId="13_ncr:1_{595041F4-2296-4425-BA50-60DDD57C426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Instructions" sheetId="1" r:id="rId1"/>
    <sheet name="Dataset" sheetId="2" r:id="rId2"/>
    <sheet name="ASSINGMENT 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3" l="1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G162" i="3"/>
  <c r="D53" i="3"/>
  <c r="D50" i="3"/>
  <c r="D51" i="3"/>
  <c r="D52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49" i="3"/>
  <c r="D48" i="3"/>
  <c r="E7" i="3"/>
  <c r="E169" i="3"/>
  <c r="D169" i="3"/>
  <c r="D18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D7" i="3" l="1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E32" i="3"/>
  <c r="E12" i="3"/>
  <c r="E8" i="3"/>
  <c r="E9" i="3"/>
  <c r="E10" i="3"/>
  <c r="E11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3" i="3"/>
  <c r="E34" i="3"/>
  <c r="E35" i="3"/>
  <c r="E36" i="3"/>
  <c r="E37" i="3"/>
  <c r="E38" i="3"/>
  <c r="E39" i="3"/>
  <c r="E40" i="3"/>
</calcChain>
</file>

<file path=xl/sharedStrings.xml><?xml version="1.0" encoding="utf-8"?>
<sst xmlns="http://schemas.openxmlformats.org/spreadsheetml/2006/main" count="750" uniqueCount="161">
  <si>
    <t>Perform the following in the dataset from the 'Dataset' sheet.</t>
  </si>
  <si>
    <t>1) Handling Missing Values:</t>
  </si>
  <si>
    <t>• Check for missing values in the 'Price' column. How would you handle products with missing price information?</t>
  </si>
  <si>
    <t>• If there are products with missing categories, propose a strategy to impute or deal with these missing values effectively.</t>
  </si>
  <si>
    <t>2) Correcting Inconsistent Data:</t>
  </si>
  <si>
    <t>• Identify any inconsistent text formats present in the "Product Name" column.</t>
  </si>
  <si>
    <t>• Identify any typos present in the "Category" column.</t>
  </si>
  <si>
    <t>• Use the find and replace function to standardize the text formats in the "Product Name" column and fix any typos or misspellings in the "Category" column.</t>
  </si>
  <si>
    <t>3) Removing Duplicates:</t>
  </si>
  <si>
    <t>• Identify any duplicate rows within the dataset based on the entirety of each row, and remove them if any.</t>
  </si>
  <si>
    <t>4) Splitting and Merging Data:</t>
  </si>
  <si>
    <t>• Split the "Product ID" column into two separate columns for " Manufacturing Date" and "Country Code". Remove unnecessary characters, if any.</t>
  </si>
  <si>
    <t>• Merge the "Brand Name" and "Product Name" columns into one column named "Product Brand".</t>
  </si>
  <si>
    <t>5) Number Formatting:</t>
  </si>
  <si>
    <t xml:space="preserve">• Format the data type of the "Price" column to currency format. </t>
  </si>
  <si>
    <t xml:space="preserve">• Format the "Manufacturing Date" column to display dates in the "DD-MM-YYYY " format. </t>
  </si>
  <si>
    <t>6) Conditional Formatting:</t>
  </si>
  <si>
    <t>• Apply data bar or color scales conditional formatting in the "Price" column.</t>
  </si>
  <si>
    <t>• Create a custom rule for conditional formatting in the "Category" column to highlight cells where the category is "Electronics."</t>
  </si>
  <si>
    <t>Product ID</t>
  </si>
  <si>
    <t>Product Name</t>
  </si>
  <si>
    <t>Brand Name</t>
  </si>
  <si>
    <t>Price ($)</t>
  </si>
  <si>
    <t>Quantity</t>
  </si>
  <si>
    <t>Category</t>
  </si>
  <si>
    <t>28-JAN-US</t>
  </si>
  <si>
    <t>laptop</t>
  </si>
  <si>
    <t>Dell</t>
  </si>
  <si>
    <t>Electronics</t>
  </si>
  <si>
    <t>15-FEB-US</t>
  </si>
  <si>
    <t>Sneakers</t>
  </si>
  <si>
    <t>Nike</t>
  </si>
  <si>
    <t>Fashion</t>
  </si>
  <si>
    <t>03-MAR-US</t>
  </si>
  <si>
    <t>Coffee Maker</t>
  </si>
  <si>
    <t>Keurig</t>
  </si>
  <si>
    <t>Kitchen</t>
  </si>
  <si>
    <t>11-APR-US</t>
  </si>
  <si>
    <t>smartphone</t>
  </si>
  <si>
    <t>Samsung</t>
  </si>
  <si>
    <t>22-MAY-US</t>
  </si>
  <si>
    <t>Backpack</t>
  </si>
  <si>
    <t>North Face</t>
  </si>
  <si>
    <t>07-JUN-UK</t>
  </si>
  <si>
    <t>Headphones</t>
  </si>
  <si>
    <t>Sony</t>
  </si>
  <si>
    <t>Electroni</t>
  </si>
  <si>
    <t>19-JUL-UK</t>
  </si>
  <si>
    <t>T-shirt</t>
  </si>
  <si>
    <t>Adidas</t>
  </si>
  <si>
    <t>23-AUG-UK</t>
  </si>
  <si>
    <t>Blender</t>
  </si>
  <si>
    <t>Ninja</t>
  </si>
  <si>
    <t>05-SEP-UK</t>
  </si>
  <si>
    <t>Tablet</t>
  </si>
  <si>
    <t>Apple</t>
  </si>
  <si>
    <t>14-OCT-UK</t>
  </si>
  <si>
    <t>Hiking Boots</t>
  </si>
  <si>
    <t>Timberland</t>
  </si>
  <si>
    <t>Outdoor</t>
  </si>
  <si>
    <t>17-JUN-IN</t>
  </si>
  <si>
    <t>Laptop</t>
  </si>
  <si>
    <t>HP</t>
  </si>
  <si>
    <t>25-NOV-AU</t>
  </si>
  <si>
    <t>08-DEC-DE</t>
  </si>
  <si>
    <t>Nespresso</t>
  </si>
  <si>
    <t>18-FEB-CA</t>
  </si>
  <si>
    <t>Smartwatch</t>
  </si>
  <si>
    <t>Fitbit</t>
  </si>
  <si>
    <t>16-APR-ES</t>
  </si>
  <si>
    <t>headphones</t>
  </si>
  <si>
    <t>Bose</t>
  </si>
  <si>
    <t>21-AUG-CA</t>
  </si>
  <si>
    <t>Laptop Bag</t>
  </si>
  <si>
    <t>Samsonite</t>
  </si>
  <si>
    <t>Accessories</t>
  </si>
  <si>
    <t>20-AUG-CN</t>
  </si>
  <si>
    <t>Huawei</t>
  </si>
  <si>
    <t>27-JAN-IT</t>
  </si>
  <si>
    <t>Asus</t>
  </si>
  <si>
    <t>01-MAR-UK</t>
  </si>
  <si>
    <t>Sunglasses</t>
  </si>
  <si>
    <t>Oakley</t>
  </si>
  <si>
    <t>14-AUG-US</t>
  </si>
  <si>
    <t>Camping Tent</t>
  </si>
  <si>
    <t>Coleman</t>
  </si>
  <si>
    <t>14-MAY-RU</t>
  </si>
  <si>
    <t>Camera</t>
  </si>
  <si>
    <t>Nikon</t>
  </si>
  <si>
    <t>09-JAN-CA</t>
  </si>
  <si>
    <t>Microwave</t>
  </si>
  <si>
    <t>Panasonic</t>
  </si>
  <si>
    <t>19-JUL-BR</t>
  </si>
  <si>
    <t>Fitness Tracker</t>
  </si>
  <si>
    <t>Xiaomi</t>
  </si>
  <si>
    <t>29-SEP-CA</t>
  </si>
  <si>
    <t>Smartphone</t>
  </si>
  <si>
    <t>Google</t>
  </si>
  <si>
    <t>03-JUN-CA</t>
  </si>
  <si>
    <t>Ray-Ban</t>
  </si>
  <si>
    <t>11-JUL-CA</t>
  </si>
  <si>
    <t>Vitamix</t>
  </si>
  <si>
    <t>07-MAR-CA</t>
  </si>
  <si>
    <t>Dress</t>
  </si>
  <si>
    <t>Zara</t>
  </si>
  <si>
    <t>13-APR-CA</t>
  </si>
  <si>
    <t>Toaster</t>
  </si>
  <si>
    <t>Hamilton</t>
  </si>
  <si>
    <t>24-MAY-CA</t>
  </si>
  <si>
    <t>Garmin</t>
  </si>
  <si>
    <t>02-DEC-CA</t>
  </si>
  <si>
    <t>Jeans</t>
  </si>
  <si>
    <t>Levi's</t>
  </si>
  <si>
    <t>09-JUL-FR</t>
  </si>
  <si>
    <t>Watch</t>
  </si>
  <si>
    <t>Casio</t>
  </si>
  <si>
    <t>ISBLANK</t>
  </si>
  <si>
    <t>Giving a AVERAGE value for missing value</t>
  </si>
  <si>
    <t/>
  </si>
  <si>
    <t>Find &amp; Replace</t>
  </si>
  <si>
    <t>Missing value</t>
  </si>
  <si>
    <t>Using PROPER FUNCTION</t>
  </si>
  <si>
    <t>Manufacturing Date</t>
  </si>
  <si>
    <t>Country Code</t>
  </si>
  <si>
    <t>Product Brand</t>
  </si>
  <si>
    <t>28-JAN</t>
  </si>
  <si>
    <t>15-FEB</t>
  </si>
  <si>
    <t>03-MAR</t>
  </si>
  <si>
    <t>11-APR</t>
  </si>
  <si>
    <t>22-MAY</t>
  </si>
  <si>
    <t>07-JUN</t>
  </si>
  <si>
    <t>19-JUL</t>
  </si>
  <si>
    <t>23-AUG</t>
  </si>
  <si>
    <t>05-SEP</t>
  </si>
  <si>
    <t>14-OCT</t>
  </si>
  <si>
    <t>17-JUN</t>
  </si>
  <si>
    <t>25-NOV</t>
  </si>
  <si>
    <t>08-DEC</t>
  </si>
  <si>
    <t>18-FEB</t>
  </si>
  <si>
    <t>16-APR</t>
  </si>
  <si>
    <t>21-AUG</t>
  </si>
  <si>
    <t>20-AUG</t>
  </si>
  <si>
    <t>27-JAN</t>
  </si>
  <si>
    <t>01-MAR</t>
  </si>
  <si>
    <t>14-AUG</t>
  </si>
  <si>
    <t>14-MAY</t>
  </si>
  <si>
    <t>09-JAN</t>
  </si>
  <si>
    <t>29-SEP</t>
  </si>
  <si>
    <t>03-JUN</t>
  </si>
  <si>
    <t>11-JUL</t>
  </si>
  <si>
    <t>07-MAR</t>
  </si>
  <si>
    <t>13-APR</t>
  </si>
  <si>
    <t>24-MAY</t>
  </si>
  <si>
    <t>02-DEC</t>
  </si>
  <si>
    <t>09-JUL</t>
  </si>
  <si>
    <t>FIND &amp; REPLACE</t>
  </si>
  <si>
    <t>T-Shirt</t>
  </si>
  <si>
    <t>3 DUPLICATE VALUE FIND</t>
  </si>
  <si>
    <t>MISSING VALUE</t>
  </si>
  <si>
    <t>THANK YOU!!!....</t>
  </si>
  <si>
    <t>NOTE: SIR ..IN THE DATE COLUMN THERE IS NO YEAR TO CHANGE THE FORMAT LIKE DD-MM-YYYY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</si>
</sst>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₹&quot;\ #,##0.00"/>
    <numFmt numFmtId="165" formatCode="[$$-2809]#,##0.00"/>
  </numFmts>
  <fonts count="28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b/>
      <sz val="12"/>
      <color theme="1"/>
      <name val="&quot;Times New Roman&quot;"/>
    </font>
    <font>
      <sz val="12"/>
      <color theme="1"/>
      <name val="&quot;Times New Roman&quot;"/>
    </font>
    <font>
      <b/>
      <sz val="11"/>
      <color theme="1"/>
      <name val="Calibri"/>
    </font>
    <font>
      <b/>
      <sz val="12"/>
      <color theme="1"/>
      <name val="Times New Roman"/>
    </font>
    <font>
      <sz val="10"/>
      <color theme="1"/>
      <name val="Arial"/>
    </font>
    <font>
      <sz val="12"/>
      <color theme="1"/>
      <name val="Times New Roman"/>
    </font>
    <font>
      <sz val="11"/>
      <color theme="1"/>
      <name val="Times New Roman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sz val="14"/>
      <color rgb="FF000000"/>
      <name val="Arial"/>
      <family val="2"/>
      <scheme val="minor"/>
    </font>
    <font>
      <sz val="16"/>
      <color rgb="FF000000"/>
      <name val="Arial"/>
      <family val="2"/>
      <scheme val="minor"/>
    </font>
    <font>
      <b/>
      <sz val="16"/>
      <color theme="1"/>
      <name val="&quot;Times New Roman&quot;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name val="Arial"/>
      <family val="2"/>
      <scheme val="minor"/>
    </font>
    <font>
      <b/>
      <sz val="10"/>
      <color rgb="FFC00000"/>
      <name val="Arial"/>
      <family val="2"/>
      <scheme val="minor"/>
    </font>
    <font>
      <b/>
      <sz val="10"/>
      <color rgb="FF7030A0"/>
      <name val="Arial"/>
      <family val="2"/>
      <scheme val="minor"/>
    </font>
    <font>
      <sz val="14"/>
      <color rgb="FFFF0000"/>
      <name val="Arial"/>
      <family val="2"/>
      <scheme val="minor"/>
    </font>
    <font>
      <b/>
      <sz val="14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E0F7FA"/>
        <bgColor rgb="FFE0F7FA"/>
      </patternFill>
    </fill>
    <fill>
      <patternFill patternType="solid">
        <fgColor rgb="FF4DD0E1"/>
        <bgColor rgb="FF4DD0E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6"/>
      </patternFill>
    </fill>
    <fill>
      <patternFill patternType="solid">
        <fgColor theme="9" tint="0.39997558519241921"/>
        <bgColor rgb="FF4DD0E1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0" fontId="10" fillId="0" borderId="0" xfId="0" applyFont="1"/>
    <xf numFmtId="0" fontId="6" fillId="2" borderId="0" xfId="0" applyFont="1" applyFill="1"/>
    <xf numFmtId="0" fontId="6" fillId="2" borderId="0" xfId="0" applyFont="1" applyFill="1" applyAlignment="1">
      <alignment horizontal="right"/>
    </xf>
    <xf numFmtId="0" fontId="14" fillId="0" borderId="0" xfId="0" applyFont="1"/>
    <xf numFmtId="0" fontId="12" fillId="0" borderId="0" xfId="0" applyFont="1"/>
    <xf numFmtId="0" fontId="11" fillId="0" borderId="0" xfId="0" applyFont="1"/>
    <xf numFmtId="0" fontId="12" fillId="0" borderId="1" xfId="0" applyFont="1" applyBorder="1"/>
    <xf numFmtId="0" fontId="11" fillId="0" borderId="1" xfId="0" applyFont="1" applyBorder="1" applyAlignment="1">
      <alignment horizontal="right"/>
    </xf>
    <xf numFmtId="0" fontId="10" fillId="0" borderId="3" xfId="0" applyFont="1" applyBorder="1"/>
    <xf numFmtId="0" fontId="6" fillId="2" borderId="3" xfId="0" applyFont="1" applyFill="1" applyBorder="1"/>
    <xf numFmtId="0" fontId="10" fillId="0" borderId="4" xfId="0" applyFont="1" applyBorder="1"/>
    <xf numFmtId="0" fontId="13" fillId="7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0" fillId="0" borderId="1" xfId="0" applyFont="1" applyBorder="1"/>
    <xf numFmtId="164" fontId="12" fillId="0" borderId="1" xfId="0" applyNumberFormat="1" applyFont="1" applyBorder="1"/>
    <xf numFmtId="0" fontId="10" fillId="4" borderId="1" xfId="0" applyFont="1" applyFill="1" applyBorder="1" applyAlignment="1">
      <alignment horizontal="center"/>
    </xf>
    <xf numFmtId="164" fontId="12" fillId="4" borderId="1" xfId="0" applyNumberFormat="1" applyFont="1" applyFill="1" applyBorder="1"/>
    <xf numFmtId="0" fontId="6" fillId="0" borderId="1" xfId="0" applyFont="1" applyBorder="1" applyAlignment="1">
      <alignment horizontal="right"/>
    </xf>
    <xf numFmtId="0" fontId="9" fillId="0" borderId="5" xfId="0" applyFont="1" applyBorder="1" applyAlignment="1">
      <alignment horizontal="center"/>
    </xf>
    <xf numFmtId="0" fontId="13" fillId="3" borderId="6" xfId="0" applyFont="1" applyFill="1" applyBorder="1" applyAlignment="1">
      <alignment horizontal="center"/>
    </xf>
    <xf numFmtId="0" fontId="10" fillId="0" borderId="7" xfId="0" applyFont="1" applyBorder="1"/>
    <xf numFmtId="0" fontId="12" fillId="5" borderId="8" xfId="0" applyFont="1" applyFill="1" applyBorder="1"/>
    <xf numFmtId="0" fontId="6" fillId="2" borderId="7" xfId="0" applyFont="1" applyFill="1" applyBorder="1"/>
    <xf numFmtId="0" fontId="10" fillId="0" borderId="9" xfId="0" applyFont="1" applyBorder="1"/>
    <xf numFmtId="0" fontId="12" fillId="5" borderId="10" xfId="0" applyFont="1" applyFill="1" applyBorder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/>
    <xf numFmtId="0" fontId="13" fillId="3" borderId="1" xfId="0" applyFont="1" applyFill="1" applyBorder="1" applyAlignment="1">
      <alignment horizontal="center"/>
    </xf>
    <xf numFmtId="0" fontId="12" fillId="2" borderId="1" xfId="0" applyFont="1" applyFill="1" applyBorder="1"/>
    <xf numFmtId="0" fontId="12" fillId="6" borderId="1" xfId="0" applyFont="1" applyFill="1" applyBorder="1"/>
    <xf numFmtId="0" fontId="11" fillId="2" borderId="1" xfId="0" applyFont="1" applyFill="1" applyBorder="1"/>
    <xf numFmtId="165" fontId="12" fillId="0" borderId="3" xfId="0" applyNumberFormat="1" applyFont="1" applyBorder="1"/>
    <xf numFmtId="165" fontId="11" fillId="0" borderId="3" xfId="0" applyNumberFormat="1" applyFont="1" applyBorder="1" applyAlignment="1">
      <alignment horizontal="right"/>
    </xf>
    <xf numFmtId="165" fontId="12" fillId="0" borderId="4" xfId="0" applyNumberFormat="1" applyFont="1" applyBorder="1"/>
    <xf numFmtId="14" fontId="12" fillId="5" borderId="1" xfId="0" applyNumberFormat="1" applyFont="1" applyFill="1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165" fontId="13" fillId="8" borderId="2" xfId="0" applyNumberFormat="1" applyFont="1" applyFill="1" applyBorder="1" applyAlignment="1">
      <alignment horizontal="center"/>
    </xf>
    <xf numFmtId="14" fontId="13" fillId="9" borderId="1" xfId="0" applyNumberFormat="1" applyFont="1" applyFill="1" applyBorder="1" applyAlignment="1">
      <alignment horizontal="center" wrapText="1"/>
    </xf>
    <xf numFmtId="0" fontId="13" fillId="10" borderId="1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12" fillId="0" borderId="4" xfId="0" applyFont="1" applyBorder="1"/>
    <xf numFmtId="0" fontId="0" fillId="0" borderId="11" xfId="0" applyBorder="1"/>
    <xf numFmtId="0" fontId="17" fillId="0" borderId="0" xfId="0" applyFont="1"/>
    <xf numFmtId="0" fontId="18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19" fillId="0" borderId="0" xfId="0" applyFont="1"/>
    <xf numFmtId="0" fontId="22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14" fillId="0" borderId="0" xfId="0" applyFont="1" applyAlignment="1">
      <alignment wrapText="1"/>
    </xf>
    <xf numFmtId="0" fontId="0" fillId="0" borderId="0" xfId="0" applyAlignment="1">
      <alignment vertical="center"/>
    </xf>
    <xf numFmtId="0" fontId="15" fillId="0" borderId="0" xfId="0" applyFont="1"/>
    <xf numFmtId="0" fontId="27" fillId="0" borderId="1" xfId="0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/>
    </xf>
    <xf numFmtId="0" fontId="13" fillId="3" borderId="13" xfId="0" applyFont="1" applyFill="1" applyBorder="1" applyAlignment="1">
      <alignment horizontal="center"/>
    </xf>
    <xf numFmtId="0" fontId="12" fillId="0" borderId="7" xfId="0" applyFont="1" applyBorder="1"/>
    <xf numFmtId="0" fontId="12" fillId="0" borderId="8" xfId="0" applyFont="1" applyBorder="1"/>
    <xf numFmtId="0" fontId="11" fillId="0" borderId="8" xfId="0" applyFont="1" applyBorder="1"/>
    <xf numFmtId="0" fontId="12" fillId="0" borderId="9" xfId="0" applyFont="1" applyBorder="1"/>
    <xf numFmtId="0" fontId="12" fillId="0" borderId="12" xfId="0" applyFont="1" applyBorder="1"/>
    <xf numFmtId="0" fontId="12" fillId="0" borderId="10" xfId="0" applyFont="1" applyBorder="1"/>
    <xf numFmtId="0" fontId="0" fillId="0" borderId="1" xfId="0" applyBorder="1"/>
    <xf numFmtId="0" fontId="23" fillId="0" borderId="1" xfId="0" applyFont="1" applyBorder="1"/>
    <xf numFmtId="0" fontId="10" fillId="5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3" xfId="0" applyFont="1" applyFill="1" applyBorder="1"/>
    <xf numFmtId="0" fontId="13" fillId="0" borderId="2" xfId="0" applyFont="1" applyFill="1" applyBorder="1" applyAlignment="1">
      <alignment horizontal="center"/>
    </xf>
    <xf numFmtId="0" fontId="12" fillId="0" borderId="4" xfId="0" applyFont="1" applyFill="1" applyBorder="1"/>
  </cellXfs>
  <cellStyles count="1">
    <cellStyle name="Normal" xfId="0" builtinId="0"/>
  </cellStyles>
  <dxfs count="79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theme="6"/>
          <bgColor theme="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theme="6" tint="0.79998168889431442"/>
          <bgColor auto="1"/>
        </patternFill>
      </fill>
    </dxf>
    <dxf>
      <border outline="0">
        <top style="thin">
          <color theme="6" tint="0.39997558519241921"/>
        </top>
      </border>
    </dxf>
    <dxf>
      <border outline="0"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theme="6" tint="0.79998168889431442"/>
          <bgColor auto="1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theme="6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theme="6" tint="0.39997558519241921"/>
        </top>
      </border>
    </dxf>
    <dxf>
      <border outline="0"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theme="6" tint="0.39997558519241921"/>
        </lef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6"/>
          <bgColor theme="6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9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5" formatCode="[$$-2809]#,##0.00"/>
      <fill>
        <patternFill patternType="none">
          <fgColor indexed="64"/>
          <bgColor indexed="6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5" formatCode="[$$-2809]#,##0.0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5" formatCode="[$$-2809]#,##0.00"/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4" formatCode="&quot;₹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</dxf>
    <dxf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0"/>
        <color auto="1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3">
    <tableStyle name="Dataset-style" pivot="0" count="3" xr9:uid="{00000000-0011-0000-FFFF-FFFF00000000}">
      <tableStyleElement type="headerRow" dxfId="78"/>
      <tableStyleElement type="firstRowStripe" dxfId="77"/>
      <tableStyleElement type="secondRowStripe" dxfId="76"/>
    </tableStyle>
    <tableStyle name="Dataset-style 2" pivot="0" count="3" xr9:uid="{00000000-0011-0000-FFFF-FFFF01000000}">
      <tableStyleElement type="headerRow" dxfId="75"/>
      <tableStyleElement type="firstRowStripe" dxfId="74"/>
      <tableStyleElement type="secondRowStripe" dxfId="73"/>
    </tableStyle>
    <tableStyle name="Table Style 1" pivot="0" count="0" xr9:uid="{E365C80C-7A4A-4C0F-BE72-0EBBF50AD52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E35">
  <tableColumns count="5">
    <tableColumn id="1" xr3:uid="{00000000-0010-0000-0000-000001000000}" name="Product ID"/>
    <tableColumn id="2" xr3:uid="{00000000-0010-0000-0000-000002000000}" name="Product Name"/>
    <tableColumn id="3" xr3:uid="{00000000-0010-0000-0000-000003000000}" name="Brand Name"/>
    <tableColumn id="4" xr3:uid="{00000000-0010-0000-0000-000004000000}" name="Price ($)"/>
    <tableColumn id="5" xr3:uid="{00000000-0010-0000-0000-000005000000}" name="Quantity"/>
  </tableColumns>
  <tableStyleInfo name="Dataset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109F93A9-43EC-447C-BE7E-83165FA81596}" name="Table32" displayName="Table32" ref="C209:C243" totalsRowShown="0" headerRowDxfId="56" dataDxfId="55" tableBorderDxfId="54">
  <tableColumns count="1">
    <tableColumn id="1" xr3:uid="{BE8059B2-20DB-4D4C-8AD2-274553BFD934}" name="Price ($)" dataDxfId="53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486B87FD-2941-472E-BF03-7449EC439C36}" name="Table_235" displayName="Table_235" ref="K250:K284" headerRowDxfId="52" totalsRowDxfId="49" headerRowBorderDxfId="51" tableBorderDxfId="50">
  <tableColumns count="1">
    <tableColumn id="1" xr3:uid="{0B9C3E5B-C9B0-42E8-9F35-457124FB12A9}" name="Category" dataDxfId="48"/>
  </tableColumns>
  <tableStyleInfo name="Table Style 1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DC96BAA-C767-4FAB-BF97-A4FA9019DD17}" name="Table_251012147" displayName="Table_251012147" ref="K47:K81" headerRowDxfId="47" dataDxfId="45" totalsRowDxfId="43" headerRowBorderDxfId="46" tableBorderDxfId="44">
  <tableColumns count="1">
    <tableColumn id="1" xr3:uid="{34D4617A-09C0-4362-9B82-782044B262D2}" name="Category" dataDxfId="42"/>
  </tableColumns>
  <tableStyleInfo name="TableStyleMedium7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0B6706-5DBC-476A-A496-7C70461A953F}" name="Table5" displayName="Table5" ref="C128:H159" totalsRowShown="0" headerRowDxfId="41" dataDxfId="39" headerRowBorderDxfId="40" tableBorderDxfId="38" totalsRowBorderDxfId="37">
  <autoFilter ref="C128:H159" xr:uid="{E80B6706-5DBC-476A-A496-7C70461A953F}"/>
  <tableColumns count="6">
    <tableColumn id="1" xr3:uid="{AD5B5F8A-B59C-414D-821C-FDA9E75AD867}" name="Product ID" dataDxfId="36"/>
    <tableColumn id="2" xr3:uid="{9D7E4B4F-4338-4656-9ED1-7A0A5120C754}" name="Product Name" dataDxfId="35"/>
    <tableColumn id="3" xr3:uid="{A83F86E2-8E8B-4B6F-BC9C-2BB994CC9AE7}" name="Brand Name" dataDxfId="34"/>
    <tableColumn id="4" xr3:uid="{36B5FD1F-2025-482D-A367-733B566E06A5}" name="Price ($)" dataDxfId="33"/>
    <tableColumn id="5" xr3:uid="{F2634FFD-48F8-467B-BAC9-1FED8296CD54}" name="Quantity" dataDxfId="32"/>
    <tableColumn id="6" xr3:uid="{FAD9CAE8-F051-4D7E-ACEC-610718367880}" name="Category" dataDxfId="31"/>
  </tableColumns>
  <tableStyleInfo name="TableStyleMedium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CFE4A43-7AA5-401F-975E-73C66E09D25D}" name="Table10" displayName="Table10" ref="C47:C81" totalsRowShown="0" headerRowDxfId="30" dataDxfId="28" headerRowBorderDxfId="29" tableBorderDxfId="27" totalsRowBorderDxfId="26">
  <tableColumns count="1">
    <tableColumn id="1" xr3:uid="{7FCF347A-C148-4AD2-AEE7-C5DB036E34F9}" name="Product Name" dataDxfId="25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56D5E09-9AB1-4807-9147-DF072E1D4C88}" name="Table12" displayName="Table12" ref="D47:D81" totalsRowShown="0" headerRowDxfId="24" dataDxfId="22" headerRowBorderDxfId="23" tableBorderDxfId="21" totalsRowBorderDxfId="20">
  <tableColumns count="1">
    <tableColumn id="1" xr3:uid="{7D27EF30-40EB-41DE-AB92-1ECFDB0E63EF}" name="Using PROPER FUNCTION" dataDxfId="19">
      <calculatedColumnFormula>PROPER(C48)</calculatedColumnFormula>
    </tableColumn>
  </tableColumns>
  <tableStyleInfo name="TableStyleMedium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37308F5-7408-479E-84D2-87ABF17B8E50}" name="Table14" displayName="Table14" ref="L47:L81" totalsRowShown="0" headerRowDxfId="18" dataDxfId="16" headerRowBorderDxfId="17" tableBorderDxfId="15">
  <tableColumns count="1">
    <tableColumn id="1" xr3:uid="{330FDBFE-5766-4725-B418-83D1908B59CC}" name="FIND &amp; REPLACE" dataDxfId="14"/>
  </tableColumns>
  <tableStyleInfo name="TableStyleMedium4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70232D0-5C12-4327-AB24-2057D1C1677C}" name="Table15" displayName="Table15" ref="D87:D121" totalsRowShown="0" headerRowDxfId="13" dataDxfId="12">
  <tableColumns count="1">
    <tableColumn id="1" xr3:uid="{C48A558C-4C99-4BB3-B2B5-8AA4251A1C6B}" name="FIND &amp; REPLACE" dataDxfId="11"/>
  </tableColumns>
  <tableStyleInfo name="TableStyleMedium4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672DCE-8910-45F7-A468-17045F71298E}" name="Table3" displayName="Table3" ref="M168:M202" totalsRowShown="0" headerRowDxfId="0" dataDxfId="1" headerRowBorderDxfId="4" tableBorderDxfId="5" totalsRowBorderDxfId="3">
  <tableColumns count="1">
    <tableColumn id="1" xr3:uid="{E2A623A1-7249-4E9C-9706-37DFDF8D2146}" name="Product Brand" dataDxfId="2">
      <calculatedColumnFormula>CONCATENATE(K169,("-"),L169)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F1:F35">
  <tableColumns count="1">
    <tableColumn id="1" xr3:uid="{00000000-0010-0000-0100-000001000000}" name="Category"/>
  </tableColumns>
  <tableStyleInfo name="Dataset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A15F17E-93F5-44D6-9333-C972E33FC76D}" name="Table7" displayName="Table7" ref="C6:C41" totalsRowCount="1" headerRowDxfId="72" dataDxfId="71">
  <tableColumns count="1">
    <tableColumn id="1" xr3:uid="{1DFBBE3A-E5A2-4C1B-AFA6-A7F4689ACA7D}" name="Price ($)" dataDxfId="70" totalsRowDxfId="69"/>
  </tableColumns>
  <tableStyleInfo name="Dataset-styl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48768BC-14B3-4A09-9A32-96274F7B00AE}" name="Table_2510" displayName="Table_2510" ref="K6:L40" tableBorderDxfId="68">
  <tableColumns count="2">
    <tableColumn id="1" xr3:uid="{0C887305-C32D-4A84-9138-12881CB5A8F6}" name="Category"/>
    <tableColumn id="2" xr3:uid="{25F3F4E9-DEA6-4C62-86B3-291C50DEFE93}" name="Missing value" dataDxfId="6">
      <calculatedColumnFormula>IF(ISBLANK(Table_2510[[#This Row],[Category]]),("UNKNOWN"),(Table_2510[[#This Row],[Category]]))</calculatedColumnFormula>
    </tableColumn>
  </tableColumns>
  <tableStyleInfo name="Dataset-style 2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FEB4917-BB0F-448B-8E3D-25AA0E031792}" name="Table16" displayName="Table16" ref="C87:C121" totalsRowShown="0" headerRowDxfId="67">
  <tableColumns count="1">
    <tableColumn id="1" xr3:uid="{2245C563-D35F-49CA-8AA3-1D37009DE1BE}" name="Product Name" dataDxfId="6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AA03312-45C0-4E97-BF5F-71389E9EE06A}" name="Table22" displayName="Table22" ref="E87:E121" totalsRowShown="0" headerRowDxfId="65">
  <tableColumns count="1">
    <tableColumn id="1" xr3:uid="{5ADBF2C3-9BBA-4750-BF3B-4AEF07510E0C}" name="Category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448D94C-806D-4AED-95C0-BE0D6A17DEF1}" name="Table21" displayName="Table21" ref="C168:C202" totalsRowShown="0" headerRowDxfId="64" dataDxfId="63">
  <tableColumns count="1">
    <tableColumn id="1" xr3:uid="{B04E2BFA-97DB-4891-AD17-086E98A2908B}" name="Product ID" dataDxfId="62"/>
  </tableColumns>
  <tableStyleInfo name="Dataset-style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7D1994EE-F541-478B-94AD-420444B28B92}" name="Table25" displayName="Table25" ref="D6:E40" totalsRowShown="0">
  <tableColumns count="2">
    <tableColumn id="1" xr3:uid="{86BABBE0-B0CD-4772-8199-9B73DBB13CB6}" name="ISBLANK" dataDxfId="61">
      <calculatedColumnFormula>IF(ISBLANK(Table7[[#This Row],[Price ($)]]),("MISSING"),Table7[[#This Row],[Price ($)]])</calculatedColumnFormula>
    </tableColumn>
    <tableColumn id="2" xr3:uid="{759541A2-779D-4159-ABDB-8EC5D6F3EBCC}" name="Giving a AVERAGE value for missing value" dataDxfId="60">
      <calculatedColumnFormula>IF(ISBLANK(Table7[[#This Row],[Price ($)]]),(AVERAGE(Table7[Price ($)])),Table7[[#This Row],[Price ($)]])</calculatedColumnFormula>
    </tableColumn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EAE9A8AE-3EA4-413D-943D-09806902DF80}" name="Table30" displayName="Table30" ref="D168:E202" totalsRowShown="0" headerRowDxfId="59">
  <tableColumns count="2">
    <tableColumn id="1" xr3:uid="{09D7B0BD-88B8-4771-966D-45F45D6F5B02}" name="Manufacturing Date" dataDxfId="58">
      <calculatedColumnFormula>LEFT(Table21[[#This Row],[Product ID]],6)</calculatedColumnFormula>
    </tableColumn>
    <tableColumn id="2" xr3:uid="{4CC9E6F7-CFBD-450B-A457-973FB5BC57E9}" name="Country Code" dataDxfId="57">
      <calculatedColumnFormula>RIGHT(Table21[[#This Row],[Product ID]],2)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13" Type="http://schemas.openxmlformats.org/officeDocument/2006/relationships/table" Target="../tables/table15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12" Type="http://schemas.openxmlformats.org/officeDocument/2006/relationships/table" Target="../tables/table14.xml"/><Relationship Id="rId2" Type="http://schemas.openxmlformats.org/officeDocument/2006/relationships/table" Target="../tables/table4.xml"/><Relationship Id="rId16" Type="http://schemas.openxmlformats.org/officeDocument/2006/relationships/table" Target="../tables/table18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11" Type="http://schemas.openxmlformats.org/officeDocument/2006/relationships/table" Target="../tables/table13.xml"/><Relationship Id="rId5" Type="http://schemas.openxmlformats.org/officeDocument/2006/relationships/table" Target="../tables/table7.xml"/><Relationship Id="rId15" Type="http://schemas.openxmlformats.org/officeDocument/2006/relationships/table" Target="../tables/table17.xml"/><Relationship Id="rId10" Type="http://schemas.openxmlformats.org/officeDocument/2006/relationships/table" Target="../tables/table12.xml"/><Relationship Id="rId4" Type="http://schemas.openxmlformats.org/officeDocument/2006/relationships/table" Target="../tables/table6.xml"/><Relationship Id="rId9" Type="http://schemas.openxmlformats.org/officeDocument/2006/relationships/table" Target="../tables/table11.xml"/><Relationship Id="rId14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7"/>
  <sheetViews>
    <sheetView showGridLines="0" zoomScaleNormal="100" workbookViewId="0">
      <selection activeCell="G2" sqref="G2"/>
    </sheetView>
  </sheetViews>
  <sheetFormatPr defaultColWidth="12.6640625" defaultRowHeight="15.75" customHeight="1"/>
  <cols>
    <col min="2" max="2" width="7.44140625" customWidth="1"/>
  </cols>
  <sheetData>
    <row r="1" spans="1:11" ht="13.8">
      <c r="A1" s="1" t="s">
        <v>0</v>
      </c>
    </row>
    <row r="3" spans="1:11" ht="15.75" customHeight="1">
      <c r="B3" s="2" t="s">
        <v>1</v>
      </c>
    </row>
    <row r="4" spans="1:11" ht="15">
      <c r="C4" s="3" t="s">
        <v>2</v>
      </c>
    </row>
    <row r="5" spans="1:11" ht="15.75" customHeight="1">
      <c r="B5" s="4"/>
      <c r="C5" s="3" t="s">
        <v>3</v>
      </c>
    </row>
    <row r="6" spans="1:11" ht="15.75" customHeight="1">
      <c r="B6" s="4"/>
    </row>
    <row r="7" spans="1:11" ht="15.75" customHeight="1">
      <c r="B7" s="2" t="s">
        <v>4</v>
      </c>
    </row>
    <row r="8" spans="1:11" ht="15">
      <c r="C8" s="3" t="s">
        <v>5</v>
      </c>
    </row>
    <row r="9" spans="1:11" ht="15">
      <c r="C9" s="3" t="s">
        <v>6</v>
      </c>
    </row>
    <row r="10" spans="1:11" ht="15">
      <c r="C10" s="3" t="s">
        <v>7</v>
      </c>
    </row>
    <row r="11" spans="1:11" ht="15.75" customHeight="1">
      <c r="B11" s="4"/>
    </row>
    <row r="12" spans="1:11" ht="15.75" customHeight="1">
      <c r="B12" s="2" t="s">
        <v>8</v>
      </c>
    </row>
    <row r="13" spans="1:11" ht="15.75" customHeight="1">
      <c r="B13" s="2"/>
      <c r="C13" s="3" t="s">
        <v>9</v>
      </c>
    </row>
    <row r="15" spans="1:11" ht="15.75" customHeight="1">
      <c r="B15" s="5" t="s">
        <v>10</v>
      </c>
      <c r="C15" s="6"/>
      <c r="D15" s="6"/>
      <c r="E15" s="6"/>
      <c r="F15" s="6"/>
      <c r="G15" s="6"/>
      <c r="H15" s="6"/>
      <c r="I15" s="6"/>
      <c r="J15" s="6"/>
      <c r="K15" s="6"/>
    </row>
    <row r="16" spans="1:11" ht="15.75" customHeight="1">
      <c r="B16" s="6"/>
      <c r="C16" s="7" t="s">
        <v>11</v>
      </c>
      <c r="D16" s="6"/>
      <c r="E16" s="6"/>
      <c r="F16" s="6"/>
      <c r="G16" s="6"/>
      <c r="H16" s="6"/>
      <c r="I16" s="6"/>
      <c r="J16" s="6"/>
      <c r="K16" s="6"/>
    </row>
    <row r="17" spans="2:11" ht="15.75" customHeight="1">
      <c r="B17" s="6"/>
      <c r="C17" s="7" t="s">
        <v>12</v>
      </c>
      <c r="D17" s="6"/>
      <c r="E17" s="6"/>
      <c r="F17" s="6"/>
      <c r="G17" s="6"/>
      <c r="H17" s="6"/>
      <c r="I17" s="6"/>
      <c r="J17" s="6"/>
      <c r="K17" s="6"/>
    </row>
    <row r="18" spans="2:11" ht="13.2"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2:11" ht="15.75" customHeight="1">
      <c r="B19" s="5" t="s">
        <v>13</v>
      </c>
      <c r="C19" s="6"/>
      <c r="D19" s="6"/>
      <c r="E19" s="6"/>
      <c r="F19" s="6"/>
      <c r="G19" s="6"/>
      <c r="H19" s="6"/>
      <c r="I19" s="6"/>
      <c r="J19" s="6"/>
      <c r="K19" s="6"/>
    </row>
    <row r="20" spans="2:11" ht="15.75" customHeight="1">
      <c r="B20" s="6"/>
      <c r="C20" s="7" t="s">
        <v>14</v>
      </c>
      <c r="D20" s="6"/>
      <c r="E20" s="6"/>
      <c r="F20" s="6"/>
      <c r="G20" s="6"/>
      <c r="H20" s="6"/>
      <c r="I20" s="6"/>
      <c r="J20" s="6"/>
      <c r="K20" s="6"/>
    </row>
    <row r="21" spans="2:11" ht="15.75" customHeight="1">
      <c r="B21" s="6"/>
      <c r="C21" s="7" t="s">
        <v>15</v>
      </c>
      <c r="D21" s="6"/>
      <c r="E21" s="6"/>
      <c r="F21" s="6"/>
      <c r="G21" s="6"/>
      <c r="H21" s="6"/>
      <c r="I21" s="6"/>
      <c r="J21" s="6"/>
      <c r="K21" s="6"/>
    </row>
    <row r="22" spans="2:11" ht="13.2"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2:11" ht="15.75" customHeight="1">
      <c r="B23" s="5" t="s">
        <v>16</v>
      </c>
      <c r="C23" s="6"/>
      <c r="D23" s="6"/>
      <c r="E23" s="6"/>
      <c r="F23" s="6"/>
      <c r="G23" s="6"/>
      <c r="H23" s="6"/>
      <c r="I23" s="6"/>
      <c r="J23" s="6"/>
      <c r="K23" s="6"/>
    </row>
    <row r="24" spans="2:11" ht="15.75" customHeight="1">
      <c r="B24" s="6"/>
      <c r="C24" s="7" t="s">
        <v>17</v>
      </c>
      <c r="D24" s="6"/>
      <c r="E24" s="6"/>
      <c r="F24" s="6"/>
      <c r="G24" s="6"/>
      <c r="H24" s="6"/>
      <c r="I24" s="6"/>
      <c r="J24" s="6"/>
      <c r="K24" s="6"/>
    </row>
    <row r="25" spans="2:11" ht="15.75" customHeight="1">
      <c r="B25" s="6"/>
      <c r="C25" s="7" t="s">
        <v>18</v>
      </c>
      <c r="D25" s="6"/>
      <c r="E25" s="6"/>
      <c r="F25" s="6"/>
      <c r="G25" s="6"/>
      <c r="H25" s="6"/>
      <c r="I25" s="6"/>
      <c r="J25" s="6"/>
      <c r="K25" s="6"/>
    </row>
    <row r="26" spans="2:11" ht="15.75" customHeight="1">
      <c r="B26" s="6"/>
      <c r="C26" s="7"/>
      <c r="D26" s="6"/>
      <c r="E26" s="6"/>
      <c r="F26" s="6"/>
      <c r="G26" s="6"/>
      <c r="H26" s="6"/>
      <c r="I26" s="6"/>
      <c r="J26" s="6"/>
      <c r="K26" s="6"/>
    </row>
    <row r="27" spans="2:11" ht="13.8">
      <c r="B27" s="6"/>
      <c r="C27" s="6"/>
      <c r="D27" s="8"/>
      <c r="E27" s="6"/>
      <c r="F27" s="6"/>
      <c r="G27" s="6"/>
      <c r="H27" s="6"/>
      <c r="I27" s="6"/>
      <c r="J27" s="6"/>
      <c r="K27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35"/>
  <sheetViews>
    <sheetView workbookViewId="0">
      <selection activeCell="E1" sqref="E1"/>
    </sheetView>
  </sheetViews>
  <sheetFormatPr defaultColWidth="12.6640625" defaultRowHeight="15.75" customHeight="1"/>
  <sheetData>
    <row r="1" spans="1:7">
      <c r="A1" s="9" t="s">
        <v>19</v>
      </c>
      <c r="B1" s="9" t="s">
        <v>20</v>
      </c>
      <c r="C1" s="9" t="s">
        <v>21</v>
      </c>
      <c r="D1" s="9" t="s">
        <v>22</v>
      </c>
      <c r="E1" s="9" t="s">
        <v>23</v>
      </c>
      <c r="F1" s="9" t="s">
        <v>24</v>
      </c>
    </row>
    <row r="2" spans="1:7">
      <c r="A2" s="10" t="s">
        <v>25</v>
      </c>
      <c r="B2" s="10" t="s">
        <v>26</v>
      </c>
      <c r="C2" s="10" t="s">
        <v>27</v>
      </c>
      <c r="D2" s="10">
        <v>1000</v>
      </c>
      <c r="E2" s="10">
        <v>30</v>
      </c>
      <c r="F2" s="10" t="s">
        <v>28</v>
      </c>
    </row>
    <row r="3" spans="1:7">
      <c r="A3" s="10" t="s">
        <v>29</v>
      </c>
      <c r="B3" s="10" t="s">
        <v>30</v>
      </c>
      <c r="C3" s="10" t="s">
        <v>31</v>
      </c>
      <c r="D3" s="10">
        <v>80</v>
      </c>
      <c r="E3" s="10">
        <v>15</v>
      </c>
      <c r="F3" s="10" t="s">
        <v>32</v>
      </c>
    </row>
    <row r="4" spans="1:7">
      <c r="A4" s="10" t="s">
        <v>33</v>
      </c>
      <c r="B4" s="10" t="s">
        <v>34</v>
      </c>
      <c r="C4" s="10" t="s">
        <v>35</v>
      </c>
      <c r="D4" s="10">
        <v>130</v>
      </c>
      <c r="E4" s="10">
        <v>40</v>
      </c>
      <c r="F4" s="10" t="s">
        <v>36</v>
      </c>
    </row>
    <row r="5" spans="1:7">
      <c r="A5" s="10" t="s">
        <v>37</v>
      </c>
      <c r="B5" s="10" t="s">
        <v>38</v>
      </c>
      <c r="C5" s="10" t="s">
        <v>39</v>
      </c>
      <c r="D5" s="10">
        <v>900</v>
      </c>
      <c r="E5" s="10">
        <v>25</v>
      </c>
      <c r="F5" s="10" t="s">
        <v>28</v>
      </c>
    </row>
    <row r="6" spans="1:7">
      <c r="A6" s="10" t="s">
        <v>40</v>
      </c>
      <c r="B6" s="10" t="s">
        <v>41</v>
      </c>
      <c r="C6" s="10" t="s">
        <v>42</v>
      </c>
      <c r="D6" s="10">
        <v>70</v>
      </c>
      <c r="E6" s="10">
        <v>20</v>
      </c>
      <c r="F6" s="10"/>
    </row>
    <row r="7" spans="1:7">
      <c r="A7" s="10" t="s">
        <v>43</v>
      </c>
      <c r="B7" s="10" t="s">
        <v>44</v>
      </c>
      <c r="C7" s="10" t="s">
        <v>45</v>
      </c>
      <c r="D7" s="10"/>
      <c r="E7" s="10">
        <v>45</v>
      </c>
      <c r="F7" s="10" t="s">
        <v>46</v>
      </c>
    </row>
    <row r="8" spans="1:7">
      <c r="A8" s="10" t="s">
        <v>47</v>
      </c>
      <c r="B8" s="10" t="s">
        <v>48</v>
      </c>
      <c r="C8" s="10" t="s">
        <v>49</v>
      </c>
      <c r="D8" s="10">
        <v>30</v>
      </c>
      <c r="E8" s="10">
        <v>5</v>
      </c>
      <c r="F8" s="10" t="s">
        <v>32</v>
      </c>
    </row>
    <row r="9" spans="1:7">
      <c r="A9" s="10" t="s">
        <v>50</v>
      </c>
      <c r="B9" s="10" t="s">
        <v>51</v>
      </c>
      <c r="C9" s="10" t="s">
        <v>52</v>
      </c>
      <c r="D9" s="10">
        <v>90</v>
      </c>
      <c r="E9" s="10">
        <v>35</v>
      </c>
      <c r="F9" s="10" t="s">
        <v>36</v>
      </c>
    </row>
    <row r="10" spans="1:7">
      <c r="A10" s="10" t="s">
        <v>53</v>
      </c>
      <c r="B10" s="10" t="s">
        <v>54</v>
      </c>
      <c r="C10" s="10" t="s">
        <v>55</v>
      </c>
      <c r="D10" s="10">
        <v>500</v>
      </c>
      <c r="E10" s="10">
        <v>50</v>
      </c>
      <c r="F10" s="10" t="s">
        <v>28</v>
      </c>
    </row>
    <row r="11" spans="1:7">
      <c r="A11" s="10" t="s">
        <v>56</v>
      </c>
      <c r="B11" s="10" t="s">
        <v>57</v>
      </c>
      <c r="C11" s="10" t="s">
        <v>58</v>
      </c>
      <c r="D11" s="10">
        <v>130</v>
      </c>
      <c r="E11" s="10">
        <v>10</v>
      </c>
      <c r="F11" s="10" t="s">
        <v>59</v>
      </c>
    </row>
    <row r="12" spans="1:7">
      <c r="A12" s="10" t="s">
        <v>60</v>
      </c>
      <c r="B12" s="10" t="s">
        <v>61</v>
      </c>
      <c r="C12" s="10" t="s">
        <v>62</v>
      </c>
      <c r="D12" s="10">
        <v>950</v>
      </c>
      <c r="E12" s="10">
        <v>25</v>
      </c>
      <c r="F12" s="10" t="s">
        <v>28</v>
      </c>
      <c r="G12" s="9"/>
    </row>
    <row r="13" spans="1:7">
      <c r="A13" s="10" t="s">
        <v>63</v>
      </c>
      <c r="B13" s="10" t="s">
        <v>30</v>
      </c>
      <c r="C13" s="10" t="s">
        <v>49</v>
      </c>
      <c r="D13" s="10">
        <v>90</v>
      </c>
      <c r="E13" s="10">
        <v>40</v>
      </c>
      <c r="F13" s="10"/>
    </row>
    <row r="14" spans="1:7">
      <c r="A14" s="10" t="s">
        <v>64</v>
      </c>
      <c r="B14" s="10" t="s">
        <v>34</v>
      </c>
      <c r="C14" s="10" t="s">
        <v>65</v>
      </c>
      <c r="D14" s="10">
        <v>120</v>
      </c>
      <c r="E14" s="10">
        <v>35</v>
      </c>
      <c r="F14" s="10"/>
    </row>
    <row r="15" spans="1:7">
      <c r="A15" s="10" t="s">
        <v>66</v>
      </c>
      <c r="B15" s="10" t="s">
        <v>67</v>
      </c>
      <c r="C15" s="10" t="s">
        <v>68</v>
      </c>
      <c r="D15" s="10">
        <v>150</v>
      </c>
      <c r="E15" s="10">
        <v>15</v>
      </c>
      <c r="F15" s="10" t="s">
        <v>46</v>
      </c>
    </row>
    <row r="16" spans="1:7">
      <c r="A16" s="10" t="s">
        <v>69</v>
      </c>
      <c r="B16" s="10" t="s">
        <v>70</v>
      </c>
      <c r="C16" s="10" t="s">
        <v>71</v>
      </c>
      <c r="D16" s="10">
        <v>250</v>
      </c>
      <c r="E16" s="10">
        <v>20</v>
      </c>
      <c r="F16" s="10" t="s">
        <v>46</v>
      </c>
    </row>
    <row r="17" spans="1:6">
      <c r="A17" s="10" t="s">
        <v>72</v>
      </c>
      <c r="B17" s="10" t="s">
        <v>73</v>
      </c>
      <c r="C17" s="10" t="s">
        <v>74</v>
      </c>
      <c r="D17" s="10">
        <v>50</v>
      </c>
      <c r="E17" s="10">
        <v>35</v>
      </c>
      <c r="F17" s="11" t="s">
        <v>75</v>
      </c>
    </row>
    <row r="18" spans="1:6">
      <c r="A18" s="10" t="s">
        <v>76</v>
      </c>
      <c r="B18" s="10" t="s">
        <v>67</v>
      </c>
      <c r="C18" s="10" t="s">
        <v>77</v>
      </c>
      <c r="D18" s="10">
        <v>160</v>
      </c>
      <c r="E18" s="10">
        <v>15</v>
      </c>
      <c r="F18" s="10" t="s">
        <v>46</v>
      </c>
    </row>
    <row r="19" spans="1:6">
      <c r="A19" s="10" t="s">
        <v>78</v>
      </c>
      <c r="B19" s="10" t="s">
        <v>26</v>
      </c>
      <c r="C19" s="10" t="s">
        <v>79</v>
      </c>
      <c r="D19" s="10">
        <v>980</v>
      </c>
      <c r="E19" s="10">
        <v>10</v>
      </c>
      <c r="F19" s="10" t="s">
        <v>28</v>
      </c>
    </row>
    <row r="20" spans="1:6">
      <c r="A20" s="10" t="s">
        <v>80</v>
      </c>
      <c r="B20" s="10" t="s">
        <v>81</v>
      </c>
      <c r="C20" s="10" t="s">
        <v>82</v>
      </c>
      <c r="D20" s="10">
        <v>150</v>
      </c>
      <c r="E20" s="10">
        <v>15</v>
      </c>
      <c r="F20" s="10" t="s">
        <v>32</v>
      </c>
    </row>
    <row r="21" spans="1:6">
      <c r="A21" s="10" t="s">
        <v>83</v>
      </c>
      <c r="B21" s="10" t="s">
        <v>84</v>
      </c>
      <c r="C21" s="10" t="s">
        <v>85</v>
      </c>
      <c r="D21" s="10"/>
      <c r="E21" s="10">
        <v>10</v>
      </c>
      <c r="F21" s="10" t="s">
        <v>59</v>
      </c>
    </row>
    <row r="22" spans="1:6">
      <c r="A22" s="10" t="s">
        <v>86</v>
      </c>
      <c r="B22" s="10" t="s">
        <v>87</v>
      </c>
      <c r="C22" s="10" t="s">
        <v>88</v>
      </c>
      <c r="D22" s="10">
        <v>700</v>
      </c>
      <c r="E22" s="10">
        <v>50</v>
      </c>
      <c r="F22" s="10" t="s">
        <v>28</v>
      </c>
    </row>
    <row r="23" spans="1:6">
      <c r="A23" s="10" t="s">
        <v>89</v>
      </c>
      <c r="B23" s="10" t="s">
        <v>90</v>
      </c>
      <c r="C23" s="10" t="s">
        <v>91</v>
      </c>
      <c r="D23" s="10">
        <v>80</v>
      </c>
      <c r="E23" s="10">
        <v>20</v>
      </c>
      <c r="F23" s="10" t="s">
        <v>36</v>
      </c>
    </row>
    <row r="24" spans="1:6">
      <c r="A24" s="10" t="s">
        <v>92</v>
      </c>
      <c r="B24" s="10" t="s">
        <v>93</v>
      </c>
      <c r="C24" s="10" t="s">
        <v>94</v>
      </c>
      <c r="D24" s="10">
        <v>150</v>
      </c>
      <c r="E24" s="10">
        <v>30</v>
      </c>
      <c r="F24" s="10"/>
    </row>
    <row r="25" spans="1:6">
      <c r="A25" s="11" t="s">
        <v>72</v>
      </c>
      <c r="B25" s="11" t="s">
        <v>73</v>
      </c>
      <c r="C25" s="11" t="s">
        <v>74</v>
      </c>
      <c r="D25" s="12">
        <v>50</v>
      </c>
      <c r="E25" s="12">
        <v>35</v>
      </c>
      <c r="F25" s="11" t="s">
        <v>75</v>
      </c>
    </row>
    <row r="26" spans="1:6">
      <c r="A26" s="10" t="s">
        <v>95</v>
      </c>
      <c r="B26" s="10" t="s">
        <v>96</v>
      </c>
      <c r="C26" s="10" t="s">
        <v>97</v>
      </c>
      <c r="D26" s="10">
        <v>800</v>
      </c>
      <c r="E26" s="10">
        <v>45</v>
      </c>
      <c r="F26" s="10" t="s">
        <v>28</v>
      </c>
    </row>
    <row r="27" spans="1:6">
      <c r="A27" s="10" t="s">
        <v>98</v>
      </c>
      <c r="B27" s="10" t="s">
        <v>81</v>
      </c>
      <c r="C27" s="10" t="s">
        <v>99</v>
      </c>
      <c r="D27" s="10"/>
      <c r="E27" s="10">
        <v>25</v>
      </c>
      <c r="F27" s="10" t="s">
        <v>32</v>
      </c>
    </row>
    <row r="28" spans="1:6">
      <c r="A28" s="10" t="s">
        <v>100</v>
      </c>
      <c r="B28" s="10" t="s">
        <v>51</v>
      </c>
      <c r="C28" s="10" t="s">
        <v>101</v>
      </c>
      <c r="D28" s="10">
        <v>400</v>
      </c>
      <c r="E28" s="10">
        <v>40</v>
      </c>
      <c r="F28" s="10" t="s">
        <v>36</v>
      </c>
    </row>
    <row r="29" spans="1:6">
      <c r="A29" s="11" t="s">
        <v>69</v>
      </c>
      <c r="B29" s="11" t="s">
        <v>70</v>
      </c>
      <c r="C29" s="11" t="s">
        <v>71</v>
      </c>
      <c r="D29" s="12">
        <v>250</v>
      </c>
      <c r="E29" s="12">
        <v>20</v>
      </c>
      <c r="F29" s="11" t="s">
        <v>46</v>
      </c>
    </row>
    <row r="30" spans="1:6">
      <c r="A30" s="10" t="s">
        <v>102</v>
      </c>
      <c r="B30" s="10" t="s">
        <v>103</v>
      </c>
      <c r="C30" s="10" t="s">
        <v>104</v>
      </c>
      <c r="D30" s="10">
        <v>60</v>
      </c>
      <c r="E30" s="10">
        <v>30</v>
      </c>
      <c r="F30" s="10" t="s">
        <v>32</v>
      </c>
    </row>
    <row r="31" spans="1:6">
      <c r="A31" s="10" t="s">
        <v>105</v>
      </c>
      <c r="B31" s="10" t="s">
        <v>106</v>
      </c>
      <c r="C31" s="10" t="s">
        <v>107</v>
      </c>
      <c r="D31" s="10">
        <v>40</v>
      </c>
      <c r="E31" s="10">
        <v>10</v>
      </c>
      <c r="F31" s="10" t="s">
        <v>36</v>
      </c>
    </row>
    <row r="32" spans="1:6">
      <c r="A32" s="10" t="s">
        <v>108</v>
      </c>
      <c r="B32" s="10" t="s">
        <v>93</v>
      </c>
      <c r="C32" s="10" t="s">
        <v>109</v>
      </c>
      <c r="D32" s="10">
        <v>130</v>
      </c>
      <c r="E32" s="10">
        <v>5</v>
      </c>
      <c r="F32" s="10" t="s">
        <v>28</v>
      </c>
    </row>
    <row r="33" spans="1:6">
      <c r="A33" s="10" t="s">
        <v>110</v>
      </c>
      <c r="B33" s="10" t="s">
        <v>111</v>
      </c>
      <c r="C33" s="10" t="s">
        <v>112</v>
      </c>
      <c r="D33" s="10">
        <v>50</v>
      </c>
      <c r="E33" s="10">
        <v>50</v>
      </c>
      <c r="F33" s="10" t="s">
        <v>32</v>
      </c>
    </row>
    <row r="34" spans="1:6">
      <c r="A34" s="10" t="s">
        <v>60</v>
      </c>
      <c r="B34" s="10" t="s">
        <v>61</v>
      </c>
      <c r="C34" s="10" t="s">
        <v>62</v>
      </c>
      <c r="D34" s="10">
        <v>950</v>
      </c>
      <c r="E34" s="10">
        <v>25</v>
      </c>
      <c r="F34" s="10" t="s">
        <v>28</v>
      </c>
    </row>
    <row r="35" spans="1:6">
      <c r="A35" s="10" t="s">
        <v>113</v>
      </c>
      <c r="B35" s="10" t="s">
        <v>114</v>
      </c>
      <c r="C35" s="10" t="s">
        <v>115</v>
      </c>
      <c r="D35" s="10">
        <v>100</v>
      </c>
      <c r="E35" s="10">
        <v>20</v>
      </c>
      <c r="F35" s="10" t="s">
        <v>75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7390A-B6F9-4D6F-9E0E-723454BC653E}">
  <dimension ref="A2:M357"/>
  <sheetViews>
    <sheetView tabSelected="1" zoomScale="70" zoomScaleNormal="70" workbookViewId="0">
      <selection activeCell="M168" sqref="M168"/>
    </sheetView>
  </sheetViews>
  <sheetFormatPr defaultRowHeight="13.2"/>
  <cols>
    <col min="3" max="3" width="16" customWidth="1"/>
    <col min="4" max="4" width="25.6640625" customWidth="1"/>
    <col min="5" max="5" width="22.33203125" customWidth="1"/>
    <col min="6" max="6" width="24.6640625" bestFit="1" customWidth="1"/>
    <col min="7" max="7" width="13.6640625" bestFit="1" customWidth="1"/>
    <col min="8" max="8" width="15.88671875" customWidth="1"/>
    <col min="9" max="9" width="24.109375" style="54" customWidth="1"/>
    <col min="10" max="10" width="17.109375" customWidth="1"/>
    <col min="11" max="11" width="15.5546875" customWidth="1"/>
    <col min="12" max="12" width="19.109375" customWidth="1"/>
    <col min="13" max="13" width="23.33203125" bestFit="1" customWidth="1"/>
    <col min="14" max="14" width="18.6640625" bestFit="1" customWidth="1"/>
  </cols>
  <sheetData>
    <row r="2" spans="1:12" ht="21">
      <c r="A2" s="2"/>
      <c r="I2" s="56" t="s">
        <v>1</v>
      </c>
      <c r="J2" s="55"/>
    </row>
    <row r="4" spans="1:12" ht="15.6">
      <c r="B4" s="2" t="s">
        <v>2</v>
      </c>
      <c r="J4" s="2" t="s">
        <v>3</v>
      </c>
    </row>
    <row r="5" spans="1:12" ht="15">
      <c r="B5" s="3"/>
    </row>
    <row r="6" spans="1:12" ht="32.4" customHeight="1">
      <c r="C6" s="22" t="s">
        <v>22</v>
      </c>
      <c r="D6" s="23" t="s">
        <v>116</v>
      </c>
      <c r="E6" s="24" t="s">
        <v>117</v>
      </c>
      <c r="K6" s="30" t="s">
        <v>24</v>
      </c>
      <c r="L6" s="31" t="s">
        <v>120</v>
      </c>
    </row>
    <row r="7" spans="1:12">
      <c r="C7" s="25">
        <v>1000</v>
      </c>
      <c r="D7" s="25">
        <f>IF(ISBLANK(Table7[[#This Row],[Price ($)]]),("MISSING"),Table7[[#This Row],[Price ($)]])</f>
        <v>1000</v>
      </c>
      <c r="E7" s="26">
        <f>IF(ISBLANK(Table7[[#This Row],[Price ($)]]),(AVERAGE(Table7[Price ($)])),Table7[[#This Row],[Price ($)]])</f>
        <v>1000</v>
      </c>
      <c r="K7" s="32" t="s">
        <v>28</v>
      </c>
      <c r="L7" s="33" t="str">
        <f>IF(ISBLANK(Table_2510[[#This Row],[Category]]),("UNKNOWN"),(Table_2510[[#This Row],[Category]]))</f>
        <v>Electronics</v>
      </c>
    </row>
    <row r="8" spans="1:12">
      <c r="C8" s="25">
        <v>80</v>
      </c>
      <c r="D8" s="25">
        <f>IF(ISBLANK(Table7[[#This Row],[Price ($)]]),("MISSING"),Table7[[#This Row],[Price ($)]])</f>
        <v>80</v>
      </c>
      <c r="E8" s="26">
        <f>IF(ISBLANK(Table7[[#This Row],[Price ($)]]),(AVERAGE(Table7[Price ($)])),Table7[[#This Row],[Price ($)]])</f>
        <v>80</v>
      </c>
      <c r="K8" s="32" t="s">
        <v>32</v>
      </c>
      <c r="L8" s="33" t="str">
        <f>IF(ISBLANK(Table_2510[[#This Row],[Category]]),("UNKNOWN"),(Table_2510[[#This Row],[Category]]))</f>
        <v>Fashion</v>
      </c>
    </row>
    <row r="9" spans="1:12">
      <c r="C9" s="25">
        <v>130</v>
      </c>
      <c r="D9" s="25">
        <f>IF(ISBLANK(Table7[[#This Row],[Price ($)]]),("MISSING"),Table7[[#This Row],[Price ($)]])</f>
        <v>130</v>
      </c>
      <c r="E9" s="26">
        <f>IF(ISBLANK(Table7[[#This Row],[Price ($)]]),(AVERAGE(Table7[Price ($)])),Table7[[#This Row],[Price ($)]])</f>
        <v>130</v>
      </c>
      <c r="K9" s="32" t="s">
        <v>36</v>
      </c>
      <c r="L9" s="33" t="str">
        <f>IF(ISBLANK(Table_2510[[#This Row],[Category]]),("UNKNOWN"),(Table_2510[[#This Row],[Category]]))</f>
        <v>Kitchen</v>
      </c>
    </row>
    <row r="10" spans="1:12" ht="14.4" customHeight="1">
      <c r="C10" s="25">
        <v>900</v>
      </c>
      <c r="D10" s="25">
        <f>IF(ISBLANK(Table7[[#This Row],[Price ($)]]),("MISSING"),Table7[[#This Row],[Price ($)]])</f>
        <v>900</v>
      </c>
      <c r="E10" s="26">
        <f>IF(ISBLANK(Table7[[#This Row],[Price ($)]]),(AVERAGE(Table7[Price ($)])),Table7[[#This Row],[Price ($)]])</f>
        <v>900</v>
      </c>
      <c r="J10" s="55"/>
      <c r="K10" s="32" t="s">
        <v>28</v>
      </c>
      <c r="L10" s="33" t="str">
        <f>IF(ISBLANK(Table_2510[[#This Row],[Category]]),("UNKNOWN"),(Table_2510[[#This Row],[Category]]))</f>
        <v>Electronics</v>
      </c>
    </row>
    <row r="11" spans="1:12">
      <c r="C11" s="25">
        <v>70</v>
      </c>
      <c r="D11" s="25">
        <f>IF(ISBLANK(Table7[[#This Row],[Price ($)]]),("MISSING"),Table7[[#This Row],[Price ($)]])</f>
        <v>70</v>
      </c>
      <c r="E11" s="26">
        <f>IF(ISBLANK(Table7[[#This Row],[Price ($)]]),(AVERAGE(Table7[Price ($)])),Table7[[#This Row],[Price ($)]])</f>
        <v>70</v>
      </c>
      <c r="K11" s="32"/>
      <c r="L11" s="33" t="str">
        <f>IF(ISBLANK(Table_2510[[#This Row],[Category]]),("UNKNOWN"),(Table_2510[[#This Row],[Category]]))</f>
        <v>UNKNOWN</v>
      </c>
    </row>
    <row r="12" spans="1:12">
      <c r="C12" s="25"/>
      <c r="D12" s="27" t="str">
        <f>IF(ISBLANK(Table7[[#This Row],[Price ($)]]),("MISSING"),Table7[[#This Row],[Price ($)]])</f>
        <v>MISSING</v>
      </c>
      <c r="E12" s="28">
        <f>IF(ISBLANK(Table7[[#This Row],[Price ($)]]),(AVERAGE(Table7[Price ($)])),Table7[[#This Row],[Price ($)]])</f>
        <v>309.35483870967744</v>
      </c>
      <c r="K12" s="32" t="s">
        <v>46</v>
      </c>
      <c r="L12" s="33" t="str">
        <f>IF(ISBLANK(Table_2510[[#This Row],[Category]]),("UNKNOWN"),(Table_2510[[#This Row],[Category]]))</f>
        <v>Electroni</v>
      </c>
    </row>
    <row r="13" spans="1:12">
      <c r="C13" s="25">
        <v>30</v>
      </c>
      <c r="D13" s="25">
        <f>IF(ISBLANK(Table7[[#This Row],[Price ($)]]),("MISSING"),Table7[[#This Row],[Price ($)]])</f>
        <v>30</v>
      </c>
      <c r="E13" s="26">
        <f>IF(ISBLANK(Table7[[#This Row],[Price ($)]]),(AVERAGE(Table7[Price ($)])),Table7[[#This Row],[Price ($)]])</f>
        <v>30</v>
      </c>
      <c r="K13" s="32" t="s">
        <v>32</v>
      </c>
      <c r="L13" s="33" t="str">
        <f>IF(ISBLANK(Table_2510[[#This Row],[Category]]),("UNKNOWN"),(Table_2510[[#This Row],[Category]]))</f>
        <v>Fashion</v>
      </c>
    </row>
    <row r="14" spans="1:12">
      <c r="C14" s="25">
        <v>90</v>
      </c>
      <c r="D14" s="25">
        <f>IF(ISBLANK(Table7[[#This Row],[Price ($)]]),("MISSING"),Table7[[#This Row],[Price ($)]])</f>
        <v>90</v>
      </c>
      <c r="E14" s="26">
        <f>IF(ISBLANK(Table7[[#This Row],[Price ($)]]),(AVERAGE(Table7[Price ($)])),Table7[[#This Row],[Price ($)]])</f>
        <v>90</v>
      </c>
      <c r="K14" s="32" t="s">
        <v>36</v>
      </c>
      <c r="L14" s="33" t="str">
        <f>IF(ISBLANK(Table_2510[[#This Row],[Category]]),("UNKNOWN"),(Table_2510[[#This Row],[Category]]))</f>
        <v>Kitchen</v>
      </c>
    </row>
    <row r="15" spans="1:12">
      <c r="C15" s="25">
        <v>500</v>
      </c>
      <c r="D15" s="25">
        <f>IF(ISBLANK(Table7[[#This Row],[Price ($)]]),("MISSING"),Table7[[#This Row],[Price ($)]])</f>
        <v>500</v>
      </c>
      <c r="E15" s="26">
        <f>IF(ISBLANK(Table7[[#This Row],[Price ($)]]),(AVERAGE(Table7[Price ($)])),Table7[[#This Row],[Price ($)]])</f>
        <v>500</v>
      </c>
      <c r="K15" s="32" t="s">
        <v>28</v>
      </c>
      <c r="L15" s="33" t="str">
        <f>IF(ISBLANK(Table_2510[[#This Row],[Category]]),("UNKNOWN"),(Table_2510[[#This Row],[Category]]))</f>
        <v>Electronics</v>
      </c>
    </row>
    <row r="16" spans="1:12">
      <c r="C16" s="25">
        <v>130</v>
      </c>
      <c r="D16" s="25">
        <f>IF(ISBLANK(Table7[[#This Row],[Price ($)]]),("MISSING"),Table7[[#This Row],[Price ($)]])</f>
        <v>130</v>
      </c>
      <c r="E16" s="26">
        <f>IF(ISBLANK(Table7[[#This Row],[Price ($)]]),(AVERAGE(Table7[Price ($)])),Table7[[#This Row],[Price ($)]])</f>
        <v>130</v>
      </c>
      <c r="K16" s="32" t="s">
        <v>59</v>
      </c>
      <c r="L16" s="33" t="str">
        <f>IF(ISBLANK(Table_2510[[#This Row],[Category]]),("UNKNOWN"),(Table_2510[[#This Row],[Category]]))</f>
        <v>Outdoor</v>
      </c>
    </row>
    <row r="17" spans="3:12">
      <c r="C17" s="25">
        <v>950</v>
      </c>
      <c r="D17" s="25">
        <f>IF(ISBLANK(Table7[[#This Row],[Price ($)]]),("MISSING"),Table7[[#This Row],[Price ($)]])</f>
        <v>950</v>
      </c>
      <c r="E17" s="26">
        <f>IF(ISBLANK(Table7[[#This Row],[Price ($)]]),(AVERAGE(Table7[Price ($)])),Table7[[#This Row],[Price ($)]])</f>
        <v>950</v>
      </c>
      <c r="K17" s="32" t="s">
        <v>28</v>
      </c>
      <c r="L17" s="33" t="str">
        <f>IF(ISBLANK(Table_2510[[#This Row],[Category]]),("UNKNOWN"),(Table_2510[[#This Row],[Category]]))</f>
        <v>Electronics</v>
      </c>
    </row>
    <row r="18" spans="3:12">
      <c r="C18" s="25">
        <v>90</v>
      </c>
      <c r="D18" s="25">
        <f>IF(ISBLANK(Table7[[#This Row],[Price ($)]]),("MISSING"),Table7[[#This Row],[Price ($)]])</f>
        <v>90</v>
      </c>
      <c r="E18" s="26">
        <f>IF(ISBLANK(Table7[[#This Row],[Price ($)]]),(AVERAGE(Table7[Price ($)])),Table7[[#This Row],[Price ($)]])</f>
        <v>90</v>
      </c>
      <c r="K18" s="32"/>
      <c r="L18" s="33" t="str">
        <f>IF(ISBLANK(Table_2510[[#This Row],[Category]]),("UNKNOWN"),(Table_2510[[#This Row],[Category]]))</f>
        <v>UNKNOWN</v>
      </c>
    </row>
    <row r="19" spans="3:12">
      <c r="C19" s="25">
        <v>120</v>
      </c>
      <c r="D19" s="25">
        <f>IF(ISBLANK(Table7[[#This Row],[Price ($)]]),("MISSING"),Table7[[#This Row],[Price ($)]])</f>
        <v>120</v>
      </c>
      <c r="E19" s="26">
        <f>IF(ISBLANK(Table7[[#This Row],[Price ($)]]),(AVERAGE(Table7[Price ($)])),Table7[[#This Row],[Price ($)]])</f>
        <v>120</v>
      </c>
      <c r="K19" s="32"/>
      <c r="L19" s="33" t="str">
        <f>IF(ISBLANK(Table_2510[[#This Row],[Category]]),("UNKNOWN"),(Table_2510[[#This Row],[Category]]))</f>
        <v>UNKNOWN</v>
      </c>
    </row>
    <row r="20" spans="3:12">
      <c r="C20" s="25">
        <v>150</v>
      </c>
      <c r="D20" s="25">
        <f>IF(ISBLANK(Table7[[#This Row],[Price ($)]]),("MISSING"),Table7[[#This Row],[Price ($)]])</f>
        <v>150</v>
      </c>
      <c r="E20" s="26">
        <f>IF(ISBLANK(Table7[[#This Row],[Price ($)]]),(AVERAGE(Table7[Price ($)])),Table7[[#This Row],[Price ($)]])</f>
        <v>150</v>
      </c>
      <c r="K20" s="32" t="s">
        <v>46</v>
      </c>
      <c r="L20" s="33" t="str">
        <f>IF(ISBLANK(Table_2510[[#This Row],[Category]]),("UNKNOWN"),(Table_2510[[#This Row],[Category]]))</f>
        <v>Electroni</v>
      </c>
    </row>
    <row r="21" spans="3:12">
      <c r="C21" s="25">
        <v>250</v>
      </c>
      <c r="D21" s="25">
        <f>IF(ISBLANK(Table7[[#This Row],[Price ($)]]),("MISSING"),Table7[[#This Row],[Price ($)]])</f>
        <v>250</v>
      </c>
      <c r="E21" s="26">
        <f>IF(ISBLANK(Table7[[#This Row],[Price ($)]]),(AVERAGE(Table7[Price ($)])),Table7[[#This Row],[Price ($)]])</f>
        <v>250</v>
      </c>
      <c r="K21" s="32" t="s">
        <v>46</v>
      </c>
      <c r="L21" s="33" t="str">
        <f>IF(ISBLANK(Table_2510[[#This Row],[Category]]),("UNKNOWN"),(Table_2510[[#This Row],[Category]]))</f>
        <v>Electroni</v>
      </c>
    </row>
    <row r="22" spans="3:12">
      <c r="C22" s="25">
        <v>50</v>
      </c>
      <c r="D22" s="25">
        <f>IF(ISBLANK(Table7[[#This Row],[Price ($)]]),("MISSING"),Table7[[#This Row],[Price ($)]])</f>
        <v>50</v>
      </c>
      <c r="E22" s="26">
        <f>IF(ISBLANK(Table7[[#This Row],[Price ($)]]),(AVERAGE(Table7[Price ($)])),Table7[[#This Row],[Price ($)]])</f>
        <v>50</v>
      </c>
      <c r="K22" s="34" t="s">
        <v>75</v>
      </c>
      <c r="L22" s="33" t="str">
        <f>IF(ISBLANK(Table_2510[[#This Row],[Category]]),("UNKNOWN"),(Table_2510[[#This Row],[Category]]))</f>
        <v>Accessories</v>
      </c>
    </row>
    <row r="23" spans="3:12">
      <c r="C23" s="25">
        <v>160</v>
      </c>
      <c r="D23" s="25">
        <f>IF(ISBLANK(Table7[[#This Row],[Price ($)]]),("MISSING"),Table7[[#This Row],[Price ($)]])</f>
        <v>160</v>
      </c>
      <c r="E23" s="26">
        <f>IF(ISBLANK(Table7[[#This Row],[Price ($)]]),(AVERAGE(Table7[Price ($)])),Table7[[#This Row],[Price ($)]])</f>
        <v>160</v>
      </c>
      <c r="K23" s="32" t="s">
        <v>46</v>
      </c>
      <c r="L23" s="33" t="str">
        <f>IF(ISBLANK(Table_2510[[#This Row],[Category]]),("UNKNOWN"),(Table_2510[[#This Row],[Category]]))</f>
        <v>Electroni</v>
      </c>
    </row>
    <row r="24" spans="3:12">
      <c r="C24" s="25">
        <v>980</v>
      </c>
      <c r="D24" s="25">
        <f>IF(ISBLANK(Table7[[#This Row],[Price ($)]]),("MISSING"),Table7[[#This Row],[Price ($)]])</f>
        <v>980</v>
      </c>
      <c r="E24" s="26">
        <f>IF(ISBLANK(Table7[[#This Row],[Price ($)]]),(AVERAGE(Table7[Price ($)])),Table7[[#This Row],[Price ($)]])</f>
        <v>980</v>
      </c>
      <c r="K24" s="32" t="s">
        <v>28</v>
      </c>
      <c r="L24" s="33" t="str">
        <f>IF(ISBLANK(Table_2510[[#This Row],[Category]]),("UNKNOWN"),(Table_2510[[#This Row],[Category]]))</f>
        <v>Electronics</v>
      </c>
    </row>
    <row r="25" spans="3:12">
      <c r="C25" s="25">
        <v>150</v>
      </c>
      <c r="D25" s="25">
        <f>IF(ISBLANK(Table7[[#This Row],[Price ($)]]),("MISSING"),Table7[[#This Row],[Price ($)]])</f>
        <v>150</v>
      </c>
      <c r="E25" s="26">
        <f>IF(ISBLANK(Table7[[#This Row],[Price ($)]]),(AVERAGE(Table7[Price ($)])),Table7[[#This Row],[Price ($)]])</f>
        <v>150</v>
      </c>
      <c r="K25" s="32" t="s">
        <v>32</v>
      </c>
      <c r="L25" s="33" t="str">
        <f>IF(ISBLANK(Table_2510[[#This Row],[Category]]),("UNKNOWN"),(Table_2510[[#This Row],[Category]]))</f>
        <v>Fashion</v>
      </c>
    </row>
    <row r="26" spans="3:12">
      <c r="C26" s="25"/>
      <c r="D26" s="27" t="str">
        <f>IF(ISBLANK(Table7[[#This Row],[Price ($)]]),("MISSING"),Table7[[#This Row],[Price ($)]])</f>
        <v>MISSING</v>
      </c>
      <c r="E26" s="28">
        <f>IF(ISBLANK(Table7[[#This Row],[Price ($)]]),(AVERAGE(Table7[Price ($)])),Table7[[#This Row],[Price ($)]])</f>
        <v>309.35483870967744</v>
      </c>
      <c r="K26" s="32" t="s">
        <v>59</v>
      </c>
      <c r="L26" s="33" t="str">
        <f>IF(ISBLANK(Table_2510[[#This Row],[Category]]),("UNKNOWN"),(Table_2510[[#This Row],[Category]]))</f>
        <v>Outdoor</v>
      </c>
    </row>
    <row r="27" spans="3:12">
      <c r="C27" s="25">
        <v>700</v>
      </c>
      <c r="D27" s="25">
        <f>IF(ISBLANK(Table7[[#This Row],[Price ($)]]),("MISSING"),Table7[[#This Row],[Price ($)]])</f>
        <v>700</v>
      </c>
      <c r="E27" s="26">
        <f>IF(ISBLANK(Table7[[#This Row],[Price ($)]]),(AVERAGE(Table7[Price ($)])),Table7[[#This Row],[Price ($)]])</f>
        <v>700</v>
      </c>
      <c r="K27" s="32" t="s">
        <v>28</v>
      </c>
      <c r="L27" s="33" t="str">
        <f>IF(ISBLANK(Table_2510[[#This Row],[Category]]),("UNKNOWN"),(Table_2510[[#This Row],[Category]]))</f>
        <v>Electronics</v>
      </c>
    </row>
    <row r="28" spans="3:12">
      <c r="C28" s="25">
        <v>80</v>
      </c>
      <c r="D28" s="25">
        <f>IF(ISBLANK(Table7[[#This Row],[Price ($)]]),("MISSING"),Table7[[#This Row],[Price ($)]])</f>
        <v>80</v>
      </c>
      <c r="E28" s="26">
        <f>IF(ISBLANK(Table7[[#This Row],[Price ($)]]),(AVERAGE(Table7[Price ($)])),Table7[[#This Row],[Price ($)]])</f>
        <v>80</v>
      </c>
      <c r="K28" s="32" t="s">
        <v>36</v>
      </c>
      <c r="L28" s="33" t="str">
        <f>IF(ISBLANK(Table_2510[[#This Row],[Category]]),("UNKNOWN"),(Table_2510[[#This Row],[Category]]))</f>
        <v>Kitchen</v>
      </c>
    </row>
    <row r="29" spans="3:12">
      <c r="C29" s="25">
        <v>150</v>
      </c>
      <c r="D29" s="25">
        <f>IF(ISBLANK(Table7[[#This Row],[Price ($)]]),("MISSING"),Table7[[#This Row],[Price ($)]])</f>
        <v>150</v>
      </c>
      <c r="E29" s="26">
        <f>IF(ISBLANK(Table7[[#This Row],[Price ($)]]),(AVERAGE(Table7[Price ($)])),Table7[[#This Row],[Price ($)]])</f>
        <v>150</v>
      </c>
      <c r="K29" s="32"/>
      <c r="L29" s="33" t="str">
        <f>IF(ISBLANK(Table_2510[[#This Row],[Category]]),("UNKNOWN"),(Table_2510[[#This Row],[Category]]))</f>
        <v>UNKNOWN</v>
      </c>
    </row>
    <row r="30" spans="3:12">
      <c r="C30" s="29">
        <v>50</v>
      </c>
      <c r="D30" s="25">
        <f>IF(ISBLANK(Table7[[#This Row],[Price ($)]]),("MISSING"),Table7[[#This Row],[Price ($)]])</f>
        <v>50</v>
      </c>
      <c r="E30" s="26">
        <f>IF(ISBLANK(Table7[[#This Row],[Price ($)]]),(AVERAGE(Table7[Price ($)])),Table7[[#This Row],[Price ($)]])</f>
        <v>50</v>
      </c>
      <c r="K30" s="34" t="s">
        <v>75</v>
      </c>
      <c r="L30" s="33" t="str">
        <f>IF(ISBLANK(Table_2510[[#This Row],[Category]]),("UNKNOWN"),(Table_2510[[#This Row],[Category]]))</f>
        <v>Accessories</v>
      </c>
    </row>
    <row r="31" spans="3:12">
      <c r="C31" s="25">
        <v>800</v>
      </c>
      <c r="D31" s="25">
        <f>IF(ISBLANK(Table7[[#This Row],[Price ($)]]),("MISSING"),Table7[[#This Row],[Price ($)]])</f>
        <v>800</v>
      </c>
      <c r="E31" s="26">
        <f>IF(ISBLANK(Table7[[#This Row],[Price ($)]]),(AVERAGE(Table7[Price ($)])),Table7[[#This Row],[Price ($)]])</f>
        <v>800</v>
      </c>
      <c r="K31" s="32" t="s">
        <v>28</v>
      </c>
      <c r="L31" s="33" t="str">
        <f>IF(ISBLANK(Table_2510[[#This Row],[Category]]),("UNKNOWN"),(Table_2510[[#This Row],[Category]]))</f>
        <v>Electronics</v>
      </c>
    </row>
    <row r="32" spans="3:12">
      <c r="C32" s="25"/>
      <c r="D32" s="27" t="str">
        <f>IF(ISBLANK(Table7[[#This Row],[Price ($)]]),("MISSING"),Table7[[#This Row],[Price ($)]])</f>
        <v>MISSING</v>
      </c>
      <c r="E32" s="28">
        <f>IF(ISBLANK(Table7[[#This Row],[Price ($)]]),(AVERAGE(Table7[Price ($)])),Table7[[#This Row],[Price ($)]])</f>
        <v>309.35483870967744</v>
      </c>
      <c r="K32" s="32" t="s">
        <v>32</v>
      </c>
      <c r="L32" s="33" t="str">
        <f>IF(ISBLANK(Table_2510[[#This Row],[Category]]),("UNKNOWN"),(Table_2510[[#This Row],[Category]]))</f>
        <v>Fashion</v>
      </c>
    </row>
    <row r="33" spans="1:12">
      <c r="C33" s="25">
        <v>400</v>
      </c>
      <c r="D33" s="25">
        <f>IF(ISBLANK(Table7[[#This Row],[Price ($)]]),("MISSING"),Table7[[#This Row],[Price ($)]])</f>
        <v>400</v>
      </c>
      <c r="E33" s="26">
        <f>IF(ISBLANK(Table7[[#This Row],[Price ($)]]),(AVERAGE(Table7[Price ($)])),Table7[[#This Row],[Price ($)]])</f>
        <v>400</v>
      </c>
      <c r="K33" s="32" t="s">
        <v>36</v>
      </c>
      <c r="L33" s="33" t="str">
        <f>IF(ISBLANK(Table_2510[[#This Row],[Category]]),("UNKNOWN"),(Table_2510[[#This Row],[Category]]))</f>
        <v>Kitchen</v>
      </c>
    </row>
    <row r="34" spans="1:12">
      <c r="C34" s="29">
        <v>250</v>
      </c>
      <c r="D34" s="25">
        <f>IF(ISBLANK(Table7[[#This Row],[Price ($)]]),("MISSING"),Table7[[#This Row],[Price ($)]])</f>
        <v>250</v>
      </c>
      <c r="E34" s="26">
        <f>IF(ISBLANK(Table7[[#This Row],[Price ($)]]),(AVERAGE(Table7[Price ($)])),Table7[[#This Row],[Price ($)]])</f>
        <v>250</v>
      </c>
      <c r="K34" s="34" t="s">
        <v>46</v>
      </c>
      <c r="L34" s="33" t="str">
        <f>IF(ISBLANK(Table_2510[[#This Row],[Category]]),("UNKNOWN"),(Table_2510[[#This Row],[Category]]))</f>
        <v>Electroni</v>
      </c>
    </row>
    <row r="35" spans="1:12">
      <c r="C35" s="25">
        <v>60</v>
      </c>
      <c r="D35" s="25">
        <f>IF(ISBLANK(Table7[[#This Row],[Price ($)]]),("MISSING"),Table7[[#This Row],[Price ($)]])</f>
        <v>60</v>
      </c>
      <c r="E35" s="26">
        <f>IF(ISBLANK(Table7[[#This Row],[Price ($)]]),(AVERAGE(Table7[Price ($)])),Table7[[#This Row],[Price ($)]])</f>
        <v>60</v>
      </c>
      <c r="K35" s="32" t="s">
        <v>32</v>
      </c>
      <c r="L35" s="33" t="str">
        <f>IF(ISBLANK(Table_2510[[#This Row],[Category]]),("UNKNOWN"),(Table_2510[[#This Row],[Category]]))</f>
        <v>Fashion</v>
      </c>
    </row>
    <row r="36" spans="1:12">
      <c r="C36" s="25">
        <v>40</v>
      </c>
      <c r="D36" s="25">
        <f>IF(ISBLANK(Table7[[#This Row],[Price ($)]]),("MISSING"),Table7[[#This Row],[Price ($)]])</f>
        <v>40</v>
      </c>
      <c r="E36" s="26">
        <f>IF(ISBLANK(Table7[[#This Row],[Price ($)]]),(AVERAGE(Table7[Price ($)])),Table7[[#This Row],[Price ($)]])</f>
        <v>40</v>
      </c>
      <c r="K36" s="32" t="s">
        <v>36</v>
      </c>
      <c r="L36" s="33" t="str">
        <f>IF(ISBLANK(Table_2510[[#This Row],[Category]]),("UNKNOWN"),(Table_2510[[#This Row],[Category]]))</f>
        <v>Kitchen</v>
      </c>
    </row>
    <row r="37" spans="1:12">
      <c r="C37" s="25">
        <v>130</v>
      </c>
      <c r="D37" s="25">
        <f>IF(ISBLANK(Table7[[#This Row],[Price ($)]]),("MISSING"),Table7[[#This Row],[Price ($)]])</f>
        <v>130</v>
      </c>
      <c r="E37" s="26">
        <f>IF(ISBLANK(Table7[[#This Row],[Price ($)]]),(AVERAGE(Table7[Price ($)])),Table7[[#This Row],[Price ($)]])</f>
        <v>130</v>
      </c>
      <c r="K37" s="32" t="s">
        <v>28</v>
      </c>
      <c r="L37" s="33" t="str">
        <f>IF(ISBLANK(Table_2510[[#This Row],[Category]]),("UNKNOWN"),(Table_2510[[#This Row],[Category]]))</f>
        <v>Electronics</v>
      </c>
    </row>
    <row r="38" spans="1:12">
      <c r="C38" s="25">
        <v>50</v>
      </c>
      <c r="D38" s="25">
        <f>IF(ISBLANK(Table7[[#This Row],[Price ($)]]),("MISSING"),Table7[[#This Row],[Price ($)]])</f>
        <v>50</v>
      </c>
      <c r="E38" s="26">
        <f>IF(ISBLANK(Table7[[#This Row],[Price ($)]]),(AVERAGE(Table7[Price ($)])),Table7[[#This Row],[Price ($)]])</f>
        <v>50</v>
      </c>
      <c r="K38" s="32" t="s">
        <v>32</v>
      </c>
      <c r="L38" s="33" t="str">
        <f>IF(ISBLANK(Table_2510[[#This Row],[Category]]),("UNKNOWN"),(Table_2510[[#This Row],[Category]]))</f>
        <v>Fashion</v>
      </c>
    </row>
    <row r="39" spans="1:12">
      <c r="C39" s="25">
        <v>950</v>
      </c>
      <c r="D39" s="25">
        <f>IF(ISBLANK(Table7[[#This Row],[Price ($)]]),("MISSING"),Table7[[#This Row],[Price ($)]])</f>
        <v>950</v>
      </c>
      <c r="E39" s="26">
        <f>IF(ISBLANK(Table7[[#This Row],[Price ($)]]),(AVERAGE(Table7[Price ($)])),Table7[[#This Row],[Price ($)]])</f>
        <v>950</v>
      </c>
      <c r="K39" s="32" t="s">
        <v>28</v>
      </c>
      <c r="L39" s="33" t="str">
        <f>IF(ISBLANK(Table_2510[[#This Row],[Category]]),("UNKNOWN"),(Table_2510[[#This Row],[Category]]))</f>
        <v>Electronics</v>
      </c>
    </row>
    <row r="40" spans="1:12">
      <c r="C40" s="25">
        <v>100</v>
      </c>
      <c r="D40" s="25">
        <f>IF(ISBLANK(Table7[[#This Row],[Price ($)]]),("MISSING"),Table7[[#This Row],[Price ($)]])</f>
        <v>100</v>
      </c>
      <c r="E40" s="26">
        <f>IF(ISBLANK(Table7[[#This Row],[Price ($)]]),(AVERAGE(Table7[Price ($)])),Table7[[#This Row],[Price ($)]])</f>
        <v>100</v>
      </c>
      <c r="K40" s="35" t="s">
        <v>75</v>
      </c>
      <c r="L40" s="36" t="str">
        <f>IF(ISBLANK(Table_2510[[#This Row],[Category]]),("UNKNOWN"),(Table_2510[[#This Row],[Category]]))</f>
        <v>Accessories</v>
      </c>
    </row>
    <row r="41" spans="1:12">
      <c r="C41" s="53"/>
    </row>
    <row r="42" spans="1:12">
      <c r="L42" s="14"/>
    </row>
    <row r="43" spans="1:12" ht="21">
      <c r="A43" s="2"/>
      <c r="I43" s="61" t="s">
        <v>4</v>
      </c>
      <c r="J43" s="57"/>
      <c r="L43" s="14"/>
    </row>
    <row r="44" spans="1:12">
      <c r="L44" s="15"/>
    </row>
    <row r="45" spans="1:12" ht="15.6">
      <c r="B45" s="2" t="s">
        <v>5</v>
      </c>
      <c r="J45" s="2" t="s">
        <v>6</v>
      </c>
      <c r="L45" s="14"/>
    </row>
    <row r="46" spans="1:12">
      <c r="L46" s="14"/>
    </row>
    <row r="47" spans="1:12" ht="23.4" customHeight="1">
      <c r="C47" s="23" t="s">
        <v>20</v>
      </c>
      <c r="D47" s="23" t="s">
        <v>121</v>
      </c>
      <c r="K47" s="86" t="s">
        <v>24</v>
      </c>
      <c r="L47" s="87" t="s">
        <v>155</v>
      </c>
    </row>
    <row r="48" spans="1:12">
      <c r="C48" s="16" t="s">
        <v>26</v>
      </c>
      <c r="D48" s="16" t="str">
        <f t="shared" ref="D48:D81" si="0">PROPER(C48)</f>
        <v>Laptop</v>
      </c>
      <c r="K48" s="83" t="s">
        <v>28</v>
      </c>
      <c r="L48" s="88" t="s">
        <v>28</v>
      </c>
    </row>
    <row r="49" spans="3:12">
      <c r="C49" s="16" t="s">
        <v>30</v>
      </c>
      <c r="D49" s="16" t="str">
        <f t="shared" si="0"/>
        <v>Sneakers</v>
      </c>
      <c r="K49" s="83" t="s">
        <v>32</v>
      </c>
      <c r="L49" s="88" t="s">
        <v>32</v>
      </c>
    </row>
    <row r="50" spans="3:12">
      <c r="C50" s="16" t="s">
        <v>34</v>
      </c>
      <c r="D50" s="16" t="str">
        <f t="shared" si="0"/>
        <v>Coffee Maker</v>
      </c>
      <c r="K50" s="83" t="s">
        <v>36</v>
      </c>
      <c r="L50" s="88" t="s">
        <v>36</v>
      </c>
    </row>
    <row r="51" spans="3:12">
      <c r="C51" s="16" t="s">
        <v>38</v>
      </c>
      <c r="D51" s="16" t="str">
        <f t="shared" si="0"/>
        <v>Smartphone</v>
      </c>
      <c r="K51" s="83" t="s">
        <v>28</v>
      </c>
      <c r="L51" s="88" t="s">
        <v>28</v>
      </c>
    </row>
    <row r="52" spans="3:12">
      <c r="C52" s="16" t="s">
        <v>41</v>
      </c>
      <c r="D52" s="16" t="str">
        <f t="shared" si="0"/>
        <v>Backpack</v>
      </c>
      <c r="K52" s="80"/>
      <c r="L52" s="88"/>
    </row>
    <row r="53" spans="3:12">
      <c r="C53" s="16" t="s">
        <v>44</v>
      </c>
      <c r="D53" s="16" t="str">
        <f t="shared" si="0"/>
        <v>Headphones</v>
      </c>
      <c r="K53" s="83" t="s">
        <v>46</v>
      </c>
      <c r="L53" s="88" t="s">
        <v>28</v>
      </c>
    </row>
    <row r="54" spans="3:12">
      <c r="C54" s="16" t="s">
        <v>48</v>
      </c>
      <c r="D54" s="16" t="str">
        <f t="shared" si="0"/>
        <v>T-Shirt</v>
      </c>
      <c r="K54" s="83" t="s">
        <v>32</v>
      </c>
      <c r="L54" s="88" t="s">
        <v>32</v>
      </c>
    </row>
    <row r="55" spans="3:12">
      <c r="C55" s="16" t="s">
        <v>51</v>
      </c>
      <c r="D55" s="16" t="str">
        <f t="shared" si="0"/>
        <v>Blender</v>
      </c>
      <c r="K55" s="83" t="s">
        <v>36</v>
      </c>
      <c r="L55" s="88" t="s">
        <v>36</v>
      </c>
    </row>
    <row r="56" spans="3:12">
      <c r="C56" s="16" t="s">
        <v>54</v>
      </c>
      <c r="D56" s="16" t="str">
        <f t="shared" si="0"/>
        <v>Tablet</v>
      </c>
      <c r="K56" s="83" t="s">
        <v>28</v>
      </c>
      <c r="L56" s="88" t="s">
        <v>28</v>
      </c>
    </row>
    <row r="57" spans="3:12">
      <c r="C57" s="16" t="s">
        <v>57</v>
      </c>
      <c r="D57" s="16" t="str">
        <f t="shared" si="0"/>
        <v>Hiking Boots</v>
      </c>
      <c r="K57" s="83" t="s">
        <v>59</v>
      </c>
      <c r="L57" s="88" t="s">
        <v>59</v>
      </c>
    </row>
    <row r="58" spans="3:12">
      <c r="C58" s="16" t="s">
        <v>61</v>
      </c>
      <c r="D58" s="16" t="str">
        <f t="shared" si="0"/>
        <v>Laptop</v>
      </c>
      <c r="K58" s="83" t="s">
        <v>28</v>
      </c>
      <c r="L58" s="88" t="s">
        <v>28</v>
      </c>
    </row>
    <row r="59" spans="3:12">
      <c r="C59" s="16" t="s">
        <v>30</v>
      </c>
      <c r="D59" s="16" t="str">
        <f t="shared" si="0"/>
        <v>Sneakers</v>
      </c>
      <c r="K59" s="83"/>
      <c r="L59" s="88"/>
    </row>
    <row r="60" spans="3:12">
      <c r="C60" s="16" t="s">
        <v>34</v>
      </c>
      <c r="D60" s="16" t="str">
        <f t="shared" si="0"/>
        <v>Coffee Maker</v>
      </c>
      <c r="K60" s="83"/>
      <c r="L60" s="88"/>
    </row>
    <row r="61" spans="3:12">
      <c r="C61" s="16" t="s">
        <v>67</v>
      </c>
      <c r="D61" s="16" t="str">
        <f t="shared" si="0"/>
        <v>Smartwatch</v>
      </c>
      <c r="K61" s="83" t="s">
        <v>46</v>
      </c>
      <c r="L61" s="88" t="s">
        <v>28</v>
      </c>
    </row>
    <row r="62" spans="3:12">
      <c r="C62" s="16" t="s">
        <v>70</v>
      </c>
      <c r="D62" s="16" t="str">
        <f t="shared" si="0"/>
        <v>Headphones</v>
      </c>
      <c r="H62" s="13"/>
      <c r="K62" s="83" t="s">
        <v>46</v>
      </c>
      <c r="L62" s="88" t="s">
        <v>28</v>
      </c>
    </row>
    <row r="63" spans="3:12">
      <c r="C63" s="16" t="s">
        <v>73</v>
      </c>
      <c r="D63" s="16" t="str">
        <f t="shared" si="0"/>
        <v>Laptop Bag</v>
      </c>
      <c r="K63" s="83" t="s">
        <v>75</v>
      </c>
      <c r="L63" s="88" t="s">
        <v>75</v>
      </c>
    </row>
    <row r="64" spans="3:12">
      <c r="C64" s="16" t="s">
        <v>67</v>
      </c>
      <c r="D64" s="16" t="str">
        <f t="shared" si="0"/>
        <v>Smartwatch</v>
      </c>
      <c r="F64" s="68"/>
      <c r="K64" s="83" t="s">
        <v>46</v>
      </c>
      <c r="L64" s="88" t="s">
        <v>28</v>
      </c>
    </row>
    <row r="65" spans="3:12">
      <c r="C65" s="16" t="s">
        <v>26</v>
      </c>
      <c r="D65" s="16" t="str">
        <f t="shared" si="0"/>
        <v>Laptop</v>
      </c>
      <c r="K65" s="83" t="s">
        <v>28</v>
      </c>
      <c r="L65" s="88" t="s">
        <v>28</v>
      </c>
    </row>
    <row r="66" spans="3:12">
      <c r="C66" s="16" t="s">
        <v>81</v>
      </c>
      <c r="D66" s="16" t="str">
        <f t="shared" si="0"/>
        <v>Sunglasses</v>
      </c>
      <c r="K66" s="83" t="s">
        <v>32</v>
      </c>
      <c r="L66" s="88" t="s">
        <v>32</v>
      </c>
    </row>
    <row r="67" spans="3:12">
      <c r="C67" s="16" t="s">
        <v>84</v>
      </c>
      <c r="D67" s="16" t="str">
        <f t="shared" si="0"/>
        <v>Camping Tent</v>
      </c>
      <c r="K67" s="83" t="s">
        <v>59</v>
      </c>
      <c r="L67" s="88" t="s">
        <v>59</v>
      </c>
    </row>
    <row r="68" spans="3:12">
      <c r="C68" s="16" t="s">
        <v>87</v>
      </c>
      <c r="D68" s="16" t="str">
        <f t="shared" si="0"/>
        <v>Camera</v>
      </c>
      <c r="K68" s="83" t="s">
        <v>28</v>
      </c>
      <c r="L68" s="88" t="s">
        <v>28</v>
      </c>
    </row>
    <row r="69" spans="3:12">
      <c r="C69" s="16" t="s">
        <v>90</v>
      </c>
      <c r="D69" s="16" t="str">
        <f t="shared" si="0"/>
        <v>Microwave</v>
      </c>
      <c r="K69" s="83" t="s">
        <v>36</v>
      </c>
      <c r="L69" s="88" t="s">
        <v>36</v>
      </c>
    </row>
    <row r="70" spans="3:12">
      <c r="C70" s="16" t="s">
        <v>93</v>
      </c>
      <c r="D70" s="16" t="str">
        <f t="shared" si="0"/>
        <v>Fitness Tracker</v>
      </c>
      <c r="K70" s="83"/>
      <c r="L70" s="88"/>
    </row>
    <row r="71" spans="3:12">
      <c r="C71" s="39" t="s">
        <v>73</v>
      </c>
      <c r="D71" s="16" t="str">
        <f t="shared" si="0"/>
        <v>Laptop Bag</v>
      </c>
      <c r="K71" s="84" t="s">
        <v>75</v>
      </c>
      <c r="L71" s="88" t="s">
        <v>75</v>
      </c>
    </row>
    <row r="72" spans="3:12">
      <c r="C72" s="16" t="s">
        <v>96</v>
      </c>
      <c r="D72" s="16" t="str">
        <f t="shared" si="0"/>
        <v>Smartphone</v>
      </c>
      <c r="K72" s="83" t="s">
        <v>28</v>
      </c>
      <c r="L72" s="88" t="s">
        <v>28</v>
      </c>
    </row>
    <row r="73" spans="3:12">
      <c r="C73" s="16" t="s">
        <v>81</v>
      </c>
      <c r="D73" s="16" t="str">
        <f t="shared" si="0"/>
        <v>Sunglasses</v>
      </c>
      <c r="K73" s="83" t="s">
        <v>32</v>
      </c>
      <c r="L73" s="88" t="s">
        <v>32</v>
      </c>
    </row>
    <row r="74" spans="3:12">
      <c r="C74" s="16" t="s">
        <v>51</v>
      </c>
      <c r="D74" s="16" t="str">
        <f t="shared" si="0"/>
        <v>Blender</v>
      </c>
      <c r="K74" s="83" t="s">
        <v>36</v>
      </c>
      <c r="L74" s="88" t="s">
        <v>36</v>
      </c>
    </row>
    <row r="75" spans="3:12">
      <c r="C75" s="39" t="s">
        <v>70</v>
      </c>
      <c r="D75" s="16" t="str">
        <f t="shared" si="0"/>
        <v>Headphones</v>
      </c>
      <c r="K75" s="84" t="s">
        <v>46</v>
      </c>
      <c r="L75" s="88" t="s">
        <v>28</v>
      </c>
    </row>
    <row r="76" spans="3:12">
      <c r="C76" s="16" t="s">
        <v>103</v>
      </c>
      <c r="D76" s="16" t="str">
        <f t="shared" si="0"/>
        <v>Dress</v>
      </c>
      <c r="K76" s="83" t="s">
        <v>32</v>
      </c>
      <c r="L76" s="88" t="s">
        <v>32</v>
      </c>
    </row>
    <row r="77" spans="3:12">
      <c r="C77" s="16" t="s">
        <v>106</v>
      </c>
      <c r="D77" s="16" t="str">
        <f t="shared" si="0"/>
        <v>Toaster</v>
      </c>
      <c r="K77" s="83" t="s">
        <v>36</v>
      </c>
      <c r="L77" s="88" t="s">
        <v>36</v>
      </c>
    </row>
    <row r="78" spans="3:12">
      <c r="C78" s="16" t="s">
        <v>93</v>
      </c>
      <c r="D78" s="16" t="str">
        <f t="shared" si="0"/>
        <v>Fitness Tracker</v>
      </c>
      <c r="K78" s="83" t="s">
        <v>28</v>
      </c>
      <c r="L78" s="88" t="s">
        <v>28</v>
      </c>
    </row>
    <row r="79" spans="3:12">
      <c r="C79" s="16" t="s">
        <v>111</v>
      </c>
      <c r="D79" s="16" t="str">
        <f t="shared" si="0"/>
        <v>Jeans</v>
      </c>
      <c r="K79" s="83" t="s">
        <v>32</v>
      </c>
      <c r="L79" s="88" t="s">
        <v>32</v>
      </c>
    </row>
    <row r="80" spans="3:12">
      <c r="C80" s="16" t="s">
        <v>61</v>
      </c>
      <c r="D80" s="16" t="str">
        <f t="shared" si="0"/>
        <v>Laptop</v>
      </c>
      <c r="K80" s="83" t="s">
        <v>28</v>
      </c>
      <c r="L80" s="88" t="s">
        <v>28</v>
      </c>
    </row>
    <row r="81" spans="2:12">
      <c r="C81" s="16" t="s">
        <v>114</v>
      </c>
      <c r="D81" s="16" t="str">
        <f t="shared" si="0"/>
        <v>Watch</v>
      </c>
      <c r="K81" s="83" t="s">
        <v>75</v>
      </c>
      <c r="L81" s="88" t="s">
        <v>75</v>
      </c>
    </row>
    <row r="82" spans="2:12">
      <c r="C82" s="10"/>
      <c r="D82" s="10"/>
      <c r="E82" s="10"/>
      <c r="F82" s="10"/>
      <c r="G82" s="10"/>
      <c r="H82" s="10"/>
    </row>
    <row r="84" spans="2:12" ht="15.6">
      <c r="B84" s="2" t="s">
        <v>7</v>
      </c>
    </row>
    <row r="86" spans="2:12">
      <c r="C86" s="9"/>
      <c r="D86" s="9"/>
      <c r="E86" s="9"/>
      <c r="F86" s="9"/>
      <c r="G86" s="9"/>
      <c r="H86" s="9"/>
    </row>
    <row r="87" spans="2:12">
      <c r="C87" s="81" t="s">
        <v>20</v>
      </c>
      <c r="D87" s="22" t="s">
        <v>155</v>
      </c>
      <c r="E87" s="81" t="s">
        <v>24</v>
      </c>
      <c r="F87" s="40" t="s">
        <v>119</v>
      </c>
      <c r="G87" s="10"/>
      <c r="H87" s="10"/>
    </row>
    <row r="88" spans="2:12">
      <c r="C88" s="80" t="s">
        <v>26</v>
      </c>
      <c r="D88" s="16" t="s">
        <v>61</v>
      </c>
      <c r="E88" s="80" t="s">
        <v>28</v>
      </c>
      <c r="F88" s="82" t="s">
        <v>28</v>
      </c>
      <c r="G88" s="10"/>
      <c r="H88" s="10"/>
    </row>
    <row r="89" spans="2:12">
      <c r="C89" s="80" t="s">
        <v>30</v>
      </c>
      <c r="D89" s="16" t="s">
        <v>30</v>
      </c>
      <c r="E89" s="80" t="s">
        <v>32</v>
      </c>
      <c r="F89" s="83" t="s">
        <v>32</v>
      </c>
      <c r="G89" s="10"/>
      <c r="H89" s="10"/>
    </row>
    <row r="90" spans="2:12">
      <c r="C90" s="80" t="s">
        <v>34</v>
      </c>
      <c r="D90" s="16" t="s">
        <v>34</v>
      </c>
      <c r="E90" s="80" t="s">
        <v>36</v>
      </c>
      <c r="F90" s="82" t="s">
        <v>36</v>
      </c>
      <c r="G90" s="10"/>
      <c r="H90" s="10"/>
    </row>
    <row r="91" spans="2:12">
      <c r="C91" s="80" t="s">
        <v>38</v>
      </c>
      <c r="D91" s="16" t="s">
        <v>96</v>
      </c>
      <c r="E91" s="80" t="s">
        <v>28</v>
      </c>
      <c r="F91" s="83" t="s">
        <v>28</v>
      </c>
      <c r="G91" s="10"/>
      <c r="H91" s="10"/>
    </row>
    <row r="92" spans="2:12">
      <c r="C92" s="80" t="s">
        <v>41</v>
      </c>
      <c r="D92" s="16" t="s">
        <v>41</v>
      </c>
      <c r="E92" s="80" t="s">
        <v>118</v>
      </c>
      <c r="F92" s="80"/>
      <c r="G92" s="10"/>
      <c r="H92" s="10"/>
    </row>
    <row r="93" spans="2:12">
      <c r="C93" s="80" t="s">
        <v>44</v>
      </c>
      <c r="D93" s="16" t="s">
        <v>44</v>
      </c>
      <c r="E93" s="80" t="s">
        <v>46</v>
      </c>
      <c r="F93" s="83" t="s">
        <v>28</v>
      </c>
      <c r="G93" s="10"/>
      <c r="H93" s="10"/>
    </row>
    <row r="94" spans="2:12">
      <c r="C94" s="80" t="s">
        <v>48</v>
      </c>
      <c r="D94" s="16" t="s">
        <v>156</v>
      </c>
      <c r="E94" s="80" t="s">
        <v>32</v>
      </c>
      <c r="F94" s="82" t="s">
        <v>32</v>
      </c>
      <c r="G94" s="10"/>
      <c r="H94" s="10"/>
    </row>
    <row r="95" spans="2:12">
      <c r="C95" s="80" t="s">
        <v>51</v>
      </c>
      <c r="D95" s="16" t="s">
        <v>51</v>
      </c>
      <c r="E95" s="80" t="s">
        <v>36</v>
      </c>
      <c r="F95" s="83" t="s">
        <v>36</v>
      </c>
      <c r="G95" s="10"/>
      <c r="H95" s="10"/>
    </row>
    <row r="96" spans="2:12">
      <c r="C96" s="80" t="s">
        <v>54</v>
      </c>
      <c r="D96" s="16" t="s">
        <v>54</v>
      </c>
      <c r="E96" s="80" t="s">
        <v>28</v>
      </c>
      <c r="F96" s="82" t="s">
        <v>28</v>
      </c>
      <c r="G96" s="10"/>
      <c r="H96" s="10"/>
    </row>
    <row r="97" spans="3:8">
      <c r="C97" s="80" t="s">
        <v>57</v>
      </c>
      <c r="D97" s="16" t="s">
        <v>57</v>
      </c>
      <c r="E97" s="80" t="s">
        <v>59</v>
      </c>
      <c r="F97" s="83" t="s">
        <v>59</v>
      </c>
      <c r="G97" s="10"/>
      <c r="H97" s="10"/>
    </row>
    <row r="98" spans="3:8">
      <c r="C98" s="80" t="s">
        <v>61</v>
      </c>
      <c r="D98" s="16" t="s">
        <v>61</v>
      </c>
      <c r="E98" s="80" t="s">
        <v>28</v>
      </c>
      <c r="F98" s="82" t="s">
        <v>28</v>
      </c>
      <c r="G98" s="10"/>
      <c r="H98" s="10"/>
    </row>
    <row r="99" spans="3:8">
      <c r="C99" s="80" t="s">
        <v>30</v>
      </c>
      <c r="D99" s="16" t="s">
        <v>30</v>
      </c>
      <c r="E99" s="80" t="s">
        <v>118</v>
      </c>
      <c r="F99" s="83"/>
      <c r="G99" s="10"/>
      <c r="H99" s="10"/>
    </row>
    <row r="100" spans="3:8">
      <c r="C100" s="80" t="s">
        <v>34</v>
      </c>
      <c r="D100" s="16" t="s">
        <v>34</v>
      </c>
      <c r="E100" s="80" t="s">
        <v>118</v>
      </c>
      <c r="F100" s="83"/>
      <c r="G100" s="10"/>
      <c r="H100" s="10"/>
    </row>
    <row r="101" spans="3:8">
      <c r="C101" s="80" t="s">
        <v>67</v>
      </c>
      <c r="D101" s="16" t="s">
        <v>67</v>
      </c>
      <c r="E101" s="80" t="s">
        <v>46</v>
      </c>
      <c r="F101" s="83" t="s">
        <v>28</v>
      </c>
      <c r="G101" s="10"/>
      <c r="H101" s="14"/>
    </row>
    <row r="102" spans="3:8">
      <c r="C102" s="80" t="s">
        <v>70</v>
      </c>
      <c r="D102" s="16" t="s">
        <v>44</v>
      </c>
      <c r="E102" s="80" t="s">
        <v>46</v>
      </c>
      <c r="F102" s="82" t="s">
        <v>28</v>
      </c>
      <c r="G102" s="10"/>
      <c r="H102" s="11"/>
    </row>
    <row r="103" spans="3:8">
      <c r="C103" s="80" t="s">
        <v>73</v>
      </c>
      <c r="D103" s="16" t="s">
        <v>73</v>
      </c>
      <c r="E103" s="80" t="s">
        <v>75</v>
      </c>
      <c r="F103" s="83" t="s">
        <v>75</v>
      </c>
      <c r="G103" s="10"/>
      <c r="H103" s="10"/>
    </row>
    <row r="104" spans="3:8">
      <c r="C104" s="80" t="s">
        <v>67</v>
      </c>
      <c r="D104" s="16" t="s">
        <v>67</v>
      </c>
      <c r="E104" s="80" t="s">
        <v>46</v>
      </c>
      <c r="F104" s="82" t="s">
        <v>28</v>
      </c>
      <c r="G104" s="10"/>
      <c r="H104" s="10"/>
    </row>
    <row r="105" spans="3:8">
      <c r="C105" s="80" t="s">
        <v>26</v>
      </c>
      <c r="D105" s="16" t="s">
        <v>61</v>
      </c>
      <c r="E105" s="80" t="s">
        <v>28</v>
      </c>
      <c r="F105" s="83" t="s">
        <v>28</v>
      </c>
      <c r="G105" s="10"/>
      <c r="H105" s="10"/>
    </row>
    <row r="106" spans="3:8">
      <c r="C106" s="80" t="s">
        <v>81</v>
      </c>
      <c r="D106" s="16" t="s">
        <v>81</v>
      </c>
      <c r="E106" s="80" t="s">
        <v>32</v>
      </c>
      <c r="F106" s="82" t="s">
        <v>32</v>
      </c>
      <c r="G106" s="10"/>
      <c r="H106" s="10"/>
    </row>
    <row r="107" spans="3:8">
      <c r="C107" s="80" t="s">
        <v>84</v>
      </c>
      <c r="D107" s="16" t="s">
        <v>84</v>
      </c>
      <c r="E107" s="80" t="s">
        <v>59</v>
      </c>
      <c r="F107" s="83" t="s">
        <v>59</v>
      </c>
      <c r="G107" s="10"/>
      <c r="H107" s="10"/>
    </row>
    <row r="108" spans="3:8">
      <c r="C108" s="80" t="s">
        <v>87</v>
      </c>
      <c r="D108" s="16" t="s">
        <v>87</v>
      </c>
      <c r="E108" s="80" t="s">
        <v>28</v>
      </c>
      <c r="F108" s="82" t="s">
        <v>28</v>
      </c>
      <c r="G108" s="10"/>
      <c r="H108" s="10"/>
    </row>
    <row r="109" spans="3:8">
      <c r="C109" s="80" t="s">
        <v>90</v>
      </c>
      <c r="D109" s="16" t="s">
        <v>90</v>
      </c>
      <c r="E109" s="80" t="s">
        <v>36</v>
      </c>
      <c r="F109" s="83" t="s">
        <v>36</v>
      </c>
      <c r="G109" s="10"/>
      <c r="H109" s="10"/>
    </row>
    <row r="110" spans="3:8">
      <c r="C110" s="80" t="s">
        <v>93</v>
      </c>
      <c r="D110" s="16" t="s">
        <v>93</v>
      </c>
      <c r="E110" s="80" t="s">
        <v>118</v>
      </c>
      <c r="F110" s="83"/>
      <c r="G110" s="12"/>
      <c r="H110" s="11"/>
    </row>
    <row r="111" spans="3:8">
      <c r="C111" s="80" t="s">
        <v>73</v>
      </c>
      <c r="D111" s="16" t="s">
        <v>73</v>
      </c>
      <c r="E111" s="80" t="s">
        <v>75</v>
      </c>
      <c r="F111" s="84" t="s">
        <v>75</v>
      </c>
      <c r="G111" s="10"/>
      <c r="H111" s="10"/>
    </row>
    <row r="112" spans="3:8">
      <c r="C112" s="80" t="s">
        <v>96</v>
      </c>
      <c r="D112" s="16" t="s">
        <v>96</v>
      </c>
      <c r="E112" s="80" t="s">
        <v>28</v>
      </c>
      <c r="F112" s="82" t="s">
        <v>28</v>
      </c>
      <c r="G112" s="10"/>
      <c r="H112" s="10"/>
    </row>
    <row r="113" spans="2:10">
      <c r="C113" s="80" t="s">
        <v>81</v>
      </c>
      <c r="D113" s="16" t="s">
        <v>81</v>
      </c>
      <c r="E113" s="80" t="s">
        <v>32</v>
      </c>
      <c r="F113" s="83" t="s">
        <v>32</v>
      </c>
      <c r="G113" s="10"/>
      <c r="H113" s="10"/>
    </row>
    <row r="114" spans="2:10">
      <c r="C114" s="80" t="s">
        <v>51</v>
      </c>
      <c r="D114" s="16" t="s">
        <v>51</v>
      </c>
      <c r="E114" s="80" t="s">
        <v>36</v>
      </c>
      <c r="F114" s="82" t="s">
        <v>36</v>
      </c>
      <c r="G114" s="12"/>
      <c r="H114" s="11"/>
    </row>
    <row r="115" spans="2:10">
      <c r="C115" s="80" t="s">
        <v>70</v>
      </c>
      <c r="D115" s="16" t="s">
        <v>44</v>
      </c>
      <c r="E115" s="80" t="s">
        <v>46</v>
      </c>
      <c r="F115" s="84" t="s">
        <v>28</v>
      </c>
      <c r="G115" s="10"/>
      <c r="H115" s="10"/>
    </row>
    <row r="116" spans="2:10">
      <c r="C116" s="80" t="s">
        <v>103</v>
      </c>
      <c r="D116" s="16" t="s">
        <v>103</v>
      </c>
      <c r="E116" s="80" t="s">
        <v>32</v>
      </c>
      <c r="F116" s="82" t="s">
        <v>32</v>
      </c>
      <c r="G116" s="10"/>
      <c r="H116" s="10"/>
    </row>
    <row r="117" spans="2:10">
      <c r="C117" s="80" t="s">
        <v>106</v>
      </c>
      <c r="D117" s="16" t="s">
        <v>106</v>
      </c>
      <c r="E117" s="80" t="s">
        <v>36</v>
      </c>
      <c r="F117" s="83" t="s">
        <v>36</v>
      </c>
      <c r="G117" s="10"/>
      <c r="H117" s="10"/>
    </row>
    <row r="118" spans="2:10">
      <c r="C118" s="80" t="s">
        <v>93</v>
      </c>
      <c r="D118" s="16" t="s">
        <v>93</v>
      </c>
      <c r="E118" s="80" t="s">
        <v>28</v>
      </c>
      <c r="F118" s="85" t="s">
        <v>28</v>
      </c>
      <c r="G118" s="10"/>
      <c r="H118" s="10"/>
    </row>
    <row r="119" spans="2:10">
      <c r="C119" s="80" t="s">
        <v>111</v>
      </c>
      <c r="D119" s="16" t="s">
        <v>111</v>
      </c>
      <c r="E119" s="80" t="s">
        <v>32</v>
      </c>
      <c r="F119" s="83" t="s">
        <v>32</v>
      </c>
      <c r="G119" s="10"/>
      <c r="H119" s="10"/>
    </row>
    <row r="120" spans="2:10">
      <c r="C120" s="80" t="s">
        <v>61</v>
      </c>
      <c r="D120" s="16" t="s">
        <v>61</v>
      </c>
      <c r="E120" s="80" t="s">
        <v>28</v>
      </c>
      <c r="F120" s="82" t="s">
        <v>28</v>
      </c>
      <c r="G120" s="10"/>
      <c r="H120" s="10"/>
    </row>
    <row r="121" spans="2:10">
      <c r="C121" s="80" t="s">
        <v>114</v>
      </c>
      <c r="D121" s="16" t="s">
        <v>114</v>
      </c>
      <c r="E121" s="80" t="s">
        <v>75</v>
      </c>
      <c r="F121" s="83" t="s">
        <v>75</v>
      </c>
    </row>
    <row r="123" spans="2:10" ht="21">
      <c r="I123" s="61" t="s">
        <v>8</v>
      </c>
      <c r="J123" s="58"/>
    </row>
    <row r="125" spans="2:10" ht="15.6">
      <c r="B125" s="2" t="s">
        <v>9</v>
      </c>
    </row>
    <row r="127" spans="2:10">
      <c r="C127" s="9"/>
      <c r="D127" s="9"/>
      <c r="E127" s="9"/>
      <c r="F127" s="9"/>
      <c r="G127" s="9"/>
      <c r="H127" s="9"/>
    </row>
    <row r="128" spans="2:10" ht="21" customHeight="1">
      <c r="C128" s="72" t="s">
        <v>19</v>
      </c>
      <c r="D128" s="73" t="s">
        <v>20</v>
      </c>
      <c r="E128" s="73" t="s">
        <v>21</v>
      </c>
      <c r="F128" s="73" t="s">
        <v>22</v>
      </c>
      <c r="G128" s="73" t="s">
        <v>23</v>
      </c>
      <c r="H128" s="31" t="s">
        <v>24</v>
      </c>
    </row>
    <row r="129" spans="3:8">
      <c r="C129" s="74" t="s">
        <v>25</v>
      </c>
      <c r="D129" s="16" t="s">
        <v>26</v>
      </c>
      <c r="E129" s="16" t="s">
        <v>27</v>
      </c>
      <c r="F129" s="16">
        <v>1000</v>
      </c>
      <c r="G129" s="16">
        <v>30</v>
      </c>
      <c r="H129" s="75" t="s">
        <v>28</v>
      </c>
    </row>
    <row r="130" spans="3:8">
      <c r="C130" s="74" t="s">
        <v>29</v>
      </c>
      <c r="D130" s="16" t="s">
        <v>30</v>
      </c>
      <c r="E130" s="16" t="s">
        <v>31</v>
      </c>
      <c r="F130" s="16">
        <v>80</v>
      </c>
      <c r="G130" s="16">
        <v>15</v>
      </c>
      <c r="H130" s="75" t="s">
        <v>32</v>
      </c>
    </row>
    <row r="131" spans="3:8">
      <c r="C131" s="74" t="s">
        <v>33</v>
      </c>
      <c r="D131" s="16" t="s">
        <v>34</v>
      </c>
      <c r="E131" s="16" t="s">
        <v>35</v>
      </c>
      <c r="F131" s="16">
        <v>130</v>
      </c>
      <c r="G131" s="16">
        <v>40</v>
      </c>
      <c r="H131" s="75" t="s">
        <v>36</v>
      </c>
    </row>
    <row r="132" spans="3:8">
      <c r="C132" s="74" t="s">
        <v>37</v>
      </c>
      <c r="D132" s="16" t="s">
        <v>38</v>
      </c>
      <c r="E132" s="16" t="s">
        <v>39</v>
      </c>
      <c r="F132" s="16">
        <v>900</v>
      </c>
      <c r="G132" s="16">
        <v>25</v>
      </c>
      <c r="H132" s="75" t="s">
        <v>28</v>
      </c>
    </row>
    <row r="133" spans="3:8">
      <c r="C133" s="74" t="s">
        <v>40</v>
      </c>
      <c r="D133" s="16" t="s">
        <v>41</v>
      </c>
      <c r="E133" s="16" t="s">
        <v>42</v>
      </c>
      <c r="F133" s="16">
        <v>70</v>
      </c>
      <c r="G133" s="16">
        <v>20</v>
      </c>
      <c r="H133" s="75"/>
    </row>
    <row r="134" spans="3:8">
      <c r="C134" s="74" t="s">
        <v>43</v>
      </c>
      <c r="D134" s="16" t="s">
        <v>44</v>
      </c>
      <c r="E134" s="16" t="s">
        <v>45</v>
      </c>
      <c r="F134" s="16"/>
      <c r="G134" s="16">
        <v>45</v>
      </c>
      <c r="H134" s="75" t="s">
        <v>46</v>
      </c>
    </row>
    <row r="135" spans="3:8">
      <c r="C135" s="74" t="s">
        <v>47</v>
      </c>
      <c r="D135" s="16" t="s">
        <v>48</v>
      </c>
      <c r="E135" s="16" t="s">
        <v>49</v>
      </c>
      <c r="F135" s="16">
        <v>30</v>
      </c>
      <c r="G135" s="16">
        <v>5</v>
      </c>
      <c r="H135" s="75" t="s">
        <v>32</v>
      </c>
    </row>
    <row r="136" spans="3:8">
      <c r="C136" s="74" t="s">
        <v>50</v>
      </c>
      <c r="D136" s="16" t="s">
        <v>51</v>
      </c>
      <c r="E136" s="16" t="s">
        <v>52</v>
      </c>
      <c r="F136" s="16">
        <v>90</v>
      </c>
      <c r="G136" s="16">
        <v>35</v>
      </c>
      <c r="H136" s="75" t="s">
        <v>36</v>
      </c>
    </row>
    <row r="137" spans="3:8">
      <c r="C137" s="74" t="s">
        <v>53</v>
      </c>
      <c r="D137" s="16" t="s">
        <v>54</v>
      </c>
      <c r="E137" s="16" t="s">
        <v>55</v>
      </c>
      <c r="F137" s="16">
        <v>500</v>
      </c>
      <c r="G137" s="16">
        <v>50</v>
      </c>
      <c r="H137" s="75" t="s">
        <v>28</v>
      </c>
    </row>
    <row r="138" spans="3:8">
      <c r="C138" s="74" t="s">
        <v>56</v>
      </c>
      <c r="D138" s="16" t="s">
        <v>57</v>
      </c>
      <c r="E138" s="16" t="s">
        <v>58</v>
      </c>
      <c r="F138" s="16">
        <v>130</v>
      </c>
      <c r="G138" s="16">
        <v>10</v>
      </c>
      <c r="H138" s="75" t="s">
        <v>59</v>
      </c>
    </row>
    <row r="139" spans="3:8">
      <c r="C139" s="74" t="s">
        <v>60</v>
      </c>
      <c r="D139" s="16" t="s">
        <v>61</v>
      </c>
      <c r="E139" s="16" t="s">
        <v>62</v>
      </c>
      <c r="F139" s="16">
        <v>950</v>
      </c>
      <c r="G139" s="16">
        <v>25</v>
      </c>
      <c r="H139" s="75" t="s">
        <v>28</v>
      </c>
    </row>
    <row r="140" spans="3:8">
      <c r="C140" s="74" t="s">
        <v>63</v>
      </c>
      <c r="D140" s="16" t="s">
        <v>30</v>
      </c>
      <c r="E140" s="16" t="s">
        <v>49</v>
      </c>
      <c r="F140" s="16">
        <v>90</v>
      </c>
      <c r="G140" s="16">
        <v>40</v>
      </c>
      <c r="H140" s="75"/>
    </row>
    <row r="141" spans="3:8">
      <c r="C141" s="74" t="s">
        <v>64</v>
      </c>
      <c r="D141" s="16" t="s">
        <v>34</v>
      </c>
      <c r="E141" s="16" t="s">
        <v>65</v>
      </c>
      <c r="F141" s="16">
        <v>120</v>
      </c>
      <c r="G141" s="16">
        <v>35</v>
      </c>
      <c r="H141" s="75"/>
    </row>
    <row r="142" spans="3:8">
      <c r="C142" s="74" t="s">
        <v>66</v>
      </c>
      <c r="D142" s="16" t="s">
        <v>67</v>
      </c>
      <c r="E142" s="16" t="s">
        <v>68</v>
      </c>
      <c r="F142" s="16">
        <v>150</v>
      </c>
      <c r="G142" s="16">
        <v>15</v>
      </c>
      <c r="H142" s="75" t="s">
        <v>46</v>
      </c>
    </row>
    <row r="143" spans="3:8">
      <c r="C143" s="74" t="s">
        <v>69</v>
      </c>
      <c r="D143" s="16" t="s">
        <v>70</v>
      </c>
      <c r="E143" s="16" t="s">
        <v>71</v>
      </c>
      <c r="F143" s="16">
        <v>250</v>
      </c>
      <c r="G143" s="16">
        <v>20</v>
      </c>
      <c r="H143" s="75" t="s">
        <v>46</v>
      </c>
    </row>
    <row r="144" spans="3:8">
      <c r="C144" s="74" t="s">
        <v>72</v>
      </c>
      <c r="D144" s="16" t="s">
        <v>73</v>
      </c>
      <c r="E144" s="16" t="s">
        <v>74</v>
      </c>
      <c r="F144" s="16">
        <v>50</v>
      </c>
      <c r="G144" s="16">
        <v>35</v>
      </c>
      <c r="H144" s="76" t="s">
        <v>75</v>
      </c>
    </row>
    <row r="145" spans="3:8">
      <c r="C145" s="74" t="s">
        <v>76</v>
      </c>
      <c r="D145" s="16" t="s">
        <v>67</v>
      </c>
      <c r="E145" s="16" t="s">
        <v>77</v>
      </c>
      <c r="F145" s="16">
        <v>160</v>
      </c>
      <c r="G145" s="16">
        <v>15</v>
      </c>
      <c r="H145" s="75" t="s">
        <v>46</v>
      </c>
    </row>
    <row r="146" spans="3:8">
      <c r="C146" s="74" t="s">
        <v>78</v>
      </c>
      <c r="D146" s="16" t="s">
        <v>26</v>
      </c>
      <c r="E146" s="16" t="s">
        <v>79</v>
      </c>
      <c r="F146" s="16">
        <v>980</v>
      </c>
      <c r="G146" s="16">
        <v>10</v>
      </c>
      <c r="H146" s="75" t="s">
        <v>28</v>
      </c>
    </row>
    <row r="147" spans="3:8">
      <c r="C147" s="74" t="s">
        <v>80</v>
      </c>
      <c r="D147" s="16" t="s">
        <v>81</v>
      </c>
      <c r="E147" s="16" t="s">
        <v>82</v>
      </c>
      <c r="F147" s="16">
        <v>150</v>
      </c>
      <c r="G147" s="16">
        <v>15</v>
      </c>
      <c r="H147" s="75" t="s">
        <v>32</v>
      </c>
    </row>
    <row r="148" spans="3:8">
      <c r="C148" s="74" t="s">
        <v>83</v>
      </c>
      <c r="D148" s="16" t="s">
        <v>84</v>
      </c>
      <c r="E148" s="16" t="s">
        <v>85</v>
      </c>
      <c r="F148" s="16"/>
      <c r="G148" s="16">
        <v>10</v>
      </c>
      <c r="H148" s="75" t="s">
        <v>59</v>
      </c>
    </row>
    <row r="149" spans="3:8">
      <c r="C149" s="74" t="s">
        <v>86</v>
      </c>
      <c r="D149" s="16" t="s">
        <v>87</v>
      </c>
      <c r="E149" s="16" t="s">
        <v>88</v>
      </c>
      <c r="F149" s="16">
        <v>700</v>
      </c>
      <c r="G149" s="16">
        <v>50</v>
      </c>
      <c r="H149" s="75" t="s">
        <v>28</v>
      </c>
    </row>
    <row r="150" spans="3:8">
      <c r="C150" s="74" t="s">
        <v>89</v>
      </c>
      <c r="D150" s="16" t="s">
        <v>90</v>
      </c>
      <c r="E150" s="16" t="s">
        <v>91</v>
      </c>
      <c r="F150" s="16">
        <v>80</v>
      </c>
      <c r="G150" s="16">
        <v>20</v>
      </c>
      <c r="H150" s="75" t="s">
        <v>36</v>
      </c>
    </row>
    <row r="151" spans="3:8">
      <c r="C151" s="74" t="s">
        <v>92</v>
      </c>
      <c r="D151" s="16" t="s">
        <v>93</v>
      </c>
      <c r="E151" s="16" t="s">
        <v>94</v>
      </c>
      <c r="F151" s="16">
        <v>150</v>
      </c>
      <c r="G151" s="16">
        <v>30</v>
      </c>
      <c r="H151" s="75"/>
    </row>
    <row r="152" spans="3:8">
      <c r="C152" s="74" t="s">
        <v>95</v>
      </c>
      <c r="D152" s="16" t="s">
        <v>96</v>
      </c>
      <c r="E152" s="16" t="s">
        <v>97</v>
      </c>
      <c r="F152" s="16">
        <v>800</v>
      </c>
      <c r="G152" s="16">
        <v>45</v>
      </c>
      <c r="H152" s="75" t="s">
        <v>28</v>
      </c>
    </row>
    <row r="153" spans="3:8">
      <c r="C153" s="74" t="s">
        <v>98</v>
      </c>
      <c r="D153" s="16" t="s">
        <v>81</v>
      </c>
      <c r="E153" s="16" t="s">
        <v>99</v>
      </c>
      <c r="F153" s="16"/>
      <c r="G153" s="16">
        <v>25</v>
      </c>
      <c r="H153" s="75" t="s">
        <v>32</v>
      </c>
    </row>
    <row r="154" spans="3:8">
      <c r="C154" s="74" t="s">
        <v>100</v>
      </c>
      <c r="D154" s="16" t="s">
        <v>51</v>
      </c>
      <c r="E154" s="16" t="s">
        <v>101</v>
      </c>
      <c r="F154" s="16">
        <v>400</v>
      </c>
      <c r="G154" s="16">
        <v>40</v>
      </c>
      <c r="H154" s="75" t="s">
        <v>36</v>
      </c>
    </row>
    <row r="155" spans="3:8">
      <c r="C155" s="74" t="s">
        <v>102</v>
      </c>
      <c r="D155" s="16" t="s">
        <v>103</v>
      </c>
      <c r="E155" s="16" t="s">
        <v>104</v>
      </c>
      <c r="F155" s="16">
        <v>60</v>
      </c>
      <c r="G155" s="16">
        <v>30</v>
      </c>
      <c r="H155" s="75" t="s">
        <v>32</v>
      </c>
    </row>
    <row r="156" spans="3:8">
      <c r="C156" s="74" t="s">
        <v>105</v>
      </c>
      <c r="D156" s="16" t="s">
        <v>106</v>
      </c>
      <c r="E156" s="16" t="s">
        <v>107</v>
      </c>
      <c r="F156" s="16">
        <v>40</v>
      </c>
      <c r="G156" s="16">
        <v>10</v>
      </c>
      <c r="H156" s="75" t="s">
        <v>36</v>
      </c>
    </row>
    <row r="157" spans="3:8">
      <c r="C157" s="74" t="s">
        <v>108</v>
      </c>
      <c r="D157" s="16" t="s">
        <v>93</v>
      </c>
      <c r="E157" s="16" t="s">
        <v>109</v>
      </c>
      <c r="F157" s="16">
        <v>130</v>
      </c>
      <c r="G157" s="16">
        <v>5</v>
      </c>
      <c r="H157" s="75" t="s">
        <v>28</v>
      </c>
    </row>
    <row r="158" spans="3:8">
      <c r="C158" s="74" t="s">
        <v>110</v>
      </c>
      <c r="D158" s="16" t="s">
        <v>111</v>
      </c>
      <c r="E158" s="16" t="s">
        <v>112</v>
      </c>
      <c r="F158" s="16">
        <v>50</v>
      </c>
      <c r="G158" s="16">
        <v>50</v>
      </c>
      <c r="H158" s="75" t="s">
        <v>32</v>
      </c>
    </row>
    <row r="159" spans="3:8">
      <c r="C159" s="77" t="s">
        <v>113</v>
      </c>
      <c r="D159" s="78" t="s">
        <v>114</v>
      </c>
      <c r="E159" s="78" t="s">
        <v>115</v>
      </c>
      <c r="F159" s="78">
        <v>100</v>
      </c>
      <c r="G159" s="78">
        <v>20</v>
      </c>
      <c r="H159" s="79" t="s">
        <v>75</v>
      </c>
    </row>
    <row r="160" spans="3:8">
      <c r="H160" s="10"/>
    </row>
    <row r="161" spans="2:13">
      <c r="F161" s="66" t="s">
        <v>157</v>
      </c>
      <c r="H161" s="10"/>
    </row>
    <row r="162" spans="2:13" ht="17.399999999999999">
      <c r="F162" s="65" t="s">
        <v>158</v>
      </c>
      <c r="G162" s="67">
        <f>COUNTBLANK(Table5[[Price ($)]:[Category]])</f>
        <v>7</v>
      </c>
    </row>
    <row r="164" spans="2:13" ht="20.399999999999999">
      <c r="I164" s="59" t="s">
        <v>10</v>
      </c>
      <c r="J164" s="60"/>
    </row>
    <row r="166" spans="2:13" ht="15.6">
      <c r="B166" s="63" t="s">
        <v>11</v>
      </c>
      <c r="J166" s="63" t="s">
        <v>12</v>
      </c>
    </row>
    <row r="168" spans="2:13" ht="24" customHeight="1">
      <c r="C168" s="22" t="s">
        <v>19</v>
      </c>
      <c r="D168" s="22" t="s">
        <v>122</v>
      </c>
      <c r="E168" s="22" t="s">
        <v>123</v>
      </c>
      <c r="H168" s="9"/>
      <c r="K168" s="21" t="s">
        <v>20</v>
      </c>
      <c r="L168" s="21" t="s">
        <v>21</v>
      </c>
      <c r="M168" s="90" t="s">
        <v>124</v>
      </c>
    </row>
    <row r="169" spans="2:13">
      <c r="C169" s="16" t="s">
        <v>25</v>
      </c>
      <c r="D169" s="37" t="str">
        <f>LEFT(Table21[[#This Row],[Product ID]],6)</f>
        <v>28-JAN</v>
      </c>
      <c r="E169" s="38" t="str">
        <f>RIGHT(Table21[[#This Row],[Product ID]],2)</f>
        <v>US</v>
      </c>
      <c r="H169" s="10"/>
      <c r="K169" s="41" t="s">
        <v>26</v>
      </c>
      <c r="L169" s="41" t="s">
        <v>27</v>
      </c>
      <c r="M169" s="89" t="str">
        <f t="shared" ref="M169:M202" si="1">CONCATENATE(K169,("-"),L169)</f>
        <v>laptop-Dell</v>
      </c>
    </row>
    <row r="170" spans="2:13">
      <c r="C170" s="16" t="s">
        <v>29</v>
      </c>
      <c r="D170" s="37" t="str">
        <f>LEFT(Table21[[#This Row],[Product ID]],6)</f>
        <v>15-FEB</v>
      </c>
      <c r="E170" s="38" t="str">
        <f>RIGHT(Table21[[#This Row],[Product ID]],2)</f>
        <v>US</v>
      </c>
      <c r="H170" s="10"/>
      <c r="K170" s="42" t="s">
        <v>30</v>
      </c>
      <c r="L170" s="42" t="s">
        <v>31</v>
      </c>
      <c r="M170" s="89" t="str">
        <f t="shared" si="1"/>
        <v>Sneakers-Nike</v>
      </c>
    </row>
    <row r="171" spans="2:13">
      <c r="C171" s="16" t="s">
        <v>33</v>
      </c>
      <c r="D171" s="37" t="str">
        <f>LEFT(Table21[[#This Row],[Product ID]],6)</f>
        <v>03-MAR</v>
      </c>
      <c r="E171" s="38" t="str">
        <f>RIGHT(Table21[[#This Row],[Product ID]],2)</f>
        <v>US</v>
      </c>
      <c r="H171" s="10"/>
      <c r="K171" s="41" t="s">
        <v>34</v>
      </c>
      <c r="L171" s="41" t="s">
        <v>35</v>
      </c>
      <c r="M171" s="89" t="str">
        <f t="shared" si="1"/>
        <v>Coffee Maker-Keurig</v>
      </c>
    </row>
    <row r="172" spans="2:13">
      <c r="C172" s="16" t="s">
        <v>37</v>
      </c>
      <c r="D172" s="37" t="str">
        <f>LEFT(Table21[[#This Row],[Product ID]],6)</f>
        <v>11-APR</v>
      </c>
      <c r="E172" s="38" t="str">
        <f>RIGHT(Table21[[#This Row],[Product ID]],2)</f>
        <v>US</v>
      </c>
      <c r="H172" s="10"/>
      <c r="K172" s="42" t="s">
        <v>38</v>
      </c>
      <c r="L172" s="42" t="s">
        <v>39</v>
      </c>
      <c r="M172" s="89" t="str">
        <f t="shared" si="1"/>
        <v>smartphone-Samsung</v>
      </c>
    </row>
    <row r="173" spans="2:13">
      <c r="C173" s="16" t="s">
        <v>40</v>
      </c>
      <c r="D173" s="37" t="str">
        <f>LEFT(Table21[[#This Row],[Product ID]],6)</f>
        <v>22-MAY</v>
      </c>
      <c r="E173" s="38" t="str">
        <f>RIGHT(Table21[[#This Row],[Product ID]],2)</f>
        <v>US</v>
      </c>
      <c r="H173" s="10"/>
      <c r="K173" s="41" t="s">
        <v>41</v>
      </c>
      <c r="L173" s="41" t="s">
        <v>42</v>
      </c>
      <c r="M173" s="89" t="str">
        <f t="shared" si="1"/>
        <v>Backpack-North Face</v>
      </c>
    </row>
    <row r="174" spans="2:13">
      <c r="C174" s="16" t="s">
        <v>43</v>
      </c>
      <c r="D174" s="37" t="str">
        <f>LEFT(Table21[[#This Row],[Product ID]],6)</f>
        <v>07-JUN</v>
      </c>
      <c r="E174" s="38" t="str">
        <f>RIGHT(Table21[[#This Row],[Product ID]],2)</f>
        <v>UK</v>
      </c>
      <c r="H174" s="10"/>
      <c r="K174" s="42" t="s">
        <v>44</v>
      </c>
      <c r="L174" s="42" t="s">
        <v>45</v>
      </c>
      <c r="M174" s="89" t="str">
        <f t="shared" si="1"/>
        <v>Headphones-Sony</v>
      </c>
    </row>
    <row r="175" spans="2:13">
      <c r="C175" s="16" t="s">
        <v>47</v>
      </c>
      <c r="D175" s="37" t="str">
        <f>LEFT(Table21[[#This Row],[Product ID]],6)</f>
        <v>19-JUL</v>
      </c>
      <c r="E175" s="38" t="str">
        <f>RIGHT(Table21[[#This Row],[Product ID]],2)</f>
        <v>UK</v>
      </c>
      <c r="H175" s="10"/>
      <c r="K175" s="41" t="s">
        <v>48</v>
      </c>
      <c r="L175" s="41" t="s">
        <v>49</v>
      </c>
      <c r="M175" s="89" t="str">
        <f t="shared" si="1"/>
        <v>T-shirt-Adidas</v>
      </c>
    </row>
    <row r="176" spans="2:13">
      <c r="C176" s="16" t="s">
        <v>50</v>
      </c>
      <c r="D176" s="37" t="str">
        <f>LEFT(Table21[[#This Row],[Product ID]],6)</f>
        <v>23-AUG</v>
      </c>
      <c r="E176" s="38" t="str">
        <f>RIGHT(Table21[[#This Row],[Product ID]],2)</f>
        <v>UK</v>
      </c>
      <c r="H176" s="10"/>
      <c r="K176" s="42" t="s">
        <v>51</v>
      </c>
      <c r="L176" s="42" t="s">
        <v>52</v>
      </c>
      <c r="M176" s="89" t="str">
        <f t="shared" si="1"/>
        <v>Blender-Ninja</v>
      </c>
    </row>
    <row r="177" spans="3:13">
      <c r="C177" s="16" t="s">
        <v>53</v>
      </c>
      <c r="D177" s="37" t="str">
        <f>LEFT(Table21[[#This Row],[Product ID]],6)</f>
        <v>05-SEP</v>
      </c>
      <c r="E177" s="38" t="str">
        <f>RIGHT(Table21[[#This Row],[Product ID]],2)</f>
        <v>UK</v>
      </c>
      <c r="H177" s="10"/>
      <c r="K177" s="41" t="s">
        <v>54</v>
      </c>
      <c r="L177" s="41" t="s">
        <v>55</v>
      </c>
      <c r="M177" s="89" t="str">
        <f t="shared" si="1"/>
        <v>Tablet-Apple</v>
      </c>
    </row>
    <row r="178" spans="3:13">
      <c r="C178" s="16" t="s">
        <v>56</v>
      </c>
      <c r="D178" s="37" t="str">
        <f>LEFT(Table21[[#This Row],[Product ID]],6)</f>
        <v>14-OCT</v>
      </c>
      <c r="E178" s="38" t="str">
        <f>RIGHT(Table21[[#This Row],[Product ID]],2)</f>
        <v>UK</v>
      </c>
      <c r="H178" s="10"/>
      <c r="K178" s="42" t="s">
        <v>57</v>
      </c>
      <c r="L178" s="42" t="s">
        <v>58</v>
      </c>
      <c r="M178" s="89" t="str">
        <f t="shared" si="1"/>
        <v>Hiking Boots-Timberland</v>
      </c>
    </row>
    <row r="179" spans="3:13">
      <c r="C179" s="16" t="s">
        <v>60</v>
      </c>
      <c r="D179" s="37" t="str">
        <f>LEFT(Table21[[#This Row],[Product ID]],6)</f>
        <v>17-JUN</v>
      </c>
      <c r="E179" s="38" t="str">
        <f>RIGHT(Table21[[#This Row],[Product ID]],2)</f>
        <v>IN</v>
      </c>
      <c r="H179" s="10"/>
      <c r="K179" s="41" t="s">
        <v>61</v>
      </c>
      <c r="L179" s="41" t="s">
        <v>62</v>
      </c>
      <c r="M179" s="89" t="str">
        <f t="shared" si="1"/>
        <v>Laptop-HP</v>
      </c>
    </row>
    <row r="180" spans="3:13">
      <c r="C180" s="16" t="s">
        <v>63</v>
      </c>
      <c r="D180" s="37" t="str">
        <f>LEFT(Table21[[#This Row],[Product ID]],6)</f>
        <v>25-NOV</v>
      </c>
      <c r="E180" s="38" t="str">
        <f>RIGHT(Table21[[#This Row],[Product ID]],2)</f>
        <v>AU</v>
      </c>
      <c r="G180" s="13"/>
      <c r="H180" s="10"/>
      <c r="K180" s="42" t="s">
        <v>30</v>
      </c>
      <c r="L180" s="42" t="s">
        <v>49</v>
      </c>
      <c r="M180" s="89" t="str">
        <f t="shared" si="1"/>
        <v>Sneakers-Adidas</v>
      </c>
    </row>
    <row r="181" spans="3:13">
      <c r="C181" s="16" t="s">
        <v>64</v>
      </c>
      <c r="D181" s="37" t="str">
        <f>LEFT(Table21[[#This Row],[Product ID]],6)</f>
        <v>08-DEC</v>
      </c>
      <c r="E181" s="38" t="str">
        <f>RIGHT(Table21[[#This Row],[Product ID]],2)</f>
        <v>DE</v>
      </c>
      <c r="H181" s="10"/>
      <c r="K181" s="41" t="s">
        <v>34</v>
      </c>
      <c r="L181" s="41" t="s">
        <v>65</v>
      </c>
      <c r="M181" s="89" t="str">
        <f t="shared" si="1"/>
        <v>Coffee Maker-Nespresso</v>
      </c>
    </row>
    <row r="182" spans="3:13">
      <c r="C182" s="16" t="s">
        <v>66</v>
      </c>
      <c r="D182" s="37" t="str">
        <f>LEFT(Table21[[#This Row],[Product ID]],6)</f>
        <v>18-FEB</v>
      </c>
      <c r="E182" s="38" t="str">
        <f>RIGHT(Table21[[#This Row],[Product ID]],2)</f>
        <v>CA</v>
      </c>
      <c r="H182" s="10"/>
      <c r="K182" s="42" t="s">
        <v>67</v>
      </c>
      <c r="L182" s="42" t="s">
        <v>68</v>
      </c>
      <c r="M182" s="89" t="str">
        <f t="shared" si="1"/>
        <v>Smartwatch-Fitbit</v>
      </c>
    </row>
    <row r="183" spans="3:13">
      <c r="C183" s="16" t="s">
        <v>69</v>
      </c>
      <c r="D183" s="37" t="str">
        <f>LEFT(Table21[[#This Row],[Product ID]],6)</f>
        <v>16-APR</v>
      </c>
      <c r="E183" s="38" t="str">
        <f>RIGHT(Table21[[#This Row],[Product ID]],2)</f>
        <v>ES</v>
      </c>
      <c r="H183" s="14"/>
      <c r="K183" s="41" t="s">
        <v>70</v>
      </c>
      <c r="L183" s="41" t="s">
        <v>71</v>
      </c>
      <c r="M183" s="89" t="str">
        <f t="shared" si="1"/>
        <v>headphones-Bose</v>
      </c>
    </row>
    <row r="184" spans="3:13">
      <c r="C184" s="16" t="s">
        <v>72</v>
      </c>
      <c r="D184" s="37" t="str">
        <f>LEFT(Table21[[#This Row],[Product ID]],6)</f>
        <v>21-AUG</v>
      </c>
      <c r="E184" s="38" t="str">
        <f>RIGHT(Table21[[#This Row],[Product ID]],2)</f>
        <v>CA</v>
      </c>
      <c r="H184" s="6"/>
      <c r="K184" s="42" t="s">
        <v>73</v>
      </c>
      <c r="L184" s="42" t="s">
        <v>74</v>
      </c>
      <c r="M184" s="89" t="str">
        <f t="shared" si="1"/>
        <v>Laptop Bag-Samsonite</v>
      </c>
    </row>
    <row r="185" spans="3:13">
      <c r="C185" s="16" t="s">
        <v>76</v>
      </c>
      <c r="D185" s="37" t="str">
        <f>LEFT(Table21[[#This Row],[Product ID]],6)</f>
        <v>20-AUG</v>
      </c>
      <c r="E185" s="38" t="str">
        <f>RIGHT(Table21[[#This Row],[Product ID]],2)</f>
        <v>CN</v>
      </c>
      <c r="H185" s="10"/>
      <c r="K185" s="41" t="s">
        <v>67</v>
      </c>
      <c r="L185" s="41" t="s">
        <v>77</v>
      </c>
      <c r="M185" s="89" t="str">
        <f t="shared" si="1"/>
        <v>Smartwatch-Huawei</v>
      </c>
    </row>
    <row r="186" spans="3:13">
      <c r="C186" s="16" t="s">
        <v>78</v>
      </c>
      <c r="D186" s="37" t="str">
        <f>LEFT(Table21[[#This Row],[Product ID]],6)</f>
        <v>27-JAN</v>
      </c>
      <c r="E186" s="38" t="str">
        <f>RIGHT(Table21[[#This Row],[Product ID]],2)</f>
        <v>IT</v>
      </c>
      <c r="H186" s="10"/>
      <c r="K186" s="42" t="s">
        <v>26</v>
      </c>
      <c r="L186" s="42" t="s">
        <v>79</v>
      </c>
      <c r="M186" s="89" t="str">
        <f t="shared" si="1"/>
        <v>laptop-Asus</v>
      </c>
    </row>
    <row r="187" spans="3:13">
      <c r="C187" s="16" t="s">
        <v>80</v>
      </c>
      <c r="D187" s="37" t="str">
        <f>LEFT(Table21[[#This Row],[Product ID]],6)</f>
        <v>01-MAR</v>
      </c>
      <c r="E187" s="38" t="str">
        <f>RIGHT(Table21[[#This Row],[Product ID]],2)</f>
        <v>UK</v>
      </c>
      <c r="H187" s="10"/>
      <c r="K187" s="41" t="s">
        <v>81</v>
      </c>
      <c r="L187" s="41" t="s">
        <v>82</v>
      </c>
      <c r="M187" s="89" t="str">
        <f t="shared" si="1"/>
        <v>Sunglasses-Oakley</v>
      </c>
    </row>
    <row r="188" spans="3:13">
      <c r="C188" s="16" t="s">
        <v>83</v>
      </c>
      <c r="D188" s="37" t="str">
        <f>LEFT(Table21[[#This Row],[Product ID]],6)</f>
        <v>14-AUG</v>
      </c>
      <c r="E188" s="38" t="str">
        <f>RIGHT(Table21[[#This Row],[Product ID]],2)</f>
        <v>US</v>
      </c>
      <c r="H188" s="10"/>
      <c r="K188" s="42" t="s">
        <v>84</v>
      </c>
      <c r="L188" s="42" t="s">
        <v>85</v>
      </c>
      <c r="M188" s="89" t="str">
        <f t="shared" si="1"/>
        <v>Camping Tent-Coleman</v>
      </c>
    </row>
    <row r="189" spans="3:13">
      <c r="C189" s="16" t="s">
        <v>86</v>
      </c>
      <c r="D189" s="37" t="str">
        <f>LEFT(Table21[[#This Row],[Product ID]],6)</f>
        <v>14-MAY</v>
      </c>
      <c r="E189" s="38" t="str">
        <f>RIGHT(Table21[[#This Row],[Product ID]],2)</f>
        <v>RU</v>
      </c>
      <c r="H189" s="10"/>
      <c r="K189" s="41" t="s">
        <v>87</v>
      </c>
      <c r="L189" s="41" t="s">
        <v>88</v>
      </c>
      <c r="M189" s="89" t="str">
        <f t="shared" si="1"/>
        <v>Camera-Nikon</v>
      </c>
    </row>
    <row r="190" spans="3:13">
      <c r="C190" s="16" t="s">
        <v>89</v>
      </c>
      <c r="D190" s="37" t="str">
        <f>LEFT(Table21[[#This Row],[Product ID]],6)</f>
        <v>09-JAN</v>
      </c>
      <c r="E190" s="38" t="str">
        <f>RIGHT(Table21[[#This Row],[Product ID]],2)</f>
        <v>CA</v>
      </c>
      <c r="H190" s="10"/>
      <c r="K190" s="42" t="s">
        <v>90</v>
      </c>
      <c r="L190" s="42" t="s">
        <v>91</v>
      </c>
      <c r="M190" s="89" t="str">
        <f t="shared" si="1"/>
        <v>Microwave-Panasonic</v>
      </c>
    </row>
    <row r="191" spans="3:13">
      <c r="C191" s="16" t="s">
        <v>92</v>
      </c>
      <c r="D191" s="37" t="str">
        <f>LEFT(Table21[[#This Row],[Product ID]],6)</f>
        <v>19-JUL</v>
      </c>
      <c r="E191" s="38" t="str">
        <f>RIGHT(Table21[[#This Row],[Product ID]],2)</f>
        <v>BR</v>
      </c>
      <c r="H191" s="10"/>
      <c r="K191" s="41" t="s">
        <v>93</v>
      </c>
      <c r="L191" s="41" t="s">
        <v>94</v>
      </c>
      <c r="M191" s="89" t="str">
        <f t="shared" si="1"/>
        <v>Fitness Tracker-Xiaomi</v>
      </c>
    </row>
    <row r="192" spans="3:13">
      <c r="C192" s="39" t="s">
        <v>72</v>
      </c>
      <c r="D192" s="37" t="str">
        <f>LEFT(Table21[[#This Row],[Product ID]],6)</f>
        <v>21-AUG</v>
      </c>
      <c r="E192" s="38" t="str">
        <f>RIGHT(Table21[[#This Row],[Product ID]],2)</f>
        <v>CA</v>
      </c>
      <c r="H192" s="6"/>
      <c r="K192" s="43" t="s">
        <v>73</v>
      </c>
      <c r="L192" s="43" t="s">
        <v>74</v>
      </c>
      <c r="M192" s="89" t="str">
        <f t="shared" si="1"/>
        <v>Laptop Bag-Samsonite</v>
      </c>
    </row>
    <row r="193" spans="2:13">
      <c r="C193" s="16" t="s">
        <v>95</v>
      </c>
      <c r="D193" s="37" t="str">
        <f>LEFT(Table21[[#This Row],[Product ID]],6)</f>
        <v>29-SEP</v>
      </c>
      <c r="E193" s="38" t="str">
        <f>RIGHT(Table21[[#This Row],[Product ID]],2)</f>
        <v>CA</v>
      </c>
      <c r="H193" s="10"/>
      <c r="K193" s="41" t="s">
        <v>96</v>
      </c>
      <c r="L193" s="41" t="s">
        <v>97</v>
      </c>
      <c r="M193" s="89" t="str">
        <f t="shared" si="1"/>
        <v>Smartphone-Google</v>
      </c>
    </row>
    <row r="194" spans="2:13">
      <c r="C194" s="16" t="s">
        <v>98</v>
      </c>
      <c r="D194" s="37" t="str">
        <f>LEFT(Table21[[#This Row],[Product ID]],6)</f>
        <v>03-JUN</v>
      </c>
      <c r="E194" s="38" t="str">
        <f>RIGHT(Table21[[#This Row],[Product ID]],2)</f>
        <v>CA</v>
      </c>
      <c r="H194" s="10"/>
      <c r="K194" s="42" t="s">
        <v>81</v>
      </c>
      <c r="L194" s="42" t="s">
        <v>99</v>
      </c>
      <c r="M194" s="89" t="str">
        <f t="shared" si="1"/>
        <v>Sunglasses-Ray-Ban</v>
      </c>
    </row>
    <row r="195" spans="2:13">
      <c r="C195" s="16" t="s">
        <v>100</v>
      </c>
      <c r="D195" s="37" t="str">
        <f>LEFT(Table21[[#This Row],[Product ID]],6)</f>
        <v>11-JUL</v>
      </c>
      <c r="E195" s="38" t="str">
        <f>RIGHT(Table21[[#This Row],[Product ID]],2)</f>
        <v>CA</v>
      </c>
      <c r="H195" s="10"/>
      <c r="K195" s="41" t="s">
        <v>51</v>
      </c>
      <c r="L195" s="41" t="s">
        <v>101</v>
      </c>
      <c r="M195" s="89" t="str">
        <f t="shared" si="1"/>
        <v>Blender-Vitamix</v>
      </c>
    </row>
    <row r="196" spans="2:13">
      <c r="C196" s="39" t="s">
        <v>69</v>
      </c>
      <c r="D196" s="37" t="str">
        <f>LEFT(Table21[[#This Row],[Product ID]],6)</f>
        <v>16-APR</v>
      </c>
      <c r="E196" s="38" t="str">
        <f>RIGHT(Table21[[#This Row],[Product ID]],2)</f>
        <v>ES</v>
      </c>
      <c r="H196" s="6"/>
      <c r="K196" s="43" t="s">
        <v>70</v>
      </c>
      <c r="L196" s="43" t="s">
        <v>71</v>
      </c>
      <c r="M196" s="89" t="str">
        <f t="shared" si="1"/>
        <v>headphones-Bose</v>
      </c>
    </row>
    <row r="197" spans="2:13">
      <c r="C197" s="16" t="s">
        <v>102</v>
      </c>
      <c r="D197" s="37" t="str">
        <f>LEFT(Table21[[#This Row],[Product ID]],6)</f>
        <v>07-MAR</v>
      </c>
      <c r="E197" s="38" t="str">
        <f>RIGHT(Table21[[#This Row],[Product ID]],2)</f>
        <v>CA</v>
      </c>
      <c r="H197" s="10"/>
      <c r="K197" s="41" t="s">
        <v>103</v>
      </c>
      <c r="L197" s="41" t="s">
        <v>104</v>
      </c>
      <c r="M197" s="89" t="str">
        <f t="shared" si="1"/>
        <v>Dress-Zara</v>
      </c>
    </row>
    <row r="198" spans="2:13">
      <c r="C198" s="16" t="s">
        <v>105</v>
      </c>
      <c r="D198" s="37" t="str">
        <f>LEFT(Table21[[#This Row],[Product ID]],6)</f>
        <v>13-APR</v>
      </c>
      <c r="E198" s="38" t="str">
        <f>RIGHT(Table21[[#This Row],[Product ID]],2)</f>
        <v>CA</v>
      </c>
      <c r="H198" s="10"/>
      <c r="K198" s="42" t="s">
        <v>106</v>
      </c>
      <c r="L198" s="42" t="s">
        <v>107</v>
      </c>
      <c r="M198" s="89" t="str">
        <f t="shared" si="1"/>
        <v>Toaster-Hamilton</v>
      </c>
    </row>
    <row r="199" spans="2:13">
      <c r="C199" s="16" t="s">
        <v>108</v>
      </c>
      <c r="D199" s="37" t="str">
        <f>LEFT(Table21[[#This Row],[Product ID]],6)</f>
        <v>24-MAY</v>
      </c>
      <c r="E199" s="38" t="str">
        <f>RIGHT(Table21[[#This Row],[Product ID]],2)</f>
        <v>CA</v>
      </c>
      <c r="H199" s="10"/>
      <c r="K199" s="41" t="s">
        <v>93</v>
      </c>
      <c r="L199" s="41" t="s">
        <v>109</v>
      </c>
      <c r="M199" s="89" t="str">
        <f t="shared" si="1"/>
        <v>Fitness Tracker-Garmin</v>
      </c>
    </row>
    <row r="200" spans="2:13">
      <c r="C200" s="16" t="s">
        <v>110</v>
      </c>
      <c r="D200" s="37" t="str">
        <f>LEFT(Table21[[#This Row],[Product ID]],6)</f>
        <v>02-DEC</v>
      </c>
      <c r="E200" s="38" t="str">
        <f>RIGHT(Table21[[#This Row],[Product ID]],2)</f>
        <v>CA</v>
      </c>
      <c r="H200" s="10"/>
      <c r="K200" s="42" t="s">
        <v>111</v>
      </c>
      <c r="L200" s="42" t="s">
        <v>112</v>
      </c>
      <c r="M200" s="89" t="str">
        <f t="shared" si="1"/>
        <v>Jeans-Levi's</v>
      </c>
    </row>
    <row r="201" spans="2:13">
      <c r="C201" s="16" t="s">
        <v>60</v>
      </c>
      <c r="D201" s="37" t="str">
        <f>LEFT(Table21[[#This Row],[Product ID]],6)</f>
        <v>17-JUN</v>
      </c>
      <c r="E201" s="38" t="str">
        <f>RIGHT(Table21[[#This Row],[Product ID]],2)</f>
        <v>IN</v>
      </c>
      <c r="H201" s="10"/>
      <c r="K201" s="41" t="s">
        <v>61</v>
      </c>
      <c r="L201" s="41" t="s">
        <v>62</v>
      </c>
      <c r="M201" s="89" t="str">
        <f t="shared" si="1"/>
        <v>Laptop-HP</v>
      </c>
    </row>
    <row r="202" spans="2:13">
      <c r="C202" s="16" t="s">
        <v>113</v>
      </c>
      <c r="D202" s="37" t="str">
        <f>LEFT(Table21[[#This Row],[Product ID]],6)</f>
        <v>09-JUL</v>
      </c>
      <c r="E202" s="38" t="str">
        <f>RIGHT(Table21[[#This Row],[Product ID]],2)</f>
        <v>FR</v>
      </c>
      <c r="H202" s="10"/>
      <c r="K202" s="42" t="s">
        <v>114</v>
      </c>
      <c r="L202" s="42" t="s">
        <v>115</v>
      </c>
      <c r="M202" s="91" t="str">
        <f t="shared" si="1"/>
        <v>Watch-Casio</v>
      </c>
    </row>
    <row r="204" spans="2:13">
      <c r="J204" s="14"/>
    </row>
    <row r="205" spans="2:13" ht="20.399999999999999">
      <c r="I205" s="59" t="s">
        <v>13</v>
      </c>
      <c r="J205" s="62"/>
    </row>
    <row r="206" spans="2:13">
      <c r="J206" s="14"/>
    </row>
    <row r="207" spans="2:13" ht="15.6">
      <c r="B207" s="63" t="s">
        <v>14</v>
      </c>
      <c r="J207" s="63" t="s">
        <v>15</v>
      </c>
    </row>
    <row r="208" spans="2:13">
      <c r="J208" s="14"/>
    </row>
    <row r="209" spans="3:12" ht="26.4">
      <c r="C209" s="49" t="s">
        <v>22</v>
      </c>
      <c r="K209" s="50" t="s">
        <v>122</v>
      </c>
    </row>
    <row r="210" spans="3:12">
      <c r="C210" s="44">
        <v>1000</v>
      </c>
      <c r="K210" s="47" t="s">
        <v>125</v>
      </c>
    </row>
    <row r="211" spans="3:12">
      <c r="C211" s="44">
        <v>80</v>
      </c>
      <c r="K211" s="48" t="s">
        <v>126</v>
      </c>
    </row>
    <row r="212" spans="3:12">
      <c r="C212" s="44">
        <v>130</v>
      </c>
      <c r="K212" s="47" t="s">
        <v>127</v>
      </c>
    </row>
    <row r="213" spans="3:12">
      <c r="C213" s="44">
        <v>900</v>
      </c>
      <c r="K213" s="48" t="s">
        <v>128</v>
      </c>
    </row>
    <row r="214" spans="3:12">
      <c r="C214" s="44">
        <v>70</v>
      </c>
      <c r="K214" s="47" t="s">
        <v>129</v>
      </c>
    </row>
    <row r="215" spans="3:12">
      <c r="C215" s="44"/>
      <c r="K215" s="48" t="s">
        <v>130</v>
      </c>
    </row>
    <row r="216" spans="3:12">
      <c r="C216" s="44">
        <v>30</v>
      </c>
      <c r="K216" s="47" t="s">
        <v>131</v>
      </c>
    </row>
    <row r="217" spans="3:12">
      <c r="C217" s="44">
        <v>90</v>
      </c>
      <c r="K217" s="48" t="s">
        <v>132</v>
      </c>
    </row>
    <row r="218" spans="3:12">
      <c r="C218" s="44">
        <v>500</v>
      </c>
      <c r="K218" s="47" t="s">
        <v>133</v>
      </c>
      <c r="L218" s="13" t="s">
        <v>160</v>
      </c>
    </row>
    <row r="219" spans="3:12">
      <c r="C219" s="44">
        <v>130</v>
      </c>
      <c r="K219" s="48" t="s">
        <v>134</v>
      </c>
    </row>
    <row r="220" spans="3:12">
      <c r="C220" s="44">
        <v>950</v>
      </c>
      <c r="K220" s="47" t="s">
        <v>135</v>
      </c>
    </row>
    <row r="221" spans="3:12">
      <c r="C221" s="44">
        <v>90</v>
      </c>
      <c r="K221" s="48" t="s">
        <v>136</v>
      </c>
    </row>
    <row r="222" spans="3:12">
      <c r="C222" s="44">
        <v>120</v>
      </c>
      <c r="K222" s="47" t="s">
        <v>137</v>
      </c>
    </row>
    <row r="223" spans="3:12">
      <c r="C223" s="44">
        <v>150</v>
      </c>
      <c r="K223" s="48" t="s">
        <v>138</v>
      </c>
    </row>
    <row r="224" spans="3:12">
      <c r="C224" s="44">
        <v>250</v>
      </c>
      <c r="K224" s="47" t="s">
        <v>139</v>
      </c>
    </row>
    <row r="225" spans="3:11">
      <c r="C225" s="44">
        <v>50</v>
      </c>
      <c r="K225" s="48" t="s">
        <v>140</v>
      </c>
    </row>
    <row r="226" spans="3:11">
      <c r="C226" s="44">
        <v>160</v>
      </c>
      <c r="K226" s="47" t="s">
        <v>141</v>
      </c>
    </row>
    <row r="227" spans="3:11">
      <c r="C227" s="44">
        <v>980</v>
      </c>
      <c r="K227" s="48" t="s">
        <v>142</v>
      </c>
    </row>
    <row r="228" spans="3:11">
      <c r="C228" s="44">
        <v>150</v>
      </c>
      <c r="K228" s="47" t="s">
        <v>143</v>
      </c>
    </row>
    <row r="229" spans="3:11">
      <c r="C229" s="44"/>
      <c r="K229" s="48" t="s">
        <v>144</v>
      </c>
    </row>
    <row r="230" spans="3:11">
      <c r="C230" s="44">
        <v>700</v>
      </c>
      <c r="K230" s="47" t="s">
        <v>145</v>
      </c>
    </row>
    <row r="231" spans="3:11">
      <c r="C231" s="44">
        <v>80</v>
      </c>
      <c r="K231" s="48" t="s">
        <v>146</v>
      </c>
    </row>
    <row r="232" spans="3:11">
      <c r="C232" s="44">
        <v>150</v>
      </c>
      <c r="K232" s="47" t="s">
        <v>131</v>
      </c>
    </row>
    <row r="233" spans="3:11">
      <c r="C233" s="45">
        <v>50</v>
      </c>
      <c r="K233" s="48" t="s">
        <v>140</v>
      </c>
    </row>
    <row r="234" spans="3:11">
      <c r="C234" s="44">
        <v>800</v>
      </c>
      <c r="K234" s="47" t="s">
        <v>147</v>
      </c>
    </row>
    <row r="235" spans="3:11">
      <c r="C235" s="44"/>
      <c r="K235" s="48" t="s">
        <v>148</v>
      </c>
    </row>
    <row r="236" spans="3:11">
      <c r="C236" s="44">
        <v>400</v>
      </c>
      <c r="K236" s="47" t="s">
        <v>149</v>
      </c>
    </row>
    <row r="237" spans="3:11">
      <c r="C237" s="45">
        <v>250</v>
      </c>
      <c r="K237" s="48" t="s">
        <v>139</v>
      </c>
    </row>
    <row r="238" spans="3:11">
      <c r="C238" s="44">
        <v>60</v>
      </c>
      <c r="K238" s="47" t="s">
        <v>150</v>
      </c>
    </row>
    <row r="239" spans="3:11">
      <c r="C239" s="44">
        <v>40</v>
      </c>
      <c r="K239" s="48" t="s">
        <v>151</v>
      </c>
    </row>
    <row r="240" spans="3:11">
      <c r="C240" s="44">
        <v>130</v>
      </c>
      <c r="K240" s="47" t="s">
        <v>152</v>
      </c>
    </row>
    <row r="241" spans="2:11">
      <c r="C241" s="44">
        <v>50</v>
      </c>
      <c r="K241" s="48" t="s">
        <v>153</v>
      </c>
    </row>
    <row r="242" spans="2:11">
      <c r="C242" s="44">
        <v>950</v>
      </c>
      <c r="K242" s="47" t="s">
        <v>135</v>
      </c>
    </row>
    <row r="243" spans="2:11">
      <c r="C243" s="46">
        <v>100</v>
      </c>
      <c r="K243" s="48" t="s">
        <v>154</v>
      </c>
    </row>
    <row r="246" spans="2:11" ht="20.399999999999999">
      <c r="I246" s="59" t="s">
        <v>16</v>
      </c>
      <c r="J246" s="60"/>
    </row>
    <row r="248" spans="2:11" ht="15.6">
      <c r="B248" s="63" t="s">
        <v>17</v>
      </c>
      <c r="J248" s="63" t="s">
        <v>18</v>
      </c>
    </row>
    <row r="250" spans="2:11" ht="21" customHeight="1">
      <c r="C250" s="51" t="s">
        <v>22</v>
      </c>
      <c r="K250" s="52" t="s">
        <v>24</v>
      </c>
    </row>
    <row r="251" spans="2:11">
      <c r="C251" s="16">
        <v>1000</v>
      </c>
      <c r="K251" s="18" t="s">
        <v>28</v>
      </c>
    </row>
    <row r="252" spans="2:11">
      <c r="C252" s="16">
        <v>80</v>
      </c>
      <c r="K252" s="18" t="s">
        <v>32</v>
      </c>
    </row>
    <row r="253" spans="2:11">
      <c r="C253" s="16">
        <v>130</v>
      </c>
      <c r="K253" s="18" t="s">
        <v>36</v>
      </c>
    </row>
    <row r="254" spans="2:11">
      <c r="C254" s="16">
        <v>900</v>
      </c>
      <c r="K254" s="18" t="s">
        <v>28</v>
      </c>
    </row>
    <row r="255" spans="2:11">
      <c r="C255" s="16">
        <v>70</v>
      </c>
      <c r="K255" s="18"/>
    </row>
    <row r="256" spans="2:11">
      <c r="C256" s="16"/>
      <c r="K256" s="18" t="s">
        <v>46</v>
      </c>
    </row>
    <row r="257" spans="3:11">
      <c r="C257" s="16">
        <v>30</v>
      </c>
      <c r="E257" s="64"/>
      <c r="K257" s="18" t="s">
        <v>32</v>
      </c>
    </row>
    <row r="258" spans="3:11">
      <c r="C258" s="16">
        <v>90</v>
      </c>
      <c r="K258" s="18" t="s">
        <v>36</v>
      </c>
    </row>
    <row r="259" spans="3:11">
      <c r="C259" s="16">
        <v>500</v>
      </c>
      <c r="K259" s="18" t="s">
        <v>28</v>
      </c>
    </row>
    <row r="260" spans="3:11">
      <c r="C260" s="16">
        <v>130</v>
      </c>
      <c r="K260" s="18" t="s">
        <v>59</v>
      </c>
    </row>
    <row r="261" spans="3:11">
      <c r="C261" s="16">
        <v>950</v>
      </c>
      <c r="K261" s="18" t="s">
        <v>28</v>
      </c>
    </row>
    <row r="262" spans="3:11">
      <c r="C262" s="16">
        <v>90</v>
      </c>
      <c r="K262" s="18"/>
    </row>
    <row r="263" spans="3:11">
      <c r="C263" s="16">
        <v>120</v>
      </c>
      <c r="K263" s="18"/>
    </row>
    <row r="264" spans="3:11">
      <c r="C264" s="16">
        <v>150</v>
      </c>
      <c r="K264" s="18" t="s">
        <v>46</v>
      </c>
    </row>
    <row r="265" spans="3:11">
      <c r="C265" s="16">
        <v>250</v>
      </c>
      <c r="K265" s="18" t="s">
        <v>46</v>
      </c>
    </row>
    <row r="266" spans="3:11">
      <c r="C266" s="16">
        <v>50</v>
      </c>
      <c r="K266" s="19" t="s">
        <v>75</v>
      </c>
    </row>
    <row r="267" spans="3:11">
      <c r="C267" s="16">
        <v>160</v>
      </c>
      <c r="K267" s="18" t="s">
        <v>46</v>
      </c>
    </row>
    <row r="268" spans="3:11">
      <c r="C268" s="16">
        <v>980</v>
      </c>
      <c r="K268" s="18" t="s">
        <v>28</v>
      </c>
    </row>
    <row r="269" spans="3:11">
      <c r="C269" s="16">
        <v>150</v>
      </c>
      <c r="K269" s="18" t="s">
        <v>32</v>
      </c>
    </row>
    <row r="270" spans="3:11">
      <c r="C270" s="16"/>
      <c r="K270" s="18" t="s">
        <v>59</v>
      </c>
    </row>
    <row r="271" spans="3:11">
      <c r="C271" s="16">
        <v>700</v>
      </c>
      <c r="K271" s="18" t="s">
        <v>28</v>
      </c>
    </row>
    <row r="272" spans="3:11">
      <c r="C272" s="16">
        <v>80</v>
      </c>
      <c r="K272" s="18" t="s">
        <v>36</v>
      </c>
    </row>
    <row r="273" spans="3:11">
      <c r="C273" s="16">
        <v>150</v>
      </c>
      <c r="K273" s="18"/>
    </row>
    <row r="274" spans="3:11">
      <c r="C274" s="17">
        <v>50</v>
      </c>
      <c r="K274" s="19" t="s">
        <v>75</v>
      </c>
    </row>
    <row r="275" spans="3:11">
      <c r="C275" s="16">
        <v>800</v>
      </c>
      <c r="K275" s="18" t="s">
        <v>28</v>
      </c>
    </row>
    <row r="276" spans="3:11">
      <c r="C276" s="16"/>
      <c r="K276" s="18" t="s">
        <v>32</v>
      </c>
    </row>
    <row r="277" spans="3:11">
      <c r="C277" s="16">
        <v>400</v>
      </c>
      <c r="K277" s="18" t="s">
        <v>36</v>
      </c>
    </row>
    <row r="278" spans="3:11">
      <c r="C278" s="17">
        <v>250</v>
      </c>
      <c r="K278" s="19" t="s">
        <v>46</v>
      </c>
    </row>
    <row r="279" spans="3:11">
      <c r="C279" s="16">
        <v>60</v>
      </c>
      <c r="K279" s="18" t="s">
        <v>32</v>
      </c>
    </row>
    <row r="280" spans="3:11">
      <c r="C280" s="16">
        <v>40</v>
      </c>
      <c r="K280" s="18" t="s">
        <v>36</v>
      </c>
    </row>
    <row r="281" spans="3:11">
      <c r="C281" s="16">
        <v>130</v>
      </c>
      <c r="K281" s="18" t="s">
        <v>28</v>
      </c>
    </row>
    <row r="282" spans="3:11">
      <c r="C282" s="16">
        <v>50</v>
      </c>
      <c r="K282" s="18" t="s">
        <v>32</v>
      </c>
    </row>
    <row r="283" spans="3:11">
      <c r="C283" s="16">
        <v>950</v>
      </c>
      <c r="K283" s="18" t="s">
        <v>28</v>
      </c>
    </row>
    <row r="284" spans="3:11">
      <c r="C284" s="16">
        <v>100</v>
      </c>
      <c r="K284" s="20" t="s">
        <v>75</v>
      </c>
    </row>
    <row r="287" spans="3:11" ht="17.399999999999999">
      <c r="I287" s="71" t="s">
        <v>159</v>
      </c>
      <c r="J287" s="69"/>
    </row>
    <row r="288" spans="3:11">
      <c r="I288" s="69"/>
      <c r="J288" s="69"/>
    </row>
    <row r="289" spans="7:9">
      <c r="I289"/>
    </row>
    <row r="290" spans="7:9">
      <c r="I290"/>
    </row>
    <row r="291" spans="7:9">
      <c r="G291" s="70"/>
      <c r="I291"/>
    </row>
    <row r="292" spans="7:9">
      <c r="I292"/>
    </row>
    <row r="293" spans="7:9">
      <c r="I293"/>
    </row>
    <row r="294" spans="7:9">
      <c r="I294"/>
    </row>
    <row r="295" spans="7:9">
      <c r="I295"/>
    </row>
    <row r="296" spans="7:9">
      <c r="I296"/>
    </row>
    <row r="297" spans="7:9">
      <c r="I297"/>
    </row>
    <row r="298" spans="7:9">
      <c r="I298"/>
    </row>
    <row r="299" spans="7:9">
      <c r="I299"/>
    </row>
    <row r="300" spans="7:9">
      <c r="I300"/>
    </row>
    <row r="301" spans="7:9">
      <c r="I301"/>
    </row>
    <row r="302" spans="7:9">
      <c r="I302"/>
    </row>
    <row r="303" spans="7:9">
      <c r="I303"/>
    </row>
    <row r="304" spans="7:9">
      <c r="I304"/>
    </row>
    <row r="305" spans="9:9">
      <c r="I305"/>
    </row>
    <row r="306" spans="9:9">
      <c r="I306"/>
    </row>
    <row r="307" spans="9:9">
      <c r="I307"/>
    </row>
    <row r="308" spans="9:9">
      <c r="I308"/>
    </row>
    <row r="309" spans="9:9">
      <c r="I309"/>
    </row>
    <row r="310" spans="9:9">
      <c r="I310"/>
    </row>
    <row r="311" spans="9:9">
      <c r="I311"/>
    </row>
    <row r="312" spans="9:9">
      <c r="I312"/>
    </row>
    <row r="313" spans="9:9">
      <c r="I313"/>
    </row>
    <row r="314" spans="9:9">
      <c r="I314"/>
    </row>
    <row r="315" spans="9:9">
      <c r="I315"/>
    </row>
    <row r="316" spans="9:9">
      <c r="I316"/>
    </row>
    <row r="317" spans="9:9">
      <c r="I317"/>
    </row>
    <row r="318" spans="9:9">
      <c r="I318"/>
    </row>
    <row r="319" spans="9:9">
      <c r="I319"/>
    </row>
    <row r="320" spans="9:9">
      <c r="I320"/>
    </row>
    <row r="321" spans="9:9">
      <c r="I321"/>
    </row>
    <row r="322" spans="9:9">
      <c r="I322"/>
    </row>
    <row r="323" spans="9:9">
      <c r="I323"/>
    </row>
    <row r="324" spans="9:9">
      <c r="I324"/>
    </row>
    <row r="325" spans="9:9">
      <c r="I325"/>
    </row>
    <row r="326" spans="9:9">
      <c r="I326"/>
    </row>
    <row r="327" spans="9:9">
      <c r="I327"/>
    </row>
    <row r="328" spans="9:9">
      <c r="I328"/>
    </row>
    <row r="329" spans="9:9">
      <c r="I329"/>
    </row>
    <row r="330" spans="9:9">
      <c r="I330"/>
    </row>
    <row r="331" spans="9:9">
      <c r="I331"/>
    </row>
    <row r="332" spans="9:9">
      <c r="I332"/>
    </row>
    <row r="333" spans="9:9">
      <c r="I333"/>
    </row>
    <row r="334" spans="9:9">
      <c r="I334"/>
    </row>
    <row r="335" spans="9:9">
      <c r="I335"/>
    </row>
    <row r="336" spans="9:9">
      <c r="I336"/>
    </row>
    <row r="337" spans="9:9">
      <c r="I337"/>
    </row>
    <row r="338" spans="9:9">
      <c r="I338"/>
    </row>
    <row r="339" spans="9:9">
      <c r="I339"/>
    </row>
    <row r="340" spans="9:9">
      <c r="I340"/>
    </row>
    <row r="341" spans="9:9">
      <c r="I341"/>
    </row>
    <row r="342" spans="9:9">
      <c r="I342"/>
    </row>
    <row r="343" spans="9:9">
      <c r="I343"/>
    </row>
    <row r="344" spans="9:9">
      <c r="I344"/>
    </row>
    <row r="345" spans="9:9">
      <c r="I345"/>
    </row>
    <row r="346" spans="9:9">
      <c r="I346"/>
    </row>
    <row r="347" spans="9:9">
      <c r="I347"/>
    </row>
    <row r="348" spans="9:9">
      <c r="I348"/>
    </row>
    <row r="349" spans="9:9">
      <c r="I349"/>
    </row>
    <row r="350" spans="9:9">
      <c r="I350"/>
    </row>
    <row r="351" spans="9:9">
      <c r="I351"/>
    </row>
    <row r="352" spans="9:9">
      <c r="I352"/>
    </row>
    <row r="353" spans="9:9">
      <c r="I353"/>
    </row>
    <row r="354" spans="9:9">
      <c r="I354"/>
    </row>
    <row r="355" spans="9:9">
      <c r="I355"/>
    </row>
    <row r="356" spans="9:9">
      <c r="I356"/>
    </row>
    <row r="357" spans="9:9">
      <c r="I357"/>
    </row>
  </sheetData>
  <dataConsolidate/>
  <conditionalFormatting sqref="C250:C2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{60ADAAD3-7680-4095-8055-AF1BDFE7861F}</x14:id>
        </ext>
      </extLst>
    </cfRule>
  </conditionalFormatting>
  <conditionalFormatting sqref="D13:D25 D27:D31 D33:D40">
    <cfRule type="containsText" dxfId="10" priority="6" operator="containsText" text="TRUE">
      <formula>NOT(ISERROR(SEARCH("TRUE",D13)))</formula>
    </cfRule>
  </conditionalFormatting>
  <conditionalFormatting sqref="K250:K284">
    <cfRule type="containsText" dxfId="9" priority="1" operator="containsText" text="Electronics">
      <formula>NOT(ISERROR(SEARCH("Electronics",K250)))</formula>
    </cfRule>
    <cfRule type="containsText" dxfId="8" priority="3" operator="containsText" text="Electronics">
      <formula>NOT(ISERROR(SEARCH("Electronics",K250)))</formula>
    </cfRule>
  </conditionalFormatting>
  <conditionalFormatting sqref="L6:L40">
    <cfRule type="containsText" dxfId="7" priority="5" operator="containsText" text="UNKNOW">
      <formula>NOT(ISERROR(SEARCH("UNKNOW",L6)))</formula>
    </cfRule>
  </conditionalFormatting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ADAAD3-7680-4095-8055-AF1BDFE7861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C250:C284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Dataset</vt:lpstr>
      <vt:lpstr>ASSINGMENT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Gurushith S</cp:lastModifiedBy>
  <dcterms:modified xsi:type="dcterms:W3CDTF">2024-09-02T12:30:57Z</dcterms:modified>
</cp:coreProperties>
</file>