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urushith\Desktop\ENTRI_ Every workbook EXCEL\Assingment\"/>
    </mc:Choice>
  </mc:AlternateContent>
  <xr:revisionPtr revIDLastSave="0" documentId="13_ncr:1_{9566D02E-5D3D-4F69-983B-AD0E51953BA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structions" sheetId="1" r:id="rId1"/>
    <sheet name="Dataset" sheetId="2" r:id="rId2"/>
    <sheet name="Assignment 3" sheetId="3" r:id="rId3"/>
    <sheet name="PIVOT tables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6" i="3" l="1"/>
  <c r="N104" i="3"/>
  <c r="O104" i="3" s="1"/>
  <c r="N105" i="3"/>
  <c r="O105" i="3" s="1"/>
  <c r="N106" i="3"/>
  <c r="O106" i="3" s="1"/>
  <c r="N107" i="3"/>
  <c r="O107" i="3" s="1"/>
  <c r="N108" i="3"/>
  <c r="O108" i="3" s="1"/>
  <c r="M104" i="3"/>
  <c r="M105" i="3"/>
  <c r="M106" i="3"/>
  <c r="M107" i="3"/>
  <c r="M108" i="3"/>
  <c r="L105" i="3"/>
  <c r="L107" i="3"/>
  <c r="L108" i="3"/>
  <c r="L104" i="3"/>
</calcChain>
</file>

<file path=xl/sharedStrings.xml><?xml version="1.0" encoding="utf-8"?>
<sst xmlns="http://schemas.openxmlformats.org/spreadsheetml/2006/main" count="864" uniqueCount="125">
  <si>
    <t>Perform the following in the dataset from the 'Dataset' sheet.</t>
  </si>
  <si>
    <t>1) Sorting:</t>
  </si>
  <si>
    <t>• Implement a multilevel sort to first sort the dataset by 'Category' in ascending order and then by 'Price' in descending order within each category.</t>
  </si>
  <si>
    <t>2) Filters:</t>
  </si>
  <si>
    <t xml:space="preserve">• Create another filtered view to show only products with quantity between 10 and 20. </t>
  </si>
  <si>
    <t>• Filter the dataset to display entries with 'Laptop' listed under the 'Product Name' column.</t>
  </si>
  <si>
    <t>3) VLOOKUP for retrieving Product Details:</t>
  </si>
  <si>
    <t>• Using the provided dataset, use VLOOKUP to find the Product Name, Price ($), and Category for the given Product IDs in the PURCHASE TABLE.</t>
  </si>
  <si>
    <t>4) HLOOKUP for determining Category Discounts:</t>
  </si>
  <si>
    <t>• Utilizing the DISCOUNT TABLE provided, use HLOOKUP to find the Discount applicable to each category of products in the PURCHASE TABLE.</t>
  </si>
  <si>
    <t>5) Product Analysis with Pivot Table:</t>
  </si>
  <si>
    <t xml:space="preserve">• Create a pivot table to summarize the products count, average price and total quantity for each 'Product Name'. </t>
  </si>
  <si>
    <t xml:space="preserve">• In the pivot table, add a filter to display only 'Electronics' and 'Accessories' category. </t>
  </si>
  <si>
    <t>• Create a pie chart to represent the product count distribution across different products.</t>
  </si>
  <si>
    <t>6) Category-wise Product Distribution Analysis:</t>
  </si>
  <si>
    <t>• Create another pivot table to summarize the category-wise count of products and average price.</t>
  </si>
  <si>
    <t xml:space="preserve">• Based on the pivot table, create a bar graph to visually represent the product count and average price for each category. </t>
  </si>
  <si>
    <t>7) Price vs. Quantity Scatter Plot Analysis:</t>
  </si>
  <si>
    <t>• Construct a scatter plot to explore the relationship between 'Price' and 'Quantity' for each product.</t>
  </si>
  <si>
    <t>Product ID</t>
  </si>
  <si>
    <t>Product Name</t>
  </si>
  <si>
    <t>Brand Name</t>
  </si>
  <si>
    <t>Price ($)</t>
  </si>
  <si>
    <t>Quantity</t>
  </si>
  <si>
    <t>Category</t>
  </si>
  <si>
    <t>28-JAN-US</t>
  </si>
  <si>
    <t>Laptop</t>
  </si>
  <si>
    <t>Dell</t>
  </si>
  <si>
    <t>Electronics</t>
  </si>
  <si>
    <t>DISCOUNT TABLE</t>
  </si>
  <si>
    <t>15-FEB-US</t>
  </si>
  <si>
    <t>Sneakers</t>
  </si>
  <si>
    <t>Nike</t>
  </si>
  <si>
    <t>Fashion</t>
  </si>
  <si>
    <t>Accessories</t>
  </si>
  <si>
    <t>Kitchen</t>
  </si>
  <si>
    <t>Outdoor</t>
  </si>
  <si>
    <t>03-MAR-US</t>
  </si>
  <si>
    <t>Coffee Maker</t>
  </si>
  <si>
    <t>Keurig</t>
  </si>
  <si>
    <t>Discount</t>
  </si>
  <si>
    <t>11-APR-US</t>
  </si>
  <si>
    <t>Smartphone</t>
  </si>
  <si>
    <t>Samsung</t>
  </si>
  <si>
    <t>22-MAY-US</t>
  </si>
  <si>
    <t>Backpack</t>
  </si>
  <si>
    <t>North Face</t>
  </si>
  <si>
    <t>07-JUN-UK</t>
  </si>
  <si>
    <t>Headphones</t>
  </si>
  <si>
    <t>Sony</t>
  </si>
  <si>
    <t>PURCHASE TABLE</t>
  </si>
  <si>
    <t>19-JUL-UK</t>
  </si>
  <si>
    <t>T-shirt</t>
  </si>
  <si>
    <t>Adidas</t>
  </si>
  <si>
    <t>VLOOKUP</t>
  </si>
  <si>
    <t>HLOOKUP</t>
  </si>
  <si>
    <t>23-AUG-UK</t>
  </si>
  <si>
    <t>Blender</t>
  </si>
  <si>
    <t>Ninja</t>
  </si>
  <si>
    <t>05-SEP-UK</t>
  </si>
  <si>
    <t>Tablet</t>
  </si>
  <si>
    <t>Apple</t>
  </si>
  <si>
    <t>14-OCT-UK</t>
  </si>
  <si>
    <t>Hiking Boots</t>
  </si>
  <si>
    <t>Timberland</t>
  </si>
  <si>
    <t>17-JUN-IN</t>
  </si>
  <si>
    <t>HP</t>
  </si>
  <si>
    <t>14-MAY-RU</t>
  </si>
  <si>
    <t>25-NOV-AU</t>
  </si>
  <si>
    <t>09-JUL-FR</t>
  </si>
  <si>
    <t>08-DEC-DE</t>
  </si>
  <si>
    <t>Nespresso</t>
  </si>
  <si>
    <t>13-APR-CA</t>
  </si>
  <si>
    <t>18-FEB-CA</t>
  </si>
  <si>
    <t>Smartwatch</t>
  </si>
  <si>
    <t>Fitbit</t>
  </si>
  <si>
    <t>16-APR-ES</t>
  </si>
  <si>
    <t>Bose</t>
  </si>
  <si>
    <t>21-AUG-CA</t>
  </si>
  <si>
    <t>Laptop Bag</t>
  </si>
  <si>
    <t>Samsonite</t>
  </si>
  <si>
    <t>20-AUG-CN</t>
  </si>
  <si>
    <t>Huawei</t>
  </si>
  <si>
    <t>27-JAN-IT</t>
  </si>
  <si>
    <t>Asus</t>
  </si>
  <si>
    <t>01-MAR-UK</t>
  </si>
  <si>
    <t>Sunglasses</t>
  </si>
  <si>
    <t>Oakley</t>
  </si>
  <si>
    <t>14-AUG-US</t>
  </si>
  <si>
    <t>Camping Tent</t>
  </si>
  <si>
    <t>Coleman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</si>
  <si>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</si>
  <si>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</si>
  <si>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</si>
  <si>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</si>
  <si>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</si>
  <si>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</si>
  <si>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</si>
  <si>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</si>
  <si>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</si>
  <si>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</si>
  <si>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</si>
  <si>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</si>
  <si>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</si>
  <si>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</si>
  <si>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</si>
  <si>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</si>
  <si>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</si>
  <si>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Toaster</t>
  </si>
  <si>
    <t>Hamilton</t>
  </si>
  <si>
    <t>24-MAY-CA</t>
  </si>
  <si>
    <t>Garmin</t>
  </si>
  <si>
    <t>02-DEC-CA</t>
  </si>
  <si>
    <t>Jeans</t>
  </si>
  <si>
    <t>Levi's</t>
  </si>
  <si>
    <t>Watch</t>
  </si>
  <si>
    <t>Casio</t>
  </si>
  <si>
    <t>Grand Total</t>
  </si>
  <si>
    <t>Row Labels</t>
  </si>
  <si>
    <t>Count of Product ID</t>
  </si>
  <si>
    <t>Sum of Price ($)</t>
  </si>
  <si>
    <t>Average of Price ($)</t>
  </si>
  <si>
    <t>Sum of Quantity</t>
  </si>
  <si>
    <t>(Multiple Items)</t>
  </si>
  <si>
    <t>3 and 4 question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</si>
</sst>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7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2"/>
      <color theme="1"/>
      <name val="&quot;Times New Roman&quot;"/>
    </font>
    <font>
      <sz val="12"/>
      <color theme="1"/>
      <name val="&quot;Times New Roman&quot;"/>
    </font>
    <font>
      <b/>
      <sz val="11"/>
      <color theme="1"/>
      <name val="Calibri"/>
    </font>
    <font>
      <b/>
      <sz val="12"/>
      <color theme="1"/>
      <name val="Times New Roman"/>
    </font>
    <font>
      <sz val="10"/>
      <color theme="1"/>
      <name val="Arial"/>
    </font>
    <font>
      <sz val="12"/>
      <color theme="1"/>
      <name val="Times New Roman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4C1130"/>
      <name val="Arial"/>
      <scheme val="minor"/>
    </font>
    <font>
      <sz val="10"/>
      <name val="Arial"/>
    </font>
    <font>
      <b/>
      <sz val="11"/>
      <color rgb="FFFFFFFF"/>
      <name val="Calibri"/>
    </font>
    <font>
      <sz val="11"/>
      <color rgb="FF000000"/>
      <name val="Calibri"/>
    </font>
    <font>
      <b/>
      <sz val="10"/>
      <color rgb="FFFFFFFF"/>
      <name val="Arial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34A853"/>
        <bgColor rgb="FF34A853"/>
      </patternFill>
    </fill>
    <fill>
      <patternFill patternType="solid">
        <fgColor rgb="FFEEF7E3"/>
        <bgColor rgb="FFEEF7E3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indexed="65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12" fillId="3" borderId="4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9" fontId="13" fillId="4" borderId="6" xfId="0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6" fillId="7" borderId="0" xfId="0" applyFont="1" applyFill="1"/>
    <xf numFmtId="0" fontId="6" fillId="7" borderId="0" xfId="0" applyFont="1" applyFill="1" applyAlignment="1">
      <alignment horizontal="right"/>
    </xf>
    <xf numFmtId="0" fontId="0" fillId="8" borderId="0" xfId="0" applyFill="1"/>
    <xf numFmtId="0" fontId="9" fillId="8" borderId="0" xfId="0" applyFont="1" applyFill="1"/>
    <xf numFmtId="0" fontId="0" fillId="0" borderId="7" xfId="0" applyBorder="1"/>
    <xf numFmtId="0" fontId="0" fillId="0" borderId="7" xfId="0" pivotButton="1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3" xfId="0" applyBorder="1"/>
    <xf numFmtId="0" fontId="0" fillId="0" borderId="8" xfId="0" applyBorder="1"/>
    <xf numFmtId="0" fontId="0" fillId="0" borderId="14" xfId="0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1" xfId="0" pivotButton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0" xfId="0" applyNumberFormat="1" applyBorder="1"/>
    <xf numFmtId="2" fontId="0" fillId="0" borderId="0" xfId="0" applyNumberFormat="1"/>
    <xf numFmtId="10" fontId="9" fillId="0" borderId="0" xfId="0" applyNumberFormat="1" applyFont="1"/>
    <xf numFmtId="0" fontId="15" fillId="0" borderId="0" xfId="0" applyFont="1" applyAlignment="1">
      <alignment horizontal="center"/>
    </xf>
    <xf numFmtId="0" fontId="16" fillId="0" borderId="0" xfId="0" applyFont="1"/>
    <xf numFmtId="0" fontId="10" fillId="2" borderId="1" xfId="0" applyFont="1" applyFill="1" applyBorder="1" applyAlignment="1">
      <alignment horizontal="center"/>
    </xf>
    <xf numFmtId="0" fontId="11" fillId="0" borderId="2" xfId="0" applyFont="1" applyBorder="1"/>
    <xf numFmtId="0" fontId="11" fillId="0" borderId="3" xfId="0" applyFont="1" applyBorder="1"/>
    <xf numFmtId="0" fontId="8" fillId="5" borderId="1" xfId="0" applyFont="1" applyFill="1" applyBorder="1" applyAlignment="1">
      <alignment horizontal="center"/>
    </xf>
    <xf numFmtId="0" fontId="15" fillId="9" borderId="0" xfId="0" applyFont="1" applyFill="1" applyAlignment="1">
      <alignment horizontal="left"/>
    </xf>
  </cellXfs>
  <cellStyles count="1">
    <cellStyle name="Normal" xfId="0" builtinId="0"/>
  </cellStyles>
  <dxfs count="23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" formatCode="0.00"/>
    </dxf>
    <dxf>
      <numFmt numFmtId="165" formatCode="0.000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3">
    <tableStyle name="Dataset-style" pivot="0" count="3" xr9:uid="{00000000-0011-0000-FFFF-FFFF00000000}">
      <tableStyleElement type="headerRow" dxfId="22"/>
      <tableStyleElement type="firstRowStripe" dxfId="21"/>
      <tableStyleElement type="secondRowStripe" dxfId="20"/>
    </tableStyle>
    <tableStyle name="Dataset-style 2" pivot="0" count="3" xr9:uid="{00000000-0011-0000-FFFF-FFFF01000000}">
      <tableStyleElement type="headerRow" dxfId="19"/>
      <tableStyleElement type="firstRowStripe" dxfId="18"/>
      <tableStyleElement type="secondRowStripe" dxfId="17"/>
    </tableStyle>
    <tableStyle name="Dataset-style 3" pivot="0" count="3" xr9:uid="{00000000-0011-0000-FFFF-FFFF02000000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3 - Data Analysis.xlsx]PIVOT tables!PivotTable1</c:name>
    <c:fmtId val="13"/>
  </c:pivotSource>
  <c:chart>
    <c:title>
      <c:layout>
        <c:manualLayout>
          <c:xMode val="edge"/>
          <c:yMode val="edge"/>
          <c:x val="0.26175687666370895"/>
          <c:y val="0.12643780717212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dLbl>
          <c:idx val="0"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dLbl>
          <c:idx val="0"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tables'!$B$3</c:f>
              <c:strCache>
                <c:ptCount val="1"/>
                <c:pt idx="0">
                  <c:v>Count of Product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7C4-4C95-A6D8-C7A13366E7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7C4-4C95-A6D8-C7A13366E7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7C4-4C95-A6D8-C7A13366E7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7C4-4C95-A6D8-C7A13366E7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7C4-4C95-A6D8-C7A13366E7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7C4-4C95-A6D8-C7A13366E7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7C4-4C95-A6D8-C7A13366E76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7C4-4C95-A6D8-C7A13366E76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7C4-4C95-A6D8-C7A13366E765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tables'!$A$4:$A$13</c:f>
              <c:strCache>
                <c:ptCount val="9"/>
                <c:pt idx="0">
                  <c:v>Camera</c:v>
                </c:pt>
                <c:pt idx="1">
                  <c:v>Fitness Tracker</c:v>
                </c:pt>
                <c:pt idx="2">
                  <c:v>Headphones</c:v>
                </c:pt>
                <c:pt idx="3">
                  <c:v>Laptop</c:v>
                </c:pt>
                <c:pt idx="4">
                  <c:v>Laptop Bag</c:v>
                </c:pt>
                <c:pt idx="5">
                  <c:v>Smartphone</c:v>
                </c:pt>
                <c:pt idx="6">
                  <c:v>Smartwatch</c:v>
                </c:pt>
                <c:pt idx="7">
                  <c:v>Tablet</c:v>
                </c:pt>
                <c:pt idx="8">
                  <c:v>Watch</c:v>
                </c:pt>
              </c:strCache>
            </c:strRef>
          </c:cat>
          <c:val>
            <c:numRef>
              <c:f>'PIVOT tables'!$B$4:$B$13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7C4-4C95-A6D8-C7A13366E765}"/>
            </c:ext>
          </c:extLst>
        </c:ser>
        <c:ser>
          <c:idx val="1"/>
          <c:order val="1"/>
          <c:tx>
            <c:strRef>
              <c:f>'PIVOT tables'!$C$3</c:f>
              <c:strCache>
                <c:ptCount val="1"/>
                <c:pt idx="0">
                  <c:v>Average of Price ($)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37C4-4C95-A6D8-C7A13366E7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37C4-4C95-A6D8-C7A13366E7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37C4-4C95-A6D8-C7A13366E7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37C4-4C95-A6D8-C7A13366E7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37C4-4C95-A6D8-C7A13366E7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7C4-4C95-A6D8-C7A13366E7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7C4-4C95-A6D8-C7A13366E76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7C4-4C95-A6D8-C7A13366E76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7C4-4C95-A6D8-C7A13366E765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tables'!$A$4:$A$13</c:f>
              <c:strCache>
                <c:ptCount val="9"/>
                <c:pt idx="0">
                  <c:v>Camera</c:v>
                </c:pt>
                <c:pt idx="1">
                  <c:v>Fitness Tracker</c:v>
                </c:pt>
                <c:pt idx="2">
                  <c:v>Headphones</c:v>
                </c:pt>
                <c:pt idx="3">
                  <c:v>Laptop</c:v>
                </c:pt>
                <c:pt idx="4">
                  <c:v>Laptop Bag</c:v>
                </c:pt>
                <c:pt idx="5">
                  <c:v>Smartphone</c:v>
                </c:pt>
                <c:pt idx="6">
                  <c:v>Smartwatch</c:v>
                </c:pt>
                <c:pt idx="7">
                  <c:v>Tablet</c:v>
                </c:pt>
                <c:pt idx="8">
                  <c:v>Watch</c:v>
                </c:pt>
              </c:strCache>
            </c:strRef>
          </c:cat>
          <c:val>
            <c:numRef>
              <c:f>'PIVOT tables'!$C$4:$C$13</c:f>
              <c:numCache>
                <c:formatCode>General</c:formatCode>
                <c:ptCount val="9"/>
                <c:pt idx="0">
                  <c:v>700</c:v>
                </c:pt>
                <c:pt idx="1">
                  <c:v>140</c:v>
                </c:pt>
                <c:pt idx="2">
                  <c:v>250</c:v>
                </c:pt>
                <c:pt idx="3">
                  <c:v>970</c:v>
                </c:pt>
                <c:pt idx="4">
                  <c:v>50</c:v>
                </c:pt>
                <c:pt idx="5">
                  <c:v>850</c:v>
                </c:pt>
                <c:pt idx="6">
                  <c:v>155</c:v>
                </c:pt>
                <c:pt idx="7">
                  <c:v>500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7C4-4C95-A6D8-C7A13366E765}"/>
            </c:ext>
          </c:extLst>
        </c:ser>
        <c:ser>
          <c:idx val="2"/>
          <c:order val="2"/>
          <c:tx>
            <c:strRef>
              <c:f>'PIVOT tables'!$D$3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37C4-4C95-A6D8-C7A13366E7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37C4-4C95-A6D8-C7A13366E7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37C4-4C95-A6D8-C7A13366E7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37C4-4C95-A6D8-C7A13366E7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37C4-4C95-A6D8-C7A13366E7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37C4-4C95-A6D8-C7A13366E7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37C4-4C95-A6D8-C7A13366E76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37C4-4C95-A6D8-C7A13366E76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37C4-4C95-A6D8-C7A13366E765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tables'!$A$4:$A$13</c:f>
              <c:strCache>
                <c:ptCount val="9"/>
                <c:pt idx="0">
                  <c:v>Camera</c:v>
                </c:pt>
                <c:pt idx="1">
                  <c:v>Fitness Tracker</c:v>
                </c:pt>
                <c:pt idx="2">
                  <c:v>Headphones</c:v>
                </c:pt>
                <c:pt idx="3">
                  <c:v>Laptop</c:v>
                </c:pt>
                <c:pt idx="4">
                  <c:v>Laptop Bag</c:v>
                </c:pt>
                <c:pt idx="5">
                  <c:v>Smartphone</c:v>
                </c:pt>
                <c:pt idx="6">
                  <c:v>Smartwatch</c:v>
                </c:pt>
                <c:pt idx="7">
                  <c:v>Tablet</c:v>
                </c:pt>
                <c:pt idx="8">
                  <c:v>Watch</c:v>
                </c:pt>
              </c:strCache>
            </c:strRef>
          </c:cat>
          <c:val>
            <c:numRef>
              <c:f>'PIVOT tables'!$D$4:$D$13</c:f>
              <c:numCache>
                <c:formatCode>General</c:formatCode>
                <c:ptCount val="9"/>
                <c:pt idx="0">
                  <c:v>50</c:v>
                </c:pt>
                <c:pt idx="1">
                  <c:v>35</c:v>
                </c:pt>
                <c:pt idx="2">
                  <c:v>85</c:v>
                </c:pt>
                <c:pt idx="3">
                  <c:v>90</c:v>
                </c:pt>
                <c:pt idx="4">
                  <c:v>70</c:v>
                </c:pt>
                <c:pt idx="5">
                  <c:v>70</c:v>
                </c:pt>
                <c:pt idx="6">
                  <c:v>30</c:v>
                </c:pt>
                <c:pt idx="7">
                  <c:v>50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7C4-4C95-A6D8-C7A13366E76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3 - Data Analysis.xlsx]PIVOT tables!PivotTable6</c:name>
    <c:fmtId val="4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product count and average price</a:t>
            </a:r>
          </a:p>
        </c:rich>
      </c:tx>
      <c:layout>
        <c:manualLayout>
          <c:xMode val="edge"/>
          <c:yMode val="edge"/>
          <c:x val="0.25628522452135338"/>
          <c:y val="5.6886686441048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tables'!$B$20</c:f>
              <c:strCache>
                <c:ptCount val="1"/>
                <c:pt idx="0">
                  <c:v>Count of Product ID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tables'!$A$21:$A$26</c:f>
              <c:strCache>
                <c:ptCount val="5"/>
                <c:pt idx="0">
                  <c:v>Accessories</c:v>
                </c:pt>
                <c:pt idx="1">
                  <c:v>Electronics</c:v>
                </c:pt>
                <c:pt idx="2">
                  <c:v>Fashion</c:v>
                </c:pt>
                <c:pt idx="3">
                  <c:v>Kitchen</c:v>
                </c:pt>
                <c:pt idx="4">
                  <c:v>Outdoor</c:v>
                </c:pt>
              </c:strCache>
            </c:strRef>
          </c:cat>
          <c:val>
            <c:numRef>
              <c:f>'PIVOT tables'!$B$21:$B$26</c:f>
              <c:numCache>
                <c:formatCode>General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F-4ABC-8602-5612A700ABF4}"/>
            </c:ext>
          </c:extLst>
        </c:ser>
        <c:ser>
          <c:idx val="1"/>
          <c:order val="1"/>
          <c:tx>
            <c:strRef>
              <c:f>'PIVOT tables'!$C$20</c:f>
              <c:strCache>
                <c:ptCount val="1"/>
                <c:pt idx="0">
                  <c:v>Average of Price ($)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tables'!$A$21:$A$26</c:f>
              <c:strCache>
                <c:ptCount val="5"/>
                <c:pt idx="0">
                  <c:v>Accessories</c:v>
                </c:pt>
                <c:pt idx="1">
                  <c:v>Electronics</c:v>
                </c:pt>
                <c:pt idx="2">
                  <c:v>Fashion</c:v>
                </c:pt>
                <c:pt idx="3">
                  <c:v>Kitchen</c:v>
                </c:pt>
                <c:pt idx="4">
                  <c:v>Outdoor</c:v>
                </c:pt>
              </c:strCache>
            </c:strRef>
          </c:cat>
          <c:val>
            <c:numRef>
              <c:f>'PIVOT tables'!$C$21:$C$26</c:f>
              <c:numCache>
                <c:formatCode>0.0</c:formatCode>
                <c:ptCount val="5"/>
                <c:pt idx="0">
                  <c:v>66.666666666666671</c:v>
                </c:pt>
                <c:pt idx="1">
                  <c:v>541.33333333333337</c:v>
                </c:pt>
                <c:pt idx="2">
                  <c:v>84.285714285714292</c:v>
                </c:pt>
                <c:pt idx="3">
                  <c:v>143.33333333333334</c:v>
                </c:pt>
                <c:pt idx="4">
                  <c:v>133.33333333333334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F-4ABC-8602-5612A700AB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951371816"/>
        <c:axId val="951374696"/>
        <c:axId val="0"/>
      </c:bar3DChart>
      <c:catAx>
        <c:axId val="951371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74696"/>
        <c:crosses val="autoZero"/>
        <c:auto val="1"/>
        <c:lblAlgn val="ctr"/>
        <c:lblOffset val="100"/>
        <c:noMultiLvlLbl val="0"/>
      </c:catAx>
      <c:valAx>
        <c:axId val="95137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7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'Assignment 3'!$F$172:$G$172</c:f>
              <c:strCache>
                <c:ptCount val="1"/>
                <c:pt idx="0">
                  <c:v>Price ($) Quantity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'Assignment 3'!$F$173:$F$206</c:f>
              <c:numCache>
                <c:formatCode>General</c:formatCode>
                <c:ptCount val="3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80</c:v>
                </c:pt>
                <c:pt idx="9">
                  <c:v>90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160</c:v>
                </c:pt>
                <c:pt idx="21">
                  <c:v>200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7">
                  <c:v>700</c:v>
                </c:pt>
                <c:pt idx="28">
                  <c:v>800</c:v>
                </c:pt>
                <c:pt idx="29">
                  <c:v>900</c:v>
                </c:pt>
                <c:pt idx="30">
                  <c:v>950</c:v>
                </c:pt>
                <c:pt idx="31">
                  <c:v>950</c:v>
                </c:pt>
                <c:pt idx="32">
                  <c:v>980</c:v>
                </c:pt>
                <c:pt idx="33">
                  <c:v>1000</c:v>
                </c:pt>
              </c:numCache>
            </c:numRef>
          </c:xVal>
          <c:yVal>
            <c:numRef>
              <c:f>'Assignment 3'!$G$173:$G$206</c:f>
              <c:numCache>
                <c:formatCode>General</c:formatCode>
                <c:ptCount val="34"/>
                <c:pt idx="0">
                  <c:v>5</c:v>
                </c:pt>
                <c:pt idx="1">
                  <c:v>10</c:v>
                </c:pt>
                <c:pt idx="2">
                  <c:v>35</c:v>
                </c:pt>
                <c:pt idx="3">
                  <c:v>35</c:v>
                </c:pt>
                <c:pt idx="4">
                  <c:v>50</c:v>
                </c:pt>
                <c:pt idx="5">
                  <c:v>30</c:v>
                </c:pt>
                <c:pt idx="6">
                  <c:v>20</c:v>
                </c:pt>
                <c:pt idx="7">
                  <c:v>15</c:v>
                </c:pt>
                <c:pt idx="8">
                  <c:v>20</c:v>
                </c:pt>
                <c:pt idx="9">
                  <c:v>35</c:v>
                </c:pt>
                <c:pt idx="10">
                  <c:v>40</c:v>
                </c:pt>
                <c:pt idx="11">
                  <c:v>20</c:v>
                </c:pt>
                <c:pt idx="12">
                  <c:v>35</c:v>
                </c:pt>
                <c:pt idx="13">
                  <c:v>5</c:v>
                </c:pt>
                <c:pt idx="14">
                  <c:v>10</c:v>
                </c:pt>
                <c:pt idx="15">
                  <c:v>25</c:v>
                </c:pt>
                <c:pt idx="16">
                  <c:v>40</c:v>
                </c:pt>
                <c:pt idx="17">
                  <c:v>15</c:v>
                </c:pt>
                <c:pt idx="18">
                  <c:v>15</c:v>
                </c:pt>
                <c:pt idx="19">
                  <c:v>30</c:v>
                </c:pt>
                <c:pt idx="20">
                  <c:v>15</c:v>
                </c:pt>
                <c:pt idx="21">
                  <c:v>10</c:v>
                </c:pt>
                <c:pt idx="22">
                  <c:v>45</c:v>
                </c:pt>
                <c:pt idx="23">
                  <c:v>20</c:v>
                </c:pt>
                <c:pt idx="24">
                  <c:v>20</c:v>
                </c:pt>
                <c:pt idx="25">
                  <c:v>40</c:v>
                </c:pt>
                <c:pt idx="26">
                  <c:v>50</c:v>
                </c:pt>
                <c:pt idx="27">
                  <c:v>50</c:v>
                </c:pt>
                <c:pt idx="28">
                  <c:v>45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10</c:v>
                </c:pt>
                <c:pt idx="3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72-4321-B70E-1CFACABBA5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78962304"/>
        <c:axId val="578962664"/>
      </c:scatterChart>
      <c:valAx>
        <c:axId val="57896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Price</a:t>
                </a:r>
              </a:p>
            </c:rich>
          </c:tx>
          <c:layout>
            <c:manualLayout>
              <c:xMode val="edge"/>
              <c:yMode val="edge"/>
              <c:x val="0.45934733158355207"/>
              <c:y val="0.88729148439778349"/>
            </c:manualLayout>
          </c:layout>
          <c:overlay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62664"/>
        <c:crosses val="autoZero"/>
        <c:crossBetween val="midCat"/>
      </c:valAx>
      <c:valAx>
        <c:axId val="57896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IN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Quantity </a:t>
                </a:r>
              </a:p>
            </c:rich>
          </c:tx>
          <c:layout>
            <c:manualLayout>
              <c:xMode val="edge"/>
              <c:yMode val="edge"/>
              <c:x val="1.9311909496006953E-2"/>
              <c:y val="0.39484944590259552"/>
            </c:manualLayout>
          </c:layout>
          <c:overlay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IN"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6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3 - Data Analysis.xlsx]PIVOT tables!PivotTable1</c:name>
    <c:fmtId val="5"/>
  </c:pivotSource>
  <c:chart>
    <c:title>
      <c:layout>
        <c:manualLayout>
          <c:xMode val="edge"/>
          <c:yMode val="edge"/>
          <c:x val="0.26175687666370895"/>
          <c:y val="0.12643780717212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4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4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4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4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4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4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4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4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4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4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5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5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5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5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5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5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5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tables'!$B$3</c:f>
              <c:strCache>
                <c:ptCount val="1"/>
                <c:pt idx="0">
                  <c:v>Count of Product ID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F50-460A-B30A-7685125E5D5F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F50-460A-B30A-7685125E5D5F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F50-460A-B30A-7685125E5D5F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F50-460A-B30A-7685125E5D5F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F50-460A-B30A-7685125E5D5F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F50-460A-B30A-7685125E5D5F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F50-460A-B30A-7685125E5D5F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F50-460A-B30A-7685125E5D5F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F50-460A-B30A-7685125E5D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tables'!$A$4:$A$13</c:f>
              <c:strCache>
                <c:ptCount val="9"/>
                <c:pt idx="0">
                  <c:v>Camera</c:v>
                </c:pt>
                <c:pt idx="1">
                  <c:v>Fitness Tracker</c:v>
                </c:pt>
                <c:pt idx="2">
                  <c:v>Headphones</c:v>
                </c:pt>
                <c:pt idx="3">
                  <c:v>Laptop</c:v>
                </c:pt>
                <c:pt idx="4">
                  <c:v>Laptop Bag</c:v>
                </c:pt>
                <c:pt idx="5">
                  <c:v>Smartphone</c:v>
                </c:pt>
                <c:pt idx="6">
                  <c:v>Smartwatch</c:v>
                </c:pt>
                <c:pt idx="7">
                  <c:v>Tablet</c:v>
                </c:pt>
                <c:pt idx="8">
                  <c:v>Watch</c:v>
                </c:pt>
              </c:strCache>
            </c:strRef>
          </c:cat>
          <c:val>
            <c:numRef>
              <c:f>'PIVOT tables'!$B$4:$B$13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4-492C-AF85-341715C2A830}"/>
            </c:ext>
          </c:extLst>
        </c:ser>
        <c:ser>
          <c:idx val="1"/>
          <c:order val="1"/>
          <c:tx>
            <c:strRef>
              <c:f>'PIVOT tables'!$C$3</c:f>
              <c:strCache>
                <c:ptCount val="1"/>
                <c:pt idx="0">
                  <c:v>Average of Price ($)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F50-460A-B30A-7685125E5D5F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F50-460A-B30A-7685125E5D5F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F50-460A-B30A-7685125E5D5F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F50-460A-B30A-7685125E5D5F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F50-460A-B30A-7685125E5D5F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F50-460A-B30A-7685125E5D5F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F50-460A-B30A-7685125E5D5F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F50-460A-B30A-7685125E5D5F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F50-460A-B30A-7685125E5D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tables'!$A$4:$A$13</c:f>
              <c:strCache>
                <c:ptCount val="9"/>
                <c:pt idx="0">
                  <c:v>Camera</c:v>
                </c:pt>
                <c:pt idx="1">
                  <c:v>Fitness Tracker</c:v>
                </c:pt>
                <c:pt idx="2">
                  <c:v>Headphones</c:v>
                </c:pt>
                <c:pt idx="3">
                  <c:v>Laptop</c:v>
                </c:pt>
                <c:pt idx="4">
                  <c:v>Laptop Bag</c:v>
                </c:pt>
                <c:pt idx="5">
                  <c:v>Smartphone</c:v>
                </c:pt>
                <c:pt idx="6">
                  <c:v>Smartwatch</c:v>
                </c:pt>
                <c:pt idx="7">
                  <c:v>Tablet</c:v>
                </c:pt>
                <c:pt idx="8">
                  <c:v>Watch</c:v>
                </c:pt>
              </c:strCache>
            </c:strRef>
          </c:cat>
          <c:val>
            <c:numRef>
              <c:f>'PIVOT tables'!$C$4:$C$13</c:f>
              <c:numCache>
                <c:formatCode>General</c:formatCode>
                <c:ptCount val="9"/>
                <c:pt idx="0">
                  <c:v>700</c:v>
                </c:pt>
                <c:pt idx="1">
                  <c:v>140</c:v>
                </c:pt>
                <c:pt idx="2">
                  <c:v>250</c:v>
                </c:pt>
                <c:pt idx="3">
                  <c:v>970</c:v>
                </c:pt>
                <c:pt idx="4">
                  <c:v>50</c:v>
                </c:pt>
                <c:pt idx="5">
                  <c:v>850</c:v>
                </c:pt>
                <c:pt idx="6">
                  <c:v>155</c:v>
                </c:pt>
                <c:pt idx="7">
                  <c:v>500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4-492C-AF85-341715C2A830}"/>
            </c:ext>
          </c:extLst>
        </c:ser>
        <c:ser>
          <c:idx val="2"/>
          <c:order val="2"/>
          <c:tx>
            <c:strRef>
              <c:f>'PIVOT tables'!$D$3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F50-460A-B30A-7685125E5D5F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F50-460A-B30A-7685125E5D5F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F50-460A-B30A-7685125E5D5F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F50-460A-B30A-7685125E5D5F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F50-460A-B30A-7685125E5D5F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F50-460A-B30A-7685125E5D5F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F50-460A-B30A-7685125E5D5F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F50-460A-B30A-7685125E5D5F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CF50-460A-B30A-7685125E5D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tables'!$A$4:$A$13</c:f>
              <c:strCache>
                <c:ptCount val="9"/>
                <c:pt idx="0">
                  <c:v>Camera</c:v>
                </c:pt>
                <c:pt idx="1">
                  <c:v>Fitness Tracker</c:v>
                </c:pt>
                <c:pt idx="2">
                  <c:v>Headphones</c:v>
                </c:pt>
                <c:pt idx="3">
                  <c:v>Laptop</c:v>
                </c:pt>
                <c:pt idx="4">
                  <c:v>Laptop Bag</c:v>
                </c:pt>
                <c:pt idx="5">
                  <c:v>Smartphone</c:v>
                </c:pt>
                <c:pt idx="6">
                  <c:v>Smartwatch</c:v>
                </c:pt>
                <c:pt idx="7">
                  <c:v>Tablet</c:v>
                </c:pt>
                <c:pt idx="8">
                  <c:v>Watch</c:v>
                </c:pt>
              </c:strCache>
            </c:strRef>
          </c:cat>
          <c:val>
            <c:numRef>
              <c:f>'PIVOT tables'!$D$4:$D$13</c:f>
              <c:numCache>
                <c:formatCode>General</c:formatCode>
                <c:ptCount val="9"/>
                <c:pt idx="0">
                  <c:v>50</c:v>
                </c:pt>
                <c:pt idx="1">
                  <c:v>35</c:v>
                </c:pt>
                <c:pt idx="2">
                  <c:v>85</c:v>
                </c:pt>
                <c:pt idx="3">
                  <c:v>90</c:v>
                </c:pt>
                <c:pt idx="4">
                  <c:v>70</c:v>
                </c:pt>
                <c:pt idx="5">
                  <c:v>70</c:v>
                </c:pt>
                <c:pt idx="6">
                  <c:v>30</c:v>
                </c:pt>
                <c:pt idx="7">
                  <c:v>50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74-492C-AF85-341715C2A83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3 - Data Analysis.xlsx]PIVOT tables!PivotTable6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 product count and average price</a:t>
            </a:r>
          </a:p>
        </c:rich>
      </c:tx>
      <c:layout>
        <c:manualLayout>
          <c:xMode val="edge"/>
          <c:yMode val="edge"/>
          <c:x val="0.25628522452135338"/>
          <c:y val="5.6886686441048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tables'!$B$20</c:f>
              <c:strCache>
                <c:ptCount val="1"/>
                <c:pt idx="0">
                  <c:v>Count of Product ID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'PIVOT tables'!$A$21:$A$26</c:f>
              <c:strCache>
                <c:ptCount val="5"/>
                <c:pt idx="0">
                  <c:v>Accessories</c:v>
                </c:pt>
                <c:pt idx="1">
                  <c:v>Electronics</c:v>
                </c:pt>
                <c:pt idx="2">
                  <c:v>Fashion</c:v>
                </c:pt>
                <c:pt idx="3">
                  <c:v>Kitchen</c:v>
                </c:pt>
                <c:pt idx="4">
                  <c:v>Outdoor</c:v>
                </c:pt>
              </c:strCache>
            </c:strRef>
          </c:cat>
          <c:val>
            <c:numRef>
              <c:f>'PIVOT tables'!$B$21:$B$26</c:f>
              <c:numCache>
                <c:formatCode>General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C-4908-B58E-B2691854B7E0}"/>
            </c:ext>
          </c:extLst>
        </c:ser>
        <c:ser>
          <c:idx val="1"/>
          <c:order val="1"/>
          <c:tx>
            <c:strRef>
              <c:f>'PIVOT tables'!$C$20</c:f>
              <c:strCache>
                <c:ptCount val="1"/>
                <c:pt idx="0">
                  <c:v>Average of Price ($)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'PIVOT tables'!$A$21:$A$26</c:f>
              <c:strCache>
                <c:ptCount val="5"/>
                <c:pt idx="0">
                  <c:v>Accessories</c:v>
                </c:pt>
                <c:pt idx="1">
                  <c:v>Electronics</c:v>
                </c:pt>
                <c:pt idx="2">
                  <c:v>Fashion</c:v>
                </c:pt>
                <c:pt idx="3">
                  <c:v>Kitchen</c:v>
                </c:pt>
                <c:pt idx="4">
                  <c:v>Outdoor</c:v>
                </c:pt>
              </c:strCache>
            </c:strRef>
          </c:cat>
          <c:val>
            <c:numRef>
              <c:f>'PIVOT tables'!$C$21:$C$26</c:f>
              <c:numCache>
                <c:formatCode>0.0</c:formatCode>
                <c:ptCount val="5"/>
                <c:pt idx="0">
                  <c:v>66.666666666666671</c:v>
                </c:pt>
                <c:pt idx="1">
                  <c:v>541.33333333333337</c:v>
                </c:pt>
                <c:pt idx="2">
                  <c:v>84.285714285714292</c:v>
                </c:pt>
                <c:pt idx="3">
                  <c:v>143.33333333333334</c:v>
                </c:pt>
                <c:pt idx="4">
                  <c:v>133.33333333333334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C-4908-B58E-B2691854B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951371816"/>
        <c:axId val="951374696"/>
        <c:axId val="0"/>
      </c:bar3DChart>
      <c:catAx>
        <c:axId val="951371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74696"/>
        <c:crosses val="autoZero"/>
        <c:auto val="1"/>
        <c:lblAlgn val="ctr"/>
        <c:lblOffset val="100"/>
        <c:noMultiLvlLbl val="0"/>
      </c:catAx>
      <c:valAx>
        <c:axId val="95137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7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131</xdr:row>
      <xdr:rowOff>22860</xdr:rowOff>
    </xdr:from>
    <xdr:to>
      <xdr:col>13</xdr:col>
      <xdr:colOff>45720</xdr:colOff>
      <xdr:row>145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4F58A-1B36-43F2-AFE7-6EE97FB65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640080</xdr:colOff>
      <xdr:row>152</xdr:row>
      <xdr:rowOff>22860</xdr:rowOff>
    </xdr:from>
    <xdr:to>
      <xdr:col>13</xdr:col>
      <xdr:colOff>15240</xdr:colOff>
      <xdr:row>165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63B7BA-4FD6-4CED-81E8-B1A0106B0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493059</xdr:colOff>
      <xdr:row>179</xdr:row>
      <xdr:rowOff>85163</xdr:rowOff>
    </xdr:from>
    <xdr:to>
      <xdr:col>15</xdr:col>
      <xdr:colOff>318247</xdr:colOff>
      <xdr:row>195</xdr:row>
      <xdr:rowOff>103093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310475-7BA4-E3A9-1388-39215D0DD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583201</xdr:colOff>
      <xdr:row>1</xdr:row>
      <xdr:rowOff>26533</xdr:rowOff>
    </xdr:from>
    <xdr:to>
      <xdr:col>10</xdr:col>
      <xdr:colOff>547278</xdr:colOff>
      <xdr:row>12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784F2-4600-6567-0CA2-78711EF7C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175260</xdr:colOff>
      <xdr:row>15</xdr:row>
      <xdr:rowOff>68580</xdr:rowOff>
    </xdr:from>
    <xdr:to>
      <xdr:col>12</xdr:col>
      <xdr:colOff>304800</xdr:colOff>
      <xdr:row>30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D69B44-DF3B-8717-7368-7354923B4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rushith" refreshedDate="45542.492311111113" createdVersion="8" refreshedVersion="8" minRefreshableVersion="3" recordCount="34" xr:uid="{AC4117D0-95B5-407D-86AC-F0BBE77465A3}">
  <cacheSource type="worksheet">
    <worksheetSource name="Table_1910"/>
  </cacheSource>
  <cacheFields count="6">
    <cacheField name="Product ID" numFmtId="0">
      <sharedItems count="31">
        <s v="28-JAN-US"/>
        <s v="15-FEB-US"/>
        <s v="03-MAR-US"/>
        <s v="11-APR-US"/>
        <s v="22-MAY-US"/>
        <s v="07-JUN-UK"/>
        <s v="19-JUL-UK"/>
        <s v="23-AUG-UK"/>
        <s v="05-SEP-UK"/>
        <s v="14-OCT-UK"/>
        <s v="17-JUN-IN"/>
        <s v="25-NOV-AU"/>
        <s v="08-DEC-DE"/>
        <s v="18-FEB-CA"/>
        <s v="16-APR-ES"/>
        <s v="21-AUG-CA"/>
        <s v="20-AUG-CN"/>
        <s v="27-JAN-IT"/>
        <s v="01-MAR-UK"/>
        <s v="14-AUG-US"/>
        <s v="14-MAY-RU"/>
        <s v="09-JAN-CA"/>
        <s v="19-JUL-BR"/>
        <s v="29-SEP-CA"/>
        <s v="03-JUN-CA"/>
        <s v="11-JUL-CA"/>
        <s v="07-MAR-CA"/>
        <s v="13-APR-CA"/>
        <s v="24-MAY-CA"/>
        <s v="02-DEC-CA"/>
        <s v="09-JUL-FR"/>
      </sharedItems>
    </cacheField>
    <cacheField name="Product Name" numFmtId="0">
      <sharedItems count="21">
        <s v="Laptop"/>
        <s v="Sneakers"/>
        <s v="Coffee Maker"/>
        <s v="Smartphone"/>
        <s v="Backpack"/>
        <s v="Headphones"/>
        <s v="T-shirt"/>
        <s v="Blender"/>
        <s v="Tablet"/>
        <s v="Hiking Boots"/>
        <s v="Smartwatch"/>
        <s v="Laptop Bag"/>
        <s v="Sunglasses"/>
        <s v="Camping Tent"/>
        <s v="Camera"/>
        <s v="Microwave"/>
        <s v="Fitness Tracker"/>
        <s v="Dress"/>
        <s v="Toaster"/>
        <s v="Jeans"/>
        <s v="Watch"/>
      </sharedItems>
    </cacheField>
    <cacheField name="Brand Name" numFmtId="0">
      <sharedItems count="30">
        <s v="Dell"/>
        <s v="Nike"/>
        <s v="Keurig"/>
        <s v="Samsung"/>
        <s v="North Face"/>
        <s v="Sony"/>
        <s v="Adidas"/>
        <s v="Ninja"/>
        <s v="Apple"/>
        <s v="Timberland"/>
        <s v="HP"/>
        <s v="Nespresso"/>
        <s v="Fitbit"/>
        <s v="Bose"/>
        <s v="Samsonite"/>
        <s v="Huawei"/>
        <s v="Asus"/>
        <s v="Oakley"/>
        <s v="Coleman"/>
        <s v="Nikon"/>
        <s v="Panasonic"/>
        <s v="Xiaomi"/>
        <s v="Google"/>
        <s v="Ray-Ban"/>
        <s v="Vitamix"/>
        <s v="Zara"/>
        <s v="Hamilton"/>
        <s v="Garmin"/>
        <s v="Levi's"/>
        <s v="Casio"/>
      </sharedItems>
    </cacheField>
    <cacheField name="Price ($)" numFmtId="0">
      <sharedItems containsSemiMixedTypes="0" containsString="0" containsNumber="1" containsInteger="1" minValue="30" maxValue="1000" count="23">
        <n v="1000"/>
        <n v="80"/>
        <n v="130"/>
        <n v="900"/>
        <n v="70"/>
        <n v="200"/>
        <n v="30"/>
        <n v="90"/>
        <n v="500"/>
        <n v="950"/>
        <n v="120"/>
        <n v="150"/>
        <n v="250"/>
        <n v="50"/>
        <n v="160"/>
        <n v="980"/>
        <n v="700"/>
        <n v="800"/>
        <n v="400"/>
        <n v="300"/>
        <n v="60"/>
        <n v="40"/>
        <n v="100"/>
      </sharedItems>
    </cacheField>
    <cacheField name="Quantity" numFmtId="0">
      <sharedItems containsSemiMixedTypes="0" containsString="0" containsNumber="1" containsInteger="1" minValue="5" maxValue="50"/>
    </cacheField>
    <cacheField name="Category" numFmtId="0">
      <sharedItems count="5">
        <s v="Electronics"/>
        <s v="Fashion"/>
        <s v="Kitchen"/>
        <s v="Outdoor"/>
        <s v="Accessori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  <x v="0"/>
    <n v="30"/>
    <x v="0"/>
  </r>
  <r>
    <x v="1"/>
    <x v="1"/>
    <x v="1"/>
    <x v="1"/>
    <n v="15"/>
    <x v="1"/>
  </r>
  <r>
    <x v="2"/>
    <x v="2"/>
    <x v="2"/>
    <x v="2"/>
    <n v="40"/>
    <x v="2"/>
  </r>
  <r>
    <x v="3"/>
    <x v="3"/>
    <x v="3"/>
    <x v="3"/>
    <n v="25"/>
    <x v="0"/>
  </r>
  <r>
    <x v="4"/>
    <x v="4"/>
    <x v="4"/>
    <x v="4"/>
    <n v="20"/>
    <x v="3"/>
  </r>
  <r>
    <x v="5"/>
    <x v="5"/>
    <x v="5"/>
    <x v="5"/>
    <n v="45"/>
    <x v="0"/>
  </r>
  <r>
    <x v="6"/>
    <x v="6"/>
    <x v="6"/>
    <x v="6"/>
    <n v="5"/>
    <x v="1"/>
  </r>
  <r>
    <x v="7"/>
    <x v="7"/>
    <x v="7"/>
    <x v="7"/>
    <n v="35"/>
    <x v="2"/>
  </r>
  <r>
    <x v="8"/>
    <x v="8"/>
    <x v="8"/>
    <x v="8"/>
    <n v="50"/>
    <x v="0"/>
  </r>
  <r>
    <x v="9"/>
    <x v="9"/>
    <x v="9"/>
    <x v="2"/>
    <n v="10"/>
    <x v="3"/>
  </r>
  <r>
    <x v="10"/>
    <x v="0"/>
    <x v="10"/>
    <x v="9"/>
    <n v="25"/>
    <x v="0"/>
  </r>
  <r>
    <x v="11"/>
    <x v="1"/>
    <x v="6"/>
    <x v="7"/>
    <n v="40"/>
    <x v="1"/>
  </r>
  <r>
    <x v="12"/>
    <x v="2"/>
    <x v="11"/>
    <x v="10"/>
    <n v="35"/>
    <x v="2"/>
  </r>
  <r>
    <x v="13"/>
    <x v="10"/>
    <x v="12"/>
    <x v="11"/>
    <n v="15"/>
    <x v="0"/>
  </r>
  <r>
    <x v="14"/>
    <x v="5"/>
    <x v="13"/>
    <x v="12"/>
    <n v="20"/>
    <x v="0"/>
  </r>
  <r>
    <x v="15"/>
    <x v="11"/>
    <x v="14"/>
    <x v="13"/>
    <n v="35"/>
    <x v="4"/>
  </r>
  <r>
    <x v="16"/>
    <x v="10"/>
    <x v="15"/>
    <x v="14"/>
    <n v="15"/>
    <x v="0"/>
  </r>
  <r>
    <x v="17"/>
    <x v="0"/>
    <x v="16"/>
    <x v="15"/>
    <n v="10"/>
    <x v="0"/>
  </r>
  <r>
    <x v="18"/>
    <x v="12"/>
    <x v="17"/>
    <x v="11"/>
    <n v="15"/>
    <x v="1"/>
  </r>
  <r>
    <x v="19"/>
    <x v="13"/>
    <x v="18"/>
    <x v="5"/>
    <n v="10"/>
    <x v="3"/>
  </r>
  <r>
    <x v="20"/>
    <x v="14"/>
    <x v="19"/>
    <x v="16"/>
    <n v="50"/>
    <x v="0"/>
  </r>
  <r>
    <x v="21"/>
    <x v="15"/>
    <x v="20"/>
    <x v="1"/>
    <n v="20"/>
    <x v="2"/>
  </r>
  <r>
    <x v="22"/>
    <x v="16"/>
    <x v="21"/>
    <x v="11"/>
    <n v="30"/>
    <x v="0"/>
  </r>
  <r>
    <x v="15"/>
    <x v="11"/>
    <x v="14"/>
    <x v="13"/>
    <n v="35"/>
    <x v="4"/>
  </r>
  <r>
    <x v="23"/>
    <x v="3"/>
    <x v="22"/>
    <x v="17"/>
    <n v="45"/>
    <x v="0"/>
  </r>
  <r>
    <x v="24"/>
    <x v="12"/>
    <x v="23"/>
    <x v="2"/>
    <n v="25"/>
    <x v="1"/>
  </r>
  <r>
    <x v="25"/>
    <x v="7"/>
    <x v="24"/>
    <x v="18"/>
    <n v="40"/>
    <x v="2"/>
  </r>
  <r>
    <x v="14"/>
    <x v="5"/>
    <x v="13"/>
    <x v="19"/>
    <n v="20"/>
    <x v="0"/>
  </r>
  <r>
    <x v="26"/>
    <x v="17"/>
    <x v="25"/>
    <x v="20"/>
    <n v="30"/>
    <x v="1"/>
  </r>
  <r>
    <x v="27"/>
    <x v="18"/>
    <x v="26"/>
    <x v="21"/>
    <n v="10"/>
    <x v="2"/>
  </r>
  <r>
    <x v="28"/>
    <x v="16"/>
    <x v="27"/>
    <x v="2"/>
    <n v="5"/>
    <x v="0"/>
  </r>
  <r>
    <x v="29"/>
    <x v="19"/>
    <x v="28"/>
    <x v="13"/>
    <n v="50"/>
    <x v="1"/>
  </r>
  <r>
    <x v="10"/>
    <x v="0"/>
    <x v="10"/>
    <x v="9"/>
    <n v="25"/>
    <x v="0"/>
  </r>
  <r>
    <x v="30"/>
    <x v="20"/>
    <x v="29"/>
    <x v="22"/>
    <n v="2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F2C8C-047E-4964-B790-154288B0DB3D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55:E161" firstHeaderRow="0" firstDataRow="1" firstDataCol="1"/>
  <pivotFields count="6">
    <pivotField dataField="1" showAll="0"/>
    <pivotField showAll="0"/>
    <pivotField showAll="0"/>
    <pivotField dataField="1" showAll="0"/>
    <pivotField showAll="0"/>
    <pivotField axis="axisRow" showAll="0">
      <items count="6">
        <item x="4"/>
        <item x="0"/>
        <item x="1"/>
        <item x="2"/>
        <item x="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duct ID" fld="0" subtotal="count" baseField="0" baseItem="0"/>
    <dataField name="Average of Price ($)" fld="3" subtotal="average" baseField="5" baseItem="0" numFmtId="2"/>
  </dataFields>
  <formats count="2"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7F02D2-4C0D-4FAB-985B-67BE4C6C7F1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35:F145" firstHeaderRow="0" firstDataRow="1" firstDataCol="1" rowPageCount="1" colPageCount="1"/>
  <pivotFields count="6">
    <pivotField dataField="1" showAll="0">
      <items count="32">
        <item x="18"/>
        <item x="29"/>
        <item x="24"/>
        <item x="2"/>
        <item x="8"/>
        <item x="5"/>
        <item x="26"/>
        <item x="12"/>
        <item x="21"/>
        <item x="30"/>
        <item x="3"/>
        <item x="25"/>
        <item x="27"/>
        <item x="19"/>
        <item x="20"/>
        <item x="9"/>
        <item x="1"/>
        <item x="14"/>
        <item x="10"/>
        <item x="13"/>
        <item x="22"/>
        <item x="6"/>
        <item x="16"/>
        <item x="15"/>
        <item x="4"/>
        <item x="7"/>
        <item x="28"/>
        <item x="11"/>
        <item x="17"/>
        <item x="0"/>
        <item x="23"/>
        <item t="default"/>
      </items>
    </pivotField>
    <pivotField axis="axisRow" showAll="0">
      <items count="22">
        <item x="4"/>
        <item x="7"/>
        <item x="14"/>
        <item x="13"/>
        <item x="2"/>
        <item x="17"/>
        <item x="16"/>
        <item x="5"/>
        <item x="9"/>
        <item x="19"/>
        <item x="0"/>
        <item x="11"/>
        <item x="15"/>
        <item x="3"/>
        <item x="10"/>
        <item x="1"/>
        <item x="12"/>
        <item x="8"/>
        <item x="18"/>
        <item x="6"/>
        <item x="20"/>
        <item t="default"/>
      </items>
    </pivotField>
    <pivotField showAll="0">
      <items count="31">
        <item x="6"/>
        <item x="8"/>
        <item x="16"/>
        <item x="13"/>
        <item x="29"/>
        <item x="18"/>
        <item x="0"/>
        <item x="12"/>
        <item x="27"/>
        <item x="22"/>
        <item x="26"/>
        <item x="10"/>
        <item x="15"/>
        <item x="2"/>
        <item x="28"/>
        <item x="11"/>
        <item x="1"/>
        <item x="19"/>
        <item x="7"/>
        <item x="4"/>
        <item x="17"/>
        <item x="20"/>
        <item x="23"/>
        <item x="14"/>
        <item x="3"/>
        <item x="5"/>
        <item x="9"/>
        <item x="24"/>
        <item x="21"/>
        <item x="25"/>
        <item t="default"/>
      </items>
    </pivotField>
    <pivotField dataField="1" showAll="0"/>
    <pivotField dataField="1" showAll="0"/>
    <pivotField axis="axisPage" multipleItemSelectionAllowed="1" showAll="0">
      <items count="6">
        <item x="4"/>
        <item x="0"/>
        <item h="1" x="1"/>
        <item h="1" x="2"/>
        <item h="1" x="3"/>
        <item t="default"/>
      </items>
    </pivotField>
  </pivotFields>
  <rowFields count="1">
    <field x="1"/>
  </rowFields>
  <rowItems count="10">
    <i>
      <x v="2"/>
    </i>
    <i>
      <x v="6"/>
    </i>
    <i>
      <x v="7"/>
    </i>
    <i>
      <x v="10"/>
    </i>
    <i>
      <x v="11"/>
    </i>
    <i>
      <x v="13"/>
    </i>
    <i>
      <x v="14"/>
    </i>
    <i>
      <x v="17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Count of Product ID" fld="0" subtotal="count" baseField="0" baseItem="0"/>
    <dataField name="Average of Price ($)" fld="3" subtotal="average" baseField="1" baseItem="0"/>
    <dataField name="Sum of Quantity" fld="4" baseField="0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3DE47-62C7-487B-8CA3-883F1DF1EC6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4:C56" firstHeaderRow="0" firstDataRow="1" firstDataCol="1"/>
  <pivotFields count="6">
    <pivotField showAll="0"/>
    <pivotField axis="axisRow" showAll="0">
      <items count="22">
        <item x="4"/>
        <item x="7"/>
        <item x="14"/>
        <item x="13"/>
        <item x="2"/>
        <item x="17"/>
        <item x="16"/>
        <item x="5"/>
        <item x="9"/>
        <item x="19"/>
        <item x="0"/>
        <item x="11"/>
        <item x="15"/>
        <item x="3"/>
        <item x="10"/>
        <item x="1"/>
        <item x="12"/>
        <item x="8"/>
        <item x="18"/>
        <item x="6"/>
        <item x="20"/>
        <item t="default"/>
      </items>
    </pivotField>
    <pivotField showAll="0"/>
    <pivotField dataField="1" showAll="0">
      <items count="24">
        <item x="6"/>
        <item x="21"/>
        <item x="13"/>
        <item x="20"/>
        <item x="4"/>
        <item x="1"/>
        <item x="7"/>
        <item x="22"/>
        <item x="10"/>
        <item x="2"/>
        <item x="11"/>
        <item x="14"/>
        <item x="5"/>
        <item x="12"/>
        <item x="19"/>
        <item x="18"/>
        <item x="8"/>
        <item x="16"/>
        <item x="17"/>
        <item x="3"/>
        <item x="9"/>
        <item x="15"/>
        <item x="0"/>
        <item t="default"/>
      </items>
    </pivotField>
    <pivotField dataField="1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4" baseField="0" baseItem="0"/>
    <dataField name="Sum of Price ($)" fld="3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B3432-89A7-4A59-8D22-A11C1571D9A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7">
  <location ref="A20:C26" firstHeaderRow="0" firstDataRow="1" firstDataCol="1"/>
  <pivotFields count="6">
    <pivotField dataField="1" showAll="0"/>
    <pivotField showAll="0"/>
    <pivotField showAll="0"/>
    <pivotField dataField="1" showAll="0"/>
    <pivotField showAll="0"/>
    <pivotField axis="axisRow" showAll="0">
      <items count="6">
        <item x="4"/>
        <item x="0"/>
        <item x="1"/>
        <item x="2"/>
        <item x="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duct ID" fld="0" subtotal="count" baseField="0" baseItem="0"/>
    <dataField name="Average of Price ($)" fld="3" subtotal="average" baseField="5" baseItem="0" numFmtId="164"/>
  </dataFields>
  <formats count="1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94F9E-CF0D-4AD1-AC9C-99CF62FCC18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D13" firstHeaderRow="0" firstDataRow="1" firstDataCol="1" rowPageCount="1" colPageCount="1"/>
  <pivotFields count="6">
    <pivotField dataField="1" showAll="0">
      <items count="32">
        <item x="18"/>
        <item x="29"/>
        <item x="24"/>
        <item x="2"/>
        <item x="8"/>
        <item x="5"/>
        <item x="26"/>
        <item x="12"/>
        <item x="21"/>
        <item x="30"/>
        <item x="3"/>
        <item x="25"/>
        <item x="27"/>
        <item x="19"/>
        <item x="20"/>
        <item x="9"/>
        <item x="1"/>
        <item x="14"/>
        <item x="10"/>
        <item x="13"/>
        <item x="22"/>
        <item x="6"/>
        <item x="16"/>
        <item x="15"/>
        <item x="4"/>
        <item x="7"/>
        <item x="28"/>
        <item x="11"/>
        <item x="17"/>
        <item x="0"/>
        <item x="23"/>
        <item t="default"/>
      </items>
    </pivotField>
    <pivotField axis="axisRow" showAll="0">
      <items count="22">
        <item x="4"/>
        <item x="7"/>
        <item x="14"/>
        <item x="13"/>
        <item x="2"/>
        <item x="17"/>
        <item x="16"/>
        <item x="5"/>
        <item x="9"/>
        <item x="19"/>
        <item x="0"/>
        <item x="11"/>
        <item x="15"/>
        <item x="3"/>
        <item x="10"/>
        <item x="1"/>
        <item x="12"/>
        <item x="8"/>
        <item x="18"/>
        <item x="6"/>
        <item x="20"/>
        <item t="default"/>
      </items>
    </pivotField>
    <pivotField showAll="0">
      <items count="31">
        <item x="6"/>
        <item x="8"/>
        <item x="16"/>
        <item x="13"/>
        <item x="29"/>
        <item x="18"/>
        <item x="0"/>
        <item x="12"/>
        <item x="27"/>
        <item x="22"/>
        <item x="26"/>
        <item x="10"/>
        <item x="15"/>
        <item x="2"/>
        <item x="28"/>
        <item x="11"/>
        <item x="1"/>
        <item x="19"/>
        <item x="7"/>
        <item x="4"/>
        <item x="17"/>
        <item x="20"/>
        <item x="23"/>
        <item x="14"/>
        <item x="3"/>
        <item x="5"/>
        <item x="9"/>
        <item x="24"/>
        <item x="21"/>
        <item x="25"/>
        <item t="default"/>
      </items>
    </pivotField>
    <pivotField dataField="1" showAll="0"/>
    <pivotField dataField="1" showAll="0"/>
    <pivotField axis="axisPage" multipleItemSelectionAllowed="1" showAll="0">
      <items count="6">
        <item x="4"/>
        <item x="0"/>
        <item h="1" x="1"/>
        <item h="1" x="2"/>
        <item h="1" x="3"/>
        <item t="default"/>
      </items>
    </pivotField>
  </pivotFields>
  <rowFields count="1">
    <field x="1"/>
  </rowFields>
  <rowItems count="10">
    <i>
      <x v="2"/>
    </i>
    <i>
      <x v="6"/>
    </i>
    <i>
      <x v="7"/>
    </i>
    <i>
      <x v="10"/>
    </i>
    <i>
      <x v="11"/>
    </i>
    <i>
      <x v="13"/>
    </i>
    <i>
      <x v="14"/>
    </i>
    <i>
      <x v="17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Count of Product ID" fld="0" subtotal="count" baseField="0" baseItem="0"/>
    <dataField name="Average of Price ($)" fld="3" subtotal="average" baseField="1" baseItem="0"/>
    <dataField name="Sum of Quantity" fld="4" baseField="0" baseItem="0"/>
  </dataFields>
  <formats count="1">
    <format dxfId="5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60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3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3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3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3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3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3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3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3" format="4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44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3" format="45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13" format="46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13" format="47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13" format="48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13" format="49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13" format="50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13" format="51">
      <pivotArea type="data" outline="0" fieldPosition="0">
        <references count="2">
          <reference field="4294967294" count="1" selected="0">
            <x v="1"/>
          </reference>
          <reference field="1" count="1" selected="0">
            <x v="17"/>
          </reference>
        </references>
      </pivotArea>
    </chartFormat>
    <chartFormat chart="13" format="52">
      <pivotArea type="data" outline="0" fieldPosition="0">
        <references count="2">
          <reference field="4294967294" count="1" selected="0">
            <x v="1"/>
          </reference>
          <reference field="1" count="1" selected="0">
            <x v="20"/>
          </reference>
        </references>
      </pivotArea>
    </chartFormat>
    <chartFormat chart="13" format="5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54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13" format="55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13" format="56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13" format="57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13" format="58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13" format="59">
      <pivotArea type="data" outline="0" fieldPosition="0">
        <references count="2">
          <reference field="4294967294" count="1" selected="0">
            <x v="2"/>
          </reference>
          <reference field="1" count="1" selected="0">
            <x v="13"/>
          </reference>
        </references>
      </pivotArea>
    </chartFormat>
    <chartFormat chart="13" format="60">
      <pivotArea type="data" outline="0" fieldPosition="0">
        <references count="2">
          <reference field="4294967294" count="1" selected="0">
            <x v="2"/>
          </reference>
          <reference field="1" count="1" selected="0">
            <x v="14"/>
          </reference>
        </references>
      </pivotArea>
    </chartFormat>
    <chartFormat chart="13" format="61">
      <pivotArea type="data" outline="0" fieldPosition="0">
        <references count="2">
          <reference field="4294967294" count="1" selected="0">
            <x v="2"/>
          </reference>
          <reference field="1" count="1" selected="0">
            <x v="17"/>
          </reference>
        </references>
      </pivotArea>
    </chartFormat>
    <chartFormat chart="13" format="62">
      <pivotArea type="data" outline="0" fieldPosition="0">
        <references count="2">
          <reference field="4294967294" count="1" selected="0">
            <x v="2"/>
          </reference>
          <reference field="1" count="1" selected="0">
            <x v="20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5" format="4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5" format="42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5" format="43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5" format="44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5" format="45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5" format="46">
      <pivotArea type="data" outline="0" fieldPosition="0">
        <references count="2">
          <reference field="4294967294" count="1" selected="0">
            <x v="1"/>
          </reference>
          <reference field="1" count="1" selected="0">
            <x v="17"/>
          </reference>
        </references>
      </pivotArea>
    </chartFormat>
    <chartFormat chart="5" format="47">
      <pivotArea type="data" outline="0" fieldPosition="0">
        <references count="2">
          <reference field="4294967294" count="1" selected="0">
            <x v="1"/>
          </reference>
          <reference field="1" count="1" selected="0">
            <x v="20"/>
          </reference>
        </references>
      </pivotArea>
    </chartFormat>
    <chartFormat chart="5" format="48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5" format="49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5" format="50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5" format="5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5" format="52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5" format="53">
      <pivotArea type="data" outline="0" fieldPosition="0">
        <references count="2">
          <reference field="4294967294" count="1" selected="0">
            <x v="2"/>
          </reference>
          <reference field="1" count="1" selected="0">
            <x v="13"/>
          </reference>
        </references>
      </pivotArea>
    </chartFormat>
    <chartFormat chart="5" format="54">
      <pivotArea type="data" outline="0" fieldPosition="0">
        <references count="2">
          <reference field="4294967294" count="1" selected="0">
            <x v="2"/>
          </reference>
          <reference field="1" count="1" selected="0">
            <x v="14"/>
          </reference>
        </references>
      </pivotArea>
    </chartFormat>
    <chartFormat chart="5" format="55">
      <pivotArea type="data" outline="0" fieldPosition="0">
        <references count="2">
          <reference field="4294967294" count="1" selected="0">
            <x v="2"/>
          </reference>
          <reference field="1" count="1" selected="0">
            <x v="17"/>
          </reference>
        </references>
      </pivotArea>
    </chartFormat>
    <chartFormat chart="5" format="56">
      <pivotArea type="data" outline="0" fieldPosition="0">
        <references count="2">
          <reference field="4294967294" count="1" selected="0">
            <x v="2"/>
          </reference>
          <reference field="1" count="1" selected="0">
            <x v="2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35">
  <tableColumns count="5">
    <tableColumn id="1" xr3:uid="{00000000-0010-0000-0000-000001000000}" name="Product ID"/>
    <tableColumn id="2" xr3:uid="{00000000-0010-0000-0000-000002000000}" name="Product Name"/>
    <tableColumn id="3" xr3:uid="{00000000-0010-0000-0000-000003000000}" name="Brand Name"/>
    <tableColumn id="4" xr3:uid="{00000000-0010-0000-0000-000004000000}" name="Price ($)"/>
    <tableColumn id="5" xr3:uid="{00000000-0010-0000-0000-000005000000}" name="Quantity"/>
  </tableColumns>
  <tableStyleInfo name="Datase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:F35">
  <tableColumns count="1">
    <tableColumn id="1" xr3:uid="{00000000-0010-0000-0100-000001000000}" name="Category"/>
  </tableColumns>
  <tableStyleInfo name="Dataset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H9:L14">
  <tableColumns count="5">
    <tableColumn id="1" xr3:uid="{00000000-0010-0000-0200-000001000000}" name="Product ID"/>
    <tableColumn id="2" xr3:uid="{00000000-0010-0000-0200-000002000000}" name="Product Name"/>
    <tableColumn id="3" xr3:uid="{00000000-0010-0000-0200-000003000000}" name="Price ($)"/>
    <tableColumn id="4" xr3:uid="{00000000-0010-0000-0200-000004000000}" name="Category"/>
    <tableColumn id="5" xr3:uid="{00000000-0010-0000-0200-000005000000}" name="Discount"/>
  </tableColumns>
  <tableStyleInfo name="Dataset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562BC6-1282-4047-BD12-EEEB074829F8}" name="Table_15" displayName="Table_15" ref="C6:H40">
  <sortState xmlns:xlrd2="http://schemas.microsoft.com/office/spreadsheetml/2017/richdata2" ref="C7:H40">
    <sortCondition ref="H7:H40"/>
  </sortState>
  <tableColumns count="6">
    <tableColumn id="1" xr3:uid="{9507F46D-DCEA-42DE-BDFA-576196F916F5}" name="Product ID"/>
    <tableColumn id="2" xr3:uid="{22486E08-A168-4820-AFF5-14E287924E8D}" name="Product Name"/>
    <tableColumn id="3" xr3:uid="{98FBC23D-C21C-40A4-8F9E-A123F0799853}" name="Brand Name"/>
    <tableColumn id="4" xr3:uid="{D4073DF4-04B9-423F-98C4-5C21E27F5F8B}" name="Price ($)" dataDxfId="11"/>
    <tableColumn id="5" xr3:uid="{42ECA30E-5325-4BF0-A1D1-92F255722F64}" name="Quantity"/>
    <tableColumn id="6" xr3:uid="{0E3F21E2-5767-4716-B649-A7CAA770EE19}" name="Category" dataDxfId="10"/>
  </tableColumns>
  <tableStyleInfo name="Dataset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663CFC-FC27-4B5A-BD8A-456E6CE1DFAD}" name="Table_157" displayName="Table_157" ref="C46:H80">
  <autoFilter ref="C46:H80" xr:uid="{17663CFC-FC27-4B5A-BD8A-456E6CE1DFAD}">
    <filterColumn colId="1">
      <filters>
        <filter val="Laptop"/>
      </filters>
    </filterColumn>
    <filterColumn colId="4">
      <filters>
        <filter val="10"/>
        <filter val="15"/>
        <filter val="20"/>
      </filters>
    </filterColumn>
  </autoFilter>
  <tableColumns count="6">
    <tableColumn id="1" xr3:uid="{52A89F52-B39C-4A1A-8426-51EE46EE3A47}" name="Product ID"/>
    <tableColumn id="2" xr3:uid="{457D266C-0CDC-45B5-A1EF-B85630805D95}" name="Product Name"/>
    <tableColumn id="3" xr3:uid="{45F61B82-B590-4B9F-9EAB-478D32A045B9}" name="Brand Name"/>
    <tableColumn id="4" xr3:uid="{FA859A1F-7615-4746-8F40-CFBDA653FD5B}" name="Price ($)" dataDxfId="9"/>
    <tableColumn id="5" xr3:uid="{075ECA62-6EC9-4DB6-9D08-DA050ABBABAD}" name="Quantity"/>
    <tableColumn id="6" xr3:uid="{C8417242-909C-477C-AEF7-5AA382F7026E}" name="Category" dataDxfId="8"/>
  </tableColumns>
  <tableStyleInfo name="Dataset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EA3FC0-4413-49C4-ACA0-94B17B5C92C4}" name="Table_38" displayName="Table_38" ref="K103:O108">
  <tableColumns count="5">
    <tableColumn id="1" xr3:uid="{CB7DE4CB-2790-4F06-AB69-22809B858A8D}" name="Product ID"/>
    <tableColumn id="2" xr3:uid="{A9978574-6D30-42DF-B1DC-2ED7E6629F6E}" name="Product Name" dataDxfId="3">
      <calculatedColumnFormula>VLOOKUP($K104,$C$88:$H$122,2,FALSE)</calculatedColumnFormula>
    </tableColumn>
    <tableColumn id="3" xr3:uid="{83B5252B-E33E-4F1B-A39B-2BAA5D5B77D2}" name="Price ($)" dataDxfId="2">
      <calculatedColumnFormula>VLOOKUP($K104,$C$88:$H$122,4,FALSE)</calculatedColumnFormula>
    </tableColumn>
    <tableColumn id="4" xr3:uid="{05DDA712-C40D-484F-A6EC-459B27C9B265}" name="Category" dataDxfId="1">
      <calculatedColumnFormula>VLOOKUP($K104,$C$88:$H$122,6,FALSE)</calculatedColumnFormula>
    </tableColumn>
    <tableColumn id="5" xr3:uid="{8AAD2BC8-1FFA-4E47-93D5-11DB7F61C0B2}" name="Discount" dataDxfId="0">
      <calculatedColumnFormula>HLOOKUP(Table_38[[#This Row],[Category]],$K$90:$P$91,2,FALSE)</calculatedColumnFormula>
    </tableColumn>
  </tableColumns>
  <tableStyleInfo name="Dataset-style 3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1B57410-1FFD-41E6-BB11-135C36CDEC6B}" name="Table_19" displayName="Table_19" ref="C88:H122">
  <autoFilter ref="C88:H122" xr:uid="{C1B57410-1FFD-41E6-BB11-135C36CDEC6B}"/>
  <tableColumns count="6">
    <tableColumn id="1" xr3:uid="{5A88BB94-24A0-4375-B0CA-5FE9EB5DDB04}" name="Product ID"/>
    <tableColumn id="2" xr3:uid="{4DCA90F2-FBB8-456D-B45B-44AA9F996F2D}" name="Product Name"/>
    <tableColumn id="3" xr3:uid="{7AB25E78-987E-495C-851D-A1876EEAB7DD}" name="Brand Name"/>
    <tableColumn id="4" xr3:uid="{70FFCF69-8AC4-4D6B-9D6C-A8C3A8D71A60}" name="Price ($)"/>
    <tableColumn id="5" xr3:uid="{9B0923B1-C5C5-48EC-A9F3-6A7E0B29026F}" name="Quantity"/>
    <tableColumn id="6" xr3:uid="{10F7B570-9E62-4B76-83E3-A1EFA25A1B52}" name="Category" dataDxfId="7"/>
  </tableColumns>
  <tableStyleInfo name="Datase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FB408C4-67B5-4EB8-A6D8-3E0454920E73}" name="Table_191012" displayName="Table_191012" ref="C172:H206">
  <sortState xmlns:xlrd2="http://schemas.microsoft.com/office/spreadsheetml/2017/richdata2" ref="C173:H206">
    <sortCondition ref="F173:F206"/>
  </sortState>
  <tableColumns count="6">
    <tableColumn id="1" xr3:uid="{6528C873-D39A-463E-B88D-137C96A50AAE}" name="Product ID"/>
    <tableColumn id="2" xr3:uid="{21C8DE18-F427-425C-A736-07AF18228947}" name="Product Name"/>
    <tableColumn id="3" xr3:uid="{9D411648-A807-489B-9D04-438EC2EF8816}" name="Brand Name"/>
    <tableColumn id="4" xr3:uid="{22BDE899-650A-4322-96C9-113FF06C1392}" name="Price ($)"/>
    <tableColumn id="5" xr3:uid="{02CE1E35-36D0-4843-A331-27B94B71131C}" name="Quantity"/>
    <tableColumn id="6" xr3:uid="{A115904E-DF6E-44D4-A97C-7F43DC8592F2}" name="Category" dataDxfId="6"/>
  </tableColumns>
  <tableStyleInfo name="Datase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6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drawing" Target="../drawings/drawing1.xml"/><Relationship Id="rId9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6"/>
  <sheetViews>
    <sheetView showGridLines="0" workbookViewId="0">
      <selection activeCell="C26" sqref="C26"/>
    </sheetView>
  </sheetViews>
  <sheetFormatPr defaultColWidth="12.6640625" defaultRowHeight="15.75" customHeight="1"/>
  <cols>
    <col min="2" max="2" width="7.44140625" customWidth="1"/>
  </cols>
  <sheetData>
    <row r="1" spans="1:10" ht="13.8">
      <c r="A1" s="1" t="s">
        <v>0</v>
      </c>
    </row>
    <row r="3" spans="1:10" ht="15.75" customHeight="1">
      <c r="B3" s="2" t="s">
        <v>1</v>
      </c>
    </row>
    <row r="4" spans="1:10" ht="15">
      <c r="C4" s="3" t="s">
        <v>2</v>
      </c>
    </row>
    <row r="5" spans="1:10" ht="15.75" customHeight="1">
      <c r="B5" s="4"/>
    </row>
    <row r="6" spans="1:10" ht="15.75" customHeight="1">
      <c r="B6" s="2" t="s">
        <v>3</v>
      </c>
    </row>
    <row r="7" spans="1:10" ht="15.75" customHeight="1">
      <c r="B7" s="2"/>
      <c r="C7" s="3" t="s">
        <v>4</v>
      </c>
    </row>
    <row r="8" spans="1:10" ht="15.75" customHeight="1">
      <c r="B8" s="4"/>
      <c r="C8" s="3" t="s">
        <v>5</v>
      </c>
    </row>
    <row r="10" spans="1:10" ht="15.75" customHeight="1">
      <c r="B10" s="2" t="s">
        <v>6</v>
      </c>
    </row>
    <row r="11" spans="1:10" ht="15">
      <c r="C11" s="3" t="s">
        <v>7</v>
      </c>
    </row>
    <row r="12" spans="1:10" ht="15.75" customHeight="1">
      <c r="B12" s="4"/>
    </row>
    <row r="13" spans="1:10" ht="15.75" customHeight="1">
      <c r="B13" s="2" t="s">
        <v>8</v>
      </c>
    </row>
    <row r="14" spans="1:10" ht="15">
      <c r="C14" s="3" t="s">
        <v>9</v>
      </c>
    </row>
    <row r="16" spans="1:10" ht="15.75" customHeight="1">
      <c r="B16" s="5" t="s">
        <v>10</v>
      </c>
      <c r="C16" s="6"/>
      <c r="D16" s="6"/>
      <c r="E16" s="6"/>
      <c r="F16" s="6"/>
      <c r="G16" s="6"/>
      <c r="H16" s="6"/>
      <c r="I16" s="6"/>
      <c r="J16" s="6"/>
    </row>
    <row r="17" spans="2:10" ht="15.75" customHeight="1">
      <c r="B17" s="6"/>
      <c r="C17" s="7" t="s">
        <v>11</v>
      </c>
      <c r="D17" s="6"/>
      <c r="E17" s="6"/>
      <c r="F17" s="6"/>
      <c r="G17" s="6"/>
      <c r="H17" s="6"/>
      <c r="I17" s="6"/>
      <c r="J17" s="6"/>
    </row>
    <row r="18" spans="2:10" ht="15.75" customHeight="1">
      <c r="B18" s="6"/>
      <c r="C18" s="7" t="s">
        <v>12</v>
      </c>
      <c r="D18" s="6"/>
      <c r="E18" s="6"/>
      <c r="F18" s="6"/>
      <c r="G18" s="6"/>
      <c r="H18" s="6"/>
      <c r="I18" s="6"/>
      <c r="J18" s="6"/>
    </row>
    <row r="19" spans="2:10" ht="15.75" customHeight="1">
      <c r="B19" s="6"/>
      <c r="C19" s="7" t="s">
        <v>13</v>
      </c>
      <c r="D19" s="6"/>
      <c r="E19" s="6"/>
      <c r="F19" s="6"/>
      <c r="G19" s="6"/>
      <c r="H19" s="6"/>
      <c r="I19" s="6"/>
      <c r="J19" s="6"/>
    </row>
    <row r="20" spans="2:10" ht="15.75" customHeight="1">
      <c r="B20" s="5"/>
      <c r="C20" s="6"/>
      <c r="D20" s="6"/>
      <c r="E20" s="6"/>
      <c r="F20" s="6"/>
      <c r="G20" s="6"/>
      <c r="H20" s="6"/>
      <c r="I20" s="6"/>
      <c r="J20" s="6"/>
    </row>
    <row r="21" spans="2:10" ht="15.75" customHeight="1">
      <c r="B21" s="5" t="s">
        <v>14</v>
      </c>
      <c r="C21" s="6"/>
      <c r="D21" s="6"/>
      <c r="E21" s="6"/>
      <c r="F21" s="6"/>
      <c r="G21" s="6"/>
      <c r="H21" s="6"/>
      <c r="I21" s="6"/>
      <c r="J21" s="6"/>
    </row>
    <row r="22" spans="2:10" ht="15.75" customHeight="1">
      <c r="B22" s="6"/>
      <c r="C22" s="7" t="s">
        <v>15</v>
      </c>
      <c r="D22" s="6"/>
      <c r="E22" s="6"/>
      <c r="F22" s="6"/>
      <c r="G22" s="6"/>
      <c r="H22" s="6"/>
      <c r="I22" s="6"/>
      <c r="J22" s="6"/>
    </row>
    <row r="23" spans="2:10" ht="15.75" customHeight="1">
      <c r="B23" s="6"/>
      <c r="C23" s="7" t="s">
        <v>16</v>
      </c>
      <c r="D23" s="6"/>
      <c r="E23" s="6"/>
      <c r="F23" s="6"/>
      <c r="G23" s="6"/>
      <c r="H23" s="6"/>
      <c r="I23" s="6"/>
      <c r="J23" s="6"/>
    </row>
    <row r="24" spans="2:10" ht="13.2">
      <c r="B24" s="6"/>
      <c r="C24" s="6"/>
      <c r="D24" s="6"/>
      <c r="E24" s="6"/>
      <c r="F24" s="6"/>
      <c r="G24" s="6"/>
      <c r="H24" s="6"/>
      <c r="I24" s="6"/>
      <c r="J24" s="6"/>
    </row>
    <row r="25" spans="2:10" ht="15.75" customHeight="1">
      <c r="B25" s="5" t="s">
        <v>17</v>
      </c>
      <c r="C25" s="6"/>
      <c r="D25" s="6"/>
      <c r="E25" s="6"/>
      <c r="F25" s="6"/>
      <c r="G25" s="6"/>
      <c r="H25" s="6"/>
      <c r="I25" s="6"/>
      <c r="J25" s="6"/>
    </row>
    <row r="26" spans="2:10" ht="15.75" customHeight="1">
      <c r="B26" s="6"/>
      <c r="C26" s="7" t="s">
        <v>18</v>
      </c>
      <c r="D26" s="6"/>
      <c r="E26" s="6"/>
      <c r="F26" s="6"/>
      <c r="G26" s="6"/>
      <c r="H26" s="6"/>
      <c r="I26" s="6"/>
      <c r="J2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35"/>
  <sheetViews>
    <sheetView topLeftCell="A12" workbookViewId="0">
      <selection sqref="A1:F35"/>
    </sheetView>
  </sheetViews>
  <sheetFormatPr defaultColWidth="12.6640625" defaultRowHeight="15.75" customHeight="1"/>
  <cols>
    <col min="7" max="8" width="11.33203125" customWidth="1"/>
    <col min="9" max="9" width="12.6640625" customWidth="1"/>
    <col min="10" max="10" width="11.33203125" customWidth="1"/>
    <col min="11" max="11" width="12.6640625" customWidth="1"/>
    <col min="12" max="13" width="11.33203125" customWidth="1"/>
  </cols>
  <sheetData>
    <row r="1" spans="1:13" ht="13.2">
      <c r="A1" s="8" t="s">
        <v>19</v>
      </c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</row>
    <row r="2" spans="1:13" ht="13.2">
      <c r="A2" s="9" t="s">
        <v>25</v>
      </c>
      <c r="B2" s="9" t="s">
        <v>26</v>
      </c>
      <c r="C2" s="9" t="s">
        <v>27</v>
      </c>
      <c r="D2" s="9">
        <v>1000</v>
      </c>
      <c r="E2" s="9">
        <v>30</v>
      </c>
      <c r="F2" s="9" t="s">
        <v>28</v>
      </c>
      <c r="H2" s="44" t="s">
        <v>29</v>
      </c>
      <c r="I2" s="45"/>
      <c r="J2" s="45"/>
      <c r="K2" s="45"/>
      <c r="L2" s="45"/>
      <c r="M2" s="46"/>
    </row>
    <row r="3" spans="1:13" ht="15.75" customHeight="1">
      <c r="A3" s="9" t="s">
        <v>30</v>
      </c>
      <c r="B3" s="9" t="s">
        <v>31</v>
      </c>
      <c r="C3" s="9" t="s">
        <v>32</v>
      </c>
      <c r="D3" s="9">
        <v>80</v>
      </c>
      <c r="E3" s="9">
        <v>15</v>
      </c>
      <c r="F3" s="9" t="s">
        <v>33</v>
      </c>
      <c r="H3" s="10" t="s">
        <v>24</v>
      </c>
      <c r="I3" s="11" t="s">
        <v>34</v>
      </c>
      <c r="J3" s="11" t="s">
        <v>28</v>
      </c>
      <c r="K3" s="11" t="s">
        <v>33</v>
      </c>
      <c r="L3" s="11" t="s">
        <v>35</v>
      </c>
      <c r="M3" s="11" t="s">
        <v>36</v>
      </c>
    </row>
    <row r="4" spans="1:13" ht="15.75" customHeight="1">
      <c r="A4" s="9" t="s">
        <v>37</v>
      </c>
      <c r="B4" s="9" t="s">
        <v>38</v>
      </c>
      <c r="C4" s="9" t="s">
        <v>39</v>
      </c>
      <c r="D4" s="9">
        <v>130</v>
      </c>
      <c r="E4" s="9">
        <v>40</v>
      </c>
      <c r="F4" s="9" t="s">
        <v>35</v>
      </c>
      <c r="H4" s="12" t="s">
        <v>40</v>
      </c>
      <c r="I4" s="13">
        <v>0.05</v>
      </c>
      <c r="J4" s="13">
        <v>0.15</v>
      </c>
      <c r="K4" s="13">
        <v>0.1</v>
      </c>
      <c r="L4" s="13">
        <v>0.1</v>
      </c>
      <c r="M4" s="13">
        <v>0.05</v>
      </c>
    </row>
    <row r="5" spans="1:13" ht="13.2">
      <c r="A5" s="9" t="s">
        <v>41</v>
      </c>
      <c r="B5" s="9" t="s">
        <v>42</v>
      </c>
      <c r="C5" s="9" t="s">
        <v>43</v>
      </c>
      <c r="D5" s="9">
        <v>900</v>
      </c>
      <c r="E5" s="9">
        <v>25</v>
      </c>
      <c r="F5" s="9" t="s">
        <v>28</v>
      </c>
    </row>
    <row r="6" spans="1:13" ht="13.2">
      <c r="A6" s="9" t="s">
        <v>44</v>
      </c>
      <c r="B6" s="9" t="s">
        <v>45</v>
      </c>
      <c r="C6" s="9" t="s">
        <v>46</v>
      </c>
      <c r="D6" s="9">
        <v>70</v>
      </c>
      <c r="E6" s="9">
        <v>20</v>
      </c>
      <c r="F6" s="9" t="s">
        <v>36</v>
      </c>
    </row>
    <row r="7" spans="1:13" ht="13.2">
      <c r="A7" s="9" t="s">
        <v>47</v>
      </c>
      <c r="B7" s="9" t="s">
        <v>48</v>
      </c>
      <c r="C7" s="9" t="s">
        <v>49</v>
      </c>
      <c r="D7" s="9">
        <v>200</v>
      </c>
      <c r="E7" s="9">
        <v>45</v>
      </c>
      <c r="F7" s="9" t="s">
        <v>28</v>
      </c>
      <c r="H7" s="44" t="s">
        <v>50</v>
      </c>
      <c r="I7" s="45"/>
      <c r="J7" s="45"/>
      <c r="K7" s="45"/>
      <c r="L7" s="46"/>
    </row>
    <row r="8" spans="1:13" ht="13.2">
      <c r="A8" s="9" t="s">
        <v>51</v>
      </c>
      <c r="B8" s="9" t="s">
        <v>52</v>
      </c>
      <c r="C8" s="9" t="s">
        <v>53</v>
      </c>
      <c r="D8" s="9">
        <v>30</v>
      </c>
      <c r="E8" s="9">
        <v>5</v>
      </c>
      <c r="F8" s="9" t="s">
        <v>33</v>
      </c>
      <c r="H8" s="47" t="s">
        <v>54</v>
      </c>
      <c r="I8" s="45"/>
      <c r="J8" s="45"/>
      <c r="K8" s="46"/>
      <c r="L8" s="14" t="s">
        <v>55</v>
      </c>
    </row>
    <row r="9" spans="1:13" ht="13.2">
      <c r="A9" s="9" t="s">
        <v>56</v>
      </c>
      <c r="B9" s="9" t="s">
        <v>57</v>
      </c>
      <c r="C9" s="9" t="s">
        <v>58</v>
      </c>
      <c r="D9" s="9">
        <v>90</v>
      </c>
      <c r="E9" s="9">
        <v>35</v>
      </c>
      <c r="F9" s="9" t="s">
        <v>35</v>
      </c>
      <c r="H9" s="15" t="s">
        <v>19</v>
      </c>
      <c r="I9" s="15" t="s">
        <v>20</v>
      </c>
      <c r="J9" s="15" t="s">
        <v>22</v>
      </c>
      <c r="K9" s="15" t="s">
        <v>24</v>
      </c>
      <c r="L9" s="15" t="s">
        <v>40</v>
      </c>
    </row>
    <row r="10" spans="1:13" ht="13.2">
      <c r="A10" s="9" t="s">
        <v>59</v>
      </c>
      <c r="B10" s="9" t="s">
        <v>60</v>
      </c>
      <c r="C10" s="9" t="s">
        <v>61</v>
      </c>
      <c r="D10" s="9">
        <v>500</v>
      </c>
      <c r="E10" s="9">
        <v>50</v>
      </c>
      <c r="F10" s="9" t="s">
        <v>28</v>
      </c>
      <c r="H10" s="9" t="s">
        <v>44</v>
      </c>
      <c r="I10" s="9"/>
      <c r="J10" s="9"/>
      <c r="K10" s="9"/>
      <c r="L10" s="9"/>
    </row>
    <row r="11" spans="1:13" ht="13.2">
      <c r="A11" s="9" t="s">
        <v>62</v>
      </c>
      <c r="B11" s="9" t="s">
        <v>63</v>
      </c>
      <c r="C11" s="9" t="s">
        <v>64</v>
      </c>
      <c r="D11" s="9">
        <v>130</v>
      </c>
      <c r="E11" s="9">
        <v>10</v>
      </c>
      <c r="F11" s="9" t="s">
        <v>36</v>
      </c>
      <c r="H11" s="9" t="s">
        <v>51</v>
      </c>
      <c r="I11" s="9"/>
      <c r="J11" s="9"/>
      <c r="K11" s="9"/>
      <c r="L11" s="9"/>
    </row>
    <row r="12" spans="1:13" ht="13.2">
      <c r="A12" s="9" t="s">
        <v>65</v>
      </c>
      <c r="B12" s="9" t="s">
        <v>26</v>
      </c>
      <c r="C12" s="9" t="s">
        <v>66</v>
      </c>
      <c r="D12" s="9">
        <v>950</v>
      </c>
      <c r="E12" s="9">
        <v>25</v>
      </c>
      <c r="F12" s="9" t="s">
        <v>28</v>
      </c>
      <c r="H12" s="9" t="s">
        <v>67</v>
      </c>
      <c r="I12" s="9"/>
      <c r="J12" s="9"/>
      <c r="K12" s="9"/>
      <c r="L12" s="9"/>
    </row>
    <row r="13" spans="1:13" ht="13.2">
      <c r="A13" s="9" t="s">
        <v>68</v>
      </c>
      <c r="B13" s="9" t="s">
        <v>31</v>
      </c>
      <c r="C13" s="9" t="s">
        <v>53</v>
      </c>
      <c r="D13" s="9">
        <v>90</v>
      </c>
      <c r="E13" s="9">
        <v>40</v>
      </c>
      <c r="F13" s="9" t="s">
        <v>33</v>
      </c>
      <c r="H13" s="9" t="s">
        <v>69</v>
      </c>
      <c r="I13" s="9"/>
      <c r="J13" s="9"/>
      <c r="K13" s="9"/>
      <c r="L13" s="9"/>
    </row>
    <row r="14" spans="1:13" ht="13.2">
      <c r="A14" s="9" t="s">
        <v>70</v>
      </c>
      <c r="B14" s="9" t="s">
        <v>38</v>
      </c>
      <c r="C14" s="9" t="s">
        <v>71</v>
      </c>
      <c r="D14" s="9">
        <v>120</v>
      </c>
      <c r="E14" s="9">
        <v>35</v>
      </c>
      <c r="F14" s="9" t="s">
        <v>35</v>
      </c>
      <c r="H14" s="9" t="s">
        <v>72</v>
      </c>
      <c r="I14" s="9"/>
      <c r="J14" s="9"/>
      <c r="K14" s="9"/>
      <c r="L14" s="9"/>
    </row>
    <row r="15" spans="1:13" ht="13.2">
      <c r="A15" s="9" t="s">
        <v>73</v>
      </c>
      <c r="B15" s="9" t="s">
        <v>74</v>
      </c>
      <c r="C15" s="9" t="s">
        <v>75</v>
      </c>
      <c r="D15" s="9">
        <v>150</v>
      </c>
      <c r="E15" s="9">
        <v>15</v>
      </c>
      <c r="F15" s="9" t="s">
        <v>28</v>
      </c>
    </row>
    <row r="16" spans="1:13" ht="13.2">
      <c r="A16" s="9" t="s">
        <v>76</v>
      </c>
      <c r="B16" s="9" t="s">
        <v>48</v>
      </c>
      <c r="C16" s="9" t="s">
        <v>77</v>
      </c>
      <c r="D16" s="9">
        <v>250</v>
      </c>
      <c r="E16" s="9">
        <v>20</v>
      </c>
      <c r="F16" s="9" t="s">
        <v>28</v>
      </c>
    </row>
    <row r="17" spans="1:6" ht="13.2">
      <c r="A17" s="9" t="s">
        <v>78</v>
      </c>
      <c r="B17" s="9" t="s">
        <v>79</v>
      </c>
      <c r="C17" s="9" t="s">
        <v>80</v>
      </c>
      <c r="D17" s="9">
        <v>50</v>
      </c>
      <c r="E17" s="9">
        <v>35</v>
      </c>
      <c r="F17" s="9" t="s">
        <v>34</v>
      </c>
    </row>
    <row r="18" spans="1:6" ht="13.2">
      <c r="A18" s="9" t="s">
        <v>81</v>
      </c>
      <c r="B18" s="9" t="s">
        <v>74</v>
      </c>
      <c r="C18" s="9" t="s">
        <v>82</v>
      </c>
      <c r="D18" s="9">
        <v>160</v>
      </c>
      <c r="E18" s="9">
        <v>15</v>
      </c>
      <c r="F18" s="9" t="s">
        <v>28</v>
      </c>
    </row>
    <row r="19" spans="1:6" ht="13.2">
      <c r="A19" s="9" t="s">
        <v>83</v>
      </c>
      <c r="B19" s="9" t="s">
        <v>26</v>
      </c>
      <c r="C19" s="9" t="s">
        <v>84</v>
      </c>
      <c r="D19" s="9">
        <v>980</v>
      </c>
      <c r="E19" s="9">
        <v>10</v>
      </c>
      <c r="F19" s="9" t="s">
        <v>28</v>
      </c>
    </row>
    <row r="20" spans="1:6" ht="13.2">
      <c r="A20" s="9" t="s">
        <v>85</v>
      </c>
      <c r="B20" s="9" t="s">
        <v>86</v>
      </c>
      <c r="C20" s="9" t="s">
        <v>87</v>
      </c>
      <c r="D20" s="9">
        <v>150</v>
      </c>
      <c r="E20" s="9">
        <v>15</v>
      </c>
      <c r="F20" s="9" t="s">
        <v>33</v>
      </c>
    </row>
    <row r="21" spans="1:6" ht="13.2">
      <c r="A21" s="9" t="s">
        <v>88</v>
      </c>
      <c r="B21" s="9" t="s">
        <v>89</v>
      </c>
      <c r="C21" s="9" t="s">
        <v>90</v>
      </c>
      <c r="D21" s="9">
        <v>200</v>
      </c>
      <c r="E21" s="9">
        <v>10</v>
      </c>
      <c r="F21" s="9" t="s">
        <v>36</v>
      </c>
    </row>
    <row r="22" spans="1:6" ht="13.2">
      <c r="A22" s="9" t="s">
        <v>67</v>
      </c>
      <c r="B22" s="9" t="s">
        <v>91</v>
      </c>
      <c r="C22" s="9" t="s">
        <v>92</v>
      </c>
      <c r="D22" s="9">
        <v>700</v>
      </c>
      <c r="E22" s="9">
        <v>50</v>
      </c>
      <c r="F22" s="9" t="s">
        <v>28</v>
      </c>
    </row>
    <row r="23" spans="1:6" ht="13.2">
      <c r="A23" s="9" t="s">
        <v>93</v>
      </c>
      <c r="B23" s="9" t="s">
        <v>94</v>
      </c>
      <c r="C23" s="9" t="s">
        <v>95</v>
      </c>
      <c r="D23" s="9">
        <v>80</v>
      </c>
      <c r="E23" s="9">
        <v>20</v>
      </c>
      <c r="F23" s="9" t="s">
        <v>35</v>
      </c>
    </row>
    <row r="24" spans="1:6" ht="13.2">
      <c r="A24" s="9" t="s">
        <v>96</v>
      </c>
      <c r="B24" s="9" t="s">
        <v>97</v>
      </c>
      <c r="C24" s="9" t="s">
        <v>98</v>
      </c>
      <c r="D24" s="9">
        <v>150</v>
      </c>
      <c r="E24" s="9">
        <v>30</v>
      </c>
      <c r="F24" s="9" t="s">
        <v>28</v>
      </c>
    </row>
    <row r="25" spans="1:6" ht="13.2">
      <c r="A25" s="16" t="s">
        <v>78</v>
      </c>
      <c r="B25" s="16" t="s">
        <v>79</v>
      </c>
      <c r="C25" s="16" t="s">
        <v>80</v>
      </c>
      <c r="D25" s="17">
        <v>50</v>
      </c>
      <c r="E25" s="17">
        <v>35</v>
      </c>
      <c r="F25" s="16" t="s">
        <v>34</v>
      </c>
    </row>
    <row r="26" spans="1:6" ht="13.2">
      <c r="A26" s="9" t="s">
        <v>99</v>
      </c>
      <c r="B26" s="9" t="s">
        <v>42</v>
      </c>
      <c r="C26" s="9" t="s">
        <v>100</v>
      </c>
      <c r="D26" s="9">
        <v>800</v>
      </c>
      <c r="E26" s="9">
        <v>45</v>
      </c>
      <c r="F26" s="9" t="s">
        <v>28</v>
      </c>
    </row>
    <row r="27" spans="1:6" ht="13.2">
      <c r="A27" s="9" t="s">
        <v>101</v>
      </c>
      <c r="B27" s="9" t="s">
        <v>86</v>
      </c>
      <c r="C27" s="9" t="s">
        <v>102</v>
      </c>
      <c r="D27" s="9">
        <v>130</v>
      </c>
      <c r="E27" s="9">
        <v>25</v>
      </c>
      <c r="F27" s="9" t="s">
        <v>33</v>
      </c>
    </row>
    <row r="28" spans="1:6" ht="13.2">
      <c r="A28" s="9" t="s">
        <v>103</v>
      </c>
      <c r="B28" s="9" t="s">
        <v>57</v>
      </c>
      <c r="C28" s="9" t="s">
        <v>104</v>
      </c>
      <c r="D28" s="9">
        <v>400</v>
      </c>
      <c r="E28" s="9">
        <v>40</v>
      </c>
      <c r="F28" s="9" t="s">
        <v>35</v>
      </c>
    </row>
    <row r="29" spans="1:6" ht="13.2">
      <c r="A29" s="16" t="s">
        <v>76</v>
      </c>
      <c r="B29" s="16" t="s">
        <v>48</v>
      </c>
      <c r="C29" s="16" t="s">
        <v>77</v>
      </c>
      <c r="D29" s="17">
        <v>300</v>
      </c>
      <c r="E29" s="17">
        <v>20</v>
      </c>
      <c r="F29" s="16" t="s">
        <v>28</v>
      </c>
    </row>
    <row r="30" spans="1:6" ht="13.2">
      <c r="A30" s="9" t="s">
        <v>105</v>
      </c>
      <c r="B30" s="9" t="s">
        <v>106</v>
      </c>
      <c r="C30" s="9" t="s">
        <v>107</v>
      </c>
      <c r="D30" s="9">
        <v>60</v>
      </c>
      <c r="E30" s="9">
        <v>30</v>
      </c>
      <c r="F30" s="9" t="s">
        <v>33</v>
      </c>
    </row>
    <row r="31" spans="1:6" ht="13.2">
      <c r="A31" s="9" t="s">
        <v>72</v>
      </c>
      <c r="B31" s="9" t="s">
        <v>108</v>
      </c>
      <c r="C31" s="9" t="s">
        <v>109</v>
      </c>
      <c r="D31" s="9">
        <v>40</v>
      </c>
      <c r="E31" s="9">
        <v>10</v>
      </c>
      <c r="F31" s="9" t="s">
        <v>35</v>
      </c>
    </row>
    <row r="32" spans="1:6" ht="13.2">
      <c r="A32" s="9" t="s">
        <v>110</v>
      </c>
      <c r="B32" s="9" t="s">
        <v>97</v>
      </c>
      <c r="C32" s="9" t="s">
        <v>111</v>
      </c>
      <c r="D32" s="9">
        <v>130</v>
      </c>
      <c r="E32" s="9">
        <v>5</v>
      </c>
      <c r="F32" s="9" t="s">
        <v>28</v>
      </c>
    </row>
    <row r="33" spans="1:6" ht="13.2">
      <c r="A33" s="9" t="s">
        <v>112</v>
      </c>
      <c r="B33" s="9" t="s">
        <v>113</v>
      </c>
      <c r="C33" s="9" t="s">
        <v>114</v>
      </c>
      <c r="D33" s="9">
        <v>50</v>
      </c>
      <c r="E33" s="9">
        <v>50</v>
      </c>
      <c r="F33" s="9" t="s">
        <v>33</v>
      </c>
    </row>
    <row r="34" spans="1:6" ht="13.2">
      <c r="A34" s="9" t="s">
        <v>65</v>
      </c>
      <c r="B34" s="9" t="s">
        <v>26</v>
      </c>
      <c r="C34" s="9" t="s">
        <v>66</v>
      </c>
      <c r="D34" s="9">
        <v>950</v>
      </c>
      <c r="E34" s="9">
        <v>25</v>
      </c>
      <c r="F34" s="9" t="s">
        <v>28</v>
      </c>
    </row>
    <row r="35" spans="1:6" ht="13.2">
      <c r="A35" s="9" t="s">
        <v>69</v>
      </c>
      <c r="B35" s="9" t="s">
        <v>115</v>
      </c>
      <c r="C35" s="9" t="s">
        <v>116</v>
      </c>
      <c r="D35" s="9">
        <v>100</v>
      </c>
      <c r="E35" s="9">
        <v>20</v>
      </c>
      <c r="F35" s="9" t="s">
        <v>34</v>
      </c>
    </row>
  </sheetData>
  <mergeCells count="3">
    <mergeCell ref="H2:M2"/>
    <mergeCell ref="H7:L7"/>
    <mergeCell ref="H8:K8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6831-B17E-40F0-931C-F469055CA54A}">
  <dimension ref="A2:P306"/>
  <sheetViews>
    <sheetView tabSelected="1" topLeftCell="A26" zoomScale="85" zoomScaleNormal="85" workbookViewId="0">
      <selection activeCell="L37" sqref="L37"/>
    </sheetView>
  </sheetViews>
  <sheetFormatPr defaultRowHeight="13.2"/>
  <cols>
    <col min="3" max="3" width="13.33203125" bestFit="1" customWidth="1"/>
    <col min="4" max="4" width="18.6640625" bestFit="1" customWidth="1"/>
    <col min="5" max="5" width="18.44140625" bestFit="1" customWidth="1"/>
    <col min="6" max="6" width="15.21875" bestFit="1" customWidth="1"/>
    <col min="7" max="7" width="9.44140625" customWidth="1"/>
    <col min="8" max="8" width="11.88671875" customWidth="1"/>
    <col min="11" max="11" width="10.6640625" bestFit="1" customWidth="1"/>
    <col min="12" max="12" width="13.5546875" bestFit="1" customWidth="1"/>
    <col min="13" max="13" width="8.33203125" bestFit="1" customWidth="1"/>
    <col min="14" max="14" width="9" bestFit="1" customWidth="1"/>
    <col min="15" max="15" width="10.21875" bestFit="1" customWidth="1"/>
  </cols>
  <sheetData>
    <row r="2" spans="1:8" ht="15.6">
      <c r="A2" s="2" t="s">
        <v>1</v>
      </c>
    </row>
    <row r="4" spans="1:8" ht="15">
      <c r="B4" s="3" t="s">
        <v>2</v>
      </c>
    </row>
    <row r="6" spans="1:8"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</row>
    <row r="7" spans="1:8">
      <c r="C7" t="s">
        <v>69</v>
      </c>
      <c r="D7" t="s">
        <v>115</v>
      </c>
      <c r="E7" t="s">
        <v>116</v>
      </c>
      <c r="F7" s="18">
        <v>100</v>
      </c>
      <c r="G7">
        <v>20</v>
      </c>
      <c r="H7" s="18" t="s">
        <v>34</v>
      </c>
    </row>
    <row r="8" spans="1:8">
      <c r="C8" t="s">
        <v>78</v>
      </c>
      <c r="D8" t="s">
        <v>79</v>
      </c>
      <c r="E8" t="s">
        <v>80</v>
      </c>
      <c r="F8" s="18">
        <v>50</v>
      </c>
      <c r="G8">
        <v>35</v>
      </c>
      <c r="H8" s="18" t="s">
        <v>34</v>
      </c>
    </row>
    <row r="9" spans="1:8">
      <c r="C9" t="s">
        <v>78</v>
      </c>
      <c r="D9" t="s">
        <v>79</v>
      </c>
      <c r="E9" t="s">
        <v>80</v>
      </c>
      <c r="F9" s="18">
        <v>50</v>
      </c>
      <c r="G9">
        <v>35</v>
      </c>
      <c r="H9" s="18" t="s">
        <v>34</v>
      </c>
    </row>
    <row r="10" spans="1:8">
      <c r="C10" t="s">
        <v>25</v>
      </c>
      <c r="D10" t="s">
        <v>26</v>
      </c>
      <c r="E10" t="s">
        <v>27</v>
      </c>
      <c r="F10" s="18">
        <v>1000</v>
      </c>
      <c r="G10">
        <v>30</v>
      </c>
      <c r="H10" s="18" t="s">
        <v>28</v>
      </c>
    </row>
    <row r="11" spans="1:8">
      <c r="C11" t="s">
        <v>83</v>
      </c>
      <c r="D11" t="s">
        <v>26</v>
      </c>
      <c r="E11" t="s">
        <v>84</v>
      </c>
      <c r="F11" s="18">
        <v>980</v>
      </c>
      <c r="G11">
        <v>10</v>
      </c>
      <c r="H11" s="18" t="s">
        <v>28</v>
      </c>
    </row>
    <row r="12" spans="1:8">
      <c r="C12" t="s">
        <v>65</v>
      </c>
      <c r="D12" t="s">
        <v>26</v>
      </c>
      <c r="E12" t="s">
        <v>66</v>
      </c>
      <c r="F12" s="18">
        <v>950</v>
      </c>
      <c r="G12">
        <v>25</v>
      </c>
      <c r="H12" s="18" t="s">
        <v>28</v>
      </c>
    </row>
    <row r="13" spans="1:8">
      <c r="C13" t="s">
        <v>65</v>
      </c>
      <c r="D13" t="s">
        <v>26</v>
      </c>
      <c r="E13" t="s">
        <v>66</v>
      </c>
      <c r="F13" s="18">
        <v>950</v>
      </c>
      <c r="G13">
        <v>25</v>
      </c>
      <c r="H13" s="18" t="s">
        <v>28</v>
      </c>
    </row>
    <row r="14" spans="1:8">
      <c r="C14" t="s">
        <v>41</v>
      </c>
      <c r="D14" t="s">
        <v>42</v>
      </c>
      <c r="E14" t="s">
        <v>43</v>
      </c>
      <c r="F14" s="18">
        <v>900</v>
      </c>
      <c r="G14">
        <v>25</v>
      </c>
      <c r="H14" s="18" t="s">
        <v>28</v>
      </c>
    </row>
    <row r="15" spans="1:8">
      <c r="C15" t="s">
        <v>99</v>
      </c>
      <c r="D15" t="s">
        <v>42</v>
      </c>
      <c r="E15" t="s">
        <v>100</v>
      </c>
      <c r="F15" s="18">
        <v>800</v>
      </c>
      <c r="G15">
        <v>45</v>
      </c>
      <c r="H15" s="18" t="s">
        <v>28</v>
      </c>
    </row>
    <row r="16" spans="1:8">
      <c r="C16" t="s">
        <v>67</v>
      </c>
      <c r="D16" t="s">
        <v>91</v>
      </c>
      <c r="E16" t="s">
        <v>92</v>
      </c>
      <c r="F16" s="18">
        <v>700</v>
      </c>
      <c r="G16">
        <v>50</v>
      </c>
      <c r="H16" s="18" t="s">
        <v>28</v>
      </c>
    </row>
    <row r="17" spans="3:8">
      <c r="C17" t="s">
        <v>59</v>
      </c>
      <c r="D17" t="s">
        <v>60</v>
      </c>
      <c r="E17" t="s">
        <v>61</v>
      </c>
      <c r="F17" s="18">
        <v>500</v>
      </c>
      <c r="G17">
        <v>50</v>
      </c>
      <c r="H17" s="18" t="s">
        <v>28</v>
      </c>
    </row>
    <row r="18" spans="3:8">
      <c r="C18" t="s">
        <v>76</v>
      </c>
      <c r="D18" t="s">
        <v>48</v>
      </c>
      <c r="E18" t="s">
        <v>77</v>
      </c>
      <c r="F18" s="18">
        <v>300</v>
      </c>
      <c r="G18">
        <v>20</v>
      </c>
      <c r="H18" s="18" t="s">
        <v>28</v>
      </c>
    </row>
    <row r="19" spans="3:8">
      <c r="C19" t="s">
        <v>76</v>
      </c>
      <c r="D19" t="s">
        <v>48</v>
      </c>
      <c r="E19" t="s">
        <v>77</v>
      </c>
      <c r="F19" s="18">
        <v>250</v>
      </c>
      <c r="G19">
        <v>20</v>
      </c>
      <c r="H19" s="18" t="s">
        <v>28</v>
      </c>
    </row>
    <row r="20" spans="3:8">
      <c r="C20" t="s">
        <v>47</v>
      </c>
      <c r="D20" t="s">
        <v>48</v>
      </c>
      <c r="E20" t="s">
        <v>49</v>
      </c>
      <c r="F20" s="18">
        <v>200</v>
      </c>
      <c r="G20">
        <v>45</v>
      </c>
      <c r="H20" s="18" t="s">
        <v>28</v>
      </c>
    </row>
    <row r="21" spans="3:8">
      <c r="C21" t="s">
        <v>81</v>
      </c>
      <c r="D21" t="s">
        <v>74</v>
      </c>
      <c r="E21" t="s">
        <v>82</v>
      </c>
      <c r="F21" s="18">
        <v>160</v>
      </c>
      <c r="G21">
        <v>15</v>
      </c>
      <c r="H21" s="18" t="s">
        <v>28</v>
      </c>
    </row>
    <row r="22" spans="3:8">
      <c r="C22" t="s">
        <v>73</v>
      </c>
      <c r="D22" t="s">
        <v>74</v>
      </c>
      <c r="E22" t="s">
        <v>75</v>
      </c>
      <c r="F22" s="18">
        <v>150</v>
      </c>
      <c r="G22">
        <v>15</v>
      </c>
      <c r="H22" s="18" t="s">
        <v>28</v>
      </c>
    </row>
    <row r="23" spans="3:8">
      <c r="C23" t="s">
        <v>96</v>
      </c>
      <c r="D23" t="s">
        <v>97</v>
      </c>
      <c r="E23" t="s">
        <v>98</v>
      </c>
      <c r="F23" s="18">
        <v>150</v>
      </c>
      <c r="G23">
        <v>30</v>
      </c>
      <c r="H23" s="18" t="s">
        <v>28</v>
      </c>
    </row>
    <row r="24" spans="3:8">
      <c r="C24" t="s">
        <v>110</v>
      </c>
      <c r="D24" t="s">
        <v>97</v>
      </c>
      <c r="E24" t="s">
        <v>111</v>
      </c>
      <c r="F24" s="18">
        <v>130</v>
      </c>
      <c r="G24">
        <v>5</v>
      </c>
      <c r="H24" s="18" t="s">
        <v>28</v>
      </c>
    </row>
    <row r="25" spans="3:8">
      <c r="C25" t="s">
        <v>85</v>
      </c>
      <c r="D25" t="s">
        <v>86</v>
      </c>
      <c r="E25" t="s">
        <v>87</v>
      </c>
      <c r="F25" s="18">
        <v>150</v>
      </c>
      <c r="G25">
        <v>15</v>
      </c>
      <c r="H25" s="18" t="s">
        <v>33</v>
      </c>
    </row>
    <row r="26" spans="3:8">
      <c r="C26" t="s">
        <v>101</v>
      </c>
      <c r="D26" t="s">
        <v>86</v>
      </c>
      <c r="E26" t="s">
        <v>102</v>
      </c>
      <c r="F26" s="18">
        <v>130</v>
      </c>
      <c r="G26">
        <v>25</v>
      </c>
      <c r="H26" s="18" t="s">
        <v>33</v>
      </c>
    </row>
    <row r="27" spans="3:8">
      <c r="C27" t="s">
        <v>68</v>
      </c>
      <c r="D27" t="s">
        <v>31</v>
      </c>
      <c r="E27" t="s">
        <v>53</v>
      </c>
      <c r="F27" s="18">
        <v>90</v>
      </c>
      <c r="G27">
        <v>40</v>
      </c>
      <c r="H27" s="18" t="s">
        <v>33</v>
      </c>
    </row>
    <row r="28" spans="3:8">
      <c r="C28" t="s">
        <v>30</v>
      </c>
      <c r="D28" t="s">
        <v>31</v>
      </c>
      <c r="E28" t="s">
        <v>32</v>
      </c>
      <c r="F28" s="18">
        <v>80</v>
      </c>
      <c r="G28">
        <v>15</v>
      </c>
      <c r="H28" s="18" t="s">
        <v>33</v>
      </c>
    </row>
    <row r="29" spans="3:8">
      <c r="C29" t="s">
        <v>105</v>
      </c>
      <c r="D29" t="s">
        <v>106</v>
      </c>
      <c r="E29" t="s">
        <v>107</v>
      </c>
      <c r="F29" s="18">
        <v>60</v>
      </c>
      <c r="G29">
        <v>30</v>
      </c>
      <c r="H29" s="18" t="s">
        <v>33</v>
      </c>
    </row>
    <row r="30" spans="3:8">
      <c r="C30" t="s">
        <v>112</v>
      </c>
      <c r="D30" t="s">
        <v>113</v>
      </c>
      <c r="E30" t="s">
        <v>114</v>
      </c>
      <c r="F30" s="18">
        <v>50</v>
      </c>
      <c r="G30">
        <v>50</v>
      </c>
      <c r="H30" s="18" t="s">
        <v>33</v>
      </c>
    </row>
    <row r="31" spans="3:8">
      <c r="C31" t="s">
        <v>51</v>
      </c>
      <c r="D31" t="s">
        <v>52</v>
      </c>
      <c r="E31" t="s">
        <v>53</v>
      </c>
      <c r="F31" s="18">
        <v>30</v>
      </c>
      <c r="G31">
        <v>5</v>
      </c>
      <c r="H31" s="18" t="s">
        <v>33</v>
      </c>
    </row>
    <row r="32" spans="3:8">
      <c r="C32" t="s">
        <v>103</v>
      </c>
      <c r="D32" t="s">
        <v>57</v>
      </c>
      <c r="E32" t="s">
        <v>104</v>
      </c>
      <c r="F32" s="18">
        <v>400</v>
      </c>
      <c r="G32">
        <v>40</v>
      </c>
      <c r="H32" s="18" t="s">
        <v>35</v>
      </c>
    </row>
    <row r="33" spans="1:8">
      <c r="C33" t="s">
        <v>37</v>
      </c>
      <c r="D33" t="s">
        <v>38</v>
      </c>
      <c r="E33" t="s">
        <v>39</v>
      </c>
      <c r="F33" s="18">
        <v>130</v>
      </c>
      <c r="G33">
        <v>40</v>
      </c>
      <c r="H33" s="18" t="s">
        <v>35</v>
      </c>
    </row>
    <row r="34" spans="1:8">
      <c r="C34" t="s">
        <v>70</v>
      </c>
      <c r="D34" t="s">
        <v>38</v>
      </c>
      <c r="E34" t="s">
        <v>71</v>
      </c>
      <c r="F34" s="18">
        <v>120</v>
      </c>
      <c r="G34">
        <v>35</v>
      </c>
      <c r="H34" s="18" t="s">
        <v>35</v>
      </c>
    </row>
    <row r="35" spans="1:8">
      <c r="C35" t="s">
        <v>56</v>
      </c>
      <c r="D35" t="s">
        <v>57</v>
      </c>
      <c r="E35" t="s">
        <v>58</v>
      </c>
      <c r="F35" s="18">
        <v>90</v>
      </c>
      <c r="G35">
        <v>35</v>
      </c>
      <c r="H35" s="18" t="s">
        <v>35</v>
      </c>
    </row>
    <row r="36" spans="1:8">
      <c r="C36" t="s">
        <v>93</v>
      </c>
      <c r="D36" t="s">
        <v>94</v>
      </c>
      <c r="E36" t="s">
        <v>95</v>
      </c>
      <c r="F36" s="18">
        <v>80</v>
      </c>
      <c r="G36">
        <v>20</v>
      </c>
      <c r="H36" s="18" t="s">
        <v>35</v>
      </c>
    </row>
    <row r="37" spans="1:8">
      <c r="C37" t="s">
        <v>72</v>
      </c>
      <c r="D37" t="s">
        <v>108</v>
      </c>
      <c r="E37" t="s">
        <v>109</v>
      </c>
      <c r="F37" s="18">
        <v>40</v>
      </c>
      <c r="G37">
        <v>10</v>
      </c>
      <c r="H37" s="18" t="s">
        <v>35</v>
      </c>
    </row>
    <row r="38" spans="1:8">
      <c r="C38" t="s">
        <v>88</v>
      </c>
      <c r="D38" t="s">
        <v>89</v>
      </c>
      <c r="E38" t="s">
        <v>90</v>
      </c>
      <c r="F38" s="18">
        <v>200</v>
      </c>
      <c r="G38">
        <v>10</v>
      </c>
      <c r="H38" s="18" t="s">
        <v>36</v>
      </c>
    </row>
    <row r="39" spans="1:8">
      <c r="C39" t="s">
        <v>62</v>
      </c>
      <c r="D39" t="s">
        <v>63</v>
      </c>
      <c r="E39" t="s">
        <v>64</v>
      </c>
      <c r="F39" s="18">
        <v>130</v>
      </c>
      <c r="G39">
        <v>10</v>
      </c>
      <c r="H39" s="18" t="s">
        <v>36</v>
      </c>
    </row>
    <row r="40" spans="1:8">
      <c r="C40" t="s">
        <v>44</v>
      </c>
      <c r="D40" t="s">
        <v>45</v>
      </c>
      <c r="E40" t="s">
        <v>46</v>
      </c>
      <c r="F40" s="18">
        <v>70</v>
      </c>
      <c r="G40">
        <v>20</v>
      </c>
      <c r="H40" s="18" t="s">
        <v>36</v>
      </c>
    </row>
    <row r="42" spans="1:8" ht="15.6">
      <c r="A42" s="2" t="s">
        <v>3</v>
      </c>
    </row>
    <row r="44" spans="1:8" ht="15">
      <c r="B44" s="3" t="s">
        <v>4</v>
      </c>
    </row>
    <row r="46" spans="1:8">
      <c r="C46" t="s">
        <v>19</v>
      </c>
      <c r="D46" t="s">
        <v>20</v>
      </c>
      <c r="E46" t="s">
        <v>21</v>
      </c>
      <c r="F46" t="s">
        <v>22</v>
      </c>
      <c r="G46" t="s">
        <v>23</v>
      </c>
      <c r="H46" t="s">
        <v>24</v>
      </c>
    </row>
    <row r="47" spans="1:8" hidden="1">
      <c r="C47" t="s">
        <v>78</v>
      </c>
      <c r="D47" t="s">
        <v>79</v>
      </c>
      <c r="E47" t="s">
        <v>80</v>
      </c>
      <c r="F47" s="9">
        <v>1000</v>
      </c>
      <c r="G47">
        <v>35</v>
      </c>
      <c r="H47" s="9" t="s">
        <v>28</v>
      </c>
    </row>
    <row r="48" spans="1:8" hidden="1">
      <c r="C48" t="s">
        <v>78</v>
      </c>
      <c r="D48" t="s">
        <v>79</v>
      </c>
      <c r="E48" t="s">
        <v>80</v>
      </c>
      <c r="F48" s="9">
        <v>80</v>
      </c>
      <c r="G48">
        <v>35</v>
      </c>
      <c r="H48" s="9" t="s">
        <v>33</v>
      </c>
    </row>
    <row r="49" spans="3:8" hidden="1">
      <c r="C49" s="18" t="s">
        <v>69</v>
      </c>
      <c r="D49" s="18" t="s">
        <v>115</v>
      </c>
      <c r="E49" s="18" t="s">
        <v>116</v>
      </c>
      <c r="F49" s="19">
        <v>130</v>
      </c>
      <c r="G49" s="18">
        <v>20</v>
      </c>
      <c r="H49" s="19" t="s">
        <v>35</v>
      </c>
    </row>
    <row r="50" spans="3:8" hidden="1">
      <c r="C50" t="s">
        <v>110</v>
      </c>
      <c r="D50" t="s">
        <v>97</v>
      </c>
      <c r="E50" t="s">
        <v>111</v>
      </c>
      <c r="F50" s="9">
        <v>900</v>
      </c>
      <c r="G50">
        <v>5</v>
      </c>
      <c r="H50" s="9" t="s">
        <v>28</v>
      </c>
    </row>
    <row r="51" spans="3:8" hidden="1">
      <c r="C51" s="18" t="s">
        <v>73</v>
      </c>
      <c r="D51" s="18" t="s">
        <v>74</v>
      </c>
      <c r="E51" s="18" t="s">
        <v>75</v>
      </c>
      <c r="F51" s="19">
        <v>70</v>
      </c>
      <c r="G51" s="18">
        <v>15</v>
      </c>
      <c r="H51" s="19" t="s">
        <v>36</v>
      </c>
    </row>
    <row r="52" spans="3:8" hidden="1">
      <c r="C52" t="s">
        <v>96</v>
      </c>
      <c r="D52" t="s">
        <v>97</v>
      </c>
      <c r="E52" t="s">
        <v>98</v>
      </c>
      <c r="F52" s="9">
        <v>200</v>
      </c>
      <c r="G52">
        <v>30</v>
      </c>
      <c r="H52" s="9" t="s">
        <v>28</v>
      </c>
    </row>
    <row r="53" spans="3:8" hidden="1">
      <c r="C53" s="18" t="s">
        <v>81</v>
      </c>
      <c r="D53" s="18" t="s">
        <v>74</v>
      </c>
      <c r="E53" s="18" t="s">
        <v>82</v>
      </c>
      <c r="F53" s="19">
        <v>30</v>
      </c>
      <c r="G53" s="18">
        <v>15</v>
      </c>
      <c r="H53" s="19" t="s">
        <v>33</v>
      </c>
    </row>
    <row r="54" spans="3:8" hidden="1">
      <c r="C54" t="s">
        <v>47</v>
      </c>
      <c r="D54" t="s">
        <v>48</v>
      </c>
      <c r="E54" t="s">
        <v>49</v>
      </c>
      <c r="F54" s="9">
        <v>90</v>
      </c>
      <c r="G54">
        <v>45</v>
      </c>
      <c r="H54" s="9" t="s">
        <v>35</v>
      </c>
    </row>
    <row r="55" spans="3:8" hidden="1">
      <c r="C55" s="18" t="s">
        <v>76</v>
      </c>
      <c r="D55" s="18" t="s">
        <v>48</v>
      </c>
      <c r="E55" s="18" t="s">
        <v>77</v>
      </c>
      <c r="F55" s="19">
        <v>500</v>
      </c>
      <c r="G55" s="18">
        <v>20</v>
      </c>
      <c r="H55" s="19" t="s">
        <v>28</v>
      </c>
    </row>
    <row r="56" spans="3:8" hidden="1">
      <c r="C56" s="18" t="s">
        <v>76</v>
      </c>
      <c r="D56" s="18" t="s">
        <v>48</v>
      </c>
      <c r="E56" s="18" t="s">
        <v>77</v>
      </c>
      <c r="F56" s="19">
        <v>130</v>
      </c>
      <c r="G56" s="18">
        <v>20</v>
      </c>
      <c r="H56" s="19" t="s">
        <v>36</v>
      </c>
    </row>
    <row r="57" spans="3:8" hidden="1">
      <c r="C57" t="s">
        <v>59</v>
      </c>
      <c r="D57" t="s">
        <v>60</v>
      </c>
      <c r="E57" t="s">
        <v>61</v>
      </c>
      <c r="F57" s="9">
        <v>950</v>
      </c>
      <c r="G57">
        <v>50</v>
      </c>
      <c r="H57" s="9" t="s">
        <v>28</v>
      </c>
    </row>
    <row r="58" spans="3:8" hidden="1">
      <c r="C58" t="s">
        <v>67</v>
      </c>
      <c r="D58" t="s">
        <v>91</v>
      </c>
      <c r="E58" t="s">
        <v>92</v>
      </c>
      <c r="F58" s="9">
        <v>90</v>
      </c>
      <c r="G58">
        <v>50</v>
      </c>
      <c r="H58" s="9" t="s">
        <v>33</v>
      </c>
    </row>
    <row r="59" spans="3:8" hidden="1">
      <c r="C59" t="s">
        <v>99</v>
      </c>
      <c r="D59" t="s">
        <v>42</v>
      </c>
      <c r="E59" t="s">
        <v>100</v>
      </c>
      <c r="F59" s="9">
        <v>120</v>
      </c>
      <c r="G59">
        <v>45</v>
      </c>
      <c r="H59" s="9" t="s">
        <v>35</v>
      </c>
    </row>
    <row r="60" spans="3:8" hidden="1">
      <c r="C60" t="s">
        <v>41</v>
      </c>
      <c r="D60" t="s">
        <v>42</v>
      </c>
      <c r="E60" t="s">
        <v>43</v>
      </c>
      <c r="F60" s="9">
        <v>150</v>
      </c>
      <c r="G60">
        <v>25</v>
      </c>
      <c r="H60" s="9" t="s">
        <v>28</v>
      </c>
    </row>
    <row r="61" spans="3:8" hidden="1">
      <c r="C61" t="s">
        <v>65</v>
      </c>
      <c r="D61" t="s">
        <v>26</v>
      </c>
      <c r="E61" t="s">
        <v>66</v>
      </c>
      <c r="F61" s="9">
        <v>250</v>
      </c>
      <c r="G61">
        <v>25</v>
      </c>
      <c r="H61" s="9" t="s">
        <v>28</v>
      </c>
    </row>
    <row r="62" spans="3:8" hidden="1">
      <c r="C62" t="s">
        <v>65</v>
      </c>
      <c r="D62" t="s">
        <v>26</v>
      </c>
      <c r="E62" t="s">
        <v>66</v>
      </c>
      <c r="F62" s="9">
        <v>50</v>
      </c>
      <c r="G62">
        <v>25</v>
      </c>
      <c r="H62" s="9" t="s">
        <v>34</v>
      </c>
    </row>
    <row r="63" spans="3:8">
      <c r="C63" s="18" t="s">
        <v>83</v>
      </c>
      <c r="D63" s="18" t="s">
        <v>26</v>
      </c>
      <c r="E63" s="18" t="s">
        <v>84</v>
      </c>
      <c r="F63" s="19">
        <v>160</v>
      </c>
      <c r="G63" s="18">
        <v>10</v>
      </c>
      <c r="H63" s="19" t="s">
        <v>28</v>
      </c>
    </row>
    <row r="64" spans="3:8" hidden="1">
      <c r="C64" t="s">
        <v>25</v>
      </c>
      <c r="D64" t="s">
        <v>26</v>
      </c>
      <c r="E64" t="s">
        <v>27</v>
      </c>
      <c r="F64" s="9">
        <v>980</v>
      </c>
      <c r="G64">
        <v>30</v>
      </c>
      <c r="H64" s="9" t="s">
        <v>28</v>
      </c>
    </row>
    <row r="65" spans="3:8" hidden="1">
      <c r="C65" t="s">
        <v>51</v>
      </c>
      <c r="D65" t="s">
        <v>52</v>
      </c>
      <c r="E65" t="s">
        <v>53</v>
      </c>
      <c r="F65" s="9">
        <v>150</v>
      </c>
      <c r="G65">
        <v>5</v>
      </c>
      <c r="H65" s="9" t="s">
        <v>33</v>
      </c>
    </row>
    <row r="66" spans="3:8" hidden="1">
      <c r="C66" t="s">
        <v>112</v>
      </c>
      <c r="D66" t="s">
        <v>113</v>
      </c>
      <c r="E66" t="s">
        <v>114</v>
      </c>
      <c r="F66" s="9">
        <v>200</v>
      </c>
      <c r="G66">
        <v>50</v>
      </c>
      <c r="H66" s="9" t="s">
        <v>36</v>
      </c>
    </row>
    <row r="67" spans="3:8" hidden="1">
      <c r="C67" t="s">
        <v>105</v>
      </c>
      <c r="D67" t="s">
        <v>106</v>
      </c>
      <c r="E67" t="s">
        <v>107</v>
      </c>
      <c r="F67" s="9">
        <v>700</v>
      </c>
      <c r="G67">
        <v>30</v>
      </c>
      <c r="H67" s="9" t="s">
        <v>28</v>
      </c>
    </row>
    <row r="68" spans="3:8" hidden="1">
      <c r="C68" s="18" t="s">
        <v>30</v>
      </c>
      <c r="D68" s="18" t="s">
        <v>31</v>
      </c>
      <c r="E68" s="18" t="s">
        <v>32</v>
      </c>
      <c r="F68" s="19">
        <v>80</v>
      </c>
      <c r="G68" s="18">
        <v>15</v>
      </c>
      <c r="H68" s="19" t="s">
        <v>35</v>
      </c>
    </row>
    <row r="69" spans="3:8" hidden="1">
      <c r="C69" t="s">
        <v>68</v>
      </c>
      <c r="D69" t="s">
        <v>31</v>
      </c>
      <c r="E69" t="s">
        <v>53</v>
      </c>
      <c r="F69" s="9">
        <v>150</v>
      </c>
      <c r="G69">
        <v>40</v>
      </c>
      <c r="H69" s="9" t="s">
        <v>28</v>
      </c>
    </row>
    <row r="70" spans="3:8" hidden="1">
      <c r="C70" t="s">
        <v>101</v>
      </c>
      <c r="D70" t="s">
        <v>86</v>
      </c>
      <c r="E70" t="s">
        <v>102</v>
      </c>
      <c r="F70" s="17">
        <v>50</v>
      </c>
      <c r="G70">
        <v>25</v>
      </c>
      <c r="H70" s="16" t="s">
        <v>34</v>
      </c>
    </row>
    <row r="71" spans="3:8" hidden="1">
      <c r="C71" s="18" t="s">
        <v>85</v>
      </c>
      <c r="D71" s="18" t="s">
        <v>86</v>
      </c>
      <c r="E71" s="18" t="s">
        <v>87</v>
      </c>
      <c r="F71" s="19">
        <v>800</v>
      </c>
      <c r="G71" s="18">
        <v>15</v>
      </c>
      <c r="H71" s="19" t="s">
        <v>28</v>
      </c>
    </row>
    <row r="72" spans="3:8" hidden="1">
      <c r="C72" s="18" t="s">
        <v>72</v>
      </c>
      <c r="D72" s="18" t="s">
        <v>108</v>
      </c>
      <c r="E72" s="18" t="s">
        <v>109</v>
      </c>
      <c r="F72" s="19">
        <v>130</v>
      </c>
      <c r="G72" s="18">
        <v>10</v>
      </c>
      <c r="H72" s="19" t="s">
        <v>33</v>
      </c>
    </row>
    <row r="73" spans="3:8" hidden="1">
      <c r="C73" s="18" t="s">
        <v>93</v>
      </c>
      <c r="D73" s="18" t="s">
        <v>94</v>
      </c>
      <c r="E73" s="18" t="s">
        <v>95</v>
      </c>
      <c r="F73" s="19">
        <v>400</v>
      </c>
      <c r="G73" s="18">
        <v>20</v>
      </c>
      <c r="H73" s="19" t="s">
        <v>35</v>
      </c>
    </row>
    <row r="74" spans="3:8" hidden="1">
      <c r="C74" t="s">
        <v>56</v>
      </c>
      <c r="D74" t="s">
        <v>57</v>
      </c>
      <c r="E74" t="s">
        <v>58</v>
      </c>
      <c r="F74" s="17">
        <v>300</v>
      </c>
      <c r="G74">
        <v>35</v>
      </c>
      <c r="H74" s="16" t="s">
        <v>28</v>
      </c>
    </row>
    <row r="75" spans="3:8" hidden="1">
      <c r="C75" t="s">
        <v>70</v>
      </c>
      <c r="D75" t="s">
        <v>38</v>
      </c>
      <c r="E75" t="s">
        <v>71</v>
      </c>
      <c r="F75" s="9">
        <v>60</v>
      </c>
      <c r="G75">
        <v>35</v>
      </c>
      <c r="H75" s="9" t="s">
        <v>33</v>
      </c>
    </row>
    <row r="76" spans="3:8" hidden="1">
      <c r="C76" t="s">
        <v>37</v>
      </c>
      <c r="D76" t="s">
        <v>38</v>
      </c>
      <c r="E76" t="s">
        <v>39</v>
      </c>
      <c r="F76" s="9">
        <v>40</v>
      </c>
      <c r="G76">
        <v>40</v>
      </c>
      <c r="H76" s="9" t="s">
        <v>35</v>
      </c>
    </row>
    <row r="77" spans="3:8" hidden="1">
      <c r="C77" t="s">
        <v>103</v>
      </c>
      <c r="D77" t="s">
        <v>57</v>
      </c>
      <c r="E77" t="s">
        <v>104</v>
      </c>
      <c r="F77" s="9">
        <v>130</v>
      </c>
      <c r="G77">
        <v>40</v>
      </c>
      <c r="H77" s="9" t="s">
        <v>28</v>
      </c>
    </row>
    <row r="78" spans="3:8" hidden="1">
      <c r="C78" s="18" t="s">
        <v>44</v>
      </c>
      <c r="D78" s="18" t="s">
        <v>45</v>
      </c>
      <c r="E78" s="18" t="s">
        <v>46</v>
      </c>
      <c r="F78" s="19">
        <v>50</v>
      </c>
      <c r="G78" s="18">
        <v>20</v>
      </c>
      <c r="H78" s="19" t="s">
        <v>33</v>
      </c>
    </row>
    <row r="79" spans="3:8" hidden="1">
      <c r="C79" s="18" t="s">
        <v>62</v>
      </c>
      <c r="D79" s="18" t="s">
        <v>63</v>
      </c>
      <c r="E79" s="18" t="s">
        <v>64</v>
      </c>
      <c r="F79" s="19">
        <v>950</v>
      </c>
      <c r="G79" s="18">
        <v>10</v>
      </c>
      <c r="H79" s="19" t="s">
        <v>28</v>
      </c>
    </row>
    <row r="80" spans="3:8" hidden="1">
      <c r="C80" s="18" t="s">
        <v>88</v>
      </c>
      <c r="D80" s="18" t="s">
        <v>89</v>
      </c>
      <c r="E80" s="18" t="s">
        <v>90</v>
      </c>
      <c r="F80" s="19">
        <v>100</v>
      </c>
      <c r="G80" s="18">
        <v>10</v>
      </c>
      <c r="H80" s="19" t="s">
        <v>34</v>
      </c>
    </row>
    <row r="83" spans="1:16" ht="15.6">
      <c r="A83" s="2" t="s">
        <v>6</v>
      </c>
      <c r="E83" s="2" t="s">
        <v>8</v>
      </c>
    </row>
    <row r="85" spans="1:16" ht="15">
      <c r="B85" s="3" t="s">
        <v>7</v>
      </c>
    </row>
    <row r="86" spans="1:16" ht="15">
      <c r="B86" s="3" t="s">
        <v>9</v>
      </c>
    </row>
    <row r="87" spans="1:16" ht="15">
      <c r="B87" s="3"/>
    </row>
    <row r="88" spans="1:16">
      <c r="C88" s="8" t="s">
        <v>19</v>
      </c>
      <c r="D88" s="8" t="s">
        <v>20</v>
      </c>
      <c r="E88" s="8" t="s">
        <v>21</v>
      </c>
      <c r="F88" s="8" t="s">
        <v>22</v>
      </c>
      <c r="G88" s="8" t="s">
        <v>23</v>
      </c>
      <c r="H88" s="8" t="s">
        <v>24</v>
      </c>
    </row>
    <row r="89" spans="1:16">
      <c r="C89" s="9" t="s">
        <v>25</v>
      </c>
      <c r="D89" s="9" t="s">
        <v>26</v>
      </c>
      <c r="E89" s="9" t="s">
        <v>27</v>
      </c>
      <c r="F89" s="9">
        <v>1000</v>
      </c>
      <c r="G89" s="9">
        <v>30</v>
      </c>
      <c r="H89" s="9" t="s">
        <v>28</v>
      </c>
      <c r="K89" s="44" t="s">
        <v>29</v>
      </c>
      <c r="L89" s="45"/>
      <c r="M89" s="45"/>
      <c r="N89" s="45"/>
      <c r="O89" s="45"/>
      <c r="P89" s="46"/>
    </row>
    <row r="90" spans="1:16" ht="14.4">
      <c r="C90" s="9" t="s">
        <v>30</v>
      </c>
      <c r="D90" s="9" t="s">
        <v>31</v>
      </c>
      <c r="E90" s="9" t="s">
        <v>32</v>
      </c>
      <c r="F90" s="9">
        <v>80</v>
      </c>
      <c r="G90" s="9">
        <v>15</v>
      </c>
      <c r="H90" s="9" t="s">
        <v>33</v>
      </c>
      <c r="K90" s="10" t="s">
        <v>24</v>
      </c>
      <c r="L90" s="11" t="s">
        <v>34</v>
      </c>
      <c r="M90" s="11" t="s">
        <v>28</v>
      </c>
      <c r="N90" s="11" t="s">
        <v>33</v>
      </c>
      <c r="O90" s="11" t="s">
        <v>35</v>
      </c>
      <c r="P90" s="11" t="s">
        <v>36</v>
      </c>
    </row>
    <row r="91" spans="1:16" ht="14.4">
      <c r="C91" s="9" t="s">
        <v>37</v>
      </c>
      <c r="D91" s="9" t="s">
        <v>38</v>
      </c>
      <c r="E91" s="9" t="s">
        <v>39</v>
      </c>
      <c r="F91" s="9">
        <v>130</v>
      </c>
      <c r="G91" s="9">
        <v>40</v>
      </c>
      <c r="H91" s="9" t="s">
        <v>35</v>
      </c>
      <c r="K91" s="12" t="s">
        <v>40</v>
      </c>
      <c r="L91" s="13">
        <v>0.05</v>
      </c>
      <c r="M91" s="13">
        <v>0.15</v>
      </c>
      <c r="N91" s="13">
        <v>0.1</v>
      </c>
      <c r="O91" s="13">
        <v>0.1</v>
      </c>
      <c r="P91" s="13">
        <v>0.05</v>
      </c>
    </row>
    <row r="92" spans="1:16">
      <c r="C92" s="9" t="s">
        <v>41</v>
      </c>
      <c r="D92" s="9" t="s">
        <v>42</v>
      </c>
      <c r="E92" s="9" t="s">
        <v>43</v>
      </c>
      <c r="F92" s="9">
        <v>900</v>
      </c>
      <c r="G92" s="9">
        <v>25</v>
      </c>
      <c r="H92" s="9" t="s">
        <v>28</v>
      </c>
    </row>
    <row r="93" spans="1:16">
      <c r="C93" s="9" t="s">
        <v>44</v>
      </c>
      <c r="D93" s="9" t="s">
        <v>45</v>
      </c>
      <c r="E93" s="9" t="s">
        <v>46</v>
      </c>
      <c r="F93" s="9">
        <v>70</v>
      </c>
      <c r="G93" s="9">
        <v>20</v>
      </c>
      <c r="H93" s="9" t="s">
        <v>36</v>
      </c>
    </row>
    <row r="94" spans="1:16">
      <c r="C94" s="9" t="s">
        <v>47</v>
      </c>
      <c r="D94" s="9" t="s">
        <v>48</v>
      </c>
      <c r="E94" s="9" t="s">
        <v>49</v>
      </c>
      <c r="F94" s="9">
        <v>200</v>
      </c>
      <c r="G94" s="9">
        <v>45</v>
      </c>
      <c r="H94" s="9" t="s">
        <v>28</v>
      </c>
    </row>
    <row r="95" spans="1:16">
      <c r="C95" s="9" t="s">
        <v>51</v>
      </c>
      <c r="D95" s="9" t="s">
        <v>52</v>
      </c>
      <c r="E95" s="9" t="s">
        <v>53</v>
      </c>
      <c r="F95" s="9">
        <v>30</v>
      </c>
      <c r="G95" s="9">
        <v>5</v>
      </c>
      <c r="H95" s="9" t="s">
        <v>33</v>
      </c>
    </row>
    <row r="96" spans="1:16">
      <c r="C96" s="9" t="s">
        <v>56</v>
      </c>
      <c r="D96" s="9" t="s">
        <v>57</v>
      </c>
      <c r="E96" s="9" t="s">
        <v>58</v>
      </c>
      <c r="F96" s="9">
        <v>90</v>
      </c>
      <c r="G96" s="9">
        <v>35</v>
      </c>
      <c r="H96" s="9" t="s">
        <v>35</v>
      </c>
    </row>
    <row r="97" spans="3:15">
      <c r="C97" s="9" t="s">
        <v>59</v>
      </c>
      <c r="D97" s="9" t="s">
        <v>60</v>
      </c>
      <c r="E97" s="9" t="s">
        <v>61</v>
      </c>
      <c r="F97" s="9">
        <v>500</v>
      </c>
      <c r="G97" s="9">
        <v>50</v>
      </c>
      <c r="H97" s="9" t="s">
        <v>28</v>
      </c>
    </row>
    <row r="98" spans="3:15">
      <c r="C98" s="9" t="s">
        <v>62</v>
      </c>
      <c r="D98" s="9" t="s">
        <v>63</v>
      </c>
      <c r="E98" s="9" t="s">
        <v>64</v>
      </c>
      <c r="F98" s="9">
        <v>130</v>
      </c>
      <c r="G98" s="9">
        <v>10</v>
      </c>
      <c r="H98" s="9" t="s">
        <v>36</v>
      </c>
    </row>
    <row r="99" spans="3:15">
      <c r="C99" s="9" t="s">
        <v>65</v>
      </c>
      <c r="D99" s="9" t="s">
        <v>26</v>
      </c>
      <c r="E99" s="9" t="s">
        <v>66</v>
      </c>
      <c r="F99" s="9">
        <v>950</v>
      </c>
      <c r="G99" s="9">
        <v>25</v>
      </c>
      <c r="H99" s="9" t="s">
        <v>28</v>
      </c>
      <c r="L99" s="48" t="s">
        <v>124</v>
      </c>
      <c r="M99" s="48"/>
    </row>
    <row r="100" spans="3:15">
      <c r="C100" s="9" t="s">
        <v>68</v>
      </c>
      <c r="D100" s="9" t="s">
        <v>31</v>
      </c>
      <c r="E100" s="9" t="s">
        <v>53</v>
      </c>
      <c r="F100" s="9">
        <v>90</v>
      </c>
      <c r="G100" s="9">
        <v>40</v>
      </c>
      <c r="H100" s="9" t="s">
        <v>33</v>
      </c>
    </row>
    <row r="101" spans="3:15">
      <c r="C101" s="9" t="s">
        <v>70</v>
      </c>
      <c r="D101" s="9" t="s">
        <v>38</v>
      </c>
      <c r="E101" s="9" t="s">
        <v>71</v>
      </c>
      <c r="F101" s="9">
        <v>120</v>
      </c>
      <c r="G101" s="9">
        <v>35</v>
      </c>
      <c r="H101" s="9" t="s">
        <v>35</v>
      </c>
      <c r="K101" s="44" t="s">
        <v>50</v>
      </c>
      <c r="L101" s="45"/>
      <c r="M101" s="45"/>
      <c r="N101" s="45"/>
      <c r="O101" s="46"/>
    </row>
    <row r="102" spans="3:15">
      <c r="C102" s="9" t="s">
        <v>73</v>
      </c>
      <c r="D102" s="9" t="s">
        <v>74</v>
      </c>
      <c r="E102" s="9" t="s">
        <v>75</v>
      </c>
      <c r="F102" s="9">
        <v>150</v>
      </c>
      <c r="G102" s="9">
        <v>15</v>
      </c>
      <c r="H102" s="9" t="s">
        <v>28</v>
      </c>
      <c r="K102" s="47" t="s">
        <v>54</v>
      </c>
      <c r="L102" s="45"/>
      <c r="M102" s="45"/>
      <c r="N102" s="46"/>
      <c r="O102" s="14" t="s">
        <v>55</v>
      </c>
    </row>
    <row r="103" spans="3:15">
      <c r="C103" s="9" t="s">
        <v>76</v>
      </c>
      <c r="D103" s="9" t="s">
        <v>48</v>
      </c>
      <c r="E103" s="9" t="s">
        <v>77</v>
      </c>
      <c r="F103" s="9">
        <v>250</v>
      </c>
      <c r="G103" s="9">
        <v>20</v>
      </c>
      <c r="H103" s="9" t="s">
        <v>28</v>
      </c>
      <c r="K103" s="15" t="s">
        <v>19</v>
      </c>
      <c r="L103" s="15" t="s">
        <v>20</v>
      </c>
      <c r="M103" s="15" t="s">
        <v>22</v>
      </c>
      <c r="N103" s="15" t="s">
        <v>24</v>
      </c>
      <c r="O103" s="15" t="s">
        <v>40</v>
      </c>
    </row>
    <row r="104" spans="3:15">
      <c r="C104" s="9" t="s">
        <v>78</v>
      </c>
      <c r="D104" s="9" t="s">
        <v>79</v>
      </c>
      <c r="E104" s="9" t="s">
        <v>80</v>
      </c>
      <c r="F104" s="9">
        <v>50</v>
      </c>
      <c r="G104" s="9">
        <v>35</v>
      </c>
      <c r="H104" s="9" t="s">
        <v>34</v>
      </c>
      <c r="K104" s="9" t="s">
        <v>44</v>
      </c>
      <c r="L104" s="9" t="str">
        <f>VLOOKUP($K104,$C$88:$H$122,2,FALSE)</f>
        <v>Backpack</v>
      </c>
      <c r="M104" s="9">
        <f t="shared" ref="M104:M108" si="0">VLOOKUP($K104,$C$88:$H$122,4,FALSE)</f>
        <v>70</v>
      </c>
      <c r="N104" s="9" t="str">
        <f t="shared" ref="N104:N108" si="1">VLOOKUP($K104,$C$88:$H$122,6,FALSE)</f>
        <v>Outdoor</v>
      </c>
      <c r="O104" s="41">
        <f>HLOOKUP(Table_38[[#This Row],[Category]],$K$90:$P$91,2,FALSE)</f>
        <v>0.05</v>
      </c>
    </row>
    <row r="105" spans="3:15">
      <c r="C105" s="9" t="s">
        <v>81</v>
      </c>
      <c r="D105" s="9" t="s">
        <v>74</v>
      </c>
      <c r="E105" s="9" t="s">
        <v>82</v>
      </c>
      <c r="F105" s="9">
        <v>160</v>
      </c>
      <c r="G105" s="9">
        <v>15</v>
      </c>
      <c r="H105" s="9" t="s">
        <v>28</v>
      </c>
      <c r="K105" s="9" t="s">
        <v>51</v>
      </c>
      <c r="L105" s="9" t="str">
        <f>VLOOKUP($K105,$C$88:$H$122,2,FALSE)</f>
        <v>T-shirt</v>
      </c>
      <c r="M105" s="9">
        <f t="shared" si="0"/>
        <v>30</v>
      </c>
      <c r="N105" s="9" t="str">
        <f t="shared" si="1"/>
        <v>Fashion</v>
      </c>
      <c r="O105" s="41">
        <f>HLOOKUP(Table_38[[#This Row],[Category]],$K$90:$P$91,2,FALSE)</f>
        <v>0.1</v>
      </c>
    </row>
    <row r="106" spans="3:15">
      <c r="C106" s="9" t="s">
        <v>83</v>
      </c>
      <c r="D106" s="9" t="s">
        <v>26</v>
      </c>
      <c r="E106" s="9" t="s">
        <v>84</v>
      </c>
      <c r="F106" s="9">
        <v>980</v>
      </c>
      <c r="G106" s="9">
        <v>10</v>
      </c>
      <c r="H106" s="9" t="s">
        <v>28</v>
      </c>
      <c r="K106" s="9" t="s">
        <v>67</v>
      </c>
      <c r="L106" s="9" t="str">
        <f>VLOOKUP($K106,$C$88:$H$122,2,FALSE)</f>
        <v>Camera</v>
      </c>
      <c r="M106" s="9">
        <f t="shared" si="0"/>
        <v>700</v>
      </c>
      <c r="N106" s="9" t="str">
        <f t="shared" si="1"/>
        <v>Electronics</v>
      </c>
      <c r="O106" s="41">
        <f>HLOOKUP(Table_38[[#This Row],[Category]],$K$90:$P$91,2,FALSE)</f>
        <v>0.15</v>
      </c>
    </row>
    <row r="107" spans="3:15">
      <c r="C107" s="9" t="s">
        <v>85</v>
      </c>
      <c r="D107" s="9" t="s">
        <v>86</v>
      </c>
      <c r="E107" s="9" t="s">
        <v>87</v>
      </c>
      <c r="F107" s="9">
        <v>150</v>
      </c>
      <c r="G107" s="9">
        <v>15</v>
      </c>
      <c r="H107" s="9" t="s">
        <v>33</v>
      </c>
      <c r="K107" s="9" t="s">
        <v>69</v>
      </c>
      <c r="L107" s="9" t="str">
        <f>VLOOKUP($K107,$C$88:$H$122,2,FALSE)</f>
        <v>Watch</v>
      </c>
      <c r="M107" s="9">
        <f t="shared" si="0"/>
        <v>100</v>
      </c>
      <c r="N107" s="9" t="str">
        <f t="shared" si="1"/>
        <v>Accessories</v>
      </c>
      <c r="O107" s="41">
        <f>HLOOKUP(Table_38[[#This Row],[Category]],$K$90:$P$91,2,FALSE)</f>
        <v>0.05</v>
      </c>
    </row>
    <row r="108" spans="3:15">
      <c r="C108" s="9" t="s">
        <v>88</v>
      </c>
      <c r="D108" s="9" t="s">
        <v>89</v>
      </c>
      <c r="E108" s="9" t="s">
        <v>90</v>
      </c>
      <c r="F108" s="9">
        <v>200</v>
      </c>
      <c r="G108" s="9">
        <v>10</v>
      </c>
      <c r="H108" s="9" t="s">
        <v>36</v>
      </c>
      <c r="K108" s="9" t="s">
        <v>72</v>
      </c>
      <c r="L108" s="9" t="str">
        <f>VLOOKUP($K108,$C$88:$H$122,2,FALSE)</f>
        <v>Toaster</v>
      </c>
      <c r="M108" s="9">
        <f t="shared" si="0"/>
        <v>40</v>
      </c>
      <c r="N108" s="9" t="str">
        <f t="shared" si="1"/>
        <v>Kitchen</v>
      </c>
      <c r="O108" s="41">
        <f>HLOOKUP(Table_38[[#This Row],[Category]],$K$90:$P$91,2,FALSE)</f>
        <v>0.1</v>
      </c>
    </row>
    <row r="109" spans="3:15">
      <c r="C109" s="9" t="s">
        <v>67</v>
      </c>
      <c r="D109" s="9" t="s">
        <v>91</v>
      </c>
      <c r="E109" s="9" t="s">
        <v>92</v>
      </c>
      <c r="F109" s="9">
        <v>700</v>
      </c>
      <c r="G109" s="9">
        <v>50</v>
      </c>
      <c r="H109" s="9" t="s">
        <v>28</v>
      </c>
    </row>
    <row r="110" spans="3:15">
      <c r="C110" s="9" t="s">
        <v>93</v>
      </c>
      <c r="D110" s="9" t="s">
        <v>94</v>
      </c>
      <c r="E110" s="9" t="s">
        <v>95</v>
      </c>
      <c r="F110" s="9">
        <v>80</v>
      </c>
      <c r="G110" s="9">
        <v>20</v>
      </c>
      <c r="H110" s="9" t="s">
        <v>35</v>
      </c>
    </row>
    <row r="111" spans="3:15">
      <c r="C111" s="9" t="s">
        <v>96</v>
      </c>
      <c r="D111" s="9" t="s">
        <v>97</v>
      </c>
      <c r="E111" s="9" t="s">
        <v>98</v>
      </c>
      <c r="F111" s="9">
        <v>150</v>
      </c>
      <c r="G111" s="9">
        <v>30</v>
      </c>
      <c r="H111" s="9" t="s">
        <v>28</v>
      </c>
    </row>
    <row r="112" spans="3:15">
      <c r="C112" s="16" t="s">
        <v>78</v>
      </c>
      <c r="D112" s="16" t="s">
        <v>79</v>
      </c>
      <c r="E112" s="16" t="s">
        <v>80</v>
      </c>
      <c r="F112" s="17">
        <v>50</v>
      </c>
      <c r="G112" s="17">
        <v>35</v>
      </c>
      <c r="H112" s="16" t="s">
        <v>34</v>
      </c>
    </row>
    <row r="113" spans="1:8">
      <c r="C113" s="9" t="s">
        <v>99</v>
      </c>
      <c r="D113" s="9" t="s">
        <v>42</v>
      </c>
      <c r="E113" s="9" t="s">
        <v>100</v>
      </c>
      <c r="F113" s="9">
        <v>800</v>
      </c>
      <c r="G113" s="9">
        <v>45</v>
      </c>
      <c r="H113" s="9" t="s">
        <v>28</v>
      </c>
    </row>
    <row r="114" spans="1:8">
      <c r="C114" s="9" t="s">
        <v>101</v>
      </c>
      <c r="D114" s="9" t="s">
        <v>86</v>
      </c>
      <c r="E114" s="9" t="s">
        <v>102</v>
      </c>
      <c r="F114" s="9">
        <v>130</v>
      </c>
      <c r="G114" s="9">
        <v>25</v>
      </c>
      <c r="H114" s="9" t="s">
        <v>33</v>
      </c>
    </row>
    <row r="115" spans="1:8">
      <c r="C115" s="9" t="s">
        <v>103</v>
      </c>
      <c r="D115" s="9" t="s">
        <v>57</v>
      </c>
      <c r="E115" s="9" t="s">
        <v>104</v>
      </c>
      <c r="F115" s="9">
        <v>400</v>
      </c>
      <c r="G115" s="9">
        <v>40</v>
      </c>
      <c r="H115" s="9" t="s">
        <v>35</v>
      </c>
    </row>
    <row r="116" spans="1:8">
      <c r="C116" s="16" t="s">
        <v>76</v>
      </c>
      <c r="D116" s="16" t="s">
        <v>48</v>
      </c>
      <c r="E116" s="16" t="s">
        <v>77</v>
      </c>
      <c r="F116" s="17">
        <v>300</v>
      </c>
      <c r="G116" s="17">
        <v>20</v>
      </c>
      <c r="H116" s="16" t="s">
        <v>28</v>
      </c>
    </row>
    <row r="117" spans="1:8">
      <c r="C117" s="9" t="s">
        <v>105</v>
      </c>
      <c r="D117" s="9" t="s">
        <v>106</v>
      </c>
      <c r="E117" s="9" t="s">
        <v>107</v>
      </c>
      <c r="F117" s="9">
        <v>60</v>
      </c>
      <c r="G117" s="9">
        <v>30</v>
      </c>
      <c r="H117" s="9" t="s">
        <v>33</v>
      </c>
    </row>
    <row r="118" spans="1:8">
      <c r="C118" s="9" t="s">
        <v>72</v>
      </c>
      <c r="D118" s="9" t="s">
        <v>108</v>
      </c>
      <c r="E118" s="9" t="s">
        <v>109</v>
      </c>
      <c r="F118" s="9">
        <v>40</v>
      </c>
      <c r="G118" s="9">
        <v>10</v>
      </c>
      <c r="H118" s="9" t="s">
        <v>35</v>
      </c>
    </row>
    <row r="119" spans="1:8">
      <c r="C119" s="9" t="s">
        <v>110</v>
      </c>
      <c r="D119" s="9" t="s">
        <v>97</v>
      </c>
      <c r="E119" s="9" t="s">
        <v>111</v>
      </c>
      <c r="F119" s="9">
        <v>130</v>
      </c>
      <c r="G119" s="9">
        <v>5</v>
      </c>
      <c r="H119" s="9" t="s">
        <v>28</v>
      </c>
    </row>
    <row r="120" spans="1:8">
      <c r="C120" s="9" t="s">
        <v>112</v>
      </c>
      <c r="D120" s="9" t="s">
        <v>113</v>
      </c>
      <c r="E120" s="9" t="s">
        <v>114</v>
      </c>
      <c r="F120" s="9">
        <v>50</v>
      </c>
      <c r="G120" s="9">
        <v>50</v>
      </c>
      <c r="H120" s="9" t="s">
        <v>33</v>
      </c>
    </row>
    <row r="121" spans="1:8">
      <c r="C121" s="9" t="s">
        <v>65</v>
      </c>
      <c r="D121" s="9" t="s">
        <v>26</v>
      </c>
      <c r="E121" s="9" t="s">
        <v>66</v>
      </c>
      <c r="F121" s="9">
        <v>950</v>
      </c>
      <c r="G121" s="9">
        <v>25</v>
      </c>
      <c r="H121" s="9" t="s">
        <v>28</v>
      </c>
    </row>
    <row r="122" spans="1:8">
      <c r="C122" s="9" t="s">
        <v>69</v>
      </c>
      <c r="D122" s="9" t="s">
        <v>115</v>
      </c>
      <c r="E122" s="9" t="s">
        <v>116</v>
      </c>
      <c r="F122" s="9">
        <v>100</v>
      </c>
      <c r="G122" s="9">
        <v>20</v>
      </c>
      <c r="H122" s="9" t="s">
        <v>34</v>
      </c>
    </row>
    <row r="123" spans="1:8" hidden="1"/>
    <row r="126" spans="1:8" ht="15.6">
      <c r="A126" s="5" t="s">
        <v>10</v>
      </c>
    </row>
    <row r="128" spans="1:8" ht="15.6">
      <c r="B128" s="7" t="s">
        <v>11</v>
      </c>
    </row>
    <row r="129" spans="2:6" ht="15.6">
      <c r="B129" s="7" t="s">
        <v>12</v>
      </c>
    </row>
    <row r="130" spans="2:6" ht="15.6">
      <c r="B130" s="7" t="s">
        <v>13</v>
      </c>
    </row>
    <row r="133" spans="2:6">
      <c r="C133" s="33" t="s">
        <v>24</v>
      </c>
      <c r="D133" t="s">
        <v>123</v>
      </c>
    </row>
    <row r="135" spans="2:6">
      <c r="C135" s="33" t="s">
        <v>118</v>
      </c>
      <c r="D135" t="s">
        <v>119</v>
      </c>
      <c r="E135" t="s">
        <v>121</v>
      </c>
      <c r="F135" t="s">
        <v>122</v>
      </c>
    </row>
    <row r="136" spans="2:6">
      <c r="C136" s="34" t="s">
        <v>91</v>
      </c>
      <c r="D136">
        <v>1</v>
      </c>
      <c r="E136">
        <v>700</v>
      </c>
      <c r="F136">
        <v>50</v>
      </c>
    </row>
    <row r="137" spans="2:6">
      <c r="C137" s="34" t="s">
        <v>97</v>
      </c>
      <c r="D137">
        <v>2</v>
      </c>
      <c r="E137">
        <v>140</v>
      </c>
      <c r="F137">
        <v>35</v>
      </c>
    </row>
    <row r="138" spans="2:6">
      <c r="C138" s="34" t="s">
        <v>48</v>
      </c>
      <c r="D138">
        <v>3</v>
      </c>
      <c r="E138">
        <v>250</v>
      </c>
      <c r="F138">
        <v>85</v>
      </c>
    </row>
    <row r="139" spans="2:6">
      <c r="C139" s="34" t="s">
        <v>26</v>
      </c>
      <c r="D139">
        <v>4</v>
      </c>
      <c r="E139">
        <v>970</v>
      </c>
      <c r="F139">
        <v>90</v>
      </c>
    </row>
    <row r="140" spans="2:6">
      <c r="C140" s="34" t="s">
        <v>79</v>
      </c>
      <c r="D140">
        <v>2</v>
      </c>
      <c r="E140">
        <v>50</v>
      </c>
      <c r="F140">
        <v>70</v>
      </c>
    </row>
    <row r="141" spans="2:6">
      <c r="C141" s="34" t="s">
        <v>42</v>
      </c>
      <c r="D141">
        <v>2</v>
      </c>
      <c r="E141">
        <v>850</v>
      </c>
      <c r="F141">
        <v>70</v>
      </c>
    </row>
    <row r="142" spans="2:6">
      <c r="C142" s="34" t="s">
        <v>74</v>
      </c>
      <c r="D142">
        <v>2</v>
      </c>
      <c r="E142">
        <v>155</v>
      </c>
      <c r="F142">
        <v>30</v>
      </c>
    </row>
    <row r="143" spans="2:6">
      <c r="C143" s="34" t="s">
        <v>60</v>
      </c>
      <c r="D143">
        <v>1</v>
      </c>
      <c r="E143">
        <v>500</v>
      </c>
      <c r="F143">
        <v>50</v>
      </c>
    </row>
    <row r="144" spans="2:6">
      <c r="C144" s="34" t="s">
        <v>115</v>
      </c>
      <c r="D144">
        <v>1</v>
      </c>
      <c r="E144">
        <v>100</v>
      </c>
      <c r="F144">
        <v>20</v>
      </c>
    </row>
    <row r="145" spans="1:6">
      <c r="C145" s="34" t="s">
        <v>117</v>
      </c>
      <c r="D145">
        <v>18</v>
      </c>
      <c r="E145">
        <v>462.22222222222223</v>
      </c>
      <c r="F145">
        <v>500</v>
      </c>
    </row>
    <row r="149" spans="1:6" ht="15.6">
      <c r="A149" s="5" t="s">
        <v>14</v>
      </c>
      <c r="B149" s="6"/>
    </row>
    <row r="150" spans="1:6" ht="15.6">
      <c r="A150" s="5"/>
      <c r="B150" s="6"/>
    </row>
    <row r="151" spans="1:6" ht="15.6">
      <c r="A151" s="6"/>
      <c r="B151" s="7" t="s">
        <v>15</v>
      </c>
    </row>
    <row r="152" spans="1:6" ht="15.6">
      <c r="A152" s="6"/>
      <c r="B152" s="7" t="s">
        <v>16</v>
      </c>
    </row>
    <row r="155" spans="1:6">
      <c r="C155" s="33" t="s">
        <v>118</v>
      </c>
      <c r="D155" t="s">
        <v>119</v>
      </c>
      <c r="E155" t="s">
        <v>121</v>
      </c>
    </row>
    <row r="156" spans="1:6">
      <c r="C156" s="34" t="s">
        <v>34</v>
      </c>
      <c r="D156">
        <v>3</v>
      </c>
      <c r="E156" s="40">
        <v>66.666666666666671</v>
      </c>
    </row>
    <row r="157" spans="1:6">
      <c r="C157" s="34" t="s">
        <v>28</v>
      </c>
      <c r="D157">
        <v>15</v>
      </c>
      <c r="E157" s="40">
        <v>541.33333333333337</v>
      </c>
    </row>
    <row r="158" spans="1:6">
      <c r="C158" s="34" t="s">
        <v>33</v>
      </c>
      <c r="D158">
        <v>7</v>
      </c>
      <c r="E158" s="40">
        <v>84.285714285714292</v>
      </c>
    </row>
    <row r="159" spans="1:6">
      <c r="C159" s="34" t="s">
        <v>35</v>
      </c>
      <c r="D159">
        <v>6</v>
      </c>
      <c r="E159" s="40">
        <v>143.33333333333334</v>
      </c>
    </row>
    <row r="160" spans="1:6">
      <c r="C160" s="34" t="s">
        <v>36</v>
      </c>
      <c r="D160">
        <v>3</v>
      </c>
      <c r="E160" s="40">
        <v>133.33333333333334</v>
      </c>
    </row>
    <row r="161" spans="1:8">
      <c r="C161" s="34" t="s">
        <v>117</v>
      </c>
      <c r="D161">
        <v>34</v>
      </c>
      <c r="E161" s="40">
        <v>299.11764705882354</v>
      </c>
    </row>
    <row r="168" spans="1:8" ht="15.6">
      <c r="A168" s="5" t="s">
        <v>17</v>
      </c>
    </row>
    <row r="170" spans="1:8" ht="15.6">
      <c r="B170" s="7" t="s">
        <v>18</v>
      </c>
    </row>
    <row r="172" spans="1:8">
      <c r="C172" s="8" t="s">
        <v>19</v>
      </c>
      <c r="D172" s="8" t="s">
        <v>20</v>
      </c>
      <c r="E172" s="8" t="s">
        <v>21</v>
      </c>
      <c r="F172" s="42" t="s">
        <v>22</v>
      </c>
      <c r="G172" s="8" t="s">
        <v>23</v>
      </c>
      <c r="H172" s="8" t="s">
        <v>24</v>
      </c>
    </row>
    <row r="173" spans="1:8">
      <c r="C173" s="9" t="s">
        <v>51</v>
      </c>
      <c r="D173" s="9" t="s">
        <v>52</v>
      </c>
      <c r="E173" s="9" t="s">
        <v>53</v>
      </c>
      <c r="F173" s="9">
        <v>30</v>
      </c>
      <c r="G173" s="9">
        <v>5</v>
      </c>
      <c r="H173" s="9" t="s">
        <v>33</v>
      </c>
    </row>
    <row r="174" spans="1:8">
      <c r="C174" s="9" t="s">
        <v>72</v>
      </c>
      <c r="D174" s="9" t="s">
        <v>108</v>
      </c>
      <c r="E174" s="9" t="s">
        <v>109</v>
      </c>
      <c r="F174" s="9">
        <v>40</v>
      </c>
      <c r="G174" s="9">
        <v>10</v>
      </c>
      <c r="H174" s="9" t="s">
        <v>35</v>
      </c>
    </row>
    <row r="175" spans="1:8">
      <c r="C175" s="9" t="s">
        <v>78</v>
      </c>
      <c r="D175" s="9" t="s">
        <v>79</v>
      </c>
      <c r="E175" s="9" t="s">
        <v>80</v>
      </c>
      <c r="F175" s="9">
        <v>50</v>
      </c>
      <c r="G175" s="9">
        <v>35</v>
      </c>
      <c r="H175" s="9" t="s">
        <v>34</v>
      </c>
    </row>
    <row r="176" spans="1:8">
      <c r="C176" s="16" t="s">
        <v>78</v>
      </c>
      <c r="D176" s="16" t="s">
        <v>79</v>
      </c>
      <c r="E176" s="16" t="s">
        <v>80</v>
      </c>
      <c r="F176" s="17">
        <v>50</v>
      </c>
      <c r="G176" s="17">
        <v>35</v>
      </c>
      <c r="H176" s="16" t="s">
        <v>34</v>
      </c>
    </row>
    <row r="177" spans="3:8">
      <c r="C177" s="9" t="s">
        <v>112</v>
      </c>
      <c r="D177" s="9" t="s">
        <v>113</v>
      </c>
      <c r="E177" s="9" t="s">
        <v>114</v>
      </c>
      <c r="F177" s="9">
        <v>50</v>
      </c>
      <c r="G177" s="9">
        <v>50</v>
      </c>
      <c r="H177" s="9" t="s">
        <v>33</v>
      </c>
    </row>
    <row r="178" spans="3:8">
      <c r="C178" s="9" t="s">
        <v>105</v>
      </c>
      <c r="D178" s="9" t="s">
        <v>106</v>
      </c>
      <c r="E178" s="9" t="s">
        <v>107</v>
      </c>
      <c r="F178" s="9">
        <v>60</v>
      </c>
      <c r="G178" s="9">
        <v>30</v>
      </c>
      <c r="H178" s="9" t="s">
        <v>33</v>
      </c>
    </row>
    <row r="179" spans="3:8">
      <c r="C179" s="9" t="s">
        <v>44</v>
      </c>
      <c r="D179" s="9" t="s">
        <v>45</v>
      </c>
      <c r="E179" s="9" t="s">
        <v>46</v>
      </c>
      <c r="F179" s="9">
        <v>70</v>
      </c>
      <c r="G179" s="9">
        <v>20</v>
      </c>
      <c r="H179" s="9" t="s">
        <v>36</v>
      </c>
    </row>
    <row r="180" spans="3:8">
      <c r="C180" s="9" t="s">
        <v>30</v>
      </c>
      <c r="D180" s="9" t="s">
        <v>31</v>
      </c>
      <c r="E180" s="9" t="s">
        <v>32</v>
      </c>
      <c r="F180" s="9">
        <v>80</v>
      </c>
      <c r="G180" s="9">
        <v>15</v>
      </c>
      <c r="H180" s="9" t="s">
        <v>33</v>
      </c>
    </row>
    <row r="181" spans="3:8">
      <c r="C181" s="9" t="s">
        <v>93</v>
      </c>
      <c r="D181" s="9" t="s">
        <v>94</v>
      </c>
      <c r="E181" s="9" t="s">
        <v>95</v>
      </c>
      <c r="F181" s="9">
        <v>80</v>
      </c>
      <c r="G181" s="9">
        <v>20</v>
      </c>
      <c r="H181" s="9" t="s">
        <v>35</v>
      </c>
    </row>
    <row r="182" spans="3:8">
      <c r="C182" s="9" t="s">
        <v>56</v>
      </c>
      <c r="D182" s="9" t="s">
        <v>57</v>
      </c>
      <c r="E182" s="9" t="s">
        <v>58</v>
      </c>
      <c r="F182" s="9">
        <v>90</v>
      </c>
      <c r="G182" s="9">
        <v>35</v>
      </c>
      <c r="H182" s="9" t="s">
        <v>35</v>
      </c>
    </row>
    <row r="183" spans="3:8">
      <c r="C183" s="9" t="s">
        <v>68</v>
      </c>
      <c r="D183" s="9" t="s">
        <v>31</v>
      </c>
      <c r="E183" s="9" t="s">
        <v>53</v>
      </c>
      <c r="F183" s="9">
        <v>90</v>
      </c>
      <c r="G183" s="9">
        <v>40</v>
      </c>
      <c r="H183" s="9" t="s">
        <v>33</v>
      </c>
    </row>
    <row r="184" spans="3:8">
      <c r="C184" s="9" t="s">
        <v>69</v>
      </c>
      <c r="D184" s="9" t="s">
        <v>115</v>
      </c>
      <c r="E184" s="9" t="s">
        <v>116</v>
      </c>
      <c r="F184" s="9">
        <v>100</v>
      </c>
      <c r="G184" s="9">
        <v>20</v>
      </c>
      <c r="H184" s="9" t="s">
        <v>34</v>
      </c>
    </row>
    <row r="185" spans="3:8">
      <c r="C185" s="9" t="s">
        <v>70</v>
      </c>
      <c r="D185" s="9" t="s">
        <v>38</v>
      </c>
      <c r="E185" s="9" t="s">
        <v>71</v>
      </c>
      <c r="F185" s="9">
        <v>120</v>
      </c>
      <c r="G185" s="9">
        <v>35</v>
      </c>
      <c r="H185" s="9" t="s">
        <v>35</v>
      </c>
    </row>
    <row r="186" spans="3:8">
      <c r="C186" s="9" t="s">
        <v>110</v>
      </c>
      <c r="D186" s="9" t="s">
        <v>97</v>
      </c>
      <c r="E186" s="9" t="s">
        <v>111</v>
      </c>
      <c r="F186" s="9">
        <v>130</v>
      </c>
      <c r="G186" s="9">
        <v>5</v>
      </c>
      <c r="H186" s="9" t="s">
        <v>28</v>
      </c>
    </row>
    <row r="187" spans="3:8">
      <c r="C187" s="9" t="s">
        <v>62</v>
      </c>
      <c r="D187" s="9" t="s">
        <v>63</v>
      </c>
      <c r="E187" s="9" t="s">
        <v>64</v>
      </c>
      <c r="F187" s="9">
        <v>130</v>
      </c>
      <c r="G187" s="9">
        <v>10</v>
      </c>
      <c r="H187" s="9" t="s">
        <v>36</v>
      </c>
    </row>
    <row r="188" spans="3:8">
      <c r="C188" s="9" t="s">
        <v>101</v>
      </c>
      <c r="D188" s="9" t="s">
        <v>86</v>
      </c>
      <c r="E188" s="9" t="s">
        <v>102</v>
      </c>
      <c r="F188" s="9">
        <v>130</v>
      </c>
      <c r="G188" s="9">
        <v>25</v>
      </c>
      <c r="H188" s="9" t="s">
        <v>33</v>
      </c>
    </row>
    <row r="189" spans="3:8">
      <c r="C189" s="9" t="s">
        <v>37</v>
      </c>
      <c r="D189" s="9" t="s">
        <v>38</v>
      </c>
      <c r="E189" s="9" t="s">
        <v>39</v>
      </c>
      <c r="F189" s="9">
        <v>130</v>
      </c>
      <c r="G189" s="9">
        <v>40</v>
      </c>
      <c r="H189" s="9" t="s">
        <v>35</v>
      </c>
    </row>
    <row r="190" spans="3:8">
      <c r="C190" s="9" t="s">
        <v>73</v>
      </c>
      <c r="D190" s="9" t="s">
        <v>74</v>
      </c>
      <c r="E190" s="9" t="s">
        <v>75</v>
      </c>
      <c r="F190" s="9">
        <v>150</v>
      </c>
      <c r="G190" s="9">
        <v>15</v>
      </c>
      <c r="H190" s="9" t="s">
        <v>28</v>
      </c>
    </row>
    <row r="191" spans="3:8">
      <c r="C191" s="9" t="s">
        <v>85</v>
      </c>
      <c r="D191" s="9" t="s">
        <v>86</v>
      </c>
      <c r="E191" s="9" t="s">
        <v>87</v>
      </c>
      <c r="F191" s="9">
        <v>150</v>
      </c>
      <c r="G191" s="9">
        <v>15</v>
      </c>
      <c r="H191" s="9" t="s">
        <v>33</v>
      </c>
    </row>
    <row r="192" spans="3:8">
      <c r="C192" s="9" t="s">
        <v>96</v>
      </c>
      <c r="D192" s="9" t="s">
        <v>97</v>
      </c>
      <c r="E192" s="9" t="s">
        <v>98</v>
      </c>
      <c r="F192" s="9">
        <v>150</v>
      </c>
      <c r="G192" s="9">
        <v>30</v>
      </c>
      <c r="H192" s="9" t="s">
        <v>28</v>
      </c>
    </row>
    <row r="193" spans="3:8">
      <c r="C193" s="9" t="s">
        <v>81</v>
      </c>
      <c r="D193" s="9" t="s">
        <v>74</v>
      </c>
      <c r="E193" s="9" t="s">
        <v>82</v>
      </c>
      <c r="F193" s="9">
        <v>160</v>
      </c>
      <c r="G193" s="9">
        <v>15</v>
      </c>
      <c r="H193" s="9" t="s">
        <v>28</v>
      </c>
    </row>
    <row r="194" spans="3:8">
      <c r="C194" s="9" t="s">
        <v>88</v>
      </c>
      <c r="D194" s="9" t="s">
        <v>89</v>
      </c>
      <c r="E194" s="9" t="s">
        <v>90</v>
      </c>
      <c r="F194" s="9">
        <v>200</v>
      </c>
      <c r="G194" s="9">
        <v>10</v>
      </c>
      <c r="H194" s="9" t="s">
        <v>36</v>
      </c>
    </row>
    <row r="195" spans="3:8">
      <c r="C195" s="9" t="s">
        <v>47</v>
      </c>
      <c r="D195" s="9" t="s">
        <v>48</v>
      </c>
      <c r="E195" s="9" t="s">
        <v>49</v>
      </c>
      <c r="F195" s="9">
        <v>200</v>
      </c>
      <c r="G195" s="9">
        <v>45</v>
      </c>
      <c r="H195" s="9" t="s">
        <v>28</v>
      </c>
    </row>
    <row r="196" spans="3:8">
      <c r="C196" s="9" t="s">
        <v>76</v>
      </c>
      <c r="D196" s="9" t="s">
        <v>48</v>
      </c>
      <c r="E196" s="9" t="s">
        <v>77</v>
      </c>
      <c r="F196" s="9">
        <v>250</v>
      </c>
      <c r="G196" s="9">
        <v>20</v>
      </c>
      <c r="H196" s="9" t="s">
        <v>28</v>
      </c>
    </row>
    <row r="197" spans="3:8">
      <c r="C197" s="16" t="s">
        <v>76</v>
      </c>
      <c r="D197" s="16" t="s">
        <v>48</v>
      </c>
      <c r="E197" s="16" t="s">
        <v>77</v>
      </c>
      <c r="F197" s="17">
        <v>300</v>
      </c>
      <c r="G197" s="17">
        <v>20</v>
      </c>
      <c r="H197" s="16" t="s">
        <v>28</v>
      </c>
    </row>
    <row r="198" spans="3:8">
      <c r="C198" s="9" t="s">
        <v>103</v>
      </c>
      <c r="D198" s="9" t="s">
        <v>57</v>
      </c>
      <c r="E198" s="9" t="s">
        <v>104</v>
      </c>
      <c r="F198" s="9">
        <v>400</v>
      </c>
      <c r="G198" s="9">
        <v>40</v>
      </c>
      <c r="H198" s="9" t="s">
        <v>35</v>
      </c>
    </row>
    <row r="199" spans="3:8">
      <c r="C199" s="9" t="s">
        <v>59</v>
      </c>
      <c r="D199" s="9" t="s">
        <v>60</v>
      </c>
      <c r="E199" s="9" t="s">
        <v>61</v>
      </c>
      <c r="F199" s="9">
        <v>500</v>
      </c>
      <c r="G199" s="9">
        <v>50</v>
      </c>
      <c r="H199" s="9" t="s">
        <v>28</v>
      </c>
    </row>
    <row r="200" spans="3:8">
      <c r="C200" s="9" t="s">
        <v>67</v>
      </c>
      <c r="D200" s="9" t="s">
        <v>91</v>
      </c>
      <c r="E200" s="9" t="s">
        <v>92</v>
      </c>
      <c r="F200" s="9">
        <v>700</v>
      </c>
      <c r="G200" s="9">
        <v>50</v>
      </c>
      <c r="H200" s="9" t="s">
        <v>28</v>
      </c>
    </row>
    <row r="201" spans="3:8" ht="13.2" customHeight="1">
      <c r="C201" s="9" t="s">
        <v>99</v>
      </c>
      <c r="D201" s="9" t="s">
        <v>42</v>
      </c>
      <c r="E201" s="9" t="s">
        <v>100</v>
      </c>
      <c r="F201" s="9">
        <v>800</v>
      </c>
      <c r="G201" s="9">
        <v>45</v>
      </c>
      <c r="H201" s="9" t="s">
        <v>28</v>
      </c>
    </row>
    <row r="202" spans="3:8">
      <c r="C202" s="9" t="s">
        <v>41</v>
      </c>
      <c r="D202" s="9" t="s">
        <v>42</v>
      </c>
      <c r="E202" s="9" t="s">
        <v>43</v>
      </c>
      <c r="F202" s="9">
        <v>900</v>
      </c>
      <c r="G202" s="9">
        <v>25</v>
      </c>
      <c r="H202" s="9" t="s">
        <v>28</v>
      </c>
    </row>
    <row r="203" spans="3:8">
      <c r="C203" s="9" t="s">
        <v>65</v>
      </c>
      <c r="D203" s="9" t="s">
        <v>26</v>
      </c>
      <c r="E203" s="9" t="s">
        <v>66</v>
      </c>
      <c r="F203" s="9">
        <v>950</v>
      </c>
      <c r="G203" s="9">
        <v>25</v>
      </c>
      <c r="H203" s="9" t="s">
        <v>28</v>
      </c>
    </row>
    <row r="204" spans="3:8">
      <c r="C204" s="9" t="s">
        <v>65</v>
      </c>
      <c r="D204" s="9" t="s">
        <v>26</v>
      </c>
      <c r="E204" s="9" t="s">
        <v>66</v>
      </c>
      <c r="F204" s="9">
        <v>950</v>
      </c>
      <c r="G204" s="9">
        <v>25</v>
      </c>
      <c r="H204" s="9" t="s">
        <v>28</v>
      </c>
    </row>
    <row r="205" spans="3:8">
      <c r="C205" s="9" t="s">
        <v>83</v>
      </c>
      <c r="D205" s="9" t="s">
        <v>26</v>
      </c>
      <c r="E205" s="9" t="s">
        <v>84</v>
      </c>
      <c r="F205" s="9">
        <v>980</v>
      </c>
      <c r="G205" s="9">
        <v>10</v>
      </c>
      <c r="H205" s="9" t="s">
        <v>28</v>
      </c>
    </row>
    <row r="206" spans="3:8">
      <c r="C206" s="9" t="s">
        <v>25</v>
      </c>
      <c r="D206" s="9" t="s">
        <v>26</v>
      </c>
      <c r="E206" s="9" t="s">
        <v>27</v>
      </c>
      <c r="F206" s="9">
        <v>1000</v>
      </c>
      <c r="G206" s="9">
        <v>30</v>
      </c>
      <c r="H206" s="9" t="s">
        <v>28</v>
      </c>
    </row>
    <row r="303" spans="11:16">
      <c r="K303" s="43"/>
      <c r="L303" s="43"/>
      <c r="M303" s="43"/>
      <c r="N303" s="43"/>
      <c r="O303" s="43"/>
      <c r="P303" s="43"/>
    </row>
    <row r="304" spans="11:16">
      <c r="K304" s="43"/>
      <c r="L304" s="43"/>
      <c r="M304" s="43"/>
      <c r="N304" s="43"/>
      <c r="O304" s="43"/>
      <c r="P304" s="43"/>
    </row>
    <row r="305" spans="11:16">
      <c r="K305" s="43"/>
      <c r="L305" s="43"/>
      <c r="M305" s="43"/>
      <c r="N305" s="43"/>
      <c r="O305" s="43"/>
      <c r="P305" s="43"/>
    </row>
    <row r="306" spans="11:16">
      <c r="K306" s="43"/>
      <c r="L306" s="43"/>
      <c r="M306" s="43"/>
      <c r="N306" s="43"/>
      <c r="O306" s="43"/>
      <c r="P306" s="43"/>
    </row>
  </sheetData>
  <mergeCells count="4">
    <mergeCell ref="L99:M99"/>
    <mergeCell ref="K101:O101"/>
    <mergeCell ref="K102:N102"/>
    <mergeCell ref="K89:P89"/>
  </mergeCells>
  <pageMargins left="0.7" right="0.7" top="0.75" bottom="0.75" header="0.3" footer="0.3"/>
  <pageSetup orientation="portrait" r:id="rId3"/>
  <drawing r:id="rId4"/>
  <tableParts count="5"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ACB1-C58C-4955-A6E5-1B0C74A3FE19}">
  <dimension ref="A1:D56"/>
  <sheetViews>
    <sheetView topLeftCell="A13" zoomScaleNormal="100" workbookViewId="0">
      <selection activeCell="A34" sqref="A34:C56"/>
    </sheetView>
  </sheetViews>
  <sheetFormatPr defaultRowHeight="13.2"/>
  <cols>
    <col min="1" max="1" width="13.6640625" bestFit="1" customWidth="1"/>
    <col min="2" max="2" width="14.109375" bestFit="1" customWidth="1"/>
    <col min="3" max="3" width="14.6640625" bestFit="1" customWidth="1"/>
    <col min="4" max="4" width="4" bestFit="1" customWidth="1"/>
    <col min="5" max="8" width="3" bestFit="1" customWidth="1"/>
    <col min="9" max="23" width="4" bestFit="1" customWidth="1"/>
    <col min="24" max="24" width="5" bestFit="1" customWidth="1"/>
    <col min="25" max="25" width="10.33203125" bestFit="1" customWidth="1"/>
    <col min="26" max="26" width="10.6640625" bestFit="1" customWidth="1"/>
    <col min="27" max="27" width="10.5546875" bestFit="1" customWidth="1"/>
    <col min="28" max="28" width="10.77734375" bestFit="1" customWidth="1"/>
    <col min="29" max="29" width="10.5546875" bestFit="1" customWidth="1"/>
    <col min="30" max="30" width="9.33203125" bestFit="1" customWidth="1"/>
    <col min="31" max="31" width="10.21875" bestFit="1" customWidth="1"/>
    <col min="32" max="32" width="10.5546875" bestFit="1" customWidth="1"/>
    <col min="33" max="33" width="10.33203125" bestFit="1" customWidth="1"/>
  </cols>
  <sheetData>
    <row r="1" spans="1:4">
      <c r="A1" s="35" t="s">
        <v>24</v>
      </c>
      <c r="B1" s="22" t="s">
        <v>123</v>
      </c>
    </row>
    <row r="3" spans="1:4">
      <c r="A3" s="21" t="s">
        <v>118</v>
      </c>
      <c r="B3" s="20" t="s">
        <v>119</v>
      </c>
      <c r="C3" s="23" t="s">
        <v>121</v>
      </c>
      <c r="D3" s="27" t="s">
        <v>122</v>
      </c>
    </row>
    <row r="4" spans="1:4">
      <c r="A4" s="24" t="s">
        <v>91</v>
      </c>
      <c r="B4" s="20">
        <v>1</v>
      </c>
      <c r="C4" s="23">
        <v>700</v>
      </c>
      <c r="D4" s="27">
        <v>50</v>
      </c>
    </row>
    <row r="5" spans="1:4">
      <c r="A5" s="25" t="s">
        <v>97</v>
      </c>
      <c r="B5" s="28">
        <v>2</v>
      </c>
      <c r="C5" s="32">
        <v>140</v>
      </c>
      <c r="D5" s="29">
        <v>35</v>
      </c>
    </row>
    <row r="6" spans="1:4">
      <c r="A6" s="25" t="s">
        <v>48</v>
      </c>
      <c r="B6" s="28">
        <v>3</v>
      </c>
      <c r="C6" s="32">
        <v>250</v>
      </c>
      <c r="D6" s="29">
        <v>85</v>
      </c>
    </row>
    <row r="7" spans="1:4">
      <c r="A7" s="25" t="s">
        <v>26</v>
      </c>
      <c r="B7" s="28">
        <v>4</v>
      </c>
      <c r="C7" s="32">
        <v>970</v>
      </c>
      <c r="D7" s="29">
        <v>90</v>
      </c>
    </row>
    <row r="8" spans="1:4">
      <c r="A8" s="25" t="s">
        <v>79</v>
      </c>
      <c r="B8" s="28">
        <v>2</v>
      </c>
      <c r="C8" s="32">
        <v>50</v>
      </c>
      <c r="D8" s="29">
        <v>70</v>
      </c>
    </row>
    <row r="9" spans="1:4">
      <c r="A9" s="25" t="s">
        <v>42</v>
      </c>
      <c r="B9" s="28">
        <v>2</v>
      </c>
      <c r="C9" s="32">
        <v>850</v>
      </c>
      <c r="D9" s="29">
        <v>70</v>
      </c>
    </row>
    <row r="10" spans="1:4">
      <c r="A10" s="25" t="s">
        <v>74</v>
      </c>
      <c r="B10" s="28">
        <v>2</v>
      </c>
      <c r="C10" s="32">
        <v>155</v>
      </c>
      <c r="D10" s="29">
        <v>30</v>
      </c>
    </row>
    <row r="11" spans="1:4">
      <c r="A11" s="25" t="s">
        <v>60</v>
      </c>
      <c r="B11" s="28">
        <v>1</v>
      </c>
      <c r="C11" s="32">
        <v>500</v>
      </c>
      <c r="D11" s="29">
        <v>50</v>
      </c>
    </row>
    <row r="12" spans="1:4">
      <c r="A12" s="25" t="s">
        <v>115</v>
      </c>
      <c r="B12" s="28">
        <v>1</v>
      </c>
      <c r="C12" s="32">
        <v>100</v>
      </c>
      <c r="D12" s="29">
        <v>20</v>
      </c>
    </row>
    <row r="13" spans="1:4">
      <c r="A13" s="26" t="s">
        <v>117</v>
      </c>
      <c r="B13" s="30">
        <v>18</v>
      </c>
      <c r="C13" s="39">
        <v>462.22222222222223</v>
      </c>
      <c r="D13" s="31">
        <v>500</v>
      </c>
    </row>
    <row r="20" spans="1:3">
      <c r="A20" s="21" t="s">
        <v>118</v>
      </c>
      <c r="B20" s="20" t="s">
        <v>119</v>
      </c>
      <c r="C20" s="27" t="s">
        <v>121</v>
      </c>
    </row>
    <row r="21" spans="1:3">
      <c r="A21" s="24" t="s">
        <v>34</v>
      </c>
      <c r="B21" s="20">
        <v>3</v>
      </c>
      <c r="C21" s="36">
        <v>66.666666666666671</v>
      </c>
    </row>
    <row r="22" spans="1:3">
      <c r="A22" s="25" t="s">
        <v>28</v>
      </c>
      <c r="B22" s="28">
        <v>15</v>
      </c>
      <c r="C22" s="37">
        <v>541.33333333333337</v>
      </c>
    </row>
    <row r="23" spans="1:3">
      <c r="A23" s="25" t="s">
        <v>33</v>
      </c>
      <c r="B23" s="28">
        <v>7</v>
      </c>
      <c r="C23" s="37">
        <v>84.285714285714292</v>
      </c>
    </row>
    <row r="24" spans="1:3">
      <c r="A24" s="25" t="s">
        <v>35</v>
      </c>
      <c r="B24" s="28">
        <v>6</v>
      </c>
      <c r="C24" s="37">
        <v>143.33333333333334</v>
      </c>
    </row>
    <row r="25" spans="1:3">
      <c r="A25" s="25" t="s">
        <v>36</v>
      </c>
      <c r="B25" s="28">
        <v>3</v>
      </c>
      <c r="C25" s="37">
        <v>133.33333333333334</v>
      </c>
    </row>
    <row r="26" spans="1:3">
      <c r="A26" s="26" t="s">
        <v>117</v>
      </c>
      <c r="B26" s="30">
        <v>34</v>
      </c>
      <c r="C26" s="38">
        <v>299.11764705882354</v>
      </c>
    </row>
    <row r="34" spans="1:3">
      <c r="A34" s="21" t="s">
        <v>118</v>
      </c>
      <c r="B34" s="20" t="s">
        <v>122</v>
      </c>
      <c r="C34" s="27" t="s">
        <v>120</v>
      </c>
    </row>
    <row r="35" spans="1:3">
      <c r="A35" s="24" t="s">
        <v>45</v>
      </c>
      <c r="B35" s="20">
        <v>20</v>
      </c>
      <c r="C35" s="27">
        <v>70</v>
      </c>
    </row>
    <row r="36" spans="1:3">
      <c r="A36" s="25" t="s">
        <v>57</v>
      </c>
      <c r="B36" s="28">
        <v>75</v>
      </c>
      <c r="C36" s="29">
        <v>490</v>
      </c>
    </row>
    <row r="37" spans="1:3">
      <c r="A37" s="25" t="s">
        <v>91</v>
      </c>
      <c r="B37" s="28">
        <v>50</v>
      </c>
      <c r="C37" s="29">
        <v>700</v>
      </c>
    </row>
    <row r="38" spans="1:3">
      <c r="A38" s="25" t="s">
        <v>89</v>
      </c>
      <c r="B38" s="28">
        <v>10</v>
      </c>
      <c r="C38" s="29">
        <v>200</v>
      </c>
    </row>
    <row r="39" spans="1:3">
      <c r="A39" s="25" t="s">
        <v>38</v>
      </c>
      <c r="B39" s="28">
        <v>75</v>
      </c>
      <c r="C39" s="29">
        <v>250</v>
      </c>
    </row>
    <row r="40" spans="1:3">
      <c r="A40" s="25" t="s">
        <v>106</v>
      </c>
      <c r="B40" s="28">
        <v>30</v>
      </c>
      <c r="C40" s="29">
        <v>60</v>
      </c>
    </row>
    <row r="41" spans="1:3">
      <c r="A41" s="25" t="s">
        <v>97</v>
      </c>
      <c r="B41" s="28">
        <v>35</v>
      </c>
      <c r="C41" s="29">
        <v>280</v>
      </c>
    </row>
    <row r="42" spans="1:3">
      <c r="A42" s="25" t="s">
        <v>48</v>
      </c>
      <c r="B42" s="28">
        <v>85</v>
      </c>
      <c r="C42" s="29">
        <v>750</v>
      </c>
    </row>
    <row r="43" spans="1:3">
      <c r="A43" s="25" t="s">
        <v>63</v>
      </c>
      <c r="B43" s="28">
        <v>10</v>
      </c>
      <c r="C43" s="29">
        <v>130</v>
      </c>
    </row>
    <row r="44" spans="1:3">
      <c r="A44" s="25" t="s">
        <v>113</v>
      </c>
      <c r="B44" s="28">
        <v>50</v>
      </c>
      <c r="C44" s="29">
        <v>50</v>
      </c>
    </row>
    <row r="45" spans="1:3">
      <c r="A45" s="25" t="s">
        <v>26</v>
      </c>
      <c r="B45" s="28">
        <v>90</v>
      </c>
      <c r="C45" s="29">
        <v>3880</v>
      </c>
    </row>
    <row r="46" spans="1:3">
      <c r="A46" s="25" t="s">
        <v>79</v>
      </c>
      <c r="B46" s="28">
        <v>70</v>
      </c>
      <c r="C46" s="29">
        <v>100</v>
      </c>
    </row>
    <row r="47" spans="1:3">
      <c r="A47" s="25" t="s">
        <v>94</v>
      </c>
      <c r="B47" s="28">
        <v>20</v>
      </c>
      <c r="C47" s="29">
        <v>80</v>
      </c>
    </row>
    <row r="48" spans="1:3">
      <c r="A48" s="25" t="s">
        <v>42</v>
      </c>
      <c r="B48" s="28">
        <v>70</v>
      </c>
      <c r="C48" s="29">
        <v>1700</v>
      </c>
    </row>
    <row r="49" spans="1:3">
      <c r="A49" s="25" t="s">
        <v>74</v>
      </c>
      <c r="B49" s="28">
        <v>30</v>
      </c>
      <c r="C49" s="29">
        <v>310</v>
      </c>
    </row>
    <row r="50" spans="1:3">
      <c r="A50" s="25" t="s">
        <v>31</v>
      </c>
      <c r="B50" s="28">
        <v>55</v>
      </c>
      <c r="C50" s="29">
        <v>170</v>
      </c>
    </row>
    <row r="51" spans="1:3">
      <c r="A51" s="25" t="s">
        <v>86</v>
      </c>
      <c r="B51" s="28">
        <v>40</v>
      </c>
      <c r="C51" s="29">
        <v>280</v>
      </c>
    </row>
    <row r="52" spans="1:3">
      <c r="A52" s="25" t="s">
        <v>60</v>
      </c>
      <c r="B52" s="28">
        <v>50</v>
      </c>
      <c r="C52" s="29">
        <v>500</v>
      </c>
    </row>
    <row r="53" spans="1:3">
      <c r="A53" s="25" t="s">
        <v>108</v>
      </c>
      <c r="B53" s="28">
        <v>10</v>
      </c>
      <c r="C53" s="29">
        <v>40</v>
      </c>
    </row>
    <row r="54" spans="1:3">
      <c r="A54" s="25" t="s">
        <v>52</v>
      </c>
      <c r="B54" s="28">
        <v>5</v>
      </c>
      <c r="C54" s="29">
        <v>30</v>
      </c>
    </row>
    <row r="55" spans="1:3">
      <c r="A55" s="25" t="s">
        <v>115</v>
      </c>
      <c r="B55" s="28">
        <v>20</v>
      </c>
      <c r="C55" s="29">
        <v>100</v>
      </c>
    </row>
    <row r="56" spans="1:3">
      <c r="A56" s="26" t="s">
        <v>117</v>
      </c>
      <c r="B56" s="30">
        <v>900</v>
      </c>
      <c r="C56" s="31">
        <v>10170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Dataset</vt:lpstr>
      <vt:lpstr>Assignment 3</vt:lpstr>
      <vt:lpstr>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Gurushith S</cp:lastModifiedBy>
  <dcterms:modified xsi:type="dcterms:W3CDTF">2024-09-13T05:22:50Z</dcterms:modified>
</cp:coreProperties>
</file>