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Bus\Documents\Masters\"/>
    </mc:Choice>
  </mc:AlternateContent>
  <bookViews>
    <workbookView xWindow="0" yWindow="0" windowWidth="28800" windowHeight="113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9" i="1" l="1"/>
  <c r="N27" i="1"/>
  <c r="N26" i="1"/>
  <c r="N20" i="1"/>
  <c r="M20" i="1"/>
  <c r="N18" i="1"/>
  <c r="N17" i="1"/>
  <c r="N16" i="1"/>
  <c r="N15" i="1"/>
  <c r="N14" i="1"/>
  <c r="N13" i="1"/>
  <c r="N12" i="1"/>
  <c r="N11" i="1"/>
  <c r="M12" i="1"/>
  <c r="M13" i="1"/>
  <c r="M14" i="1"/>
  <c r="M15" i="1"/>
  <c r="M16" i="1"/>
  <c r="M17" i="1"/>
  <c r="M18" i="1"/>
  <c r="M11" i="1"/>
  <c r="K12" i="1"/>
  <c r="I9" i="1"/>
  <c r="I8" i="1"/>
  <c r="E3" i="1"/>
  <c r="G25" i="1"/>
  <c r="H25" i="1" s="1"/>
  <c r="J25" i="1" s="1"/>
  <c r="G26" i="1"/>
  <c r="H26" i="1" s="1"/>
  <c r="J26" i="1" s="1"/>
  <c r="G27" i="1"/>
  <c r="H27" i="1" s="1"/>
  <c r="J27" i="1" s="1"/>
  <c r="G28" i="1"/>
  <c r="H28" i="1"/>
  <c r="J28" i="1" s="1"/>
  <c r="G30" i="1"/>
  <c r="H30" i="1" s="1"/>
  <c r="J30" i="1" s="1"/>
  <c r="G31" i="1"/>
  <c r="H31" i="1" s="1"/>
  <c r="J31" i="1" s="1"/>
  <c r="G32" i="1"/>
  <c r="H32" i="1" s="1"/>
  <c r="J32" i="1" s="1"/>
  <c r="J20" i="1"/>
  <c r="H20" i="1"/>
  <c r="G20" i="1"/>
  <c r="H17" i="1"/>
  <c r="G18" i="1"/>
  <c r="H18" i="1" s="1"/>
  <c r="G17" i="1"/>
  <c r="G16" i="1"/>
  <c r="H16" i="1" s="1"/>
  <c r="J16" i="1" s="1"/>
  <c r="G15" i="1"/>
  <c r="H15" i="1" s="1"/>
  <c r="J15" i="1" s="1"/>
  <c r="G14" i="1"/>
  <c r="H14" i="1" s="1"/>
  <c r="J14" i="1" s="1"/>
  <c r="G13" i="1"/>
  <c r="H13" i="1" s="1"/>
  <c r="G12" i="1"/>
  <c r="H12" i="1" s="1"/>
  <c r="J11" i="1"/>
  <c r="G11" i="1"/>
  <c r="H11" i="1" s="1"/>
  <c r="B8" i="1"/>
  <c r="F8" i="1"/>
  <c r="F3" i="1"/>
  <c r="J12" i="1" l="1"/>
  <c r="J18" i="1"/>
  <c r="J17" i="1"/>
  <c r="J13" i="1"/>
</calcChain>
</file>

<file path=xl/sharedStrings.xml><?xml version="1.0" encoding="utf-8"?>
<sst xmlns="http://schemas.openxmlformats.org/spreadsheetml/2006/main" count="15" uniqueCount="14">
  <si>
    <t>m</t>
  </si>
  <si>
    <t>Offset</t>
  </si>
  <si>
    <t>Voltage</t>
  </si>
  <si>
    <t>Newtons per voltage</t>
  </si>
  <si>
    <t>Force for hovering</t>
  </si>
  <si>
    <t>Voltage for hovering</t>
  </si>
  <si>
    <t>Voltage for hovering incl Offset</t>
  </si>
  <si>
    <t>RCOUT1</t>
  </si>
  <si>
    <t>RCOUT value</t>
  </si>
  <si>
    <t>Newtons</t>
  </si>
  <si>
    <t>Distance</t>
  </si>
  <si>
    <t>Percentage loss</t>
  </si>
  <si>
    <t>Voltage-offset</t>
  </si>
  <si>
    <t>2 walls from a distance of 30 cm with full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</si>
</sst>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2"/>
  <sheetViews>
    <sheetView tabSelected="1" topLeftCell="E1" zoomScaleNormal="100" workbookViewId="0">
      <selection activeCell="N17" sqref="N17"/>
    </sheetView>
  </sheetViews>
  <sheetFormatPr defaultRowHeight="15" x14ac:dyDescent="0.25"/>
  <cols>
    <col min="5" max="5" width="13.28515625" customWidth="1"/>
  </cols>
  <sheetData>
    <row r="2" spans="2:14" x14ac:dyDescent="0.25">
      <c r="B2" t="s">
        <v>0</v>
      </c>
      <c r="C2" t="s">
        <v>1</v>
      </c>
      <c r="D2" t="s">
        <v>2</v>
      </c>
      <c r="F2" t="s">
        <v>3</v>
      </c>
    </row>
    <row r="3" spans="2:14" x14ac:dyDescent="0.25">
      <c r="B3">
        <v>1.4039999999999999</v>
      </c>
      <c r="C3">
        <v>0.43</v>
      </c>
      <c r="D3">
        <v>2.9079999999999999</v>
      </c>
      <c r="E3">
        <f>D3-C3</f>
        <v>2.4779999999999998</v>
      </c>
      <c r="F3">
        <f>B3*9.81/(D3-C3)</f>
        <v>5.5582082324455211</v>
      </c>
    </row>
    <row r="7" spans="2:14" x14ac:dyDescent="0.25">
      <c r="B7" t="s">
        <v>4</v>
      </c>
      <c r="F7" t="s">
        <v>5</v>
      </c>
      <c r="I7" t="s">
        <v>6</v>
      </c>
      <c r="M7" t="s">
        <v>7</v>
      </c>
    </row>
    <row r="8" spans="2:14" x14ac:dyDescent="0.25">
      <c r="B8">
        <f>3.352*9.81/4</f>
        <v>8.2207799999999995</v>
      </c>
      <c r="F8">
        <f>(B8/F3)</f>
        <v>1.4790341880341877</v>
      </c>
      <c r="I8">
        <f>F8+C3</f>
        <v>1.9090341880341877</v>
      </c>
      <c r="M8">
        <v>1463</v>
      </c>
    </row>
    <row r="9" spans="2:14" x14ac:dyDescent="0.25">
      <c r="I9">
        <f>F8+-1.16</f>
        <v>0.31903418803418782</v>
      </c>
      <c r="L9">
        <v>0.4</v>
      </c>
    </row>
    <row r="10" spans="2:14" x14ac:dyDescent="0.25">
      <c r="D10" t="s">
        <v>10</v>
      </c>
      <c r="E10" t="s">
        <v>8</v>
      </c>
      <c r="F10" t="s">
        <v>2</v>
      </c>
      <c r="G10" t="s">
        <v>12</v>
      </c>
      <c r="H10" t="s">
        <v>9</v>
      </c>
      <c r="J10" t="s">
        <v>11</v>
      </c>
    </row>
    <row r="11" spans="2:14" x14ac:dyDescent="0.25">
      <c r="D11">
        <v>1</v>
      </c>
      <c r="E11">
        <v>1475</v>
      </c>
      <c r="F11">
        <v>1.98</v>
      </c>
      <c r="G11">
        <f>F11-C3</f>
        <v>1.55</v>
      </c>
      <c r="H11">
        <f>G11*F3</f>
        <v>8.6152227602905587</v>
      </c>
      <c r="J11">
        <f>H11/B8*100</f>
        <v>104.79811843025308</v>
      </c>
      <c r="K11">
        <v>100</v>
      </c>
      <c r="M11">
        <f>H11/E11*1463</f>
        <v>8.5451328124102286</v>
      </c>
      <c r="N11">
        <f>M11/B8*100</f>
        <v>103.94552356844764</v>
      </c>
    </row>
    <row r="12" spans="2:14" x14ac:dyDescent="0.25">
      <c r="D12">
        <v>0.9</v>
      </c>
      <c r="E12">
        <v>1462</v>
      </c>
      <c r="F12">
        <v>1.9</v>
      </c>
      <c r="G12">
        <f>F12-C3</f>
        <v>1.47</v>
      </c>
      <c r="H12">
        <f>G12*F3</f>
        <v>8.1705661016949165</v>
      </c>
      <c r="J12">
        <f>H12/B8*100</f>
        <v>99.389183285465819</v>
      </c>
      <c r="K12">
        <f>(100/J11)*J12</f>
        <v>94.838709677419345</v>
      </c>
      <c r="M12">
        <f t="shared" ref="M12:M18" si="0">H12/E12*1463</f>
        <v>8.1761547241994954</v>
      </c>
      <c r="N12">
        <f>M12/B8*100</f>
        <v>99.457164942979816</v>
      </c>
    </row>
    <row r="13" spans="2:14" x14ac:dyDescent="0.25">
      <c r="D13">
        <v>0.8</v>
      </c>
      <c r="E13">
        <v>1460</v>
      </c>
      <c r="F13">
        <v>1.86</v>
      </c>
      <c r="G13">
        <f>F13-C3</f>
        <v>1.4300000000000002</v>
      </c>
      <c r="H13">
        <f>G13*F3</f>
        <v>7.9482377723970963</v>
      </c>
      <c r="J13">
        <f>H13/B8*100</f>
        <v>96.684715713072194</v>
      </c>
      <c r="M13">
        <f t="shared" si="0"/>
        <v>7.9645697678198299</v>
      </c>
      <c r="N13">
        <f>M13/B8*100</f>
        <v>96.883382937140155</v>
      </c>
    </row>
    <row r="14" spans="2:14" x14ac:dyDescent="0.25">
      <c r="D14">
        <v>0.7</v>
      </c>
      <c r="E14">
        <v>1464</v>
      </c>
      <c r="F14">
        <v>1.92</v>
      </c>
      <c r="G14">
        <f>F14-C3</f>
        <v>1.49</v>
      </c>
      <c r="H14">
        <f>G14*F3</f>
        <v>8.2817302663438266</v>
      </c>
      <c r="J14">
        <f>H14/B8*100</f>
        <v>100.74141707166262</v>
      </c>
      <c r="M14">
        <f t="shared" si="0"/>
        <v>8.2760733467629901</v>
      </c>
      <c r="N14">
        <f>M14/B8*100</f>
        <v>100.67260462830767</v>
      </c>
    </row>
    <row r="15" spans="2:14" x14ac:dyDescent="0.25">
      <c r="D15">
        <v>0.6</v>
      </c>
      <c r="E15">
        <v>1467</v>
      </c>
      <c r="F15">
        <v>1.86</v>
      </c>
      <c r="G15">
        <f>F15-C3</f>
        <v>1.4300000000000002</v>
      </c>
      <c r="H15">
        <f>G15*F3</f>
        <v>7.9482377723970963</v>
      </c>
      <c r="J15">
        <f>H15/B8*100</f>
        <v>96.684715713072194</v>
      </c>
      <c r="M15">
        <f t="shared" si="0"/>
        <v>7.9265656857647935</v>
      </c>
      <c r="N15">
        <f>M15/B8*100</f>
        <v>96.421090039689588</v>
      </c>
    </row>
    <row r="16" spans="2:14" x14ac:dyDescent="0.25">
      <c r="D16">
        <v>0.5</v>
      </c>
      <c r="E16">
        <v>1463</v>
      </c>
      <c r="F16">
        <v>1.82</v>
      </c>
      <c r="G16">
        <f>F16-C3</f>
        <v>1.3900000000000001</v>
      </c>
      <c r="H16">
        <f>G16*F3</f>
        <v>7.7259094430992752</v>
      </c>
      <c r="J16">
        <f>H16/B8*100</f>
        <v>93.980248140678569</v>
      </c>
      <c r="M16">
        <f t="shared" si="0"/>
        <v>7.7259094430992752</v>
      </c>
      <c r="N16">
        <f>M16/B8*100</f>
        <v>93.980248140678569</v>
      </c>
    </row>
    <row r="17" spans="4:14" x14ac:dyDescent="0.25">
      <c r="D17">
        <v>0.4</v>
      </c>
      <c r="E17">
        <v>1463</v>
      </c>
      <c r="F17">
        <v>1.88</v>
      </c>
      <c r="G17">
        <f>F17-C3</f>
        <v>1.45</v>
      </c>
      <c r="H17">
        <f>G17*F3</f>
        <v>8.0594019370460046</v>
      </c>
      <c r="J17">
        <f>H17/B8*100</f>
        <v>98.036949499268985</v>
      </c>
      <c r="M17">
        <f t="shared" si="0"/>
        <v>8.0594019370460046</v>
      </c>
      <c r="N17">
        <f>M17/B8*100</f>
        <v>98.036949499268985</v>
      </c>
    </row>
    <row r="18" spans="4:14" x14ac:dyDescent="0.25">
      <c r="D18">
        <v>0.3</v>
      </c>
      <c r="E18">
        <v>1464</v>
      </c>
      <c r="F18">
        <v>1.85</v>
      </c>
      <c r="G18">
        <f>F18-C3</f>
        <v>1.4200000000000002</v>
      </c>
      <c r="H18">
        <f>G18*F3</f>
        <v>7.8926556900726412</v>
      </c>
      <c r="J18">
        <f>H18/B8*100</f>
        <v>96.008598819973784</v>
      </c>
      <c r="M18">
        <f t="shared" si="0"/>
        <v>7.8872645318143944</v>
      </c>
      <c r="N18">
        <f>M18/B8*100</f>
        <v>95.943019175971074</v>
      </c>
    </row>
    <row r="20" spans="4:14" x14ac:dyDescent="0.25">
      <c r="D20">
        <v>0.2</v>
      </c>
      <c r="E20">
        <v>1460</v>
      </c>
      <c r="F20">
        <v>1.83</v>
      </c>
      <c r="G20">
        <f>F20-C3</f>
        <v>1.4000000000000001</v>
      </c>
      <c r="H20">
        <f>G20*F3</f>
        <v>7.7814915254237302</v>
      </c>
      <c r="J20">
        <f>H20/B8*100</f>
        <v>94.656365033776964</v>
      </c>
      <c r="M20">
        <f>H20/E20*1463</f>
        <v>7.797480891571861</v>
      </c>
      <c r="N20">
        <f>M20/B8*100</f>
        <v>94.850864413983359</v>
      </c>
    </row>
    <row r="25" spans="4:14" x14ac:dyDescent="0.25">
      <c r="D25">
        <v>-0.31870967741935202</v>
      </c>
      <c r="E25">
        <v>1456.5822580645199</v>
      </c>
      <c r="F25">
        <v>1.75464516129032</v>
      </c>
      <c r="G25">
        <f t="shared" ref="G25" si="1">F25-C13</f>
        <v>1.75464516129032</v>
      </c>
      <c r="H25">
        <f t="shared" ref="H25" si="2">G25*F13</f>
        <v>3.2636399999999952</v>
      </c>
      <c r="J25" t="e">
        <f t="shared" ref="J25" si="3">H25/B18*100</f>
        <v>#DIV/0!</v>
      </c>
      <c r="L25" t="s">
        <v>13</v>
      </c>
    </row>
    <row r="26" spans="4:14" x14ac:dyDescent="0.25">
      <c r="D26">
        <v>-0.41161290322580202</v>
      </c>
      <c r="E26">
        <v>1455.80967741935</v>
      </c>
      <c r="F26">
        <v>1.7421935483871001</v>
      </c>
      <c r="G26">
        <f t="shared" ref="G26" si="4">F26-C13</f>
        <v>1.7421935483871001</v>
      </c>
      <c r="H26">
        <f t="shared" ref="H26" si="5">G26*F13</f>
        <v>3.2404800000000065</v>
      </c>
      <c r="J26" t="e">
        <f t="shared" ref="J26" si="6">H26/B18*100</f>
        <v>#DIV/0!</v>
      </c>
      <c r="L26">
        <v>1810</v>
      </c>
      <c r="M26">
        <v>2.7</v>
      </c>
      <c r="N26">
        <f>M26--1.16</f>
        <v>3.8600000000000003</v>
      </c>
    </row>
    <row r="27" spans="4:14" x14ac:dyDescent="0.25">
      <c r="D27">
        <v>-0.50451612903226195</v>
      </c>
      <c r="E27">
        <v>1455.0370967741901</v>
      </c>
      <c r="F27">
        <v>1.7297419354838699</v>
      </c>
      <c r="G27">
        <f t="shared" ref="G27" si="7">F27-C13</f>
        <v>1.7297419354838699</v>
      </c>
      <c r="H27">
        <f t="shared" ref="H27" si="8">G27*F13</f>
        <v>3.2173199999999982</v>
      </c>
      <c r="J27" t="e">
        <f t="shared" ref="J27" si="9">H27/B18*100</f>
        <v>#DIV/0!</v>
      </c>
      <c r="L27">
        <v>1810</v>
      </c>
      <c r="M27">
        <v>2.2999999999999998</v>
      </c>
      <c r="N27">
        <f>M27--1.16</f>
        <v>3.46</v>
      </c>
    </row>
    <row r="28" spans="4:14" x14ac:dyDescent="0.25">
      <c r="D28">
        <v>-0.597419354838712</v>
      </c>
      <c r="E28">
        <v>1454.26451612903</v>
      </c>
      <c r="F28">
        <v>1.71729032258064</v>
      </c>
      <c r="G28">
        <f t="shared" ref="G28" si="10">F28-C13</f>
        <v>1.71729032258064</v>
      </c>
      <c r="H28">
        <f t="shared" ref="H28" si="11">G28*F13</f>
        <v>3.1941599999999903</v>
      </c>
      <c r="J28" t="e">
        <f t="shared" ref="J28" si="12">H28/B18*100</f>
        <v>#DIV/0!</v>
      </c>
    </row>
    <row r="29" spans="4:14" x14ac:dyDescent="0.25">
      <c r="D29">
        <v>-0.69032258064516205</v>
      </c>
      <c r="E29">
        <v>1453.4919354838701</v>
      </c>
      <c r="F29">
        <v>1.70483870967742</v>
      </c>
      <c r="N29">
        <f>N27/N26*100</f>
        <v>89.637305699481857</v>
      </c>
    </row>
    <row r="30" spans="4:14" x14ac:dyDescent="0.25">
      <c r="D30">
        <v>-0.78322580645161199</v>
      </c>
      <c r="E30">
        <v>1452.7193548387099</v>
      </c>
      <c r="F30">
        <v>1.6923870967741901</v>
      </c>
      <c r="G30">
        <f t="shared" ref="G30" si="13">F30-C13</f>
        <v>1.6923870967741901</v>
      </c>
      <c r="H30">
        <f t="shared" ref="H30" si="14">G30*F13</f>
        <v>3.1478399999999938</v>
      </c>
      <c r="J30" t="e">
        <f t="shared" ref="J30" si="15">H30/B18*100</f>
        <v>#DIV/0!</v>
      </c>
    </row>
    <row r="31" spans="4:14" x14ac:dyDescent="0.25">
      <c r="D31">
        <v>-0.87612903225806205</v>
      </c>
      <c r="E31">
        <v>1451.94677419355</v>
      </c>
      <c r="F31">
        <v>1.6799354838709699</v>
      </c>
      <c r="G31">
        <f t="shared" ref="G31" si="16">F31-C23</f>
        <v>1.6799354838709699</v>
      </c>
      <c r="H31">
        <f t="shared" ref="H31" si="17">G31*F23</f>
        <v>0</v>
      </c>
      <c r="J31" t="e">
        <f t="shared" ref="J31" si="18">H31/B28*100</f>
        <v>#DIV/0!</v>
      </c>
    </row>
    <row r="32" spans="4:14" x14ac:dyDescent="0.25">
      <c r="D32">
        <v>-0.96903225806451199</v>
      </c>
      <c r="E32">
        <v>1451.1741935483899</v>
      </c>
      <c r="F32">
        <v>1.66748387096774</v>
      </c>
      <c r="G32">
        <f t="shared" ref="G32" si="19">F32-C23</f>
        <v>1.66748387096774</v>
      </c>
      <c r="H32">
        <f t="shared" ref="H32" si="20">G32*F23</f>
        <v>0</v>
      </c>
      <c r="J32" t="e">
        <f t="shared" ref="J32" si="21">H32/B28*100</f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GusBus</dc:creator>
  <cp:lastModifiedBy>GusBus</cp:lastModifiedBy>
  <dcterms:created xsi:type="dcterms:W3CDTF">2018-01-25T09:31:40Z</dcterms:created>
  <dcterms:modified xsi:type="dcterms:W3CDTF">2018-01-25T21:17:48Z</dcterms:modified>
</cp:coreProperties>
</file>