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400" yWindow="0" windowWidth="27940" windowHeight="23560" tabRatio="616" firstSheet="2" activeTab="5"/>
  </bookViews>
  <sheets>
    <sheet name="Sheet1" sheetId="1" r:id="rId1"/>
    <sheet name="Sheet3" sheetId="3" r:id="rId2"/>
    <sheet name="useful_ratio" sheetId="2" r:id="rId3"/>
    <sheet name="wo useful_ratio" sheetId="4" r:id="rId4"/>
    <sheet name="Review" sheetId="5" r:id="rId5"/>
    <sheet name="450 trees" sheetId="6" r:id="rId6"/>
    <sheet name="150 Trees" sheetId="7" r:id="rId7"/>
    <sheet name="Sheet5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B3" i="3"/>
  <c r="B4" i="3"/>
  <c r="B5" i="3"/>
  <c r="B6" i="3"/>
  <c r="B7" i="3"/>
  <c r="B8" i="3"/>
  <c r="B9" i="3"/>
  <c r="B10" i="3"/>
  <c r="B11" i="3"/>
  <c r="B12" i="3"/>
  <c r="B13" i="3"/>
  <c r="B14" i="3"/>
  <c r="B2" i="3"/>
  <c r="C3" i="2"/>
  <c r="C4" i="2"/>
  <c r="C5" i="2"/>
  <c r="C6" i="2"/>
  <c r="C7" i="2"/>
  <c r="C8" i="2"/>
  <c r="C9" i="2"/>
  <c r="C10" i="2"/>
  <c r="C2" i="2"/>
  <c r="B21" i="2"/>
  <c r="C14" i="1"/>
  <c r="C3" i="1"/>
  <c r="C4" i="1"/>
  <c r="C5" i="1"/>
  <c r="C6" i="1"/>
  <c r="C7" i="1"/>
  <c r="C8" i="1"/>
  <c r="C9" i="1"/>
  <c r="C10" i="1"/>
  <c r="C11" i="1"/>
  <c r="C2" i="1"/>
  <c r="B14" i="1"/>
</calcChain>
</file>

<file path=xl/sharedStrings.xml><?xml version="1.0" encoding="utf-8"?>
<sst xmlns="http://schemas.openxmlformats.org/spreadsheetml/2006/main" count="225" uniqueCount="114">
  <si>
    <t>review_stars             215879  non-null values</t>
  </si>
  <si>
    <t>review_word_count        215879  non-null values</t>
  </si>
  <si>
    <t>user_reviews             215879  non-null values</t>
  </si>
  <si>
    <t>user_useful              215879  non-null values</t>
  </si>
  <si>
    <t>biz_review_count         215879  non-null values</t>
  </si>
  <si>
    <t>biz_stars                215879  non-null values</t>
  </si>
  <si>
    <t>biz_review_star_delta    215879  non-null values</t>
  </si>
  <si>
    <t>name</t>
  </si>
  <si>
    <t>importance</t>
  </si>
  <si>
    <t xml:space="preserve">review_dateDelta </t>
  </si>
  <si>
    <t>review_stars</t>
  </si>
  <si>
    <t>review_text_len</t>
  </si>
  <si>
    <t>review_word_count</t>
  </si>
  <si>
    <t>user_reviews</t>
  </si>
  <si>
    <t>user_useful</t>
  </si>
  <si>
    <t>biz_review_count</t>
  </si>
  <si>
    <t>biz_stars</t>
  </si>
  <si>
    <t>biz_review_star_delta</t>
  </si>
  <si>
    <t xml:space="preserve"> </t>
  </si>
  <si>
    <t>review_dateDelta         215879  non-null values</t>
  </si>
  <si>
    <t>review_text_len          215879  non-null values</t>
  </si>
  <si>
    <t>Column3</t>
  </si>
  <si>
    <t>user_avgStars            215879  non-null values</t>
  </si>
  <si>
    <t>user_cool                215879  non-null values</t>
  </si>
  <si>
    <t>user_funny               215879  non-null values</t>
  </si>
  <si>
    <t>useful_pct               215879  non-null values</t>
  </si>
  <si>
    <t xml:space="preserve">review_dateDelta         </t>
  </si>
  <si>
    <t xml:space="preserve">review_stars             </t>
  </si>
  <si>
    <t xml:space="preserve">review_text_len          </t>
  </si>
  <si>
    <t xml:space="preserve">review_word_count        </t>
  </si>
  <si>
    <t xml:space="preserve">user_avgStars            </t>
  </si>
  <si>
    <t xml:space="preserve">user_cool                </t>
  </si>
  <si>
    <t xml:space="preserve">user_funny               </t>
  </si>
  <si>
    <t xml:space="preserve">user_reviews             </t>
  </si>
  <si>
    <t xml:space="preserve">user_useful              </t>
  </si>
  <si>
    <t xml:space="preserve">biz_review_count         </t>
  </si>
  <si>
    <t xml:space="preserve">biz_stars                </t>
  </si>
  <si>
    <t xml:space="preserve">biz_review_star_delta   </t>
  </si>
  <si>
    <t xml:space="preserve">total </t>
  </si>
  <si>
    <t>score</t>
  </si>
  <si>
    <t xml:space="preserve"> Feature importances:  [  2.26706519e-03   5.89487816e-04   5.42420797e-03   8.11375057e-04</t>
  </si>
  <si>
    <t xml:space="preserve">   1.02390623e-04   2.03168237e-04   7.05300794e-04   6.98295822e-05</t>
  </si>
  <si>
    <t xml:space="preserve">   1.20308976e-04   9.89409384e-01   1.50936218e-04   2.47881499e-05</t>
  </si>
  <si>
    <t xml:space="preserve">   1.21757330e-04]</t>
  </si>
  <si>
    <t xml:space="preserve"> train before calling rf regressor</t>
  </si>
  <si>
    <t>&lt;class 'pandas.core.frame.DataFrame'&gt;</t>
  </si>
  <si>
    <t>Int64Index: 215879 entries, 0 to 229906</t>
  </si>
  <si>
    <t>Data columns (total 13 columns):</t>
  </si>
  <si>
    <t>features</t>
  </si>
  <si>
    <t>percent</t>
  </si>
  <si>
    <t>Features</t>
  </si>
  <si>
    <t>review:  stars distribution</t>
  </si>
  <si>
    <t>Stars</t>
  </si>
  <si>
    <t>Count</t>
  </si>
  <si>
    <t>Review: Usefule Distribution</t>
  </si>
  <si>
    <t>0      95370</t>
  </si>
  <si>
    <t>1      65301</t>
  </si>
  <si>
    <t>2      31466</t>
  </si>
  <si>
    <t>3      15351</t>
  </si>
  <si>
    <t>4       7997</t>
  </si>
  <si>
    <t>5       4560</t>
  </si>
  <si>
    <t>6       2773</t>
  </si>
  <si>
    <t>7       1814</t>
  </si>
  <si>
    <t>8       1308</t>
  </si>
  <si>
    <t>9        896</t>
  </si>
  <si>
    <t>10       727</t>
  </si>
  <si>
    <t>11       480</t>
  </si>
  <si>
    <t>12       446</t>
  </si>
  <si>
    <t>13       346</t>
  </si>
  <si>
    <t>14       227</t>
  </si>
  <si>
    <t>15       207</t>
  </si>
  <si>
    <t>16       127</t>
  </si>
  <si>
    <t>18       109</t>
  </si>
  <si>
    <t>17       105</t>
  </si>
  <si>
    <t>19        64</t>
  </si>
  <si>
    <t>20        51</t>
  </si>
  <si>
    <t>21        41</t>
  </si>
  <si>
    <t>22        24</t>
  </si>
  <si>
    <t>23        24</t>
  </si>
  <si>
    <t>24        17</t>
  </si>
  <si>
    <t>25        11</t>
  </si>
  <si>
    <t>28        10</t>
  </si>
  <si>
    <t>26         8</t>
  </si>
  <si>
    <t>27         6</t>
  </si>
  <si>
    <t>30         4</t>
  </si>
  <si>
    <t>39         4</t>
  </si>
  <si>
    <t>31         3</t>
  </si>
  <si>
    <t>38         3</t>
  </si>
  <si>
    <t>40         3</t>
  </si>
  <si>
    <t>68         3</t>
  </si>
  <si>
    <t>43         2</t>
  </si>
  <si>
    <t>29         2</t>
  </si>
  <si>
    <t>32         2</t>
  </si>
  <si>
    <t>58         1</t>
  </si>
  <si>
    <t>76         1</t>
  </si>
  <si>
    <t>74         1</t>
  </si>
  <si>
    <t>67         1</t>
  </si>
  <si>
    <t>66         1</t>
  </si>
  <si>
    <t>60         1</t>
  </si>
  <si>
    <t>82         1</t>
  </si>
  <si>
    <t>57         1</t>
  </si>
  <si>
    <t>52         1</t>
  </si>
  <si>
    <t>49         1</t>
  </si>
  <si>
    <t>45         1</t>
  </si>
  <si>
    <t>41         1</t>
  </si>
  <si>
    <t>35         1</t>
  </si>
  <si>
    <t>33         1</t>
  </si>
  <si>
    <t>120        1</t>
  </si>
  <si>
    <t>useful_ratio</t>
  </si>
  <si>
    <t>user_avgStars</t>
  </si>
  <si>
    <t>user_cool</t>
  </si>
  <si>
    <t>user_funny</t>
  </si>
  <si>
    <t>useful_pct</t>
  </si>
  <si>
    <t>RMSLE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</si>
</sst>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1" fontId="0" fillId="0" borderId="2" xfId="0" applyNumberFormat="1" applyFont="1" applyBorder="1"/>
    <xf numFmtId="0" fontId="0" fillId="0" borderId="3" xfId="0" applyFont="1" applyBorder="1"/>
    <xf numFmtId="0" fontId="0" fillId="0" borderId="1" xfId="0" applyFont="1" applyBorder="1"/>
    <xf numFmtId="2" fontId="0" fillId="0" borderId="0" xfId="0" applyNumberFormat="1"/>
    <xf numFmtId="9" fontId="0" fillId="0" borderId="0" xfId="1" applyFont="1"/>
    <xf numFmtId="10" fontId="0" fillId="0" borderId="0" xfId="0" applyNumberFormat="1"/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5" fillId="2" borderId="5" xfId="0" applyFont="1" applyFill="1" applyBorder="1"/>
    <xf numFmtId="11" fontId="5" fillId="2" borderId="0" xfId="0" applyNumberFormat="1" applyFont="1" applyFill="1" applyBorder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1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numFmt numFmtId="2" formatCode="0.00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numFmt numFmtId="14" formatCode="0.00%"/>
    </dxf>
    <dxf>
      <numFmt numFmtId="15" formatCode="0.00E+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importance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review_dateDelta </c:v>
                </c:pt>
                <c:pt idx="1">
                  <c:v>review_stars</c:v>
                </c:pt>
                <c:pt idx="2">
                  <c:v>review_text_len</c:v>
                </c:pt>
                <c:pt idx="3">
                  <c:v>review_word_count</c:v>
                </c:pt>
                <c:pt idx="4">
                  <c:v>user_reviews</c:v>
                </c:pt>
                <c:pt idx="5">
                  <c:v>user_useful</c:v>
                </c:pt>
                <c:pt idx="6">
                  <c:v>useful_ratio</c:v>
                </c:pt>
                <c:pt idx="7">
                  <c:v>biz_review_count</c:v>
                </c:pt>
                <c:pt idx="8">
                  <c:v>biz_stars</c:v>
                </c:pt>
                <c:pt idx="9">
                  <c:v>biz_review_star_delta</c:v>
                </c:pt>
              </c:strCache>
            </c:strRef>
          </c:cat>
          <c:val>
            <c:numRef>
              <c:f>Sheet1!$B$2:$B$11</c:f>
              <c:numCache>
                <c:formatCode>0.00E+00</c:formatCode>
                <c:ptCount val="10"/>
                <c:pt idx="0">
                  <c:v>0.00225677918</c:v>
                </c:pt>
                <c:pt idx="1">
                  <c:v>0.000582695152</c:v>
                </c:pt>
                <c:pt idx="2">
                  <c:v>0.00520387914</c:v>
                </c:pt>
                <c:pt idx="3">
                  <c:v>0.000978756997</c:v>
                </c:pt>
                <c:pt idx="4">
                  <c:v>0.000205811283</c:v>
                </c:pt>
                <c:pt idx="5">
                  <c:v>0.000611561366</c:v>
                </c:pt>
                <c:pt idx="6">
                  <c:v>0.989843817</c:v>
                </c:pt>
                <c:pt idx="7">
                  <c:v>0.000171803755</c:v>
                </c:pt>
                <c:pt idx="8">
                  <c:v>2.74220134E-5</c:v>
                </c:pt>
                <c:pt idx="9">
                  <c:v>0.000117473702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497416"/>
        <c:axId val="-2102504696"/>
      </c:barChart>
      <c:catAx>
        <c:axId val="-2102497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2504696"/>
        <c:crosses val="autoZero"/>
        <c:auto val="1"/>
        <c:lblAlgn val="ctr"/>
        <c:lblOffset val="100"/>
        <c:noMultiLvlLbl val="0"/>
      </c:catAx>
      <c:valAx>
        <c:axId val="-21025046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-2102497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cat>
            <c:strRef>
              <c:f>Sheet3!$B$2:$B$14</c:f>
              <c:strCache>
                <c:ptCount val="13"/>
                <c:pt idx="0">
                  <c:v>review_dateDelta</c:v>
                </c:pt>
                <c:pt idx="1">
                  <c:v>review_stars    </c:v>
                </c:pt>
                <c:pt idx="2">
                  <c:v>review_text_len </c:v>
                </c:pt>
                <c:pt idx="3">
                  <c:v>review_word_coun</c:v>
                </c:pt>
                <c:pt idx="4">
                  <c:v>user_avgStars   </c:v>
                </c:pt>
                <c:pt idx="5">
                  <c:v>user_cool       </c:v>
                </c:pt>
                <c:pt idx="6">
                  <c:v>user_funny      </c:v>
                </c:pt>
                <c:pt idx="7">
                  <c:v>user_reviews    </c:v>
                </c:pt>
                <c:pt idx="8">
                  <c:v>user_useful     </c:v>
                </c:pt>
                <c:pt idx="9">
                  <c:v>useful_pct      </c:v>
                </c:pt>
                <c:pt idx="10">
                  <c:v>biz_review_count</c:v>
                </c:pt>
                <c:pt idx="11">
                  <c:v>biz_stars       </c:v>
                </c:pt>
                <c:pt idx="12">
                  <c:v>biz_review_star_</c:v>
                </c:pt>
              </c:strCache>
            </c:strRef>
          </c:cat>
          <c:val>
            <c:numRef>
              <c:f>Sheet3!$C$2:$C$14</c:f>
              <c:numCache>
                <c:formatCode>0.00%</c:formatCode>
                <c:ptCount val="13"/>
                <c:pt idx="0">
                  <c:v>0.00226706519</c:v>
                </c:pt>
                <c:pt idx="1">
                  <c:v>0.000589487816</c:v>
                </c:pt>
                <c:pt idx="2">
                  <c:v>0.00542420797</c:v>
                </c:pt>
                <c:pt idx="3">
                  <c:v>0.000811375057</c:v>
                </c:pt>
                <c:pt idx="4">
                  <c:v>0.000102390623</c:v>
                </c:pt>
                <c:pt idx="5">
                  <c:v>0.000203168237</c:v>
                </c:pt>
                <c:pt idx="6">
                  <c:v>0.000705300794</c:v>
                </c:pt>
                <c:pt idx="7">
                  <c:v>6.98295822E-5</c:v>
                </c:pt>
                <c:pt idx="8">
                  <c:v>0.000120308976</c:v>
                </c:pt>
                <c:pt idx="9">
                  <c:v>0.989409384</c:v>
                </c:pt>
                <c:pt idx="10">
                  <c:v>0.000150936218</c:v>
                </c:pt>
                <c:pt idx="11">
                  <c:v>2.47881499E-5</c:v>
                </c:pt>
                <c:pt idx="12">
                  <c:v>0.00012175733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58648"/>
        <c:axId val="-2100355640"/>
      </c:barChart>
      <c:catAx>
        <c:axId val="-21003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55640"/>
        <c:crosses val="autoZero"/>
        <c:auto val="1"/>
        <c:lblAlgn val="ctr"/>
        <c:lblOffset val="100"/>
        <c:noMultiLvlLbl val="0"/>
      </c:catAx>
      <c:valAx>
        <c:axId val="-2100355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035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538982716606"/>
          <c:y val="0.0117647058823529"/>
          <c:w val="0.806940261715944"/>
          <c:h val="0.8068645978076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useful_ratio!$A$2:$A$10</c:f>
              <c:strCache>
                <c:ptCount val="9"/>
                <c:pt idx="0">
                  <c:v>review_dateDelta </c:v>
                </c:pt>
                <c:pt idx="1">
                  <c:v>review_stars</c:v>
                </c:pt>
                <c:pt idx="2">
                  <c:v>review_text_len</c:v>
                </c:pt>
                <c:pt idx="3">
                  <c:v>review_word_count</c:v>
                </c:pt>
                <c:pt idx="4">
                  <c:v>user_reviews</c:v>
                </c:pt>
                <c:pt idx="5">
                  <c:v>user_useful</c:v>
                </c:pt>
                <c:pt idx="6">
                  <c:v>biz_review_count</c:v>
                </c:pt>
                <c:pt idx="7">
                  <c:v>biz_stars</c:v>
                </c:pt>
                <c:pt idx="8">
                  <c:v>biz_review_star_delta</c:v>
                </c:pt>
              </c:strCache>
            </c:strRef>
          </c:cat>
          <c:val>
            <c:numRef>
              <c:f>useful_ratio!$B$2:$B$10</c:f>
              <c:numCache>
                <c:formatCode>0%</c:formatCode>
                <c:ptCount val="9"/>
                <c:pt idx="0">
                  <c:v>0.0385220134</c:v>
                </c:pt>
                <c:pt idx="1">
                  <c:v>0.00178930743</c:v>
                </c:pt>
                <c:pt idx="2">
                  <c:v>0.022678759</c:v>
                </c:pt>
                <c:pt idx="3">
                  <c:v>0.00189204593</c:v>
                </c:pt>
                <c:pt idx="4">
                  <c:v>0.0291780438</c:v>
                </c:pt>
                <c:pt idx="5">
                  <c:v>0.905491113</c:v>
                </c:pt>
                <c:pt idx="6">
                  <c:v>0.000166535147</c:v>
                </c:pt>
                <c:pt idx="7">
                  <c:v>2.94095331E-5</c:v>
                </c:pt>
                <c:pt idx="8">
                  <c:v>0.000252772386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579064"/>
        <c:axId val="-2102590952"/>
      </c:barChart>
      <c:catAx>
        <c:axId val="-21025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90952"/>
        <c:crosses val="autoZero"/>
        <c:auto val="1"/>
        <c:lblAlgn val="ctr"/>
        <c:lblOffset val="100"/>
        <c:noMultiLvlLbl val="0"/>
      </c:catAx>
      <c:valAx>
        <c:axId val="-2102590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25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 useful_ratio'!$B$1</c:f>
              <c:strCache>
                <c:ptCount val="1"/>
                <c:pt idx="0">
                  <c:v>importance</c:v>
                </c:pt>
              </c:strCache>
            </c:strRef>
          </c:tx>
          <c:invertIfNegative val="0"/>
          <c:cat>
            <c:strRef>
              <c:f>'wo useful_ratio'!$A$2:$A$13</c:f>
              <c:strCache>
                <c:ptCount val="12"/>
                <c:pt idx="0">
                  <c:v>review_dateDelta         </c:v>
                </c:pt>
                <c:pt idx="1">
                  <c:v>review_stars             </c:v>
                </c:pt>
                <c:pt idx="2">
                  <c:v>review_text_len          </c:v>
                </c:pt>
                <c:pt idx="3">
                  <c:v>review_word_count        </c:v>
                </c:pt>
                <c:pt idx="4">
                  <c:v>user_avgStars            </c:v>
                </c:pt>
                <c:pt idx="5">
                  <c:v>user_cool                </c:v>
                </c:pt>
                <c:pt idx="6">
                  <c:v>user_funny               </c:v>
                </c:pt>
                <c:pt idx="7">
                  <c:v>user_reviews             </c:v>
                </c:pt>
                <c:pt idx="8">
                  <c:v>user_useful              </c:v>
                </c:pt>
                <c:pt idx="9">
                  <c:v>biz_review_count         </c:v>
                </c:pt>
                <c:pt idx="10">
                  <c:v>biz_stars                </c:v>
                </c:pt>
                <c:pt idx="11">
                  <c:v>biz_review_star_delta   </c:v>
                </c:pt>
              </c:strCache>
            </c:strRef>
          </c:cat>
          <c:val>
            <c:numRef>
              <c:f>'wo useful_ratio'!$B$2:$B$13</c:f>
              <c:numCache>
                <c:formatCode>0.00%</c:formatCode>
                <c:ptCount val="12"/>
                <c:pt idx="0">
                  <c:v>0.00904395463</c:v>
                </c:pt>
                <c:pt idx="1">
                  <c:v>0.0023482382</c:v>
                </c:pt>
                <c:pt idx="2">
                  <c:v>0.0213295357</c:v>
                </c:pt>
                <c:pt idx="3">
                  <c:v>0.00166311502</c:v>
                </c:pt>
                <c:pt idx="4">
                  <c:v>0.00166493583</c:v>
                </c:pt>
                <c:pt idx="5">
                  <c:v>0.0716633346</c:v>
                </c:pt>
                <c:pt idx="6">
                  <c:v>0.847305618</c:v>
                </c:pt>
                <c:pt idx="7">
                  <c:v>0.0375573619</c:v>
                </c:pt>
                <c:pt idx="8">
                  <c:v>0.00711443771</c:v>
                </c:pt>
                <c:pt idx="9">
                  <c:v>0.000156801237</c:v>
                </c:pt>
                <c:pt idx="10">
                  <c:v>2.77194347E-5</c:v>
                </c:pt>
                <c:pt idx="11">
                  <c:v>0.000124947529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653384"/>
        <c:axId val="-2102650376"/>
      </c:barChart>
      <c:catAx>
        <c:axId val="-21026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50376"/>
        <c:crosses val="autoZero"/>
        <c:auto val="1"/>
        <c:lblAlgn val="ctr"/>
        <c:lblOffset val="100"/>
        <c:noMultiLvlLbl val="0"/>
      </c:catAx>
      <c:valAx>
        <c:axId val="-2102650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26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15441819773"/>
          <c:y val="0.0277777777777778"/>
          <c:w val="0.705375328083989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Review!$A$3</c:f>
              <c:strCache>
                <c:ptCount val="1"/>
                <c:pt idx="0">
                  <c:v>Stars</c:v>
                </c:pt>
              </c:strCache>
            </c:strRef>
          </c:tx>
          <c:invertIfNegative val="0"/>
          <c:val>
            <c:numRef>
              <c:f>Review!$A$4:$A$8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Review!$B$3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val>
            <c:numRef>
              <c:f>Review!$B$4:$B$8</c:f>
              <c:numCache>
                <c:formatCode>0.00</c:formatCode>
                <c:ptCount val="5"/>
                <c:pt idx="0">
                  <c:v>17516.0</c:v>
                </c:pt>
                <c:pt idx="1">
                  <c:v>20957.0</c:v>
                </c:pt>
                <c:pt idx="2">
                  <c:v>35363.0</c:v>
                </c:pt>
                <c:pt idx="3">
                  <c:v>79878.0</c:v>
                </c:pt>
                <c:pt idx="4">
                  <c:v>76193.0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710520"/>
        <c:axId val="-2102719352"/>
      </c:barChart>
      <c:catAx>
        <c:axId val="-21027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19352"/>
        <c:crosses val="autoZero"/>
        <c:auto val="1"/>
        <c:lblAlgn val="ctr"/>
        <c:lblOffset val="100"/>
        <c:noMultiLvlLbl val="0"/>
      </c:catAx>
      <c:valAx>
        <c:axId val="-210271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1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7</xdr:row>
      <xdr:rowOff>127000</xdr:rowOff>
    </xdr:from>
    <xdr:to>
      <xdr:col>15</xdr:col>
      <xdr:colOff>368300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19</xdr:row>
      <xdr:rowOff>76200</xdr:rowOff>
    </xdr:from>
    <xdr:to>
      <xdr:col>10</xdr:col>
      <xdr:colOff>723900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101600</xdr:colOff>
      <xdr:row>7</xdr:row>
      <xdr:rowOff>0</xdr:rowOff>
    </xdr:from>
    <xdr:to>
      <xdr:col>36</xdr:col>
      <xdr:colOff>635000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14</xdr:row>
      <xdr:rowOff>57150</xdr:rowOff>
    </xdr:from>
    <xdr:to>
      <xdr:col>12</xdr:col>
      <xdr:colOff>38100</xdr:colOff>
      <xdr:row>40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76200</xdr:rowOff>
    </xdr:from>
    <xdr:to>
      <xdr:col>9</xdr:col>
      <xdr:colOff>228600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>
  <autoFilter ref="A1:B11"/>
  <tableColumns count="2">
    <tableColumn id="1" name="name"/>
    <tableColumn id="2" name="importance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:C14" totalsRowShown="0">
  <autoFilter ref="B1:C14"/>
  <tableColumns count="2">
    <tableColumn id="1" name="Features">
      <calculatedColumnFormula>LEFT(A2, 16 )</calculatedColumnFormula>
    </tableColumn>
    <tableColumn id="2" name="percent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10" totalsRowShown="0" tableBorderDxfId="10">
  <autoFilter ref="A1:C10"/>
  <tableColumns count="3">
    <tableColumn id="1" name="features" dataDxfId="9"/>
    <tableColumn id="2" name="importance" dataCellStyle="Percent"/>
    <tableColumn id="3" name="Column3" dataDxfId="8">
      <calculatedColumnFormula>Table2[[#This Row],[importance]]*100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13" totalsRowShown="0">
  <autoFilter ref="A1:B13"/>
  <tableColumns count="2">
    <tableColumn id="1" name="features"/>
    <tableColumn id="2" name="importance" dataDxfId="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B8" totalsRowShown="0">
  <autoFilter ref="A3:B8"/>
  <sortState ref="A4:B8">
    <sortCondition ref="A3:A8"/>
  </sortState>
  <tableColumns count="2">
    <tableColumn id="1" name="Stars"/>
    <tableColumn id="2" name="Count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14" totalsRowShown="0" tableBorderDxfId="5">
  <autoFilter ref="A1:B14"/>
  <tableColumns count="2">
    <tableColumn id="1" name="features" dataDxfId="4"/>
    <tableColumn id="2" name="importance" dataDxfId="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68" displayName="Table68" ref="A1:B14" totalsRowShown="0" tableBorderDxfId="2">
  <autoFilter ref="A1:B14"/>
  <tableColumns count="2">
    <tableColumn id="1" name="features" dataDxfId="1"/>
    <tableColumn id="2" name="importa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7" sqref="A7"/>
    </sheetView>
  </sheetViews>
  <sheetFormatPr baseColWidth="10" defaultRowHeight="15" x14ac:dyDescent="0"/>
  <cols>
    <col min="1" max="1" width="17.5" customWidth="1"/>
    <col min="2" max="2" width="13.1640625" customWidth="1"/>
  </cols>
  <sheetData>
    <row r="1" spans="1:3">
      <c r="A1" t="s">
        <v>7</v>
      </c>
      <c r="B1" t="s">
        <v>8</v>
      </c>
    </row>
    <row r="2" spans="1:3">
      <c r="A2" t="s">
        <v>9</v>
      </c>
      <c r="B2" s="1">
        <v>2.2567791800000001E-3</v>
      </c>
      <c r="C2">
        <f>Table1[[#This Row],[importance]]*100</f>
        <v>0.22567791800000001</v>
      </c>
    </row>
    <row r="3" spans="1:3">
      <c r="A3" t="s">
        <v>10</v>
      </c>
      <c r="B3" s="1">
        <v>5.8269515199999998E-4</v>
      </c>
      <c r="C3">
        <f>Table1[[#This Row],[importance]]*100</f>
        <v>5.8269515199999997E-2</v>
      </c>
    </row>
    <row r="4" spans="1:3">
      <c r="A4" t="s">
        <v>11</v>
      </c>
      <c r="B4" s="1">
        <v>5.2038791400000001E-3</v>
      </c>
      <c r="C4">
        <f>Table1[[#This Row],[importance]]*100</f>
        <v>0.52038791400000006</v>
      </c>
    </row>
    <row r="5" spans="1:3">
      <c r="A5" t="s">
        <v>12</v>
      </c>
      <c r="B5" s="1">
        <v>9.7875699700000003E-4</v>
      </c>
      <c r="C5">
        <f>Table1[[#This Row],[importance]]*100</f>
        <v>9.7875699699999999E-2</v>
      </c>
    </row>
    <row r="6" spans="1:3">
      <c r="A6" t="s">
        <v>13</v>
      </c>
      <c r="B6" s="1">
        <v>2.0581128300000001E-4</v>
      </c>
      <c r="C6">
        <f>Table1[[#This Row],[importance]]*100</f>
        <v>2.0581128300000001E-2</v>
      </c>
    </row>
    <row r="7" spans="1:3">
      <c r="A7" t="s">
        <v>14</v>
      </c>
      <c r="B7" s="1">
        <v>6.11561366E-4</v>
      </c>
      <c r="C7">
        <f>Table1[[#This Row],[importance]]*100</f>
        <v>6.1156136600000001E-2</v>
      </c>
    </row>
    <row r="8" spans="1:3">
      <c r="A8" t="s">
        <v>108</v>
      </c>
      <c r="B8" s="2">
        <v>0.98984381700000001</v>
      </c>
      <c r="C8">
        <f>Table1[[#This Row],[importance]]*100</f>
        <v>98.9843817</v>
      </c>
    </row>
    <row r="9" spans="1:3">
      <c r="A9" t="s">
        <v>15</v>
      </c>
      <c r="B9" s="1">
        <v>1.7180375499999999E-4</v>
      </c>
      <c r="C9">
        <f>Table1[[#This Row],[importance]]*100</f>
        <v>1.7180375499999997E-2</v>
      </c>
    </row>
    <row r="10" spans="1:3">
      <c r="A10" t="s">
        <v>16</v>
      </c>
      <c r="B10" s="1">
        <v>2.7422013400000001E-5</v>
      </c>
      <c r="C10">
        <f>Table1[[#This Row],[importance]]*100</f>
        <v>2.74220134E-3</v>
      </c>
    </row>
    <row r="11" spans="1:3">
      <c r="A11" t="s">
        <v>17</v>
      </c>
      <c r="B11" s="1">
        <v>1.1747370200000001E-4</v>
      </c>
      <c r="C11">
        <f>Table1[[#This Row],[importance]]*100</f>
        <v>1.1747370200000001E-2</v>
      </c>
    </row>
    <row r="14" spans="1:3">
      <c r="B14">
        <f>SUM(Table1[importance])</f>
        <v>0.99999999958840002</v>
      </c>
      <c r="C14">
        <f>SUM(C2:C11)</f>
        <v>99.999999958840007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1" sqref="B1:C14"/>
    </sheetView>
  </sheetViews>
  <sheetFormatPr baseColWidth="10" defaultRowHeight="15" x14ac:dyDescent="0"/>
  <cols>
    <col min="1" max="1" width="31.5" customWidth="1"/>
    <col min="2" max="2" width="17" customWidth="1"/>
  </cols>
  <sheetData>
    <row r="1" spans="1:4">
      <c r="B1" t="s">
        <v>50</v>
      </c>
      <c r="C1" t="s">
        <v>49</v>
      </c>
    </row>
    <row r="2" spans="1:4">
      <c r="A2" t="s">
        <v>19</v>
      </c>
      <c r="B2" t="str">
        <f>LEFT(A2, 16 )</f>
        <v>review_dateDelta</v>
      </c>
      <c r="C2" s="7">
        <v>2.2670651900000001E-3</v>
      </c>
      <c r="D2" s="7">
        <v>2.2670651900000001E-3</v>
      </c>
    </row>
    <row r="3" spans="1:4">
      <c r="A3" t="s">
        <v>0</v>
      </c>
      <c r="B3" t="str">
        <f t="shared" ref="B3:B14" si="0">LEFT(A3, 16 )</f>
        <v xml:space="preserve">review_stars    </v>
      </c>
      <c r="C3" s="7">
        <v>5.8948781599999997E-4</v>
      </c>
      <c r="D3" s="7">
        <v>5.8948781599999997E-4</v>
      </c>
    </row>
    <row r="4" spans="1:4">
      <c r="A4" t="s">
        <v>20</v>
      </c>
      <c r="B4" t="str">
        <f t="shared" si="0"/>
        <v xml:space="preserve">review_text_len </v>
      </c>
      <c r="C4" s="7">
        <v>5.4242079699999999E-3</v>
      </c>
      <c r="D4" s="7">
        <v>5.4242079699999999E-3</v>
      </c>
    </row>
    <row r="5" spans="1:4">
      <c r="A5" t="s">
        <v>1</v>
      </c>
      <c r="B5" t="str">
        <f t="shared" si="0"/>
        <v>review_word_coun</v>
      </c>
      <c r="C5" s="7">
        <v>8.1137505700000002E-4</v>
      </c>
      <c r="D5" s="7">
        <v>8.1137505700000002E-4</v>
      </c>
    </row>
    <row r="6" spans="1:4">
      <c r="A6" t="s">
        <v>22</v>
      </c>
      <c r="B6" t="str">
        <f t="shared" si="0"/>
        <v xml:space="preserve">user_avgStars   </v>
      </c>
      <c r="C6" s="7">
        <v>1.02390623E-4</v>
      </c>
      <c r="D6" s="7">
        <v>1.02390623E-4</v>
      </c>
    </row>
    <row r="7" spans="1:4">
      <c r="A7" t="s">
        <v>23</v>
      </c>
      <c r="B7" t="str">
        <f t="shared" si="0"/>
        <v xml:space="preserve">user_cool       </v>
      </c>
      <c r="C7" s="7">
        <v>2.0316823699999999E-4</v>
      </c>
      <c r="D7" s="7">
        <v>2.0316823699999999E-4</v>
      </c>
    </row>
    <row r="8" spans="1:4">
      <c r="A8" t="s">
        <v>24</v>
      </c>
      <c r="B8" t="str">
        <f t="shared" si="0"/>
        <v xml:space="preserve">user_funny      </v>
      </c>
      <c r="C8" s="7">
        <v>7.0530079400000004E-4</v>
      </c>
      <c r="D8" s="7">
        <v>7.0530079400000004E-4</v>
      </c>
    </row>
    <row r="9" spans="1:4">
      <c r="A9" t="s">
        <v>2</v>
      </c>
      <c r="B9" t="str">
        <f t="shared" si="0"/>
        <v xml:space="preserve">user_reviews    </v>
      </c>
      <c r="C9" s="7">
        <v>6.98295822E-5</v>
      </c>
      <c r="D9" s="7">
        <v>6.98295822E-5</v>
      </c>
    </row>
    <row r="10" spans="1:4">
      <c r="A10" t="s">
        <v>3</v>
      </c>
      <c r="B10" t="str">
        <f t="shared" si="0"/>
        <v xml:space="preserve">user_useful     </v>
      </c>
      <c r="C10" s="7">
        <v>1.20308976E-4</v>
      </c>
      <c r="D10" s="7">
        <v>1.20308976E-4</v>
      </c>
    </row>
    <row r="11" spans="1:4">
      <c r="A11" t="s">
        <v>25</v>
      </c>
      <c r="B11" t="str">
        <f t="shared" si="0"/>
        <v xml:space="preserve">useful_pct      </v>
      </c>
      <c r="C11" s="7">
        <v>0.989409384</v>
      </c>
      <c r="D11" s="7">
        <v>0.989409384</v>
      </c>
    </row>
    <row r="12" spans="1:4">
      <c r="A12" t="s">
        <v>4</v>
      </c>
      <c r="B12" t="str">
        <f t="shared" si="0"/>
        <v>biz_review_count</v>
      </c>
      <c r="C12" s="7">
        <v>1.50936218E-4</v>
      </c>
      <c r="D12" s="7">
        <v>1.50936218E-4</v>
      </c>
    </row>
    <row r="13" spans="1:4">
      <c r="A13" t="s">
        <v>5</v>
      </c>
      <c r="B13" t="str">
        <f t="shared" si="0"/>
        <v xml:space="preserve">biz_stars       </v>
      </c>
      <c r="C13" s="7">
        <v>2.4788149899999999E-5</v>
      </c>
      <c r="D13" s="7">
        <v>2.4788149899999999E-5</v>
      </c>
    </row>
    <row r="14" spans="1:4">
      <c r="A14" t="s">
        <v>6</v>
      </c>
      <c r="B14" t="str">
        <f t="shared" si="0"/>
        <v>biz_review_star_</v>
      </c>
      <c r="C14" s="7">
        <v>1.2175733E-4</v>
      </c>
      <c r="D14" s="7">
        <v>1.2175733E-4</v>
      </c>
    </row>
    <row r="24" spans="1:2">
      <c r="A24" t="s">
        <v>39</v>
      </c>
      <c r="B24">
        <v>0.47970000000000002</v>
      </c>
    </row>
    <row r="28" spans="1:2">
      <c r="A28" t="s">
        <v>40</v>
      </c>
    </row>
    <row r="29" spans="1:2">
      <c r="A29" t="s">
        <v>41</v>
      </c>
    </row>
    <row r="30" spans="1:2">
      <c r="A30" t="s">
        <v>42</v>
      </c>
    </row>
    <row r="31" spans="1:2">
      <c r="A31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19</v>
      </c>
    </row>
    <row r="39" spans="1:1">
      <c r="A39" t="s">
        <v>0</v>
      </c>
    </row>
    <row r="40" spans="1:1">
      <c r="A40" t="s">
        <v>20</v>
      </c>
    </row>
    <row r="41" spans="1:1">
      <c r="A41" t="s">
        <v>1</v>
      </c>
    </row>
    <row r="42" spans="1:1">
      <c r="A42" t="s">
        <v>22</v>
      </c>
    </row>
    <row r="43" spans="1:1">
      <c r="A43" t="s">
        <v>23</v>
      </c>
    </row>
    <row r="44" spans="1:1">
      <c r="A44" t="s">
        <v>24</v>
      </c>
    </row>
    <row r="45" spans="1:1">
      <c r="A45" t="s">
        <v>2</v>
      </c>
    </row>
    <row r="46" spans="1:1">
      <c r="A46" t="s">
        <v>3</v>
      </c>
    </row>
    <row r="47" spans="1:1">
      <c r="A47" t="s">
        <v>25</v>
      </c>
    </row>
    <row r="48" spans="1:1">
      <c r="A48" t="s">
        <v>4</v>
      </c>
    </row>
    <row r="49" spans="1:1">
      <c r="A49" t="s">
        <v>5</v>
      </c>
    </row>
    <row r="50" spans="1:1">
      <c r="A50" t="s">
        <v>6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B1"/>
    </sheetView>
  </sheetViews>
  <sheetFormatPr baseColWidth="10" defaultRowHeight="15" x14ac:dyDescent="0"/>
  <cols>
    <col min="1" max="1" width="26.5" customWidth="1"/>
    <col min="2" max="2" width="14.83203125" customWidth="1"/>
  </cols>
  <sheetData>
    <row r="1" spans="1:3">
      <c r="A1" s="3" t="s">
        <v>48</v>
      </c>
      <c r="B1" s="1" t="s">
        <v>8</v>
      </c>
      <c r="C1" t="s">
        <v>21</v>
      </c>
    </row>
    <row r="2" spans="1:3">
      <c r="A2" s="3" t="s">
        <v>9</v>
      </c>
      <c r="B2" s="6">
        <v>3.8522013399999999E-2</v>
      </c>
      <c r="C2" s="5">
        <f>Table2[[#This Row],[importance]]*100</f>
        <v>3.8522013399999997</v>
      </c>
    </row>
    <row r="3" spans="1:3">
      <c r="A3" s="3" t="s">
        <v>10</v>
      </c>
      <c r="B3" s="6">
        <v>1.78930743E-3</v>
      </c>
      <c r="C3" s="5">
        <f>Table2[[#This Row],[importance]]*100</f>
        <v>0.178930743</v>
      </c>
    </row>
    <row r="4" spans="1:3">
      <c r="A4" s="3" t="s">
        <v>11</v>
      </c>
      <c r="B4" s="6">
        <v>2.2678759E-2</v>
      </c>
      <c r="C4" s="5">
        <f>Table2[[#This Row],[importance]]*100</f>
        <v>2.2678758999999999</v>
      </c>
    </row>
    <row r="5" spans="1:3">
      <c r="A5" s="3" t="s">
        <v>12</v>
      </c>
      <c r="B5" s="6">
        <v>1.8920459299999999E-3</v>
      </c>
      <c r="C5" s="5">
        <f>Table2[[#This Row],[importance]]*100</f>
        <v>0.189204593</v>
      </c>
    </row>
    <row r="6" spans="1:3">
      <c r="A6" s="3" t="s">
        <v>13</v>
      </c>
      <c r="B6" s="6">
        <v>2.9178043800000001E-2</v>
      </c>
      <c r="C6" s="5">
        <f>Table2[[#This Row],[importance]]*100</f>
        <v>2.9178043800000002</v>
      </c>
    </row>
    <row r="7" spans="1:3">
      <c r="A7" s="3" t="s">
        <v>14</v>
      </c>
      <c r="B7" s="6">
        <v>0.90549111299999996</v>
      </c>
      <c r="C7" s="5">
        <f>Table2[[#This Row],[importance]]*100</f>
        <v>90.549111299999993</v>
      </c>
    </row>
    <row r="8" spans="1:3">
      <c r="A8" s="3" t="s">
        <v>15</v>
      </c>
      <c r="B8" s="6">
        <v>1.66535147E-4</v>
      </c>
      <c r="C8" s="5">
        <f>Table2[[#This Row],[importance]]*100</f>
        <v>1.66535147E-2</v>
      </c>
    </row>
    <row r="9" spans="1:3">
      <c r="A9" s="3" t="s">
        <v>16</v>
      </c>
      <c r="B9" s="6">
        <v>2.9409533099999999E-5</v>
      </c>
      <c r="C9" s="5">
        <f>Table2[[#This Row],[importance]]*100</f>
        <v>2.9409533099999997E-3</v>
      </c>
    </row>
    <row r="10" spans="1:3">
      <c r="A10" s="4" t="s">
        <v>17</v>
      </c>
      <c r="B10" s="6">
        <v>2.5277238599999999E-4</v>
      </c>
      <c r="C10" s="5">
        <f>Table2[[#This Row],[importance]]*100</f>
        <v>2.5277238599999998E-2</v>
      </c>
    </row>
    <row r="21" spans="2:2">
      <c r="B21">
        <f>SUM(Table2[importance])</f>
        <v>0.99999999962609998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B13"/>
    </sheetView>
  </sheetViews>
  <sheetFormatPr baseColWidth="10" defaultRowHeight="15" x14ac:dyDescent="0"/>
  <cols>
    <col min="1" max="1" width="21.1640625" bestFit="1" customWidth="1"/>
    <col min="2" max="2" width="15.5" customWidth="1"/>
  </cols>
  <sheetData>
    <row r="1" spans="1:3">
      <c r="A1" t="s">
        <v>48</v>
      </c>
      <c r="B1" t="s">
        <v>8</v>
      </c>
    </row>
    <row r="2" spans="1:3">
      <c r="A2" t="s">
        <v>26</v>
      </c>
      <c r="B2" s="7">
        <v>9.04395463E-3</v>
      </c>
    </row>
    <row r="3" spans="1:3">
      <c r="A3" t="s">
        <v>27</v>
      </c>
      <c r="B3" s="7">
        <v>2.3482382E-3</v>
      </c>
      <c r="C3" t="s">
        <v>18</v>
      </c>
    </row>
    <row r="4" spans="1:3">
      <c r="A4" t="s">
        <v>28</v>
      </c>
      <c r="B4" s="7">
        <v>2.1329535699999999E-2</v>
      </c>
      <c r="C4" t="s">
        <v>18</v>
      </c>
    </row>
    <row r="5" spans="1:3">
      <c r="A5" t="s">
        <v>29</v>
      </c>
      <c r="B5" s="7">
        <v>1.6631150200000001E-3</v>
      </c>
      <c r="C5" t="s">
        <v>18</v>
      </c>
    </row>
    <row r="6" spans="1:3">
      <c r="A6" t="s">
        <v>30</v>
      </c>
      <c r="B6" s="7">
        <v>1.6649358299999999E-3</v>
      </c>
    </row>
    <row r="7" spans="1:3">
      <c r="A7" t="s">
        <v>31</v>
      </c>
      <c r="B7" s="7">
        <v>7.1663334600000003E-2</v>
      </c>
    </row>
    <row r="8" spans="1:3">
      <c r="A8" t="s">
        <v>32</v>
      </c>
      <c r="B8" s="7">
        <v>0.84730561800000004</v>
      </c>
    </row>
    <row r="9" spans="1:3">
      <c r="A9" t="s">
        <v>33</v>
      </c>
      <c r="B9" s="7">
        <v>3.7557361900000003E-2</v>
      </c>
    </row>
    <row r="10" spans="1:3">
      <c r="A10" t="s">
        <v>34</v>
      </c>
      <c r="B10" s="7">
        <v>7.1144377100000001E-3</v>
      </c>
    </row>
    <row r="11" spans="1:3">
      <c r="A11" t="s">
        <v>35</v>
      </c>
      <c r="B11" s="7">
        <v>1.5680123700000001E-4</v>
      </c>
    </row>
    <row r="12" spans="1:3">
      <c r="A12" t="s">
        <v>36</v>
      </c>
      <c r="B12" s="7">
        <v>2.7719434699999998E-5</v>
      </c>
    </row>
    <row r="13" spans="1:3">
      <c r="A13" t="s">
        <v>37</v>
      </c>
      <c r="B13" s="7">
        <v>1.2494752900000001E-4</v>
      </c>
    </row>
    <row r="20" spans="4:5">
      <c r="E20" s="7">
        <f>SUM(B2:B13)</f>
        <v>0.9999999997907002</v>
      </c>
    </row>
    <row r="26" spans="4:5">
      <c r="D26" t="s">
        <v>38</v>
      </c>
      <c r="E26">
        <v>0.47970000000000002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21" sqref="A21"/>
    </sheetView>
  </sheetViews>
  <sheetFormatPr baseColWidth="10" defaultRowHeight="15" x14ac:dyDescent="0"/>
  <cols>
    <col min="1" max="1" width="21.6640625" customWidth="1"/>
  </cols>
  <sheetData>
    <row r="1" spans="1:2">
      <c r="A1" s="8" t="s">
        <v>51</v>
      </c>
    </row>
    <row r="3" spans="1:2">
      <c r="A3" t="s">
        <v>52</v>
      </c>
      <c r="B3" t="s">
        <v>53</v>
      </c>
    </row>
    <row r="4" spans="1:2">
      <c r="A4">
        <v>1</v>
      </c>
      <c r="B4" s="5">
        <v>17516</v>
      </c>
    </row>
    <row r="5" spans="1:2">
      <c r="A5">
        <v>2</v>
      </c>
      <c r="B5" s="5">
        <v>20957</v>
      </c>
    </row>
    <row r="6" spans="1:2">
      <c r="A6">
        <v>3</v>
      </c>
      <c r="B6" s="5">
        <v>35363</v>
      </c>
    </row>
    <row r="7" spans="1:2">
      <c r="A7">
        <v>4</v>
      </c>
      <c r="B7" s="5">
        <v>79878</v>
      </c>
    </row>
    <row r="8" spans="1:2">
      <c r="A8">
        <v>5</v>
      </c>
      <c r="B8" s="5">
        <v>76193</v>
      </c>
    </row>
    <row r="21" spans="1:2">
      <c r="A21" t="s">
        <v>54</v>
      </c>
    </row>
    <row r="23" spans="1:2">
      <c r="A23" t="s">
        <v>18</v>
      </c>
      <c r="B23" t="s">
        <v>18</v>
      </c>
    </row>
    <row r="24" spans="1:2">
      <c r="A24" t="s">
        <v>55</v>
      </c>
      <c r="B24" t="s">
        <v>55</v>
      </c>
    </row>
    <row r="25" spans="1:2">
      <c r="A25" t="s">
        <v>56</v>
      </c>
      <c r="B25" t="s">
        <v>56</v>
      </c>
    </row>
    <row r="26" spans="1:2">
      <c r="A26" t="s">
        <v>57</v>
      </c>
      <c r="B26" t="s">
        <v>57</v>
      </c>
    </row>
    <row r="27" spans="1:2">
      <c r="A27" t="s">
        <v>58</v>
      </c>
      <c r="B27" t="s">
        <v>58</v>
      </c>
    </row>
    <row r="28" spans="1:2">
      <c r="A28" t="s">
        <v>59</v>
      </c>
      <c r="B28" t="s">
        <v>59</v>
      </c>
    </row>
    <row r="29" spans="1:2">
      <c r="A29" t="s">
        <v>60</v>
      </c>
      <c r="B29" t="s">
        <v>60</v>
      </c>
    </row>
    <row r="30" spans="1:2">
      <c r="A30" t="s">
        <v>61</v>
      </c>
      <c r="B30" t="s">
        <v>61</v>
      </c>
    </row>
    <row r="31" spans="1:2">
      <c r="A31" t="s">
        <v>62</v>
      </c>
      <c r="B31" t="s">
        <v>62</v>
      </c>
    </row>
    <row r="32" spans="1:2">
      <c r="A32" t="s">
        <v>63</v>
      </c>
      <c r="B32" t="s">
        <v>63</v>
      </c>
    </row>
    <row r="33" spans="1:2">
      <c r="A33" t="s">
        <v>64</v>
      </c>
      <c r="B33" t="s">
        <v>64</v>
      </c>
    </row>
    <row r="34" spans="1:2">
      <c r="A34" t="s">
        <v>65</v>
      </c>
      <c r="B34" t="s">
        <v>65</v>
      </c>
    </row>
    <row r="35" spans="1:2">
      <c r="A35" t="s">
        <v>66</v>
      </c>
      <c r="B35" t="s">
        <v>66</v>
      </c>
    </row>
    <row r="36" spans="1:2">
      <c r="A36" t="s">
        <v>67</v>
      </c>
      <c r="B36" t="s">
        <v>67</v>
      </c>
    </row>
    <row r="37" spans="1:2">
      <c r="A37" t="s">
        <v>68</v>
      </c>
      <c r="B37" t="s">
        <v>68</v>
      </c>
    </row>
    <row r="38" spans="1:2">
      <c r="A38" t="s">
        <v>69</v>
      </c>
      <c r="B38" t="s">
        <v>69</v>
      </c>
    </row>
    <row r="39" spans="1:2">
      <c r="A39" t="s">
        <v>70</v>
      </c>
      <c r="B39" t="s">
        <v>70</v>
      </c>
    </row>
    <row r="40" spans="1:2">
      <c r="A40" t="s">
        <v>71</v>
      </c>
      <c r="B40" t="s">
        <v>71</v>
      </c>
    </row>
    <row r="41" spans="1:2">
      <c r="A41" t="s">
        <v>72</v>
      </c>
      <c r="B41" t="s">
        <v>72</v>
      </c>
    </row>
    <row r="42" spans="1:2">
      <c r="A42" t="s">
        <v>73</v>
      </c>
      <c r="B42" t="s">
        <v>73</v>
      </c>
    </row>
    <row r="43" spans="1:2">
      <c r="A43" t="s">
        <v>74</v>
      </c>
      <c r="B43" t="s">
        <v>74</v>
      </c>
    </row>
    <row r="44" spans="1:2">
      <c r="A44" t="s">
        <v>75</v>
      </c>
      <c r="B44" t="s">
        <v>75</v>
      </c>
    </row>
    <row r="45" spans="1:2">
      <c r="A45" t="s">
        <v>76</v>
      </c>
      <c r="B45" t="s">
        <v>76</v>
      </c>
    </row>
    <row r="46" spans="1:2">
      <c r="A46" t="s">
        <v>77</v>
      </c>
      <c r="B46" t="s">
        <v>77</v>
      </c>
    </row>
    <row r="47" spans="1:2">
      <c r="A47" t="s">
        <v>78</v>
      </c>
      <c r="B47" t="s">
        <v>78</v>
      </c>
    </row>
    <row r="48" spans="1:2">
      <c r="A48" t="s">
        <v>79</v>
      </c>
      <c r="B48" t="s">
        <v>79</v>
      </c>
    </row>
    <row r="49" spans="1:2">
      <c r="A49" t="s">
        <v>80</v>
      </c>
      <c r="B49" t="s">
        <v>80</v>
      </c>
    </row>
    <row r="50" spans="1:2">
      <c r="A50" t="s">
        <v>81</v>
      </c>
      <c r="B50" t="s">
        <v>81</v>
      </c>
    </row>
    <row r="51" spans="1:2">
      <c r="A51" t="s">
        <v>82</v>
      </c>
      <c r="B51" t="s">
        <v>82</v>
      </c>
    </row>
    <row r="52" spans="1:2">
      <c r="A52" t="s">
        <v>83</v>
      </c>
      <c r="B52" t="s">
        <v>83</v>
      </c>
    </row>
    <row r="53" spans="1:2">
      <c r="A53" t="s">
        <v>84</v>
      </c>
      <c r="B53" t="s">
        <v>84</v>
      </c>
    </row>
    <row r="54" spans="1:2">
      <c r="A54" t="s">
        <v>85</v>
      </c>
      <c r="B54" t="s">
        <v>85</v>
      </c>
    </row>
    <row r="55" spans="1:2">
      <c r="A55" t="s">
        <v>86</v>
      </c>
      <c r="B55" t="s">
        <v>86</v>
      </c>
    </row>
    <row r="56" spans="1:2">
      <c r="A56" t="s">
        <v>87</v>
      </c>
      <c r="B56" t="s">
        <v>87</v>
      </c>
    </row>
    <row r="57" spans="1:2">
      <c r="A57" t="s">
        <v>88</v>
      </c>
      <c r="B57" t="s">
        <v>88</v>
      </c>
    </row>
    <row r="58" spans="1:2">
      <c r="A58" t="s">
        <v>89</v>
      </c>
      <c r="B58" t="s">
        <v>89</v>
      </c>
    </row>
    <row r="59" spans="1:2">
      <c r="A59" t="s">
        <v>90</v>
      </c>
      <c r="B59" t="s">
        <v>90</v>
      </c>
    </row>
    <row r="60" spans="1:2">
      <c r="A60" t="s">
        <v>91</v>
      </c>
      <c r="B60" t="s">
        <v>91</v>
      </c>
    </row>
    <row r="61" spans="1:2">
      <c r="A61" t="s">
        <v>92</v>
      </c>
      <c r="B61" t="s">
        <v>92</v>
      </c>
    </row>
    <row r="62" spans="1:2">
      <c r="A62" t="s">
        <v>93</v>
      </c>
      <c r="B62" t="s">
        <v>93</v>
      </c>
    </row>
    <row r="63" spans="1:2">
      <c r="A63" t="s">
        <v>94</v>
      </c>
      <c r="B63" t="s">
        <v>94</v>
      </c>
    </row>
    <row r="64" spans="1:2">
      <c r="A64" t="s">
        <v>95</v>
      </c>
      <c r="B64" t="s">
        <v>95</v>
      </c>
    </row>
    <row r="65" spans="1:2">
      <c r="A65" t="s">
        <v>96</v>
      </c>
      <c r="B65" t="s">
        <v>96</v>
      </c>
    </row>
    <row r="66" spans="1:2">
      <c r="A66" t="s">
        <v>97</v>
      </c>
      <c r="B66" t="s">
        <v>97</v>
      </c>
    </row>
    <row r="67" spans="1:2">
      <c r="A67" t="s">
        <v>98</v>
      </c>
      <c r="B67" t="s">
        <v>98</v>
      </c>
    </row>
    <row r="68" spans="1:2">
      <c r="A68" t="s">
        <v>99</v>
      </c>
      <c r="B68" t="s">
        <v>99</v>
      </c>
    </row>
    <row r="69" spans="1:2">
      <c r="A69" t="s">
        <v>100</v>
      </c>
      <c r="B69" t="s">
        <v>100</v>
      </c>
    </row>
    <row r="70" spans="1:2">
      <c r="A70" t="s">
        <v>101</v>
      </c>
      <c r="B70" t="s">
        <v>101</v>
      </c>
    </row>
    <row r="71" spans="1:2">
      <c r="A71" t="s">
        <v>102</v>
      </c>
      <c r="B71" t="s">
        <v>102</v>
      </c>
    </row>
    <row r="72" spans="1:2">
      <c r="A72" t="s">
        <v>103</v>
      </c>
      <c r="B72" t="s">
        <v>103</v>
      </c>
    </row>
    <row r="73" spans="1:2">
      <c r="A73" t="s">
        <v>104</v>
      </c>
      <c r="B73" t="s">
        <v>104</v>
      </c>
    </row>
    <row r="74" spans="1:2">
      <c r="A74" t="s">
        <v>105</v>
      </c>
      <c r="B74" t="s">
        <v>105</v>
      </c>
    </row>
    <row r="75" spans="1:2">
      <c r="A75" t="s">
        <v>106</v>
      </c>
      <c r="B75" t="s">
        <v>106</v>
      </c>
    </row>
    <row r="76" spans="1:2">
      <c r="A76" t="s">
        <v>107</v>
      </c>
      <c r="B76" t="s">
        <v>107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0" sqref="B20"/>
    </sheetView>
  </sheetViews>
  <sheetFormatPr baseColWidth="10" defaultRowHeight="15" x14ac:dyDescent="0"/>
  <cols>
    <col min="1" max="1" width="48.33203125" customWidth="1"/>
    <col min="2" max="2" width="13.33203125" customWidth="1"/>
  </cols>
  <sheetData>
    <row r="1" spans="1:2">
      <c r="A1" s="12" t="s">
        <v>48</v>
      </c>
      <c r="B1" s="13" t="s">
        <v>8</v>
      </c>
    </row>
    <row r="2" spans="1:2">
      <c r="A2" s="9" t="s">
        <v>9</v>
      </c>
      <c r="B2" s="7">
        <v>2.2372691100000001E-3</v>
      </c>
    </row>
    <row r="3" spans="1:2">
      <c r="A3" s="9" t="s">
        <v>10</v>
      </c>
      <c r="B3" s="7">
        <v>5.9042810399999996E-4</v>
      </c>
    </row>
    <row r="4" spans="1:2">
      <c r="A4" s="9" t="s">
        <v>11</v>
      </c>
      <c r="B4" s="7">
        <v>5.3074427199999996E-3</v>
      </c>
    </row>
    <row r="5" spans="1:2">
      <c r="A5" s="9" t="s">
        <v>12</v>
      </c>
      <c r="B5" s="7">
        <v>8.4914961800000002E-4</v>
      </c>
    </row>
    <row r="6" spans="1:2">
      <c r="A6" s="11" t="s">
        <v>109</v>
      </c>
      <c r="B6" s="7">
        <v>1.03353082E-4</v>
      </c>
    </row>
    <row r="7" spans="1:2">
      <c r="A7" s="11" t="s">
        <v>110</v>
      </c>
      <c r="B7" s="7">
        <v>2.0878970699999999E-4</v>
      </c>
    </row>
    <row r="8" spans="1:2">
      <c r="A8" s="11" t="s">
        <v>111</v>
      </c>
      <c r="B8" s="7">
        <v>6.8006229900000005E-4</v>
      </c>
    </row>
    <row r="9" spans="1:2">
      <c r="A9" s="11" t="s">
        <v>13</v>
      </c>
      <c r="B9" s="7">
        <v>7.0633214499999996E-5</v>
      </c>
    </row>
    <row r="10" spans="1:2">
      <c r="A10" s="11" t="s">
        <v>14</v>
      </c>
      <c r="B10" s="7">
        <v>1.21534944E-4</v>
      </c>
    </row>
    <row r="11" spans="1:2">
      <c r="A11" s="11" t="s">
        <v>112</v>
      </c>
      <c r="B11" s="7">
        <v>0.98953017399999998</v>
      </c>
    </row>
    <row r="12" spans="1:2">
      <c r="A12" s="9" t="s">
        <v>15</v>
      </c>
      <c r="B12" s="7">
        <v>1.5775461099999999E-4</v>
      </c>
    </row>
    <row r="13" spans="1:2">
      <c r="A13" s="9" t="s">
        <v>16</v>
      </c>
      <c r="B13" s="7">
        <v>2.4235929399999999E-5</v>
      </c>
    </row>
    <row r="14" spans="1:2">
      <c r="A14" s="10" t="s">
        <v>17</v>
      </c>
      <c r="B14" s="7">
        <v>1.19172875E-4</v>
      </c>
    </row>
    <row r="19" spans="1:2">
      <c r="A19" s="9" t="s">
        <v>113</v>
      </c>
      <c r="B19">
        <v>0.47810000000000002</v>
      </c>
    </row>
    <row r="20" spans="1:2">
      <c r="A20" s="9" t="s">
        <v>18</v>
      </c>
    </row>
    <row r="21" spans="1:2">
      <c r="A21" t="s">
        <v>18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1" sqref="A21"/>
    </sheetView>
  </sheetViews>
  <sheetFormatPr baseColWidth="10" defaultRowHeight="15" x14ac:dyDescent="0"/>
  <cols>
    <col min="1" max="1" width="19.1640625" bestFit="1" customWidth="1"/>
    <col min="2" max="2" width="19.33203125" customWidth="1"/>
  </cols>
  <sheetData>
    <row r="1" spans="1:2">
      <c r="A1" s="12" t="s">
        <v>48</v>
      </c>
      <c r="B1" s="13" t="s">
        <v>8</v>
      </c>
    </row>
    <row r="2" spans="1:2">
      <c r="A2" s="9" t="s">
        <v>9</v>
      </c>
      <c r="B2" s="7">
        <v>2.2685231699999999E-3</v>
      </c>
    </row>
    <row r="3" spans="1:2">
      <c r="A3" s="9" t="s">
        <v>10</v>
      </c>
      <c r="B3" s="7">
        <v>5.8416221600000005E-4</v>
      </c>
    </row>
    <row r="4" spans="1:2">
      <c r="A4" s="9" t="s">
        <v>11</v>
      </c>
      <c r="B4" s="7">
        <v>5.4037099600000001E-3</v>
      </c>
    </row>
    <row r="5" spans="1:2">
      <c r="A5" s="9" t="s">
        <v>12</v>
      </c>
      <c r="B5" s="7">
        <v>7.6894119099999998E-4</v>
      </c>
    </row>
    <row r="6" spans="1:2">
      <c r="A6" s="11" t="s">
        <v>109</v>
      </c>
      <c r="B6" s="7">
        <v>1.00723089E-4</v>
      </c>
    </row>
    <row r="7" spans="1:2">
      <c r="A7" s="11" t="s">
        <v>110</v>
      </c>
      <c r="B7" s="7">
        <v>2.2594192200000001E-4</v>
      </c>
    </row>
    <row r="8" spans="1:2">
      <c r="A8" s="11" t="s">
        <v>111</v>
      </c>
      <c r="B8" s="7">
        <v>6.5826141000000003E-4</v>
      </c>
    </row>
    <row r="9" spans="1:2">
      <c r="A9" s="11" t="s">
        <v>13</v>
      </c>
      <c r="B9" s="7">
        <v>7.07446591E-5</v>
      </c>
    </row>
    <row r="10" spans="1:2">
      <c r="A10" s="11" t="s">
        <v>14</v>
      </c>
      <c r="B10" s="7">
        <v>1.3722594999999999E-4</v>
      </c>
    </row>
    <row r="11" spans="1:2">
      <c r="A11" s="11" t="s">
        <v>112</v>
      </c>
      <c r="B11" s="7">
        <v>0.98948334699999996</v>
      </c>
    </row>
    <row r="12" spans="1:2">
      <c r="A12" s="9" t="s">
        <v>15</v>
      </c>
      <c r="B12" s="7">
        <v>1.5467494299999999E-4</v>
      </c>
    </row>
    <row r="13" spans="1:2">
      <c r="A13" s="9" t="s">
        <v>16</v>
      </c>
      <c r="B13" s="7">
        <v>2.4933708300000002E-5</v>
      </c>
    </row>
    <row r="14" spans="1:2">
      <c r="A14" s="10" t="s">
        <v>17</v>
      </c>
      <c r="B14" s="7">
        <v>1.18810308E-4</v>
      </c>
    </row>
    <row r="15" spans="1:2" ht="3" customHeight="1"/>
    <row r="20" spans="1:2">
      <c r="A20" t="s">
        <v>113</v>
      </c>
      <c r="B20">
        <v>0.47960000000000003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useful_ratio</vt:lpstr>
      <vt:lpstr>wo useful_ratio</vt:lpstr>
      <vt:lpstr>Review</vt:lpstr>
      <vt:lpstr>450 trees</vt:lpstr>
      <vt:lpstr>150 Trees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Sandoval</dc:creator>
  <cp:lastModifiedBy>Gustavo Sandoval</cp:lastModifiedBy>
  <dcterms:created xsi:type="dcterms:W3CDTF">2013-07-22T06:11:38Z</dcterms:created>
  <dcterms:modified xsi:type="dcterms:W3CDTF">2013-08-08T10:41:05Z</dcterms:modified>
</cp:coreProperties>
</file>