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Sheet1!$A$1:$O$104</definedName>
  </definedNames>
  <calcPr/>
</workbook>
</file>

<file path=xl/sharedStrings.xml><?xml version="1.0" encoding="utf-8"?>
<sst xmlns="http://schemas.openxmlformats.org/spreadsheetml/2006/main" count="729" uniqueCount="153">
  <si>
    <t>No</t>
  </si>
  <si>
    <t>Bentuk Pemanfaatan</t>
  </si>
  <si>
    <t>Dimanfaatakan Untuk</t>
  </si>
  <si>
    <t>Desa</t>
  </si>
  <si>
    <t>Kecamatan</t>
  </si>
  <si>
    <t>Jenis Hak</t>
  </si>
  <si>
    <t>Jalan</t>
  </si>
  <si>
    <t>Pengelola</t>
  </si>
  <si>
    <t>Luas</t>
  </si>
  <si>
    <t>Bujur</t>
  </si>
  <si>
    <t>Lintang</t>
  </si>
  <si>
    <t>Sumber_data</t>
  </si>
  <si>
    <t>Bujur Desimal</t>
  </si>
  <si>
    <t>Lintang Desimal</t>
  </si>
  <si>
    <t>Bujur alun</t>
  </si>
  <si>
    <t>Lintang alun</t>
  </si>
  <si>
    <t>Jarak pusat kota</t>
  </si>
  <si>
    <t>Jarak jalan utama</t>
  </si>
  <si>
    <t>Tempat umum</t>
  </si>
  <si>
    <t>Sewa</t>
  </si>
  <si>
    <t>Kantor</t>
  </si>
  <si>
    <t>ORO ORO OMBO</t>
  </si>
  <si>
    <t>KARTOHARJO</t>
  </si>
  <si>
    <t>HPL</t>
  </si>
  <si>
    <t>Jl. Letjend S. Parman</t>
  </si>
  <si>
    <t>Puskesmas Oro-oro Ombo</t>
  </si>
  <si>
    <t>Sewa - Kota</t>
  </si>
  <si>
    <t>BUMD</t>
  </si>
  <si>
    <t>Sewa - Kabupaten</t>
  </si>
  <si>
    <t>Ruko</t>
  </si>
  <si>
    <t>Geprek Juara</t>
  </si>
  <si>
    <t>Pakai</t>
  </si>
  <si>
    <t>PAKAI</t>
  </si>
  <si>
    <t>Jl. Perintis Kemerdekaan</t>
  </si>
  <si>
    <t>DPRD</t>
  </si>
  <si>
    <t>Jl. Pahlawan 33</t>
  </si>
  <si>
    <t>Bagian Umum</t>
  </si>
  <si>
    <t>Jl. Sulawesi 18</t>
  </si>
  <si>
    <t>Kartoharjo</t>
  </si>
  <si>
    <t>Jl. Dr. Sutomo No. 70</t>
  </si>
  <si>
    <t>Mall</t>
  </si>
  <si>
    <t>Jl. Pahlawan dan Kalimantan</t>
  </si>
  <si>
    <t>Bagian perlengkapan</t>
  </si>
  <si>
    <t>BPKAD</t>
  </si>
  <si>
    <t>Pasar</t>
  </si>
  <si>
    <t>KEJURON</t>
  </si>
  <si>
    <t>TAMAN</t>
  </si>
  <si>
    <t>Jl. Jend Sudirman</t>
  </si>
  <si>
    <t>Dinas Pasar</t>
  </si>
  <si>
    <t>KLEGEN</t>
  </si>
  <si>
    <t>Jl. Imam Bonjol Slamet Riadi</t>
  </si>
  <si>
    <t>Dinas pasar</t>
  </si>
  <si>
    <t>Jl. Let. Jend. S. Parman</t>
  </si>
  <si>
    <t>PANGONGANGAN</t>
  </si>
  <si>
    <t>MANGUHARJO</t>
  </si>
  <si>
    <t>Jl. Mayjend Sungkono</t>
  </si>
  <si>
    <t>MANISREJO</t>
  </si>
  <si>
    <t>Jl. Tanjung Raya</t>
  </si>
  <si>
    <t>NAMBANGAN LOR</t>
  </si>
  <si>
    <t>KANIGORO</t>
  </si>
  <si>
    <t>Jl.Dr.Setiabudi</t>
  </si>
  <si>
    <t>NAMBANGAN KIDUL</t>
  </si>
  <si>
    <t>Jl. Tirta Raya</t>
  </si>
  <si>
    <t>Jl. Jend Sudirman no.77</t>
  </si>
  <si>
    <t>Jl. Hayam Wuruk</t>
  </si>
  <si>
    <t>Sewa Kabupaten</t>
  </si>
  <si>
    <t>Jl. Diponegoro</t>
  </si>
  <si>
    <t>MADIUN LOR</t>
  </si>
  <si>
    <t>Jl. Pahlawan</t>
  </si>
  <si>
    <t>Perumahan</t>
  </si>
  <si>
    <t>PANDEAN</t>
  </si>
  <si>
    <t>HGB</t>
  </si>
  <si>
    <t>JALAN SALAK</t>
  </si>
  <si>
    <t>Sewa Kota</t>
  </si>
  <si>
    <t>JL SLAMET RIYADI DAN JL SETIABUDI</t>
  </si>
  <si>
    <t>AURI</t>
  </si>
  <si>
    <t>KELUN</t>
  </si>
  <si>
    <t>JL SRI SEDONO DAN JALAN SRI SEDANI</t>
  </si>
  <si>
    <t>PERUMAHAN</t>
  </si>
  <si>
    <t>Jl. Hercules</t>
  </si>
  <si>
    <t>Jl. Dr. setia Budi - Slamet Riadi</t>
  </si>
  <si>
    <t>Pakai PasarKota</t>
  </si>
  <si>
    <t>Jl. Pelita Tama</t>
  </si>
  <si>
    <t>DKK</t>
  </si>
  <si>
    <t>Jl. Kutai-Agus Salim</t>
  </si>
  <si>
    <t>Jl. Musi</t>
  </si>
  <si>
    <t>Pandean</t>
  </si>
  <si>
    <t>MILIK</t>
  </si>
  <si>
    <t>Blok Jatengan Kidul</t>
  </si>
  <si>
    <t>Manguharjo</t>
  </si>
  <si>
    <t>MOJOREJO</t>
  </si>
  <si>
    <t>Jl. Mastrip - Letjen. Haryono</t>
  </si>
  <si>
    <t>dinas pasar</t>
  </si>
  <si>
    <t>DEMANGAN</t>
  </si>
  <si>
    <t>Jalan mangkuprajan gang VI</t>
  </si>
  <si>
    <t>Demangan</t>
  </si>
  <si>
    <t>Pakai Sawah</t>
  </si>
  <si>
    <t>Kecamatan Kartoharjo</t>
  </si>
  <si>
    <t>Oro-oro Ombo</t>
  </si>
  <si>
    <t>Jl. Pelitatama</t>
  </si>
  <si>
    <t>PILANGBANGO</t>
  </si>
  <si>
    <t>Jl. Pilang Makmur</t>
  </si>
  <si>
    <t>Pilangbango</t>
  </si>
  <si>
    <t>REJOMULYO</t>
  </si>
  <si>
    <t>Jl. Sedana Mulyo</t>
  </si>
  <si>
    <t>Rejomulyo</t>
  </si>
  <si>
    <t>Jl. Sadana mulyo</t>
  </si>
  <si>
    <t>Jl. Husni Thamrin Gg Sri Gading</t>
  </si>
  <si>
    <t>Klegen</t>
  </si>
  <si>
    <t>Jl. Sumatra No. 22</t>
  </si>
  <si>
    <t>Jl. Sumatra No. 20</t>
  </si>
  <si>
    <t>Sawah</t>
  </si>
  <si>
    <t>JOSENAN</t>
  </si>
  <si>
    <t>Sawah Blok Serandu</t>
  </si>
  <si>
    <t>Josenan</t>
  </si>
  <si>
    <t>PATIHAN</t>
  </si>
  <si>
    <t>Blok Sawah</t>
  </si>
  <si>
    <t>Patihan</t>
  </si>
  <si>
    <t>NGEGONG</t>
  </si>
  <si>
    <t>SOGATEN</t>
  </si>
  <si>
    <t>Sogaten</t>
  </si>
  <si>
    <t>Blok Sawah Koci</t>
  </si>
  <si>
    <t>Kejuron</t>
  </si>
  <si>
    <t>Blok sawah</t>
  </si>
  <si>
    <t>Mojorejo</t>
  </si>
  <si>
    <t>Taman</t>
  </si>
  <si>
    <t>jl.Jawa</t>
  </si>
  <si>
    <t>Madiun Lor</t>
  </si>
  <si>
    <t>JALAN PAHLAWAN</t>
  </si>
  <si>
    <t>ASET KOTA</t>
  </si>
  <si>
    <t>Jl. Sri Sedono</t>
  </si>
  <si>
    <t>BANJAREJO</t>
  </si>
  <si>
    <t>UPTD TAMAN</t>
  </si>
  <si>
    <t>Jl. Diponegoro No. 34</t>
  </si>
  <si>
    <t>Jl. Tilampil</t>
  </si>
  <si>
    <t>Jl. Candi Sewu</t>
  </si>
  <si>
    <t>Jl. Trunojoyo</t>
  </si>
  <si>
    <t>Jl. Agus Salim</t>
  </si>
  <si>
    <t>Jl. Dr. Setia Budi</t>
  </si>
  <si>
    <t>Jl. Setia Budi No. 62 - 13</t>
  </si>
  <si>
    <t>Jl. Kapten Saputro</t>
  </si>
  <si>
    <t>Blok Sawah Kurupati</t>
  </si>
  <si>
    <t>Namb. Lor</t>
  </si>
  <si>
    <t>Blok Piang Semi</t>
  </si>
  <si>
    <t>Jl.jati siwur</t>
  </si>
  <si>
    <t>Jl. Jati Siwur RT 14</t>
  </si>
  <si>
    <t>Banjarejo</t>
  </si>
  <si>
    <t>Blok Selatan Pertamina</t>
  </si>
  <si>
    <t>Blok Utara Pertamina</t>
  </si>
  <si>
    <t>SUKOSARI</t>
  </si>
  <si>
    <t>Sukosari</t>
  </si>
  <si>
    <t>Jl.Sumatra no.33</t>
  </si>
  <si>
    <t>Jl.Pahlawan no 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</si>
</sst>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9.0"/>
      <color rgb="FF000000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color rgb="FF3C40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8F8"/>
        <bgColor rgb="FFF7F8F8"/>
      </patternFill>
    </fill>
    <fill>
      <patternFill patternType="solid">
        <fgColor rgb="FFF5F5F5"/>
        <bgColor rgb="FFF5F5F5"/>
      </patternFill>
    </fill>
  </fills>
  <borders count="3">
    <border/>
    <border>
      <bottom style="thin">
        <color rgb="FFDEE2E6"/>
      </bottom>
    </border>
    <border>
      <left style="thin">
        <color rgb="FFDEE2E6"/>
      </left>
      <right style="thin">
        <color rgb="FFDEE2E6"/>
      </right>
      <bottom style="thin">
        <color rgb="FFDEE2E6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horizontal="left" readingOrder="0"/>
    </xf>
    <xf borderId="0" fillId="2" fontId="1" numFmtId="3" xfId="0" applyAlignment="1" applyFont="1" applyNumberFormat="1">
      <alignment horizontal="left" readingOrder="0"/>
    </xf>
    <xf borderId="0" fillId="0" fontId="2" numFmtId="0" xfId="0" applyFont="1"/>
    <xf borderId="0" fillId="2" fontId="3" numFmtId="0" xfId="0" applyFont="1"/>
    <xf borderId="0" fillId="2" fontId="4" numFmtId="3" xfId="0" applyAlignment="1" applyFont="1" applyNumberFormat="1">
      <alignment horizontal="left" readingOrder="0"/>
    </xf>
    <xf borderId="0" fillId="2" fontId="4" numFmtId="3" xfId="0" applyAlignment="1" applyFont="1" applyNumberFormat="1">
      <alignment horizontal="left" readingOrder="0"/>
    </xf>
    <xf borderId="0" fillId="2" fontId="1" numFmtId="0" xfId="0" applyAlignment="1" applyFont="1">
      <alignment vertical="top"/>
    </xf>
    <xf borderId="0" fillId="0" fontId="1" numFmtId="0" xfId="0" applyFont="1"/>
    <xf borderId="0" fillId="2" fontId="1" numFmtId="4" xfId="0" applyAlignment="1" applyFont="1" applyNumberFormat="1">
      <alignment horizontal="right" vertical="top"/>
    </xf>
    <xf borderId="0" fillId="2" fontId="1" numFmtId="0" xfId="0" applyAlignment="1" applyFont="1">
      <alignment readingOrder="0" vertical="top"/>
    </xf>
    <xf borderId="0" fillId="2" fontId="1" numFmtId="4" xfId="0" applyAlignment="1" applyFont="1" applyNumberFormat="1">
      <alignment horizontal="right" readingOrder="0" vertical="top"/>
    </xf>
    <xf borderId="1" fillId="0" fontId="1" numFmtId="0" xfId="0" applyAlignment="1" applyBorder="1" applyFont="1">
      <alignment readingOrder="0"/>
    </xf>
    <xf borderId="0" fillId="0" fontId="1" numFmtId="3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0" fillId="3" fontId="1" numFmtId="0" xfId="0" applyAlignment="1" applyFill="1" applyFont="1">
      <alignment horizontal="left" readingOrder="0"/>
    </xf>
    <xf borderId="0" fillId="3" fontId="1" numFmtId="3" xfId="0" applyAlignment="1" applyFont="1" applyNumberFormat="1">
      <alignment horizontal="left" readingOrder="0"/>
    </xf>
    <xf borderId="0" fillId="3" fontId="1" numFmtId="0" xfId="0" applyAlignment="1" applyFont="1">
      <alignment readingOrder="0" vertical="bottom"/>
    </xf>
    <xf borderId="2" fillId="2" fontId="1" numFmtId="0" xfId="0" applyAlignment="1" applyBorder="1" applyFont="1">
      <alignment vertical="top"/>
    </xf>
    <xf borderId="2" fillId="0" fontId="1" numFmtId="0" xfId="0" applyAlignment="1" applyBorder="1" applyFont="1">
      <alignment vertical="bottom"/>
    </xf>
    <xf borderId="0" fillId="3" fontId="1" numFmtId="0" xfId="0" applyAlignment="1" applyFont="1">
      <alignment horizontal="left"/>
    </xf>
    <xf borderId="0" fillId="0" fontId="1" numFmtId="0" xfId="0" applyAlignment="1" applyFont="1">
      <alignment vertical="bottom"/>
    </xf>
    <xf borderId="0" fillId="2" fontId="1" numFmtId="0" xfId="0" applyAlignment="1" applyFont="1">
      <alignment horizontal="left"/>
    </xf>
    <xf borderId="0" fillId="0" fontId="1" numFmtId="0" xfId="0" applyAlignment="1" applyFont="1">
      <alignment vertical="bottom"/>
    </xf>
    <xf borderId="0" fillId="4" fontId="1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/>
    </xf>
    <xf borderId="0" fillId="4" fontId="1" numFmtId="3" xfId="0" applyAlignment="1" applyFont="1" applyNumberFormat="1">
      <alignment horizontal="left" readingOrder="0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13"/>
    <col customWidth="1" min="2" max="2" width="19.38"/>
    <col customWidth="1" min="12" max="12" width="0.38"/>
    <col customWidth="1" min="13" max="13" width="14.75"/>
    <col customWidth="1" min="14" max="14" width="18.38"/>
    <col customWidth="1" min="15" max="15" width="10.88"/>
    <col customWidth="1" min="16" max="16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</row>
    <row r="2">
      <c r="A2" s="1">
        <v>1.0</v>
      </c>
      <c r="B2" s="1" t="s">
        <v>19</v>
      </c>
      <c r="C2" s="3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>
        <v>2716.0</v>
      </c>
      <c r="J2" s="5">
        <v>32041.0</v>
      </c>
      <c r="K2" s="5">
        <v>37356.0</v>
      </c>
      <c r="L2" s="1" t="s">
        <v>26</v>
      </c>
      <c r="M2" s="6">
        <f t="shared" ref="M2:M104" si="1">111+(J2/60000)</f>
        <v>111.5340167</v>
      </c>
      <c r="N2" s="7">
        <f t="shared" ref="N2:N104" si="2">7+(K2/60000)</f>
        <v>7.6226</v>
      </c>
      <c r="O2" s="8">
        <v>111.5168</v>
      </c>
      <c r="P2" s="9">
        <v>7.629083</v>
      </c>
      <c r="Q2" s="9" t="str">
        <f>2*6371000*ASIN(SQRT((SIN((P2*(3.14159/180)-N2*(3.14159/180))/2))^2+COS(P2*(3.14159/180))*COS(N2*(3.14159/180))*SIN(((O2*(3.14159/180)-M2*(3.14159/180))/2))^2))</f>
        <v>#ERROR!</v>
      </c>
    </row>
    <row r="3">
      <c r="A3" s="1">
        <v>2.0</v>
      </c>
      <c r="B3" s="1" t="s">
        <v>19</v>
      </c>
      <c r="C3" s="10" t="s">
        <v>20</v>
      </c>
      <c r="D3" s="11"/>
      <c r="E3" s="11"/>
      <c r="F3" s="1" t="s">
        <v>23</v>
      </c>
      <c r="G3" s="11"/>
      <c r="H3" s="10" t="s">
        <v>27</v>
      </c>
      <c r="I3" s="12">
        <v>20.0</v>
      </c>
      <c r="J3" s="11"/>
      <c r="K3" s="11"/>
      <c r="L3" s="1" t="s">
        <v>28</v>
      </c>
      <c r="M3" s="6">
        <f t="shared" si="1"/>
        <v>111</v>
      </c>
      <c r="N3" s="7">
        <f t="shared" si="2"/>
        <v>7</v>
      </c>
      <c r="O3" s="8">
        <v>111.5168</v>
      </c>
      <c r="P3" s="9">
        <v>7.629083</v>
      </c>
    </row>
    <row r="4">
      <c r="A4" s="1">
        <v>3.0</v>
      </c>
      <c r="B4" s="1" t="s">
        <v>19</v>
      </c>
      <c r="C4" s="13" t="s">
        <v>29</v>
      </c>
      <c r="D4" s="11"/>
      <c r="E4" s="11"/>
      <c r="F4" s="1" t="s">
        <v>23</v>
      </c>
      <c r="G4" s="11"/>
      <c r="H4" s="10" t="s">
        <v>30</v>
      </c>
      <c r="I4" s="14">
        <v>128.0</v>
      </c>
      <c r="J4" s="11"/>
      <c r="K4" s="11"/>
      <c r="L4" s="1" t="s">
        <v>28</v>
      </c>
      <c r="M4" s="6">
        <f t="shared" si="1"/>
        <v>111</v>
      </c>
      <c r="N4" s="7">
        <f t="shared" si="2"/>
        <v>7</v>
      </c>
      <c r="O4" s="8">
        <v>111.5168</v>
      </c>
      <c r="P4" s="9">
        <v>7.629083</v>
      </c>
    </row>
    <row r="5">
      <c r="A5" s="1">
        <v>4.0</v>
      </c>
      <c r="B5" s="1" t="s">
        <v>31</v>
      </c>
      <c r="C5" s="15" t="s">
        <v>20</v>
      </c>
      <c r="D5" s="1" t="s">
        <v>22</v>
      </c>
      <c r="E5" s="1" t="s">
        <v>22</v>
      </c>
      <c r="F5" s="1" t="s">
        <v>32</v>
      </c>
      <c r="G5" s="1" t="s">
        <v>33</v>
      </c>
      <c r="H5" s="1" t="s">
        <v>34</v>
      </c>
      <c r="I5" s="1">
        <v>5070.0</v>
      </c>
      <c r="J5" s="16">
        <v>31306.0</v>
      </c>
      <c r="K5" s="16">
        <v>37492.0</v>
      </c>
      <c r="L5" s="1" t="s">
        <v>26</v>
      </c>
      <c r="M5" s="6">
        <f t="shared" si="1"/>
        <v>111.5217667</v>
      </c>
      <c r="N5" s="7">
        <f t="shared" si="2"/>
        <v>7.624866667</v>
      </c>
      <c r="O5" s="8">
        <v>111.5168</v>
      </c>
      <c r="P5" s="9">
        <v>7.629083</v>
      </c>
    </row>
    <row r="6">
      <c r="A6" s="1">
        <v>5.0</v>
      </c>
      <c r="B6" s="1" t="s">
        <v>31</v>
      </c>
      <c r="C6" s="17" t="s">
        <v>20</v>
      </c>
      <c r="D6" s="1" t="s">
        <v>22</v>
      </c>
      <c r="E6" s="1" t="s">
        <v>22</v>
      </c>
      <c r="F6" s="1" t="s">
        <v>32</v>
      </c>
      <c r="G6" s="1" t="s">
        <v>35</v>
      </c>
      <c r="H6" s="1" t="s">
        <v>36</v>
      </c>
      <c r="I6" s="1">
        <v>6025.0</v>
      </c>
      <c r="J6" s="16">
        <v>31242.0</v>
      </c>
      <c r="K6" s="16">
        <v>37483.0</v>
      </c>
      <c r="L6" s="1" t="s">
        <v>26</v>
      </c>
      <c r="M6" s="6">
        <f t="shared" si="1"/>
        <v>111.5207</v>
      </c>
      <c r="N6" s="7">
        <f t="shared" si="2"/>
        <v>7.624716667</v>
      </c>
      <c r="O6" s="8">
        <v>111.5168</v>
      </c>
      <c r="P6" s="9">
        <v>7.629083</v>
      </c>
    </row>
    <row r="7">
      <c r="A7" s="1">
        <v>6.0</v>
      </c>
      <c r="B7" s="1" t="s">
        <v>31</v>
      </c>
      <c r="C7" s="17" t="s">
        <v>20</v>
      </c>
      <c r="D7" s="1" t="s">
        <v>22</v>
      </c>
      <c r="E7" s="1" t="s">
        <v>22</v>
      </c>
      <c r="F7" s="1" t="s">
        <v>32</v>
      </c>
      <c r="G7" s="1" t="s">
        <v>37</v>
      </c>
      <c r="H7" s="1" t="s">
        <v>38</v>
      </c>
      <c r="I7" s="1">
        <v>2235.0</v>
      </c>
      <c r="J7" s="16">
        <v>31336.0</v>
      </c>
      <c r="K7" s="16">
        <v>37666.0</v>
      </c>
      <c r="L7" s="1" t="s">
        <v>26</v>
      </c>
      <c r="M7" s="6">
        <f t="shared" si="1"/>
        <v>111.5222667</v>
      </c>
      <c r="N7" s="7">
        <f t="shared" si="2"/>
        <v>7.627766667</v>
      </c>
      <c r="O7" s="8">
        <v>111.5168</v>
      </c>
      <c r="P7" s="9">
        <v>7.629083</v>
      </c>
    </row>
    <row r="8">
      <c r="A8" s="1">
        <v>7.0</v>
      </c>
      <c r="B8" s="1" t="s">
        <v>31</v>
      </c>
      <c r="C8" s="17" t="s">
        <v>20</v>
      </c>
      <c r="D8" s="1" t="s">
        <v>22</v>
      </c>
      <c r="E8" s="1" t="s">
        <v>22</v>
      </c>
      <c r="F8" s="1" t="s">
        <v>32</v>
      </c>
      <c r="G8" s="1" t="s">
        <v>39</v>
      </c>
      <c r="H8" s="1" t="s">
        <v>34</v>
      </c>
      <c r="I8" s="1">
        <v>1492.0</v>
      </c>
      <c r="J8" s="16">
        <v>31403.0</v>
      </c>
      <c r="K8" s="16">
        <v>37675.0</v>
      </c>
      <c r="L8" s="1" t="s">
        <v>26</v>
      </c>
      <c r="M8" s="6">
        <f t="shared" si="1"/>
        <v>111.5233833</v>
      </c>
      <c r="N8" s="7">
        <f t="shared" si="2"/>
        <v>7.627916667</v>
      </c>
      <c r="O8" s="8">
        <v>111.5168</v>
      </c>
      <c r="P8" s="9">
        <v>7.629083</v>
      </c>
    </row>
    <row r="9">
      <c r="A9" s="1">
        <v>8.0</v>
      </c>
      <c r="B9" s="1" t="s">
        <v>19</v>
      </c>
      <c r="C9" s="18" t="s">
        <v>40</v>
      </c>
      <c r="D9" s="19" t="s">
        <v>22</v>
      </c>
      <c r="E9" s="19" t="s">
        <v>22</v>
      </c>
      <c r="F9" s="19" t="s">
        <v>23</v>
      </c>
      <c r="G9" s="19" t="s">
        <v>41</v>
      </c>
      <c r="H9" s="19" t="s">
        <v>42</v>
      </c>
      <c r="I9" s="19">
        <v>5785.0</v>
      </c>
      <c r="J9" s="20">
        <v>31228.0</v>
      </c>
      <c r="K9" s="20">
        <v>37609.0</v>
      </c>
      <c r="L9" s="1" t="s">
        <v>26</v>
      </c>
      <c r="M9" s="6">
        <f t="shared" si="1"/>
        <v>111.5204667</v>
      </c>
      <c r="N9" s="7">
        <f t="shared" si="2"/>
        <v>7.626816667</v>
      </c>
      <c r="O9" s="8">
        <v>111.5168</v>
      </c>
      <c r="P9" s="9">
        <v>7.629083</v>
      </c>
    </row>
    <row r="10">
      <c r="A10" s="1">
        <v>9.0</v>
      </c>
      <c r="B10" s="1" t="s">
        <v>19</v>
      </c>
      <c r="C10" s="18" t="s">
        <v>40</v>
      </c>
      <c r="D10" s="11"/>
      <c r="E10" s="11"/>
      <c r="F10" s="1" t="s">
        <v>23</v>
      </c>
      <c r="G10" s="11"/>
      <c r="H10" s="13" t="s">
        <v>43</v>
      </c>
      <c r="I10" s="21">
        <v>5785.0</v>
      </c>
      <c r="J10" s="11"/>
      <c r="K10" s="11"/>
      <c r="L10" s="1" t="s">
        <v>28</v>
      </c>
      <c r="M10" s="6">
        <f t="shared" si="1"/>
        <v>111</v>
      </c>
      <c r="N10" s="7">
        <f t="shared" si="2"/>
        <v>7</v>
      </c>
      <c r="O10" s="8">
        <v>111.5168</v>
      </c>
      <c r="P10" s="9">
        <v>7.629083</v>
      </c>
    </row>
    <row r="11">
      <c r="A11" s="1">
        <v>10.0</v>
      </c>
      <c r="B11" s="1" t="s">
        <v>19</v>
      </c>
      <c r="C11" s="22" t="s">
        <v>40</v>
      </c>
      <c r="D11" s="11"/>
      <c r="E11" s="11"/>
      <c r="F11" s="1" t="s">
        <v>23</v>
      </c>
      <c r="G11" s="11"/>
      <c r="H11" s="11"/>
      <c r="I11" s="12">
        <v>90.0</v>
      </c>
      <c r="J11" s="11"/>
      <c r="K11" s="11"/>
      <c r="L11" s="1" t="s">
        <v>26</v>
      </c>
      <c r="M11" s="6">
        <f t="shared" si="1"/>
        <v>111</v>
      </c>
      <c r="N11" s="7">
        <f t="shared" si="2"/>
        <v>7</v>
      </c>
      <c r="O11" s="8">
        <v>111.5168</v>
      </c>
      <c r="P11" s="9">
        <v>7.629083</v>
      </c>
    </row>
    <row r="12">
      <c r="A12" s="1">
        <v>11.0</v>
      </c>
      <c r="B12" s="1" t="s">
        <v>19</v>
      </c>
      <c r="C12" s="23" t="s">
        <v>44</v>
      </c>
      <c r="D12" s="4" t="s">
        <v>45</v>
      </c>
      <c r="E12" s="4" t="s">
        <v>46</v>
      </c>
      <c r="F12" s="4" t="s">
        <v>23</v>
      </c>
      <c r="G12" s="4" t="s">
        <v>47</v>
      </c>
      <c r="H12" s="4" t="s">
        <v>48</v>
      </c>
      <c r="I12" s="4">
        <v>15710.0</v>
      </c>
      <c r="J12" s="5">
        <v>31278.0</v>
      </c>
      <c r="K12" s="5">
        <v>37882.0</v>
      </c>
      <c r="L12" s="1" t="s">
        <v>26</v>
      </c>
      <c r="M12" s="6">
        <f t="shared" si="1"/>
        <v>111.5213</v>
      </c>
      <c r="N12" s="7">
        <f t="shared" si="2"/>
        <v>7.631366667</v>
      </c>
      <c r="O12" s="8">
        <v>111.5168</v>
      </c>
      <c r="P12" s="9">
        <v>7.629083</v>
      </c>
    </row>
    <row r="13">
      <c r="A13" s="1">
        <v>12.0</v>
      </c>
      <c r="B13" s="1" t="s">
        <v>19</v>
      </c>
      <c r="C13" s="23" t="s">
        <v>44</v>
      </c>
      <c r="D13" s="19" t="s">
        <v>49</v>
      </c>
      <c r="E13" s="19" t="s">
        <v>22</v>
      </c>
      <c r="F13" s="19" t="s">
        <v>23</v>
      </c>
      <c r="G13" s="19" t="s">
        <v>50</v>
      </c>
      <c r="H13" s="19" t="s">
        <v>51</v>
      </c>
      <c r="I13" s="19">
        <v>14060.0</v>
      </c>
      <c r="J13" s="20">
        <v>32258.0</v>
      </c>
      <c r="K13" s="20">
        <v>37541.0</v>
      </c>
      <c r="L13" s="1" t="s">
        <v>26</v>
      </c>
      <c r="M13" s="6">
        <f t="shared" si="1"/>
        <v>111.5376333</v>
      </c>
      <c r="N13" s="7">
        <f t="shared" si="2"/>
        <v>7.625683333</v>
      </c>
      <c r="O13" s="8">
        <v>111.5168</v>
      </c>
      <c r="P13" s="9">
        <v>7.629083</v>
      </c>
    </row>
    <row r="14">
      <c r="A14" s="1">
        <v>13.0</v>
      </c>
      <c r="B14" s="1" t="s">
        <v>19</v>
      </c>
      <c r="C14" s="23" t="s">
        <v>44</v>
      </c>
      <c r="D14" s="4" t="s">
        <v>21</v>
      </c>
      <c r="E14" s="4" t="s">
        <v>22</v>
      </c>
      <c r="F14" s="4" t="s">
        <v>23</v>
      </c>
      <c r="G14" s="4" t="s">
        <v>24</v>
      </c>
      <c r="H14" s="4" t="s">
        <v>48</v>
      </c>
      <c r="I14" s="4">
        <v>5784.0</v>
      </c>
      <c r="J14" s="5">
        <v>32137.0</v>
      </c>
      <c r="K14" s="5">
        <v>37314.0</v>
      </c>
      <c r="L14" s="1" t="s">
        <v>26</v>
      </c>
      <c r="M14" s="6">
        <f t="shared" si="1"/>
        <v>111.5356167</v>
      </c>
      <c r="N14" s="7">
        <f t="shared" si="2"/>
        <v>7.6219</v>
      </c>
      <c r="O14" s="8">
        <v>111.5168</v>
      </c>
      <c r="P14" s="9">
        <v>7.629083</v>
      </c>
    </row>
    <row r="15">
      <c r="A15" s="1">
        <v>14.0</v>
      </c>
      <c r="B15" s="1" t="s">
        <v>31</v>
      </c>
      <c r="C15" s="17" t="s">
        <v>44</v>
      </c>
      <c r="D15" s="4" t="s">
        <v>21</v>
      </c>
      <c r="E15" s="4" t="s">
        <v>22</v>
      </c>
      <c r="F15" s="4" t="s">
        <v>32</v>
      </c>
      <c r="G15" s="4" t="s">
        <v>52</v>
      </c>
      <c r="H15" s="4" t="s">
        <v>48</v>
      </c>
      <c r="I15" s="4">
        <v>1380.0</v>
      </c>
      <c r="J15" s="5">
        <v>32002.0</v>
      </c>
      <c r="K15" s="5">
        <v>37221.0</v>
      </c>
      <c r="L15" s="1" t="s">
        <v>26</v>
      </c>
      <c r="M15" s="6">
        <f t="shared" si="1"/>
        <v>111.5333667</v>
      </c>
      <c r="N15" s="7">
        <f t="shared" si="2"/>
        <v>7.62035</v>
      </c>
      <c r="O15" s="8">
        <v>111.5168</v>
      </c>
      <c r="P15" s="9">
        <v>7.629083</v>
      </c>
    </row>
    <row r="16">
      <c r="A16" s="1">
        <v>15.0</v>
      </c>
      <c r="B16" s="1" t="s">
        <v>31</v>
      </c>
      <c r="C16" s="1" t="s">
        <v>44</v>
      </c>
      <c r="D16" s="19" t="s">
        <v>53</v>
      </c>
      <c r="E16" s="19" t="s">
        <v>54</v>
      </c>
      <c r="F16" s="19" t="s">
        <v>32</v>
      </c>
      <c r="G16" s="19" t="s">
        <v>55</v>
      </c>
      <c r="H16" s="19" t="s">
        <v>48</v>
      </c>
      <c r="I16" s="19">
        <v>2252.0</v>
      </c>
      <c r="J16" s="20">
        <v>30775.0</v>
      </c>
      <c r="K16" s="20">
        <v>37828.0</v>
      </c>
      <c r="L16" s="1" t="s">
        <v>26</v>
      </c>
      <c r="M16" s="6">
        <f t="shared" si="1"/>
        <v>111.5129167</v>
      </c>
      <c r="N16" s="7">
        <f t="shared" si="2"/>
        <v>7.630466667</v>
      </c>
      <c r="O16" s="8">
        <v>111.5168</v>
      </c>
      <c r="P16" s="9">
        <v>7.629083</v>
      </c>
    </row>
    <row r="17">
      <c r="A17" s="1">
        <v>16.0</v>
      </c>
      <c r="B17" s="1" t="s">
        <v>31</v>
      </c>
      <c r="C17" s="1" t="s">
        <v>44</v>
      </c>
      <c r="D17" s="4" t="s">
        <v>56</v>
      </c>
      <c r="E17" s="4" t="s">
        <v>46</v>
      </c>
      <c r="F17" s="4" t="s">
        <v>32</v>
      </c>
      <c r="G17" s="4" t="s">
        <v>57</v>
      </c>
      <c r="H17" s="4" t="s">
        <v>48</v>
      </c>
      <c r="I17" s="4">
        <v>905.0</v>
      </c>
      <c r="J17" s="5">
        <v>32800.0</v>
      </c>
      <c r="K17" s="5">
        <v>38610.0</v>
      </c>
      <c r="L17" s="1" t="s">
        <v>26</v>
      </c>
      <c r="M17" s="6">
        <f t="shared" si="1"/>
        <v>111.5466667</v>
      </c>
      <c r="N17" s="7">
        <f t="shared" si="2"/>
        <v>7.6435</v>
      </c>
      <c r="O17" s="8">
        <v>111.5168</v>
      </c>
      <c r="P17" s="9">
        <v>7.629083</v>
      </c>
    </row>
    <row r="18">
      <c r="A18" s="1">
        <v>17.0</v>
      </c>
      <c r="B18" s="1" t="s">
        <v>31</v>
      </c>
      <c r="C18" s="1" t="s">
        <v>44</v>
      </c>
      <c r="D18" s="19" t="s">
        <v>58</v>
      </c>
      <c r="E18" s="19" t="s">
        <v>54</v>
      </c>
      <c r="F18" s="19" t="s">
        <v>32</v>
      </c>
      <c r="G18" s="19" t="s">
        <v>55</v>
      </c>
      <c r="H18" s="19" t="s">
        <v>48</v>
      </c>
      <c r="I18" s="19">
        <v>1735.0</v>
      </c>
      <c r="J18" s="20">
        <v>30751.0</v>
      </c>
      <c r="K18" s="20">
        <v>38274.0</v>
      </c>
      <c r="L18" s="1" t="s">
        <v>26</v>
      </c>
      <c r="M18" s="6">
        <f t="shared" si="1"/>
        <v>111.5125167</v>
      </c>
      <c r="N18" s="7">
        <f t="shared" si="2"/>
        <v>7.6379</v>
      </c>
      <c r="O18" s="8">
        <v>111.5168</v>
      </c>
      <c r="P18" s="9">
        <v>7.629083</v>
      </c>
    </row>
    <row r="19">
      <c r="A19" s="1">
        <v>18.0</v>
      </c>
      <c r="B19" s="1" t="s">
        <v>31</v>
      </c>
      <c r="C19" s="1" t="s">
        <v>44</v>
      </c>
      <c r="D19" s="4" t="s">
        <v>59</v>
      </c>
      <c r="E19" s="4" t="s">
        <v>22</v>
      </c>
      <c r="F19" s="4" t="s">
        <v>32</v>
      </c>
      <c r="G19" s="4" t="s">
        <v>60</v>
      </c>
      <c r="H19" s="4" t="s">
        <v>51</v>
      </c>
      <c r="I19" s="4">
        <v>1490.0</v>
      </c>
      <c r="J19" s="5">
        <v>32892.0</v>
      </c>
      <c r="K19" s="5">
        <v>38113.0</v>
      </c>
      <c r="L19" s="1" t="s">
        <v>26</v>
      </c>
      <c r="M19" s="6">
        <f t="shared" si="1"/>
        <v>111.5482</v>
      </c>
      <c r="N19" s="7">
        <f t="shared" si="2"/>
        <v>7.635216667</v>
      </c>
      <c r="O19" s="8">
        <v>111.5168</v>
      </c>
      <c r="P19" s="9">
        <v>7.629083</v>
      </c>
    </row>
    <row r="20">
      <c r="A20" s="1">
        <v>19.0</v>
      </c>
      <c r="B20" s="1" t="s">
        <v>31</v>
      </c>
      <c r="C20" s="1" t="s">
        <v>44</v>
      </c>
      <c r="D20" s="4" t="s">
        <v>61</v>
      </c>
      <c r="E20" s="4" t="s">
        <v>54</v>
      </c>
      <c r="F20" s="4" t="s">
        <v>32</v>
      </c>
      <c r="G20" s="4" t="s">
        <v>62</v>
      </c>
      <c r="H20" s="4" t="s">
        <v>48</v>
      </c>
      <c r="I20" s="4">
        <v>5200.0</v>
      </c>
      <c r="J20" s="5">
        <v>29980.0</v>
      </c>
      <c r="K20" s="5">
        <v>37924.0</v>
      </c>
      <c r="L20" s="1" t="s">
        <v>26</v>
      </c>
      <c r="M20" s="6">
        <f t="shared" si="1"/>
        <v>111.4996667</v>
      </c>
      <c r="N20" s="7">
        <f t="shared" si="2"/>
        <v>7.632066667</v>
      </c>
      <c r="O20" s="8">
        <v>111.5168</v>
      </c>
      <c r="P20" s="9">
        <v>7.629083</v>
      </c>
    </row>
    <row r="21">
      <c r="A21" s="1">
        <v>20.0</v>
      </c>
      <c r="B21" s="1" t="s">
        <v>31</v>
      </c>
      <c r="C21" s="1" t="s">
        <v>29</v>
      </c>
      <c r="D21" s="19" t="s">
        <v>45</v>
      </c>
      <c r="E21" s="19" t="s">
        <v>46</v>
      </c>
      <c r="F21" s="19" t="s">
        <v>32</v>
      </c>
      <c r="G21" s="19" t="s">
        <v>63</v>
      </c>
      <c r="H21" s="19" t="s">
        <v>51</v>
      </c>
      <c r="I21" s="19">
        <v>421.0</v>
      </c>
      <c r="J21" s="20">
        <v>31444.0</v>
      </c>
      <c r="K21" s="20">
        <v>37885.0</v>
      </c>
      <c r="L21" s="1" t="s">
        <v>26</v>
      </c>
      <c r="M21" s="6">
        <f t="shared" si="1"/>
        <v>111.5240667</v>
      </c>
      <c r="N21" s="7">
        <f t="shared" si="2"/>
        <v>7.631416667</v>
      </c>
      <c r="O21" s="8">
        <v>111.5168</v>
      </c>
      <c r="P21" s="9">
        <v>7.629083</v>
      </c>
    </row>
    <row r="22">
      <c r="A22" s="1">
        <v>21.0</v>
      </c>
      <c r="B22" s="1" t="s">
        <v>31</v>
      </c>
      <c r="C22" s="1" t="s">
        <v>44</v>
      </c>
      <c r="D22" s="4" t="s">
        <v>54</v>
      </c>
      <c r="E22" s="4" t="s">
        <v>54</v>
      </c>
      <c r="F22" s="4" t="s">
        <v>32</v>
      </c>
      <c r="G22" s="4" t="s">
        <v>64</v>
      </c>
      <c r="H22" s="4" t="s">
        <v>48</v>
      </c>
      <c r="I22" s="4">
        <v>947.0</v>
      </c>
      <c r="J22" s="5">
        <v>30560.0</v>
      </c>
      <c r="K22" s="5">
        <v>37723.0</v>
      </c>
      <c r="L22" s="1" t="s">
        <v>65</v>
      </c>
      <c r="M22" s="6">
        <f t="shared" si="1"/>
        <v>111.5093333</v>
      </c>
      <c r="N22" s="7">
        <f t="shared" si="2"/>
        <v>7.628716667</v>
      </c>
      <c r="O22" s="8">
        <v>111.5168</v>
      </c>
      <c r="P22" s="9">
        <v>7.629083</v>
      </c>
    </row>
    <row r="23">
      <c r="A23" s="1">
        <v>22.0</v>
      </c>
      <c r="B23" s="1" t="s">
        <v>31</v>
      </c>
      <c r="C23" s="1" t="s">
        <v>44</v>
      </c>
      <c r="D23" s="19" t="s">
        <v>21</v>
      </c>
      <c r="E23" s="19" t="s">
        <v>22</v>
      </c>
      <c r="F23" s="19" t="s">
        <v>32</v>
      </c>
      <c r="G23" s="19" t="s">
        <v>66</v>
      </c>
      <c r="H23" s="19" t="s">
        <v>48</v>
      </c>
      <c r="I23" s="19">
        <v>5872.0</v>
      </c>
      <c r="J23" s="20">
        <v>32095.0</v>
      </c>
      <c r="K23" s="20">
        <v>37423.0</v>
      </c>
      <c r="L23" s="1" t="s">
        <v>65</v>
      </c>
      <c r="M23" s="6">
        <f t="shared" si="1"/>
        <v>111.5349167</v>
      </c>
      <c r="N23" s="7">
        <f t="shared" si="2"/>
        <v>7.623716667</v>
      </c>
      <c r="O23" s="8">
        <v>111.5168</v>
      </c>
      <c r="P23" s="9">
        <v>7.629083</v>
      </c>
    </row>
    <row r="24">
      <c r="A24" s="1">
        <v>23.0</v>
      </c>
      <c r="B24" s="1" t="s">
        <v>31</v>
      </c>
      <c r="C24" s="1" t="s">
        <v>44</v>
      </c>
      <c r="D24" s="4" t="s">
        <v>67</v>
      </c>
      <c r="E24" s="4" t="s">
        <v>54</v>
      </c>
      <c r="F24" s="4" t="s">
        <v>32</v>
      </c>
      <c r="G24" s="4" t="s">
        <v>68</v>
      </c>
      <c r="H24" s="4" t="s">
        <v>48</v>
      </c>
      <c r="I24" s="4">
        <v>1320.0</v>
      </c>
      <c r="J24" s="5">
        <v>31300.0</v>
      </c>
      <c r="K24" s="5">
        <v>37145.0</v>
      </c>
      <c r="L24" s="1" t="s">
        <v>65</v>
      </c>
      <c r="M24" s="6">
        <f t="shared" si="1"/>
        <v>111.5216667</v>
      </c>
      <c r="N24" s="7">
        <f t="shared" si="2"/>
        <v>7.619083333</v>
      </c>
      <c r="O24" s="8">
        <v>111.5168</v>
      </c>
      <c r="P24" s="9">
        <v>7.629083</v>
      </c>
    </row>
    <row r="25">
      <c r="A25" s="1">
        <v>24.0</v>
      </c>
      <c r="B25" s="1" t="s">
        <v>19</v>
      </c>
      <c r="C25" s="3" t="s">
        <v>69</v>
      </c>
      <c r="D25" s="19" t="s">
        <v>70</v>
      </c>
      <c r="E25" s="19" t="s">
        <v>46</v>
      </c>
      <c r="F25" s="19" t="s">
        <v>71</v>
      </c>
      <c r="G25" s="19" t="s">
        <v>72</v>
      </c>
      <c r="H25" s="24"/>
      <c r="I25" s="20">
        <v>27024.0</v>
      </c>
      <c r="J25" s="20">
        <v>31910.0</v>
      </c>
      <c r="K25" s="20">
        <v>38653.0</v>
      </c>
      <c r="L25" s="1" t="s">
        <v>73</v>
      </c>
      <c r="M25" s="6">
        <f t="shared" si="1"/>
        <v>111.5318333</v>
      </c>
      <c r="N25" s="7">
        <f t="shared" si="2"/>
        <v>7.644216667</v>
      </c>
      <c r="O25" s="8">
        <v>111.5168</v>
      </c>
      <c r="P25" s="9">
        <v>7.629083</v>
      </c>
    </row>
    <row r="26">
      <c r="A26" s="1">
        <v>25.0</v>
      </c>
      <c r="B26" s="1" t="s">
        <v>19</v>
      </c>
      <c r="C26" s="25" t="s">
        <v>69</v>
      </c>
      <c r="D26" s="4" t="s">
        <v>70</v>
      </c>
      <c r="E26" s="4" t="s">
        <v>46</v>
      </c>
      <c r="F26" s="4" t="s">
        <v>71</v>
      </c>
      <c r="G26" s="26"/>
      <c r="H26" s="26"/>
      <c r="I26" s="4">
        <v>5055.0</v>
      </c>
      <c r="J26" s="5">
        <v>31836.0</v>
      </c>
      <c r="K26" s="5">
        <v>38651.0</v>
      </c>
      <c r="L26" s="1" t="s">
        <v>73</v>
      </c>
      <c r="M26" s="6">
        <f t="shared" si="1"/>
        <v>111.5306</v>
      </c>
      <c r="N26" s="7">
        <f t="shared" si="2"/>
        <v>7.644183333</v>
      </c>
      <c r="O26" s="8">
        <v>111.5168</v>
      </c>
      <c r="P26" s="9">
        <v>7.629083</v>
      </c>
    </row>
    <row r="27">
      <c r="A27" s="1">
        <v>26.0</v>
      </c>
      <c r="B27" s="1" t="s">
        <v>19</v>
      </c>
      <c r="C27" s="25" t="s">
        <v>69</v>
      </c>
      <c r="D27" s="19" t="s">
        <v>49</v>
      </c>
      <c r="E27" s="19" t="s">
        <v>22</v>
      </c>
      <c r="F27" s="19" t="s">
        <v>71</v>
      </c>
      <c r="G27" s="19" t="s">
        <v>74</v>
      </c>
      <c r="H27" s="19" t="s">
        <v>75</v>
      </c>
      <c r="I27" s="20">
        <v>87580.0</v>
      </c>
      <c r="J27" s="20">
        <v>32380.0</v>
      </c>
      <c r="K27" s="20">
        <v>37898.0</v>
      </c>
      <c r="L27" s="1" t="s">
        <v>73</v>
      </c>
      <c r="M27" s="6">
        <f t="shared" si="1"/>
        <v>111.5396667</v>
      </c>
      <c r="N27" s="7">
        <f t="shared" si="2"/>
        <v>7.631633333</v>
      </c>
      <c r="O27" s="8">
        <v>111.5168</v>
      </c>
      <c r="P27" s="9">
        <v>7.629083</v>
      </c>
    </row>
    <row r="28">
      <c r="A28" s="1">
        <v>27.0</v>
      </c>
      <c r="B28" s="1" t="s">
        <v>19</v>
      </c>
      <c r="C28" s="25" t="s">
        <v>69</v>
      </c>
      <c r="D28" s="4" t="s">
        <v>76</v>
      </c>
      <c r="E28" s="4" t="s">
        <v>22</v>
      </c>
      <c r="F28" s="4" t="s">
        <v>71</v>
      </c>
      <c r="G28" s="4" t="s">
        <v>77</v>
      </c>
      <c r="H28" s="4" t="s">
        <v>78</v>
      </c>
      <c r="I28" s="5">
        <v>57945.0</v>
      </c>
      <c r="J28" s="5">
        <v>33257.0</v>
      </c>
      <c r="K28" s="5">
        <v>36147.0</v>
      </c>
      <c r="L28" s="1" t="s">
        <v>73</v>
      </c>
      <c r="M28" s="6">
        <f t="shared" si="1"/>
        <v>111.5542833</v>
      </c>
      <c r="N28" s="7">
        <f t="shared" si="2"/>
        <v>7.60245</v>
      </c>
      <c r="O28" s="8">
        <v>111.5168</v>
      </c>
      <c r="P28" s="9">
        <v>7.629083</v>
      </c>
    </row>
    <row r="29">
      <c r="A29" s="1">
        <v>28.0</v>
      </c>
      <c r="B29" s="1" t="s">
        <v>19</v>
      </c>
      <c r="C29" s="25" t="s">
        <v>69</v>
      </c>
      <c r="D29" s="19" t="s">
        <v>76</v>
      </c>
      <c r="E29" s="19" t="s">
        <v>22</v>
      </c>
      <c r="F29" s="19" t="s">
        <v>71</v>
      </c>
      <c r="G29" s="19" t="s">
        <v>77</v>
      </c>
      <c r="H29" s="19" t="s">
        <v>78</v>
      </c>
      <c r="I29" s="20">
        <v>16590.0</v>
      </c>
      <c r="J29" s="20">
        <v>33315.0</v>
      </c>
      <c r="K29" s="20">
        <v>36214.0</v>
      </c>
      <c r="L29" s="1" t="s">
        <v>73</v>
      </c>
      <c r="M29" s="6">
        <f t="shared" si="1"/>
        <v>111.55525</v>
      </c>
      <c r="N29" s="7">
        <f t="shared" si="2"/>
        <v>7.603566667</v>
      </c>
      <c r="O29" s="8">
        <v>111.5168</v>
      </c>
      <c r="P29" s="9">
        <v>7.629083</v>
      </c>
    </row>
    <row r="30">
      <c r="A30" s="1">
        <v>29.0</v>
      </c>
      <c r="B30" s="1" t="s">
        <v>19</v>
      </c>
      <c r="C30" s="27" t="s">
        <v>29</v>
      </c>
      <c r="D30" s="4" t="s">
        <v>49</v>
      </c>
      <c r="E30" s="4" t="s">
        <v>22</v>
      </c>
      <c r="F30" s="4" t="s">
        <v>71</v>
      </c>
      <c r="G30" s="4" t="s">
        <v>79</v>
      </c>
      <c r="H30" s="4" t="s">
        <v>42</v>
      </c>
      <c r="I30" s="4">
        <v>3614.0</v>
      </c>
      <c r="J30" s="5">
        <v>32404.0</v>
      </c>
      <c r="K30" s="5">
        <v>37865.0</v>
      </c>
      <c r="L30" s="1" t="s">
        <v>73</v>
      </c>
      <c r="M30" s="6">
        <f t="shared" si="1"/>
        <v>111.5400667</v>
      </c>
      <c r="N30" s="7">
        <f t="shared" si="2"/>
        <v>7.631083333</v>
      </c>
      <c r="O30" s="8">
        <v>111.5168</v>
      </c>
      <c r="P30" s="9">
        <v>7.629083</v>
      </c>
    </row>
    <row r="31">
      <c r="A31" s="1">
        <v>30.0</v>
      </c>
      <c r="B31" s="1" t="s">
        <v>19</v>
      </c>
      <c r="C31" s="27" t="s">
        <v>29</v>
      </c>
      <c r="D31" s="19" t="s">
        <v>49</v>
      </c>
      <c r="E31" s="19" t="s">
        <v>22</v>
      </c>
      <c r="F31" s="19" t="s">
        <v>71</v>
      </c>
      <c r="G31" s="19" t="s">
        <v>80</v>
      </c>
      <c r="H31" s="19" t="s">
        <v>42</v>
      </c>
      <c r="I31" s="19">
        <v>87580.0</v>
      </c>
      <c r="J31" s="20">
        <v>32516.0</v>
      </c>
      <c r="K31" s="20">
        <v>38002.0</v>
      </c>
      <c r="L31" s="11"/>
      <c r="M31" s="6">
        <f t="shared" si="1"/>
        <v>111.5419333</v>
      </c>
      <c r="N31" s="7">
        <f t="shared" si="2"/>
        <v>7.633366667</v>
      </c>
      <c r="O31" s="8">
        <v>111.5168</v>
      </c>
      <c r="P31" s="9">
        <v>7.629083</v>
      </c>
    </row>
    <row r="32">
      <c r="A32" s="1">
        <v>31.0</v>
      </c>
      <c r="B32" s="1" t="s">
        <v>19</v>
      </c>
      <c r="C32" s="25" t="s">
        <v>29</v>
      </c>
      <c r="D32" s="4" t="s">
        <v>70</v>
      </c>
      <c r="E32" s="4" t="s">
        <v>46</v>
      </c>
      <c r="F32" s="4" t="s">
        <v>71</v>
      </c>
      <c r="G32" s="26"/>
      <c r="H32" s="26"/>
      <c r="I32" s="4">
        <v>255.0</v>
      </c>
      <c r="J32" s="5">
        <v>31942.0</v>
      </c>
      <c r="K32" s="5">
        <v>38652.0</v>
      </c>
      <c r="L32" s="1" t="s">
        <v>81</v>
      </c>
      <c r="M32" s="6">
        <f t="shared" si="1"/>
        <v>111.5323667</v>
      </c>
      <c r="N32" s="7">
        <f t="shared" si="2"/>
        <v>7.6442</v>
      </c>
      <c r="O32" s="8">
        <v>111.5168</v>
      </c>
      <c r="P32" s="9">
        <v>7.629083</v>
      </c>
    </row>
    <row r="33">
      <c r="A33" s="1">
        <v>32.0</v>
      </c>
      <c r="B33" s="1" t="s">
        <v>19</v>
      </c>
      <c r="C33" s="3" t="s">
        <v>40</v>
      </c>
      <c r="D33" s="19" t="s">
        <v>21</v>
      </c>
      <c r="E33" s="19" t="s">
        <v>22</v>
      </c>
      <c r="F33" s="19" t="s">
        <v>23</v>
      </c>
      <c r="G33" s="19" t="s">
        <v>82</v>
      </c>
      <c r="H33" s="19" t="s">
        <v>83</v>
      </c>
      <c r="I33" s="19">
        <v>55157.0</v>
      </c>
      <c r="J33" s="20">
        <v>32148.0</v>
      </c>
      <c r="K33" s="20">
        <v>37365.0</v>
      </c>
      <c r="L33" s="1" t="s">
        <v>81</v>
      </c>
      <c r="M33" s="6">
        <f t="shared" si="1"/>
        <v>111.5358</v>
      </c>
      <c r="N33" s="7">
        <f t="shared" si="2"/>
        <v>7.62275</v>
      </c>
      <c r="O33" s="8">
        <v>111.5168</v>
      </c>
      <c r="P33" s="9">
        <v>7.629083</v>
      </c>
    </row>
    <row r="34">
      <c r="A34" s="1">
        <v>33.0</v>
      </c>
      <c r="B34" s="1" t="s">
        <v>19</v>
      </c>
      <c r="C34" s="27" t="s">
        <v>29</v>
      </c>
      <c r="D34" s="19" t="s">
        <v>70</v>
      </c>
      <c r="E34" s="19" t="s">
        <v>46</v>
      </c>
      <c r="F34" s="19" t="s">
        <v>23</v>
      </c>
      <c r="G34" s="19" t="s">
        <v>84</v>
      </c>
      <c r="H34" s="24"/>
      <c r="I34" s="19">
        <v>1531.0</v>
      </c>
      <c r="J34" s="20">
        <v>31042.0</v>
      </c>
      <c r="K34" s="20">
        <v>37877.0</v>
      </c>
      <c r="L34" s="1" t="s">
        <v>81</v>
      </c>
      <c r="M34" s="6">
        <f t="shared" si="1"/>
        <v>111.5173667</v>
      </c>
      <c r="N34" s="7">
        <f t="shared" si="2"/>
        <v>7.631283333</v>
      </c>
      <c r="O34" s="8">
        <v>111.5168</v>
      </c>
      <c r="P34" s="9">
        <v>7.629083</v>
      </c>
    </row>
    <row r="35">
      <c r="A35" s="1">
        <v>34.0</v>
      </c>
      <c r="B35" s="1" t="s">
        <v>19</v>
      </c>
      <c r="C35" s="27" t="s">
        <v>29</v>
      </c>
      <c r="D35" s="4" t="s">
        <v>70</v>
      </c>
      <c r="E35" s="4" t="s">
        <v>46</v>
      </c>
      <c r="F35" s="4" t="s">
        <v>23</v>
      </c>
      <c r="G35" s="4" t="s">
        <v>85</v>
      </c>
      <c r="H35" s="4" t="s">
        <v>86</v>
      </c>
      <c r="I35" s="4">
        <v>865.0</v>
      </c>
      <c r="J35" s="5">
        <v>31114.0</v>
      </c>
      <c r="K35" s="5">
        <v>38391.0</v>
      </c>
      <c r="L35" s="1" t="s">
        <v>81</v>
      </c>
      <c r="M35" s="6">
        <f t="shared" si="1"/>
        <v>111.5185667</v>
      </c>
      <c r="N35" s="7">
        <f t="shared" si="2"/>
        <v>7.63985</v>
      </c>
      <c r="O35" s="8">
        <v>111.5168</v>
      </c>
      <c r="P35" s="9">
        <v>7.629083</v>
      </c>
    </row>
    <row r="36">
      <c r="A36" s="1">
        <v>35.0</v>
      </c>
      <c r="B36" s="1" t="s">
        <v>19</v>
      </c>
      <c r="C36" s="10" t="s">
        <v>29</v>
      </c>
      <c r="D36" s="4" t="s">
        <v>54</v>
      </c>
      <c r="E36" s="4" t="s">
        <v>54</v>
      </c>
      <c r="F36" s="4" t="s">
        <v>87</v>
      </c>
      <c r="G36" s="4" t="s">
        <v>88</v>
      </c>
      <c r="H36" s="4" t="s">
        <v>89</v>
      </c>
      <c r="I36" s="4">
        <v>3720.0</v>
      </c>
      <c r="J36" s="5">
        <v>30411.0</v>
      </c>
      <c r="K36" s="5">
        <v>37989.0</v>
      </c>
      <c r="L36" s="1" t="s">
        <v>81</v>
      </c>
      <c r="M36" s="6">
        <f t="shared" si="1"/>
        <v>111.50685</v>
      </c>
      <c r="N36" s="7">
        <f t="shared" si="2"/>
        <v>7.63315</v>
      </c>
      <c r="O36" s="8">
        <v>111.5168</v>
      </c>
      <c r="P36" s="9">
        <v>7.629083</v>
      </c>
    </row>
    <row r="37">
      <c r="A37" s="1">
        <v>36.0</v>
      </c>
      <c r="B37" s="1" t="s">
        <v>19</v>
      </c>
      <c r="C37" s="10" t="s">
        <v>29</v>
      </c>
      <c r="D37" s="19" t="s">
        <v>54</v>
      </c>
      <c r="E37" s="19" t="s">
        <v>54</v>
      </c>
      <c r="F37" s="19" t="s">
        <v>87</v>
      </c>
      <c r="G37" s="19" t="s">
        <v>88</v>
      </c>
      <c r="H37" s="19" t="s">
        <v>89</v>
      </c>
      <c r="I37" s="19">
        <v>3775.0</v>
      </c>
      <c r="J37" s="20">
        <v>30322.0</v>
      </c>
      <c r="K37" s="20">
        <v>37975.0</v>
      </c>
      <c r="L37" s="1" t="s">
        <v>81</v>
      </c>
      <c r="M37" s="6">
        <f t="shared" si="1"/>
        <v>111.5053667</v>
      </c>
      <c r="N37" s="7">
        <f t="shared" si="2"/>
        <v>7.632916667</v>
      </c>
      <c r="O37" s="8">
        <v>111.5168</v>
      </c>
      <c r="P37" s="9">
        <v>7.629083</v>
      </c>
    </row>
    <row r="38">
      <c r="A38" s="1">
        <v>37.0</v>
      </c>
      <c r="B38" s="1" t="s">
        <v>19</v>
      </c>
      <c r="C38" s="10" t="s">
        <v>29</v>
      </c>
      <c r="D38" s="11"/>
      <c r="E38" s="11"/>
      <c r="F38" s="1" t="s">
        <v>23</v>
      </c>
      <c r="G38" s="11"/>
      <c r="H38" s="13" t="s">
        <v>43</v>
      </c>
      <c r="I38" s="21">
        <v>150.0</v>
      </c>
      <c r="J38" s="11"/>
      <c r="K38" s="11"/>
      <c r="L38" s="1" t="s">
        <v>28</v>
      </c>
      <c r="M38" s="6">
        <f t="shared" si="1"/>
        <v>111</v>
      </c>
      <c r="N38" s="7">
        <f t="shared" si="2"/>
        <v>7</v>
      </c>
      <c r="O38" s="8">
        <v>111.5168</v>
      </c>
      <c r="P38" s="9">
        <v>7.629083</v>
      </c>
    </row>
    <row r="39">
      <c r="A39" s="1">
        <v>38.0</v>
      </c>
      <c r="B39" s="1" t="s">
        <v>19</v>
      </c>
      <c r="C39" s="10" t="s">
        <v>29</v>
      </c>
      <c r="D39" s="11"/>
      <c r="E39" s="11"/>
      <c r="F39" s="1" t="s">
        <v>23</v>
      </c>
      <c r="G39" s="11"/>
      <c r="H39" s="13" t="s">
        <v>43</v>
      </c>
      <c r="I39" s="21">
        <v>35.0</v>
      </c>
      <c r="J39" s="11"/>
      <c r="K39" s="11"/>
      <c r="L39" s="1" t="s">
        <v>28</v>
      </c>
      <c r="M39" s="6">
        <f t="shared" si="1"/>
        <v>111</v>
      </c>
      <c r="N39" s="7">
        <f t="shared" si="2"/>
        <v>7</v>
      </c>
      <c r="O39" s="8">
        <v>111.5168</v>
      </c>
      <c r="P39" s="9">
        <v>7.629083</v>
      </c>
    </row>
    <row r="40">
      <c r="A40" s="1">
        <v>39.0</v>
      </c>
      <c r="B40" s="1" t="s">
        <v>19</v>
      </c>
      <c r="C40" s="10" t="s">
        <v>29</v>
      </c>
      <c r="D40" s="11"/>
      <c r="E40" s="11"/>
      <c r="F40" s="1" t="s">
        <v>23</v>
      </c>
      <c r="G40" s="11"/>
      <c r="H40" s="13" t="s">
        <v>29</v>
      </c>
      <c r="I40" s="12">
        <v>900.0</v>
      </c>
      <c r="J40" s="11"/>
      <c r="K40" s="11"/>
      <c r="L40" s="1" t="s">
        <v>28</v>
      </c>
      <c r="M40" s="6">
        <f t="shared" si="1"/>
        <v>111</v>
      </c>
      <c r="N40" s="7">
        <f t="shared" si="2"/>
        <v>7</v>
      </c>
      <c r="O40" s="8">
        <v>111.5168</v>
      </c>
      <c r="P40" s="9">
        <v>7.629083</v>
      </c>
    </row>
    <row r="41">
      <c r="A41" s="1">
        <v>40.0</v>
      </c>
      <c r="B41" s="1" t="s">
        <v>19</v>
      </c>
      <c r="C41" s="10" t="s">
        <v>29</v>
      </c>
      <c r="D41" s="11"/>
      <c r="E41" s="11"/>
      <c r="F41" s="1" t="s">
        <v>23</v>
      </c>
      <c r="G41" s="11"/>
      <c r="H41" s="13" t="s">
        <v>20</v>
      </c>
      <c r="I41" s="12">
        <v>25.0</v>
      </c>
      <c r="J41" s="11"/>
      <c r="K41" s="11"/>
      <c r="L41" s="1" t="s">
        <v>28</v>
      </c>
      <c r="M41" s="6">
        <f t="shared" si="1"/>
        <v>111</v>
      </c>
      <c r="N41" s="7">
        <f t="shared" si="2"/>
        <v>7</v>
      </c>
      <c r="O41" s="8">
        <v>111.5168</v>
      </c>
      <c r="P41" s="9">
        <v>7.629083</v>
      </c>
    </row>
    <row r="42">
      <c r="A42" s="1">
        <v>41.0</v>
      </c>
      <c r="B42" s="1" t="s">
        <v>19</v>
      </c>
      <c r="C42" s="1" t="s">
        <v>29</v>
      </c>
      <c r="D42" s="28" t="s">
        <v>90</v>
      </c>
      <c r="E42" s="28" t="s">
        <v>46</v>
      </c>
      <c r="F42" s="28" t="s">
        <v>32</v>
      </c>
      <c r="G42" s="28" t="s">
        <v>91</v>
      </c>
      <c r="H42" s="28" t="s">
        <v>92</v>
      </c>
      <c r="I42" s="29">
        <v>1150.0</v>
      </c>
      <c r="J42" s="30">
        <v>31958.0</v>
      </c>
      <c r="K42" s="30">
        <v>37972.0</v>
      </c>
      <c r="L42" s="1" t="s">
        <v>81</v>
      </c>
      <c r="M42" s="6">
        <f t="shared" si="1"/>
        <v>111.5326333</v>
      </c>
      <c r="N42" s="7">
        <f t="shared" si="2"/>
        <v>7.632866667</v>
      </c>
      <c r="O42" s="8">
        <v>111.5168</v>
      </c>
      <c r="P42" s="9">
        <v>7.629083</v>
      </c>
    </row>
    <row r="43">
      <c r="A43" s="1">
        <v>42.0</v>
      </c>
      <c r="B43" s="1" t="s">
        <v>31</v>
      </c>
      <c r="C43" s="1" t="s">
        <v>29</v>
      </c>
      <c r="D43" s="29" t="s">
        <v>93</v>
      </c>
      <c r="E43" s="29" t="s">
        <v>46</v>
      </c>
      <c r="F43" s="29" t="s">
        <v>32</v>
      </c>
      <c r="G43" s="29" t="s">
        <v>94</v>
      </c>
      <c r="H43" s="29" t="s">
        <v>95</v>
      </c>
      <c r="I43" s="11"/>
      <c r="J43" s="31">
        <v>31454.0</v>
      </c>
      <c r="K43" s="31">
        <v>39140.0</v>
      </c>
      <c r="L43" s="1" t="s">
        <v>96</v>
      </c>
      <c r="M43" s="6">
        <f t="shared" si="1"/>
        <v>111.5242333</v>
      </c>
      <c r="N43" s="7">
        <f t="shared" si="2"/>
        <v>7.652333333</v>
      </c>
      <c r="O43" s="8">
        <v>111.5168</v>
      </c>
      <c r="P43" s="9">
        <v>7.629083</v>
      </c>
    </row>
    <row r="44">
      <c r="A44" s="1">
        <v>43.0</v>
      </c>
      <c r="B44" s="1" t="s">
        <v>31</v>
      </c>
      <c r="C44" s="1" t="s">
        <v>29</v>
      </c>
      <c r="D44" s="1" t="s">
        <v>21</v>
      </c>
      <c r="E44" s="1" t="s">
        <v>22</v>
      </c>
      <c r="F44" s="1" t="s">
        <v>32</v>
      </c>
      <c r="G44" s="1" t="s">
        <v>52</v>
      </c>
      <c r="H44" s="1" t="s">
        <v>97</v>
      </c>
      <c r="I44" s="1">
        <v>14610.0</v>
      </c>
      <c r="J44" s="16">
        <v>32042.0</v>
      </c>
      <c r="K44" s="16">
        <v>37347.0</v>
      </c>
      <c r="L44" s="11"/>
      <c r="M44" s="6">
        <f t="shared" si="1"/>
        <v>111.5340333</v>
      </c>
      <c r="N44" s="7">
        <f t="shared" si="2"/>
        <v>7.62245</v>
      </c>
      <c r="O44" s="8">
        <v>111.5168</v>
      </c>
      <c r="P44" s="9">
        <v>7.629083</v>
      </c>
    </row>
    <row r="45">
      <c r="A45" s="1">
        <v>44.0</v>
      </c>
      <c r="B45" s="1" t="s">
        <v>31</v>
      </c>
      <c r="C45" s="1" t="s">
        <v>29</v>
      </c>
      <c r="D45" s="1" t="s">
        <v>21</v>
      </c>
      <c r="E45" s="1" t="s">
        <v>22</v>
      </c>
      <c r="F45" s="1" t="s">
        <v>32</v>
      </c>
      <c r="G45" s="11"/>
      <c r="H45" s="1" t="s">
        <v>98</v>
      </c>
      <c r="I45" s="1">
        <v>3565.0</v>
      </c>
      <c r="J45" s="16">
        <v>32109.0</v>
      </c>
      <c r="K45" s="16">
        <v>37365.0</v>
      </c>
      <c r="L45" s="11"/>
      <c r="M45" s="6">
        <f t="shared" si="1"/>
        <v>111.53515</v>
      </c>
      <c r="N45" s="7">
        <f t="shared" si="2"/>
        <v>7.62275</v>
      </c>
      <c r="O45" s="8">
        <v>111.5168</v>
      </c>
      <c r="P45" s="9">
        <v>7.629083</v>
      </c>
    </row>
    <row r="46">
      <c r="A46" s="1">
        <v>45.0</v>
      </c>
      <c r="B46" s="1" t="s">
        <v>31</v>
      </c>
      <c r="C46" s="1" t="s">
        <v>29</v>
      </c>
      <c r="D46" s="1" t="s">
        <v>21</v>
      </c>
      <c r="E46" s="1" t="s">
        <v>22</v>
      </c>
      <c r="F46" s="1" t="s">
        <v>32</v>
      </c>
      <c r="G46" s="1" t="s">
        <v>99</v>
      </c>
      <c r="H46" s="1" t="s">
        <v>98</v>
      </c>
      <c r="I46" s="1">
        <v>3045.0</v>
      </c>
      <c r="J46" s="16">
        <v>32109.0</v>
      </c>
      <c r="K46" s="16">
        <v>37351.0</v>
      </c>
      <c r="L46" s="11"/>
      <c r="M46" s="6">
        <f t="shared" si="1"/>
        <v>111.53515</v>
      </c>
      <c r="N46" s="7">
        <f t="shared" si="2"/>
        <v>7.622516667</v>
      </c>
      <c r="O46" s="8">
        <v>111.5168</v>
      </c>
      <c r="P46" s="9">
        <v>7.629083</v>
      </c>
    </row>
    <row r="47">
      <c r="A47" s="1">
        <v>46.0</v>
      </c>
      <c r="B47" s="1" t="s">
        <v>31</v>
      </c>
      <c r="C47" s="1" t="s">
        <v>29</v>
      </c>
      <c r="D47" s="1" t="s">
        <v>21</v>
      </c>
      <c r="E47" s="1" t="s">
        <v>22</v>
      </c>
      <c r="F47" s="1" t="s">
        <v>32</v>
      </c>
      <c r="G47" s="1" t="s">
        <v>99</v>
      </c>
      <c r="H47" s="1" t="s">
        <v>98</v>
      </c>
      <c r="I47" s="1">
        <v>3987.0</v>
      </c>
      <c r="J47" s="16">
        <v>32202.0</v>
      </c>
      <c r="K47" s="16">
        <v>37348.0</v>
      </c>
      <c r="L47" s="11"/>
      <c r="M47" s="6">
        <f t="shared" si="1"/>
        <v>111.5367</v>
      </c>
      <c r="N47" s="7">
        <f t="shared" si="2"/>
        <v>7.622466667</v>
      </c>
      <c r="O47" s="8">
        <v>111.5168</v>
      </c>
      <c r="P47" s="9">
        <v>7.629083</v>
      </c>
    </row>
    <row r="48">
      <c r="A48" s="1">
        <v>47.0</v>
      </c>
      <c r="B48" s="1" t="s">
        <v>31</v>
      </c>
      <c r="C48" s="1" t="s">
        <v>29</v>
      </c>
      <c r="D48" s="1" t="s">
        <v>21</v>
      </c>
      <c r="E48" s="1" t="s">
        <v>22</v>
      </c>
      <c r="F48" s="1" t="s">
        <v>32</v>
      </c>
      <c r="G48" s="1" t="s">
        <v>99</v>
      </c>
      <c r="H48" s="1" t="s">
        <v>98</v>
      </c>
      <c r="I48" s="1">
        <v>4105.0</v>
      </c>
      <c r="J48" s="16">
        <v>32203.0</v>
      </c>
      <c r="K48" s="16">
        <v>37360.0</v>
      </c>
      <c r="L48" s="11"/>
      <c r="M48" s="6">
        <f t="shared" si="1"/>
        <v>111.5367167</v>
      </c>
      <c r="N48" s="7">
        <f t="shared" si="2"/>
        <v>7.622666667</v>
      </c>
      <c r="O48" s="8">
        <v>111.5168</v>
      </c>
      <c r="P48" s="9">
        <v>7.629083</v>
      </c>
    </row>
    <row r="49">
      <c r="A49" s="1">
        <v>48.0</v>
      </c>
      <c r="B49" s="1" t="s">
        <v>31</v>
      </c>
      <c r="C49" s="1" t="s">
        <v>29</v>
      </c>
      <c r="D49" s="1" t="s">
        <v>21</v>
      </c>
      <c r="E49" s="1" t="s">
        <v>22</v>
      </c>
      <c r="F49" s="1" t="s">
        <v>32</v>
      </c>
      <c r="G49" s="11"/>
      <c r="H49" s="1" t="s">
        <v>98</v>
      </c>
      <c r="I49" s="1">
        <v>4135.0</v>
      </c>
      <c r="J49" s="16">
        <v>32204.0</v>
      </c>
      <c r="K49" s="16">
        <v>37371.0</v>
      </c>
      <c r="L49" s="11"/>
      <c r="M49" s="6">
        <f t="shared" si="1"/>
        <v>111.5367333</v>
      </c>
      <c r="N49" s="7">
        <f t="shared" si="2"/>
        <v>7.62285</v>
      </c>
      <c r="O49" s="8">
        <v>111.5168</v>
      </c>
      <c r="P49" s="9">
        <v>7.629083</v>
      </c>
    </row>
    <row r="50">
      <c r="A50" s="1">
        <v>49.0</v>
      </c>
      <c r="B50" s="1" t="s">
        <v>31</v>
      </c>
      <c r="C50" s="1" t="s">
        <v>29</v>
      </c>
      <c r="D50" s="1" t="s">
        <v>21</v>
      </c>
      <c r="E50" s="1" t="s">
        <v>22</v>
      </c>
      <c r="F50" s="1" t="s">
        <v>32</v>
      </c>
      <c r="G50" s="1" t="s">
        <v>99</v>
      </c>
      <c r="H50" s="1" t="s">
        <v>98</v>
      </c>
      <c r="I50" s="1">
        <v>3840.0</v>
      </c>
      <c r="J50" s="16">
        <v>32111.0</v>
      </c>
      <c r="K50" s="16">
        <v>37338.0</v>
      </c>
      <c r="L50" s="11"/>
      <c r="M50" s="6">
        <f t="shared" si="1"/>
        <v>111.5351833</v>
      </c>
      <c r="N50" s="7">
        <f t="shared" si="2"/>
        <v>7.6223</v>
      </c>
      <c r="O50" s="8">
        <v>111.5168</v>
      </c>
      <c r="P50" s="9">
        <v>7.629083</v>
      </c>
    </row>
    <row r="51">
      <c r="A51" s="1">
        <v>50.0</v>
      </c>
      <c r="B51" s="1" t="s">
        <v>31</v>
      </c>
      <c r="C51" s="1" t="s">
        <v>29</v>
      </c>
      <c r="D51" s="1" t="s">
        <v>21</v>
      </c>
      <c r="E51" s="1" t="s">
        <v>22</v>
      </c>
      <c r="F51" s="1" t="s">
        <v>32</v>
      </c>
      <c r="G51" s="1" t="s">
        <v>99</v>
      </c>
      <c r="H51" s="1" t="s">
        <v>98</v>
      </c>
      <c r="I51" s="1">
        <v>380.0</v>
      </c>
      <c r="J51" s="16">
        <v>32117.0</v>
      </c>
      <c r="K51" s="16">
        <v>37327.0</v>
      </c>
      <c r="L51" s="11"/>
      <c r="M51" s="6">
        <f t="shared" si="1"/>
        <v>111.5352833</v>
      </c>
      <c r="N51" s="7">
        <f t="shared" si="2"/>
        <v>7.622116667</v>
      </c>
      <c r="O51" s="8">
        <v>111.5168</v>
      </c>
      <c r="P51" s="9">
        <v>7.629083</v>
      </c>
    </row>
    <row r="52">
      <c r="A52" s="1">
        <v>51.0</v>
      </c>
      <c r="B52" s="1" t="s">
        <v>31</v>
      </c>
      <c r="C52" s="1" t="s">
        <v>29</v>
      </c>
      <c r="D52" s="1" t="s">
        <v>100</v>
      </c>
      <c r="E52" s="1" t="s">
        <v>22</v>
      </c>
      <c r="F52" s="1" t="s">
        <v>32</v>
      </c>
      <c r="G52" s="1" t="s">
        <v>101</v>
      </c>
      <c r="H52" s="1" t="s">
        <v>102</v>
      </c>
      <c r="I52" s="1">
        <v>3580.0</v>
      </c>
      <c r="J52" s="16">
        <v>32496.0</v>
      </c>
      <c r="K52" s="16">
        <v>37316.0</v>
      </c>
      <c r="L52" s="11"/>
      <c r="M52" s="6">
        <f t="shared" si="1"/>
        <v>111.5416</v>
      </c>
      <c r="N52" s="7">
        <f t="shared" si="2"/>
        <v>7.621933333</v>
      </c>
      <c r="O52" s="8">
        <v>111.5168</v>
      </c>
      <c r="P52" s="9">
        <v>7.629083</v>
      </c>
    </row>
    <row r="53">
      <c r="A53" s="1">
        <v>52.0</v>
      </c>
      <c r="B53" s="1" t="s">
        <v>31</v>
      </c>
      <c r="C53" s="1" t="s">
        <v>29</v>
      </c>
      <c r="D53" s="1" t="s">
        <v>103</v>
      </c>
      <c r="E53" s="1" t="s">
        <v>22</v>
      </c>
      <c r="F53" s="1" t="s">
        <v>32</v>
      </c>
      <c r="G53" s="1" t="s">
        <v>104</v>
      </c>
      <c r="H53" s="1" t="s">
        <v>105</v>
      </c>
      <c r="I53" s="1">
        <v>4865.0</v>
      </c>
      <c r="J53" s="16">
        <v>32542.0</v>
      </c>
      <c r="K53" s="16">
        <v>37348.0</v>
      </c>
      <c r="L53" s="11"/>
      <c r="M53" s="6">
        <f t="shared" si="1"/>
        <v>111.5423667</v>
      </c>
      <c r="N53" s="7">
        <f t="shared" si="2"/>
        <v>7.622466667</v>
      </c>
      <c r="O53" s="8">
        <v>111.5168</v>
      </c>
      <c r="P53" s="9">
        <v>7.629083</v>
      </c>
    </row>
    <row r="54">
      <c r="A54" s="1">
        <v>53.0</v>
      </c>
      <c r="B54" s="1" t="s">
        <v>31</v>
      </c>
      <c r="C54" s="1" t="s">
        <v>29</v>
      </c>
      <c r="D54" s="1" t="s">
        <v>103</v>
      </c>
      <c r="E54" s="1" t="s">
        <v>22</v>
      </c>
      <c r="F54" s="1" t="s">
        <v>32</v>
      </c>
      <c r="G54" s="1" t="s">
        <v>106</v>
      </c>
      <c r="H54" s="1" t="s">
        <v>105</v>
      </c>
      <c r="I54" s="1">
        <v>5150.0</v>
      </c>
      <c r="J54" s="16">
        <v>32429.0</v>
      </c>
      <c r="K54" s="16">
        <v>37338.0</v>
      </c>
      <c r="L54" s="11"/>
      <c r="M54" s="6">
        <f t="shared" si="1"/>
        <v>111.5404833</v>
      </c>
      <c r="N54" s="7">
        <f t="shared" si="2"/>
        <v>7.6223</v>
      </c>
      <c r="O54" s="8">
        <v>111.5168</v>
      </c>
      <c r="P54" s="9">
        <v>7.629083</v>
      </c>
    </row>
    <row r="55">
      <c r="A55" s="1">
        <v>54.0</v>
      </c>
      <c r="B55" s="1" t="s">
        <v>31</v>
      </c>
      <c r="C55" s="1" t="s">
        <v>29</v>
      </c>
      <c r="D55" s="1" t="s">
        <v>103</v>
      </c>
      <c r="E55" s="1" t="s">
        <v>22</v>
      </c>
      <c r="F55" s="1" t="s">
        <v>32</v>
      </c>
      <c r="G55" s="11"/>
      <c r="H55" s="1" t="s">
        <v>105</v>
      </c>
      <c r="I55" s="1">
        <v>9460.0</v>
      </c>
      <c r="J55" s="16">
        <v>32448.0</v>
      </c>
      <c r="K55" s="16">
        <v>37324.0</v>
      </c>
      <c r="L55" s="11"/>
      <c r="M55" s="6">
        <f t="shared" si="1"/>
        <v>111.5408</v>
      </c>
      <c r="N55" s="7">
        <f t="shared" si="2"/>
        <v>7.622066667</v>
      </c>
      <c r="O55" s="8">
        <v>111.5168</v>
      </c>
      <c r="P55" s="9">
        <v>7.629083</v>
      </c>
    </row>
    <row r="56">
      <c r="A56" s="1">
        <v>55.0</v>
      </c>
      <c r="B56" s="1" t="s">
        <v>31</v>
      </c>
      <c r="C56" s="1" t="s">
        <v>29</v>
      </c>
      <c r="D56" s="1" t="s">
        <v>103</v>
      </c>
      <c r="E56" s="1" t="s">
        <v>22</v>
      </c>
      <c r="F56" s="1" t="s">
        <v>32</v>
      </c>
      <c r="G56" s="11"/>
      <c r="H56" s="1" t="s">
        <v>105</v>
      </c>
      <c r="I56" s="1">
        <v>8740.0</v>
      </c>
      <c r="J56" s="16">
        <v>32566.0</v>
      </c>
      <c r="K56" s="16">
        <v>37368.0</v>
      </c>
      <c r="L56" s="11"/>
      <c r="M56" s="6">
        <f t="shared" si="1"/>
        <v>111.5427667</v>
      </c>
      <c r="N56" s="7">
        <f t="shared" si="2"/>
        <v>7.6228</v>
      </c>
      <c r="O56" s="8">
        <v>111.5168</v>
      </c>
      <c r="P56" s="9">
        <v>7.629083</v>
      </c>
    </row>
    <row r="57">
      <c r="A57" s="1">
        <v>56.0</v>
      </c>
      <c r="B57" s="1" t="s">
        <v>31</v>
      </c>
      <c r="C57" s="1" t="s">
        <v>29</v>
      </c>
      <c r="D57" s="1" t="s">
        <v>49</v>
      </c>
      <c r="E57" s="1" t="s">
        <v>22</v>
      </c>
      <c r="F57" s="1" t="s">
        <v>32</v>
      </c>
      <c r="G57" s="1" t="s">
        <v>107</v>
      </c>
      <c r="H57" s="1" t="s">
        <v>108</v>
      </c>
      <c r="I57" s="1">
        <v>335.0</v>
      </c>
      <c r="J57" s="16">
        <v>31974.0</v>
      </c>
      <c r="K57" s="16">
        <v>37654.0</v>
      </c>
      <c r="L57" s="11"/>
      <c r="M57" s="6">
        <f t="shared" si="1"/>
        <v>111.5329</v>
      </c>
      <c r="N57" s="7">
        <f t="shared" si="2"/>
        <v>7.627566667</v>
      </c>
      <c r="O57" s="8">
        <v>111.5168</v>
      </c>
      <c r="P57" s="9">
        <v>7.629083</v>
      </c>
    </row>
    <row r="58">
      <c r="A58" s="1">
        <v>57.0</v>
      </c>
      <c r="B58" s="1" t="s">
        <v>31</v>
      </c>
      <c r="C58" s="1" t="s">
        <v>20</v>
      </c>
      <c r="D58" s="1" t="s">
        <v>67</v>
      </c>
      <c r="E58" s="1" t="s">
        <v>54</v>
      </c>
      <c r="F58" s="1" t="s">
        <v>32</v>
      </c>
      <c r="G58" s="1" t="s">
        <v>109</v>
      </c>
      <c r="H58" s="1" t="s">
        <v>42</v>
      </c>
      <c r="I58" s="1">
        <v>1192.0</v>
      </c>
      <c r="J58" s="16">
        <v>31369.0</v>
      </c>
      <c r="K58" s="16">
        <v>37254.0</v>
      </c>
      <c r="L58" s="11"/>
      <c r="M58" s="6">
        <f t="shared" si="1"/>
        <v>111.5228167</v>
      </c>
      <c r="N58" s="7">
        <f t="shared" si="2"/>
        <v>7.6209</v>
      </c>
      <c r="O58" s="8">
        <v>111.5168</v>
      </c>
      <c r="P58" s="9">
        <v>7.629083</v>
      </c>
    </row>
    <row r="59">
      <c r="A59" s="1">
        <v>58.0</v>
      </c>
      <c r="B59" s="1" t="s">
        <v>31</v>
      </c>
      <c r="C59" s="1" t="s">
        <v>29</v>
      </c>
      <c r="D59" s="1" t="s">
        <v>67</v>
      </c>
      <c r="E59" s="1" t="s">
        <v>54</v>
      </c>
      <c r="F59" s="1" t="s">
        <v>32</v>
      </c>
      <c r="G59" s="1" t="s">
        <v>110</v>
      </c>
      <c r="H59" s="1" t="s">
        <v>36</v>
      </c>
      <c r="I59" s="1">
        <v>1217.0</v>
      </c>
      <c r="J59" s="16">
        <v>31360.0</v>
      </c>
      <c r="K59" s="16">
        <v>37246.0</v>
      </c>
      <c r="L59" s="11"/>
      <c r="M59" s="6">
        <f t="shared" si="1"/>
        <v>111.5226667</v>
      </c>
      <c r="N59" s="7">
        <f t="shared" si="2"/>
        <v>7.620766667</v>
      </c>
      <c r="O59" s="8">
        <v>111.5168</v>
      </c>
      <c r="P59" s="9">
        <v>7.629083</v>
      </c>
    </row>
    <row r="60">
      <c r="A60" s="1">
        <v>59.0</v>
      </c>
      <c r="B60" s="1" t="s">
        <v>19</v>
      </c>
      <c r="C60" s="10" t="s">
        <v>111</v>
      </c>
      <c r="D60" s="4" t="s">
        <v>112</v>
      </c>
      <c r="E60" s="4" t="s">
        <v>46</v>
      </c>
      <c r="F60" s="4" t="s">
        <v>87</v>
      </c>
      <c r="G60" s="4" t="s">
        <v>113</v>
      </c>
      <c r="H60" s="4" t="s">
        <v>114</v>
      </c>
      <c r="I60" s="4">
        <v>5700.0</v>
      </c>
      <c r="J60" s="5">
        <v>30473.0</v>
      </c>
      <c r="K60" s="5">
        <v>40297.0</v>
      </c>
      <c r="L60" s="11"/>
      <c r="M60" s="6">
        <f t="shared" si="1"/>
        <v>111.5078833</v>
      </c>
      <c r="N60" s="7">
        <f t="shared" si="2"/>
        <v>7.671616667</v>
      </c>
      <c r="O60" s="8">
        <v>111.5168</v>
      </c>
      <c r="P60" s="9">
        <v>7.629083</v>
      </c>
    </row>
    <row r="61">
      <c r="A61" s="1">
        <v>60.0</v>
      </c>
      <c r="B61" s="1" t="s">
        <v>19</v>
      </c>
      <c r="C61" s="13" t="s">
        <v>29</v>
      </c>
      <c r="D61" s="11"/>
      <c r="E61" s="11"/>
      <c r="F61" s="1" t="s">
        <v>23</v>
      </c>
      <c r="G61" s="11"/>
      <c r="H61" s="13" t="s">
        <v>43</v>
      </c>
      <c r="I61" s="21">
        <v>276.0</v>
      </c>
      <c r="J61" s="11"/>
      <c r="K61" s="11"/>
      <c r="L61" s="1" t="s">
        <v>28</v>
      </c>
      <c r="M61" s="6">
        <f t="shared" si="1"/>
        <v>111</v>
      </c>
      <c r="N61" s="7">
        <f t="shared" si="2"/>
        <v>7</v>
      </c>
      <c r="O61" s="8">
        <v>111.5168</v>
      </c>
      <c r="P61" s="9">
        <v>7.629083</v>
      </c>
    </row>
    <row r="62">
      <c r="A62" s="1">
        <v>61.0</v>
      </c>
      <c r="B62" s="1" t="s">
        <v>31</v>
      </c>
      <c r="C62" s="1" t="s">
        <v>111</v>
      </c>
      <c r="D62" s="4" t="s">
        <v>115</v>
      </c>
      <c r="E62" s="4" t="s">
        <v>54</v>
      </c>
      <c r="F62" s="4" t="s">
        <v>32</v>
      </c>
      <c r="G62" s="4" t="s">
        <v>116</v>
      </c>
      <c r="H62" s="4" t="s">
        <v>117</v>
      </c>
      <c r="I62" s="4">
        <v>3220.0</v>
      </c>
      <c r="J62" s="5">
        <v>32214.0</v>
      </c>
      <c r="K62" s="5">
        <v>36285.0</v>
      </c>
      <c r="L62" s="11"/>
      <c r="M62" s="6">
        <f t="shared" si="1"/>
        <v>111.5369</v>
      </c>
      <c r="N62" s="7">
        <f t="shared" si="2"/>
        <v>7.60475</v>
      </c>
      <c r="O62" s="8">
        <v>111.5168</v>
      </c>
      <c r="P62" s="9">
        <v>7.629083</v>
      </c>
    </row>
    <row r="63">
      <c r="A63" s="1">
        <v>62.0</v>
      </c>
      <c r="B63" s="1" t="s">
        <v>31</v>
      </c>
      <c r="C63" s="1" t="s">
        <v>111</v>
      </c>
      <c r="D63" s="19" t="s">
        <v>118</v>
      </c>
      <c r="E63" s="19" t="s">
        <v>54</v>
      </c>
      <c r="F63" s="19" t="s">
        <v>32</v>
      </c>
      <c r="G63" s="19" t="s">
        <v>116</v>
      </c>
      <c r="H63" s="19" t="s">
        <v>89</v>
      </c>
      <c r="I63" s="19">
        <v>6271.0</v>
      </c>
      <c r="J63" s="20">
        <v>31041.0</v>
      </c>
      <c r="K63" s="20">
        <v>36302.0</v>
      </c>
      <c r="L63" s="11"/>
      <c r="M63" s="6">
        <f t="shared" si="1"/>
        <v>111.51735</v>
      </c>
      <c r="N63" s="7">
        <f t="shared" si="2"/>
        <v>7.605033333</v>
      </c>
      <c r="O63" s="8">
        <v>111.5168</v>
      </c>
      <c r="P63" s="9">
        <v>7.629083</v>
      </c>
    </row>
    <row r="64">
      <c r="A64" s="1">
        <v>63.0</v>
      </c>
      <c r="B64" s="1" t="s">
        <v>31</v>
      </c>
      <c r="C64" s="1" t="s">
        <v>111</v>
      </c>
      <c r="D64" s="4" t="s">
        <v>118</v>
      </c>
      <c r="E64" s="4" t="s">
        <v>54</v>
      </c>
      <c r="F64" s="4" t="s">
        <v>32</v>
      </c>
      <c r="G64" s="4" t="s">
        <v>116</v>
      </c>
      <c r="H64" s="4" t="s">
        <v>89</v>
      </c>
      <c r="I64" s="4">
        <v>2630.0</v>
      </c>
      <c r="J64" s="5">
        <v>30863.0</v>
      </c>
      <c r="K64" s="5">
        <v>36235.0</v>
      </c>
      <c r="L64" s="11"/>
      <c r="M64" s="6">
        <f t="shared" si="1"/>
        <v>111.5143833</v>
      </c>
      <c r="N64" s="7">
        <f t="shared" si="2"/>
        <v>7.603916667</v>
      </c>
      <c r="O64" s="8">
        <v>111.5168</v>
      </c>
      <c r="P64" s="9">
        <v>7.629083</v>
      </c>
    </row>
    <row r="65">
      <c r="A65" s="1">
        <v>64.0</v>
      </c>
      <c r="B65" s="1" t="s">
        <v>31</v>
      </c>
      <c r="C65" s="1" t="s">
        <v>111</v>
      </c>
      <c r="D65" s="19" t="s">
        <v>119</v>
      </c>
      <c r="E65" s="19" t="s">
        <v>54</v>
      </c>
      <c r="F65" s="19" t="s">
        <v>32</v>
      </c>
      <c r="G65" s="19" t="s">
        <v>116</v>
      </c>
      <c r="H65" s="19" t="s">
        <v>120</v>
      </c>
      <c r="I65" s="19">
        <v>3176.0</v>
      </c>
      <c r="J65" s="20">
        <v>31180.0</v>
      </c>
      <c r="K65" s="20">
        <v>36064.0</v>
      </c>
      <c r="L65" s="11"/>
      <c r="M65" s="6">
        <f t="shared" si="1"/>
        <v>111.5196667</v>
      </c>
      <c r="N65" s="7">
        <f t="shared" si="2"/>
        <v>7.601066667</v>
      </c>
      <c r="O65" s="8">
        <v>111.5168</v>
      </c>
      <c r="P65" s="9">
        <v>7.629083</v>
      </c>
    </row>
    <row r="66">
      <c r="A66" s="1">
        <v>65.0</v>
      </c>
      <c r="B66" s="1" t="s">
        <v>31</v>
      </c>
      <c r="C66" s="1" t="s">
        <v>111</v>
      </c>
      <c r="D66" s="4" t="s">
        <v>54</v>
      </c>
      <c r="E66" s="4" t="s">
        <v>54</v>
      </c>
      <c r="F66" s="4" t="s">
        <v>32</v>
      </c>
      <c r="G66" s="4" t="s">
        <v>116</v>
      </c>
      <c r="H66" s="4" t="s">
        <v>89</v>
      </c>
      <c r="I66" s="4">
        <v>5720.0</v>
      </c>
      <c r="J66" s="5">
        <v>30204.0</v>
      </c>
      <c r="K66" s="5">
        <v>37264.0</v>
      </c>
      <c r="L66" s="11"/>
      <c r="M66" s="6">
        <f t="shared" si="1"/>
        <v>111.5034</v>
      </c>
      <c r="N66" s="7">
        <f t="shared" si="2"/>
        <v>7.621066667</v>
      </c>
      <c r="O66" s="8">
        <v>111.5168</v>
      </c>
      <c r="P66" s="9">
        <v>7.629083</v>
      </c>
    </row>
    <row r="67">
      <c r="A67" s="1">
        <v>66.0</v>
      </c>
      <c r="B67" s="1" t="s">
        <v>31</v>
      </c>
      <c r="C67" s="1" t="s">
        <v>111</v>
      </c>
      <c r="D67" s="19" t="s">
        <v>45</v>
      </c>
      <c r="E67" s="19" t="s">
        <v>46</v>
      </c>
      <c r="F67" s="19" t="s">
        <v>32</v>
      </c>
      <c r="G67" s="19" t="s">
        <v>121</v>
      </c>
      <c r="H67" s="19" t="s">
        <v>122</v>
      </c>
      <c r="I67" s="19">
        <v>6635.0</v>
      </c>
      <c r="J67" s="20">
        <v>30042.0</v>
      </c>
      <c r="K67" s="20">
        <v>38418.0</v>
      </c>
      <c r="L67" s="11"/>
      <c r="M67" s="6">
        <f t="shared" si="1"/>
        <v>111.5007</v>
      </c>
      <c r="N67" s="7">
        <f t="shared" si="2"/>
        <v>7.6403</v>
      </c>
      <c r="O67" s="8">
        <v>111.5168</v>
      </c>
      <c r="P67" s="9">
        <v>7.629083</v>
      </c>
    </row>
    <row r="68">
      <c r="A68" s="1">
        <v>67.0</v>
      </c>
      <c r="B68" s="1" t="s">
        <v>31</v>
      </c>
      <c r="C68" s="1" t="s">
        <v>111</v>
      </c>
      <c r="D68" s="4" t="s">
        <v>45</v>
      </c>
      <c r="E68" s="4" t="s">
        <v>46</v>
      </c>
      <c r="F68" s="4" t="s">
        <v>32</v>
      </c>
      <c r="G68" s="4" t="s">
        <v>123</v>
      </c>
      <c r="H68" s="4" t="s">
        <v>124</v>
      </c>
      <c r="I68" s="4">
        <v>7745.0</v>
      </c>
      <c r="J68" s="5">
        <v>30225.0</v>
      </c>
      <c r="K68" s="5">
        <v>38133.0</v>
      </c>
      <c r="L68" s="11"/>
      <c r="M68" s="6">
        <f t="shared" si="1"/>
        <v>111.50375</v>
      </c>
      <c r="N68" s="7">
        <f t="shared" si="2"/>
        <v>7.63555</v>
      </c>
      <c r="O68" s="8">
        <v>111.5168</v>
      </c>
      <c r="P68" s="9">
        <v>7.629083</v>
      </c>
    </row>
    <row r="69">
      <c r="A69" s="1">
        <v>68.0</v>
      </c>
      <c r="B69" s="1" t="s">
        <v>31</v>
      </c>
      <c r="C69" s="1" t="s">
        <v>111</v>
      </c>
      <c r="D69" s="28" t="s">
        <v>45</v>
      </c>
      <c r="E69" s="28" t="s">
        <v>46</v>
      </c>
      <c r="F69" s="28" t="s">
        <v>32</v>
      </c>
      <c r="G69" s="28" t="s">
        <v>121</v>
      </c>
      <c r="H69" s="28" t="s">
        <v>124</v>
      </c>
      <c r="I69" s="28">
        <v>2370.0</v>
      </c>
      <c r="J69" s="30">
        <v>30312.0</v>
      </c>
      <c r="K69" s="30">
        <v>38194.0</v>
      </c>
      <c r="L69" s="11"/>
      <c r="M69" s="6">
        <f t="shared" si="1"/>
        <v>111.5052</v>
      </c>
      <c r="N69" s="7">
        <f t="shared" si="2"/>
        <v>7.636566667</v>
      </c>
      <c r="O69" s="8">
        <v>111.5168</v>
      </c>
      <c r="P69" s="9">
        <v>7.629083</v>
      </c>
    </row>
    <row r="70">
      <c r="A70" s="1">
        <v>69.0</v>
      </c>
      <c r="B70" s="1" t="s">
        <v>31</v>
      </c>
      <c r="C70" s="1" t="s">
        <v>111</v>
      </c>
      <c r="D70" s="4" t="s">
        <v>45</v>
      </c>
      <c r="E70" s="4" t="s">
        <v>46</v>
      </c>
      <c r="F70" s="4" t="s">
        <v>32</v>
      </c>
      <c r="G70" s="4" t="s">
        <v>121</v>
      </c>
      <c r="H70" s="4" t="s">
        <v>124</v>
      </c>
      <c r="I70" s="4">
        <v>6065.0</v>
      </c>
      <c r="J70" s="5">
        <v>29877.0</v>
      </c>
      <c r="K70" s="5">
        <v>38175.0</v>
      </c>
      <c r="L70" s="11"/>
      <c r="M70" s="6">
        <f t="shared" si="1"/>
        <v>111.49795</v>
      </c>
      <c r="N70" s="7">
        <f t="shared" si="2"/>
        <v>7.63625</v>
      </c>
      <c r="O70" s="8">
        <v>111.5168</v>
      </c>
      <c r="P70" s="9">
        <v>7.629083</v>
      </c>
    </row>
    <row r="71">
      <c r="A71" s="1">
        <v>70.0</v>
      </c>
      <c r="B71" s="1" t="s">
        <v>31</v>
      </c>
      <c r="C71" s="1" t="s">
        <v>125</v>
      </c>
      <c r="D71" s="1" t="s">
        <v>67</v>
      </c>
      <c r="E71" s="1" t="s">
        <v>54</v>
      </c>
      <c r="F71" s="1" t="s">
        <v>32</v>
      </c>
      <c r="G71" s="1" t="s">
        <v>126</v>
      </c>
      <c r="H71" s="11"/>
      <c r="I71" s="1">
        <v>1945.0</v>
      </c>
      <c r="J71" s="16">
        <v>31404.0</v>
      </c>
      <c r="K71" s="16">
        <v>37392.0</v>
      </c>
      <c r="L71" s="11"/>
      <c r="M71" s="6">
        <f t="shared" si="1"/>
        <v>111.5234</v>
      </c>
      <c r="N71" s="7">
        <f t="shared" si="2"/>
        <v>7.6232</v>
      </c>
      <c r="O71" s="8">
        <v>111.5168</v>
      </c>
      <c r="P71" s="9">
        <v>7.629083</v>
      </c>
    </row>
    <row r="72">
      <c r="A72" s="1">
        <v>71.0</v>
      </c>
      <c r="B72" s="1" t="s">
        <v>31</v>
      </c>
      <c r="C72" s="1" t="s">
        <v>125</v>
      </c>
      <c r="D72" s="1" t="s">
        <v>67</v>
      </c>
      <c r="E72" s="1" t="s">
        <v>54</v>
      </c>
      <c r="F72" s="1" t="s">
        <v>32</v>
      </c>
      <c r="G72" s="1" t="s">
        <v>68</v>
      </c>
      <c r="H72" s="1" t="s">
        <v>127</v>
      </c>
      <c r="I72" s="1">
        <v>1700.0</v>
      </c>
      <c r="J72" s="16">
        <v>31210.0</v>
      </c>
      <c r="K72" s="16">
        <v>37340.0</v>
      </c>
      <c r="L72" s="11"/>
      <c r="M72" s="6">
        <f t="shared" si="1"/>
        <v>111.5201667</v>
      </c>
      <c r="N72" s="7">
        <f t="shared" si="2"/>
        <v>7.622333333</v>
      </c>
      <c r="O72" s="8">
        <v>111.5168</v>
      </c>
      <c r="P72" s="9">
        <v>7.629083</v>
      </c>
    </row>
    <row r="73">
      <c r="A73" s="1">
        <v>72.0</v>
      </c>
      <c r="B73" s="1" t="s">
        <v>31</v>
      </c>
      <c r="C73" s="1" t="s">
        <v>125</v>
      </c>
      <c r="D73" s="1" t="s">
        <v>67</v>
      </c>
      <c r="E73" s="1" t="s">
        <v>54</v>
      </c>
      <c r="F73" s="1" t="s">
        <v>32</v>
      </c>
      <c r="G73" s="1" t="s">
        <v>68</v>
      </c>
      <c r="H73" s="1" t="s">
        <v>127</v>
      </c>
      <c r="I73" s="1">
        <v>1624.0</v>
      </c>
      <c r="J73" s="16">
        <v>31186.0</v>
      </c>
      <c r="K73" s="16">
        <v>37337.0</v>
      </c>
      <c r="L73" s="11"/>
      <c r="M73" s="6">
        <f t="shared" si="1"/>
        <v>111.5197667</v>
      </c>
      <c r="N73" s="7">
        <f t="shared" si="2"/>
        <v>7.622283333</v>
      </c>
      <c r="O73" s="8">
        <v>111.5168</v>
      </c>
      <c r="P73" s="9">
        <v>7.629083</v>
      </c>
    </row>
    <row r="74">
      <c r="A74" s="1">
        <v>73.0</v>
      </c>
      <c r="B74" s="1" t="s">
        <v>31</v>
      </c>
      <c r="C74" s="1" t="s">
        <v>125</v>
      </c>
      <c r="D74" s="1" t="s">
        <v>53</v>
      </c>
      <c r="E74" s="1" t="s">
        <v>54</v>
      </c>
      <c r="F74" s="1" t="s">
        <v>32</v>
      </c>
      <c r="G74" s="1" t="s">
        <v>128</v>
      </c>
      <c r="H74" s="1" t="s">
        <v>129</v>
      </c>
      <c r="I74" s="1">
        <v>2074.0</v>
      </c>
      <c r="J74" s="16">
        <v>31189.0</v>
      </c>
      <c r="K74" s="16">
        <v>37477.0</v>
      </c>
      <c r="L74" s="11"/>
      <c r="M74" s="6">
        <f t="shared" si="1"/>
        <v>111.5198167</v>
      </c>
      <c r="N74" s="7">
        <f t="shared" si="2"/>
        <v>7.624616667</v>
      </c>
      <c r="O74" s="8">
        <v>111.5168</v>
      </c>
      <c r="P74" s="9">
        <v>7.629083</v>
      </c>
    </row>
    <row r="75">
      <c r="A75" s="1">
        <v>74.0</v>
      </c>
      <c r="B75" s="1" t="s">
        <v>19</v>
      </c>
      <c r="C75" s="3" t="s">
        <v>111</v>
      </c>
      <c r="D75" s="19" t="s">
        <v>59</v>
      </c>
      <c r="E75" s="19" t="s">
        <v>22</v>
      </c>
      <c r="F75" s="19" t="s">
        <v>87</v>
      </c>
      <c r="G75" s="19" t="s">
        <v>130</v>
      </c>
      <c r="H75" s="19" t="s">
        <v>59</v>
      </c>
      <c r="I75" s="19">
        <v>2786.0</v>
      </c>
      <c r="J75" s="20">
        <v>33124.0</v>
      </c>
      <c r="K75" s="20">
        <v>38056.0</v>
      </c>
      <c r="L75" s="11"/>
      <c r="M75" s="6">
        <f t="shared" si="1"/>
        <v>111.5520667</v>
      </c>
      <c r="N75" s="7">
        <f t="shared" si="2"/>
        <v>7.634266667</v>
      </c>
      <c r="O75" s="8">
        <v>111.5168</v>
      </c>
      <c r="P75" s="9">
        <v>7.629083</v>
      </c>
    </row>
    <row r="76">
      <c r="A76" s="1">
        <v>75.0</v>
      </c>
      <c r="B76" s="1" t="s">
        <v>19</v>
      </c>
      <c r="C76" s="10" t="s">
        <v>111</v>
      </c>
      <c r="D76" s="11"/>
      <c r="E76" s="11"/>
      <c r="F76" s="1" t="s">
        <v>23</v>
      </c>
      <c r="G76" s="11"/>
      <c r="H76" s="10" t="s">
        <v>27</v>
      </c>
      <c r="I76" s="21">
        <v>2000.0</v>
      </c>
      <c r="J76" s="11"/>
      <c r="K76" s="11"/>
      <c r="L76" s="1" t="s">
        <v>28</v>
      </c>
      <c r="M76" s="6">
        <f t="shared" si="1"/>
        <v>111</v>
      </c>
      <c r="N76" s="7">
        <f t="shared" si="2"/>
        <v>7</v>
      </c>
      <c r="O76" s="8">
        <v>111.5168</v>
      </c>
      <c r="P76" s="9">
        <v>7.629083</v>
      </c>
    </row>
    <row r="77">
      <c r="A77" s="1">
        <v>76.0</v>
      </c>
      <c r="B77" s="1" t="s">
        <v>31</v>
      </c>
      <c r="C77" s="1" t="s">
        <v>29</v>
      </c>
      <c r="D77" s="4" t="s">
        <v>131</v>
      </c>
      <c r="E77" s="4" t="s">
        <v>46</v>
      </c>
      <c r="F77" s="4" t="s">
        <v>32</v>
      </c>
      <c r="G77" s="26"/>
      <c r="H77" s="4" t="s">
        <v>132</v>
      </c>
      <c r="I77" s="4">
        <v>599.0</v>
      </c>
      <c r="J77" s="5">
        <v>31787.0</v>
      </c>
      <c r="K77" s="5">
        <v>38986.0</v>
      </c>
      <c r="L77" s="11"/>
      <c r="M77" s="6">
        <f t="shared" si="1"/>
        <v>111.5297833</v>
      </c>
      <c r="N77" s="7">
        <f t="shared" si="2"/>
        <v>7.649766667</v>
      </c>
      <c r="O77" s="8">
        <v>111.5168</v>
      </c>
      <c r="P77" s="9">
        <v>7.629083</v>
      </c>
    </row>
    <row r="78">
      <c r="A78" s="1">
        <v>78.0</v>
      </c>
      <c r="B78" s="1" t="s">
        <v>19</v>
      </c>
      <c r="C78" s="1" t="s">
        <v>29</v>
      </c>
      <c r="D78" s="1" t="s">
        <v>21</v>
      </c>
      <c r="E78" s="1" t="s">
        <v>22</v>
      </c>
      <c r="F78" s="1" t="s">
        <v>23</v>
      </c>
      <c r="G78" s="1" t="s">
        <v>133</v>
      </c>
      <c r="H78" s="1" t="s">
        <v>83</v>
      </c>
      <c r="I78" s="1">
        <v>754.0</v>
      </c>
      <c r="J78" s="16">
        <v>31782.0</v>
      </c>
      <c r="K78" s="16">
        <v>37408.0</v>
      </c>
      <c r="L78" s="11"/>
      <c r="M78" s="6">
        <f t="shared" si="1"/>
        <v>111.5297</v>
      </c>
      <c r="N78" s="7">
        <f t="shared" si="2"/>
        <v>7.623466667</v>
      </c>
      <c r="O78" s="8">
        <v>111.5168</v>
      </c>
      <c r="P78" s="9">
        <v>7.629083</v>
      </c>
    </row>
    <row r="79">
      <c r="A79" s="1">
        <v>79.0</v>
      </c>
      <c r="B79" s="1" t="s">
        <v>19</v>
      </c>
      <c r="C79" s="1" t="s">
        <v>29</v>
      </c>
      <c r="D79" s="1" t="s">
        <v>112</v>
      </c>
      <c r="E79" s="1" t="s">
        <v>46</v>
      </c>
      <c r="F79" s="1" t="s">
        <v>32</v>
      </c>
      <c r="G79" s="1" t="s">
        <v>134</v>
      </c>
      <c r="H79" s="1" t="s">
        <v>83</v>
      </c>
      <c r="I79" s="1">
        <v>229.0</v>
      </c>
      <c r="J79" s="16">
        <v>30952.0</v>
      </c>
      <c r="K79" s="16">
        <v>39189.0</v>
      </c>
      <c r="L79" s="11"/>
      <c r="M79" s="6">
        <f t="shared" si="1"/>
        <v>111.5158667</v>
      </c>
      <c r="N79" s="7">
        <f t="shared" si="2"/>
        <v>7.65315</v>
      </c>
      <c r="O79" s="8">
        <v>111.5168</v>
      </c>
      <c r="P79" s="9">
        <v>7.629083</v>
      </c>
    </row>
    <row r="80">
      <c r="A80" s="1">
        <v>80.0</v>
      </c>
      <c r="B80" s="1" t="s">
        <v>19</v>
      </c>
      <c r="C80" s="1" t="s">
        <v>29</v>
      </c>
      <c r="D80" s="1" t="s">
        <v>67</v>
      </c>
      <c r="E80" s="1" t="s">
        <v>54</v>
      </c>
      <c r="F80" s="1" t="s">
        <v>32</v>
      </c>
      <c r="G80" s="1" t="s">
        <v>135</v>
      </c>
      <c r="H80" s="1" t="s">
        <v>83</v>
      </c>
      <c r="I80" s="1">
        <v>270.0</v>
      </c>
      <c r="J80" s="16">
        <v>31302.0</v>
      </c>
      <c r="K80" s="16">
        <v>36899.0</v>
      </c>
      <c r="L80" s="11"/>
      <c r="M80" s="6">
        <f t="shared" si="1"/>
        <v>111.5217</v>
      </c>
      <c r="N80" s="7">
        <f t="shared" si="2"/>
        <v>7.614983333</v>
      </c>
      <c r="O80" s="8">
        <v>111.5168</v>
      </c>
      <c r="P80" s="9">
        <v>7.629083</v>
      </c>
    </row>
    <row r="81">
      <c r="A81" s="1">
        <v>81.0</v>
      </c>
      <c r="B81" s="1" t="s">
        <v>19</v>
      </c>
      <c r="C81" s="1" t="s">
        <v>29</v>
      </c>
      <c r="D81" s="1" t="s">
        <v>61</v>
      </c>
      <c r="E81" s="1" t="s">
        <v>54</v>
      </c>
      <c r="F81" s="1" t="s">
        <v>32</v>
      </c>
      <c r="G81" s="1" t="s">
        <v>136</v>
      </c>
      <c r="H81" s="1" t="s">
        <v>83</v>
      </c>
      <c r="I81" s="1">
        <v>2379.0</v>
      </c>
      <c r="J81" s="16">
        <v>31053.0</v>
      </c>
      <c r="K81" s="16">
        <v>38709.0</v>
      </c>
      <c r="L81" s="11"/>
      <c r="M81" s="6">
        <f t="shared" si="1"/>
        <v>111.51755</v>
      </c>
      <c r="N81" s="7">
        <f t="shared" si="2"/>
        <v>7.64515</v>
      </c>
      <c r="O81" s="8">
        <v>111.5168</v>
      </c>
      <c r="P81" s="9">
        <v>7.629083</v>
      </c>
    </row>
    <row r="82">
      <c r="A82" s="1">
        <v>82.0</v>
      </c>
      <c r="B82" s="1" t="s">
        <v>19</v>
      </c>
      <c r="C82" s="1" t="s">
        <v>29</v>
      </c>
      <c r="D82" s="1" t="s">
        <v>58</v>
      </c>
      <c r="E82" s="1" t="s">
        <v>54</v>
      </c>
      <c r="F82" s="1" t="s">
        <v>32</v>
      </c>
      <c r="G82" s="1" t="s">
        <v>137</v>
      </c>
      <c r="H82" s="1" t="s">
        <v>83</v>
      </c>
      <c r="I82" s="1">
        <v>90.0</v>
      </c>
      <c r="J82" s="16">
        <v>31023.0</v>
      </c>
      <c r="K82" s="16">
        <v>38078.0</v>
      </c>
      <c r="L82" s="11"/>
      <c r="M82" s="6">
        <f t="shared" si="1"/>
        <v>111.51705</v>
      </c>
      <c r="N82" s="7">
        <f t="shared" si="2"/>
        <v>7.634633333</v>
      </c>
      <c r="O82" s="8">
        <v>111.5168</v>
      </c>
      <c r="P82" s="9">
        <v>7.629083</v>
      </c>
    </row>
    <row r="83">
      <c r="A83" s="1">
        <v>83.0</v>
      </c>
      <c r="B83" s="1" t="s">
        <v>19</v>
      </c>
      <c r="C83" s="1" t="s">
        <v>29</v>
      </c>
      <c r="D83" s="1" t="s">
        <v>21</v>
      </c>
      <c r="E83" s="1" t="s">
        <v>22</v>
      </c>
      <c r="F83" s="1" t="s">
        <v>32</v>
      </c>
      <c r="G83" s="11"/>
      <c r="H83" s="1" t="s">
        <v>83</v>
      </c>
      <c r="I83" s="1">
        <v>366.0</v>
      </c>
      <c r="J83" s="16">
        <v>32009.0</v>
      </c>
      <c r="K83" s="16">
        <v>37435.0</v>
      </c>
      <c r="L83" s="11"/>
      <c r="M83" s="6">
        <f t="shared" si="1"/>
        <v>111.5334833</v>
      </c>
      <c r="N83" s="7">
        <f t="shared" si="2"/>
        <v>7.623916667</v>
      </c>
      <c r="O83" s="8">
        <v>111.5168</v>
      </c>
      <c r="P83" s="9">
        <v>7.629083</v>
      </c>
    </row>
    <row r="84">
      <c r="A84" s="1">
        <v>84.0</v>
      </c>
      <c r="B84" s="1" t="s">
        <v>31</v>
      </c>
      <c r="C84" s="1" t="s">
        <v>20</v>
      </c>
      <c r="D84" s="1" t="s">
        <v>90</v>
      </c>
      <c r="E84" s="1" t="s">
        <v>46</v>
      </c>
      <c r="F84" s="1" t="s">
        <v>32</v>
      </c>
      <c r="G84" s="1" t="s">
        <v>138</v>
      </c>
      <c r="H84" s="1" t="s">
        <v>124</v>
      </c>
      <c r="I84" s="1">
        <v>997.0</v>
      </c>
      <c r="J84" s="16">
        <v>32102.0</v>
      </c>
      <c r="K84" s="16">
        <v>37965.0</v>
      </c>
      <c r="L84" s="11"/>
      <c r="M84" s="6">
        <f t="shared" si="1"/>
        <v>111.5350333</v>
      </c>
      <c r="N84" s="7">
        <f t="shared" si="2"/>
        <v>7.63275</v>
      </c>
      <c r="O84" s="8">
        <v>111.5168</v>
      </c>
      <c r="P84" s="9">
        <v>7.629083</v>
      </c>
    </row>
    <row r="85">
      <c r="A85" s="1">
        <v>85.0</v>
      </c>
      <c r="B85" s="1" t="s">
        <v>31</v>
      </c>
      <c r="C85" s="1" t="s">
        <v>20</v>
      </c>
      <c r="D85" s="1" t="s">
        <v>90</v>
      </c>
      <c r="E85" s="1" t="s">
        <v>46</v>
      </c>
      <c r="F85" s="1" t="s">
        <v>32</v>
      </c>
      <c r="G85" s="1" t="s">
        <v>139</v>
      </c>
      <c r="H85" s="1" t="s">
        <v>124</v>
      </c>
      <c r="I85" s="1">
        <v>410.0</v>
      </c>
      <c r="J85" s="16">
        <v>32041.0</v>
      </c>
      <c r="K85" s="16">
        <v>37959.0</v>
      </c>
      <c r="L85" s="11"/>
      <c r="M85" s="6">
        <f t="shared" si="1"/>
        <v>111.5340167</v>
      </c>
      <c r="N85" s="7">
        <f t="shared" si="2"/>
        <v>7.63265</v>
      </c>
      <c r="O85" s="8">
        <v>111.5168</v>
      </c>
      <c r="P85" s="9">
        <v>7.629083</v>
      </c>
    </row>
    <row r="86">
      <c r="A86" s="1">
        <v>86.0</v>
      </c>
      <c r="B86" s="1" t="s">
        <v>31</v>
      </c>
      <c r="C86" s="1" t="s">
        <v>20</v>
      </c>
      <c r="D86" s="1" t="s">
        <v>45</v>
      </c>
      <c r="E86" s="1" t="s">
        <v>46</v>
      </c>
      <c r="F86" s="1" t="s">
        <v>32</v>
      </c>
      <c r="G86" s="1" t="s">
        <v>140</v>
      </c>
      <c r="H86" s="1" t="s">
        <v>122</v>
      </c>
      <c r="I86" s="1">
        <v>260.0</v>
      </c>
      <c r="J86" s="16">
        <v>31546.0</v>
      </c>
      <c r="K86" s="16">
        <v>38105.0</v>
      </c>
      <c r="L86" s="11"/>
      <c r="M86" s="6">
        <f t="shared" si="1"/>
        <v>111.5257667</v>
      </c>
      <c r="N86" s="7">
        <f t="shared" si="2"/>
        <v>7.635083333</v>
      </c>
      <c r="O86" s="8">
        <v>111.5168</v>
      </c>
      <c r="P86" s="9">
        <v>7.629083</v>
      </c>
    </row>
    <row r="87">
      <c r="A87" s="1">
        <v>87.0</v>
      </c>
      <c r="B87" s="1" t="s">
        <v>31</v>
      </c>
      <c r="C87" s="1" t="s">
        <v>20</v>
      </c>
      <c r="D87" s="1" t="s">
        <v>45</v>
      </c>
      <c r="E87" s="1" t="s">
        <v>46</v>
      </c>
      <c r="F87" s="1" t="s">
        <v>32</v>
      </c>
      <c r="G87" s="1" t="s">
        <v>140</v>
      </c>
      <c r="H87" s="1" t="s">
        <v>122</v>
      </c>
      <c r="I87" s="1">
        <v>1867.0</v>
      </c>
      <c r="J87" s="16">
        <v>31548.0</v>
      </c>
      <c r="K87" s="16">
        <v>38111.0</v>
      </c>
      <c r="L87" s="11"/>
      <c r="M87" s="6">
        <f t="shared" si="1"/>
        <v>111.5258</v>
      </c>
      <c r="N87" s="7">
        <f t="shared" si="2"/>
        <v>7.635183333</v>
      </c>
      <c r="O87" s="8">
        <v>111.5168</v>
      </c>
      <c r="P87" s="9">
        <v>7.629083</v>
      </c>
    </row>
    <row r="88">
      <c r="A88" s="1">
        <v>88.0</v>
      </c>
      <c r="B88" s="1" t="s">
        <v>31</v>
      </c>
      <c r="C88" s="1" t="s">
        <v>125</v>
      </c>
      <c r="D88" s="1" t="s">
        <v>45</v>
      </c>
      <c r="E88" s="1" t="s">
        <v>46</v>
      </c>
      <c r="F88" s="1" t="s">
        <v>32</v>
      </c>
      <c r="G88" s="1" t="s">
        <v>140</v>
      </c>
      <c r="H88" s="1" t="s">
        <v>122</v>
      </c>
      <c r="I88" s="1">
        <v>17033.0</v>
      </c>
      <c r="J88" s="16">
        <v>31608.0</v>
      </c>
      <c r="K88" s="16">
        <v>38061.0</v>
      </c>
      <c r="L88" s="11"/>
      <c r="M88" s="6">
        <f t="shared" si="1"/>
        <v>111.5268</v>
      </c>
      <c r="N88" s="7">
        <f t="shared" si="2"/>
        <v>7.63435</v>
      </c>
      <c r="O88" s="8">
        <v>111.5168</v>
      </c>
      <c r="P88" s="9">
        <v>7.629083</v>
      </c>
    </row>
    <row r="89">
      <c r="A89" s="1">
        <v>89.0</v>
      </c>
      <c r="B89" s="1" t="s">
        <v>31</v>
      </c>
      <c r="C89" s="1" t="s">
        <v>111</v>
      </c>
      <c r="D89" s="1" t="s">
        <v>112</v>
      </c>
      <c r="E89" s="1" t="s">
        <v>46</v>
      </c>
      <c r="F89" s="1" t="s">
        <v>32</v>
      </c>
      <c r="G89" s="1" t="s">
        <v>141</v>
      </c>
      <c r="H89" s="1" t="s">
        <v>117</v>
      </c>
      <c r="I89" s="1">
        <v>4905.0</v>
      </c>
      <c r="J89" s="16">
        <v>30529.0</v>
      </c>
      <c r="K89" s="16">
        <v>40454.0</v>
      </c>
      <c r="L89" s="11"/>
      <c r="M89" s="6">
        <f t="shared" si="1"/>
        <v>111.5088167</v>
      </c>
      <c r="N89" s="7">
        <f t="shared" si="2"/>
        <v>7.674233333</v>
      </c>
      <c r="O89" s="8">
        <v>111.5168</v>
      </c>
      <c r="P89" s="9">
        <v>7.629083</v>
      </c>
    </row>
    <row r="90">
      <c r="A90" s="1">
        <v>90.0</v>
      </c>
      <c r="B90" s="1" t="s">
        <v>31</v>
      </c>
      <c r="C90" s="1" t="s">
        <v>111</v>
      </c>
      <c r="D90" s="1" t="s">
        <v>112</v>
      </c>
      <c r="E90" s="1" t="s">
        <v>46</v>
      </c>
      <c r="F90" s="1" t="s">
        <v>32</v>
      </c>
      <c r="G90" s="11"/>
      <c r="H90" s="1" t="s">
        <v>142</v>
      </c>
      <c r="I90" s="1">
        <v>45000.0</v>
      </c>
      <c r="J90" s="16">
        <v>30430.0</v>
      </c>
      <c r="K90" s="16">
        <v>40104.0</v>
      </c>
      <c r="L90" s="11"/>
      <c r="M90" s="6">
        <f t="shared" si="1"/>
        <v>111.5071667</v>
      </c>
      <c r="N90" s="7">
        <f t="shared" si="2"/>
        <v>7.6684</v>
      </c>
      <c r="O90" s="8">
        <v>111.5168</v>
      </c>
      <c r="P90" s="9">
        <v>7.629083</v>
      </c>
    </row>
    <row r="91">
      <c r="A91" s="1">
        <v>91.0</v>
      </c>
      <c r="B91" s="1" t="s">
        <v>31</v>
      </c>
      <c r="C91" s="1" t="s">
        <v>111</v>
      </c>
      <c r="D91" s="1" t="s">
        <v>93</v>
      </c>
      <c r="E91" s="1" t="s">
        <v>46</v>
      </c>
      <c r="F91" s="1" t="s">
        <v>32</v>
      </c>
      <c r="G91" s="1" t="s">
        <v>143</v>
      </c>
      <c r="H91" s="1" t="s">
        <v>95</v>
      </c>
      <c r="I91" s="1">
        <v>3865.0</v>
      </c>
      <c r="J91" s="16">
        <v>30525.0</v>
      </c>
      <c r="K91" s="16">
        <v>40069.0</v>
      </c>
      <c r="L91" s="11"/>
      <c r="M91" s="6">
        <f t="shared" si="1"/>
        <v>111.50875</v>
      </c>
      <c r="N91" s="7">
        <f t="shared" si="2"/>
        <v>7.667816667</v>
      </c>
      <c r="O91" s="8">
        <v>111.5168</v>
      </c>
      <c r="P91" s="9">
        <v>7.629083</v>
      </c>
    </row>
    <row r="92">
      <c r="A92" s="1">
        <v>92.0</v>
      </c>
      <c r="B92" s="1" t="s">
        <v>31</v>
      </c>
      <c r="C92" s="1" t="s">
        <v>20</v>
      </c>
      <c r="D92" s="1" t="s">
        <v>93</v>
      </c>
      <c r="E92" s="1" t="s">
        <v>46</v>
      </c>
      <c r="F92" s="1" t="s">
        <v>32</v>
      </c>
      <c r="G92" s="1" t="s">
        <v>144</v>
      </c>
      <c r="H92" s="1" t="s">
        <v>95</v>
      </c>
      <c r="I92" s="1">
        <v>710.0</v>
      </c>
      <c r="J92" s="16">
        <v>31562.0</v>
      </c>
      <c r="K92" s="16">
        <v>39672.0</v>
      </c>
      <c r="L92" s="11"/>
      <c r="M92" s="6">
        <f t="shared" si="1"/>
        <v>111.5260333</v>
      </c>
      <c r="N92" s="7">
        <f t="shared" si="2"/>
        <v>7.6612</v>
      </c>
      <c r="O92" s="8">
        <v>111.5168</v>
      </c>
      <c r="P92" s="9">
        <v>7.629083</v>
      </c>
    </row>
    <row r="93">
      <c r="A93" s="1">
        <v>93.0</v>
      </c>
      <c r="B93" s="1" t="s">
        <v>31</v>
      </c>
      <c r="C93" s="1" t="s">
        <v>20</v>
      </c>
      <c r="D93" s="1" t="s">
        <v>93</v>
      </c>
      <c r="E93" s="1" t="s">
        <v>46</v>
      </c>
      <c r="F93" s="1" t="s">
        <v>32</v>
      </c>
      <c r="G93" s="1" t="s">
        <v>145</v>
      </c>
      <c r="H93" s="1" t="s">
        <v>95</v>
      </c>
      <c r="I93" s="1">
        <v>600.0</v>
      </c>
      <c r="J93" s="16">
        <v>31419.0</v>
      </c>
      <c r="K93" s="16">
        <v>39670.0</v>
      </c>
      <c r="L93" s="11"/>
      <c r="M93" s="6">
        <f t="shared" si="1"/>
        <v>111.52365</v>
      </c>
      <c r="N93" s="7">
        <f t="shared" si="2"/>
        <v>7.661166667</v>
      </c>
      <c r="O93" s="8">
        <v>111.5168</v>
      </c>
      <c r="P93" s="9">
        <v>7.629083</v>
      </c>
    </row>
    <row r="94">
      <c r="A94" s="1">
        <v>94.0</v>
      </c>
      <c r="B94" s="1" t="s">
        <v>31</v>
      </c>
      <c r="C94" s="1" t="s">
        <v>111</v>
      </c>
      <c r="D94" s="29" t="s">
        <v>131</v>
      </c>
      <c r="E94" s="29" t="s">
        <v>46</v>
      </c>
      <c r="F94" s="29" t="s">
        <v>32</v>
      </c>
      <c r="G94" s="32"/>
      <c r="H94" s="29" t="s">
        <v>146</v>
      </c>
      <c r="I94" s="29">
        <v>10390.0</v>
      </c>
      <c r="J94" s="31">
        <v>32306.0</v>
      </c>
      <c r="K94" s="31">
        <v>39444.0</v>
      </c>
      <c r="L94" s="11"/>
      <c r="M94" s="6">
        <f t="shared" si="1"/>
        <v>111.5384333</v>
      </c>
      <c r="N94" s="7">
        <f t="shared" si="2"/>
        <v>7.6574</v>
      </c>
      <c r="O94" s="8">
        <v>111.5168</v>
      </c>
      <c r="P94" s="9">
        <v>7.629083</v>
      </c>
    </row>
    <row r="95">
      <c r="A95" s="1">
        <v>95.0</v>
      </c>
      <c r="B95" s="1" t="s">
        <v>31</v>
      </c>
      <c r="C95" s="1" t="s">
        <v>111</v>
      </c>
      <c r="D95" s="1" t="s">
        <v>131</v>
      </c>
      <c r="E95" s="1" t="s">
        <v>46</v>
      </c>
      <c r="F95" s="1" t="s">
        <v>32</v>
      </c>
      <c r="G95" s="11"/>
      <c r="H95" s="1" t="s">
        <v>146</v>
      </c>
      <c r="I95" s="1">
        <v>6650.0</v>
      </c>
      <c r="J95" s="16">
        <v>32281.0</v>
      </c>
      <c r="K95" s="16">
        <v>39342.0</v>
      </c>
      <c r="L95" s="11"/>
      <c r="M95" s="6">
        <f t="shared" si="1"/>
        <v>111.5380167</v>
      </c>
      <c r="N95" s="7">
        <f t="shared" si="2"/>
        <v>7.6557</v>
      </c>
      <c r="O95" s="8">
        <v>111.5168</v>
      </c>
      <c r="P95" s="9">
        <v>7.629083</v>
      </c>
    </row>
    <row r="96">
      <c r="A96" s="1">
        <v>95.0</v>
      </c>
      <c r="B96" s="1" t="s">
        <v>31</v>
      </c>
      <c r="C96" s="1" t="s">
        <v>111</v>
      </c>
      <c r="D96" s="1" t="s">
        <v>131</v>
      </c>
      <c r="E96" s="1" t="s">
        <v>46</v>
      </c>
      <c r="F96" s="1" t="s">
        <v>32</v>
      </c>
      <c r="G96" s="11"/>
      <c r="H96" s="1" t="s">
        <v>146</v>
      </c>
      <c r="I96" s="1">
        <v>6390.0</v>
      </c>
      <c r="J96" s="16">
        <v>32315.0</v>
      </c>
      <c r="K96" s="16">
        <v>39468.0</v>
      </c>
      <c r="L96" s="11"/>
      <c r="M96" s="6">
        <f t="shared" si="1"/>
        <v>111.5385833</v>
      </c>
      <c r="N96" s="7">
        <f t="shared" si="2"/>
        <v>7.6578</v>
      </c>
      <c r="O96" s="8">
        <v>111.5168</v>
      </c>
      <c r="P96" s="9">
        <v>7.629083</v>
      </c>
    </row>
    <row r="97">
      <c r="A97" s="1">
        <v>96.0</v>
      </c>
      <c r="B97" s="1" t="s">
        <v>31</v>
      </c>
      <c r="C97" s="1" t="s">
        <v>69</v>
      </c>
      <c r="D97" s="1" t="s">
        <v>21</v>
      </c>
      <c r="E97" s="1" t="s">
        <v>22</v>
      </c>
      <c r="F97" s="1" t="s">
        <v>32</v>
      </c>
      <c r="G97" s="1" t="s">
        <v>147</v>
      </c>
      <c r="H97" s="1" t="s">
        <v>98</v>
      </c>
      <c r="I97" s="1">
        <v>8985.0</v>
      </c>
      <c r="J97" s="16">
        <v>31631.0</v>
      </c>
      <c r="K97" s="16">
        <v>36915.0</v>
      </c>
      <c r="L97" s="11"/>
      <c r="M97" s="6">
        <f t="shared" si="1"/>
        <v>111.5271833</v>
      </c>
      <c r="N97" s="7">
        <f t="shared" si="2"/>
        <v>7.61525</v>
      </c>
      <c r="O97" s="8">
        <v>111.5168</v>
      </c>
      <c r="P97" s="9">
        <v>7.629083</v>
      </c>
    </row>
    <row r="98">
      <c r="A98" s="11"/>
      <c r="B98" s="1" t="s">
        <v>31</v>
      </c>
      <c r="C98" s="1" t="s">
        <v>111</v>
      </c>
      <c r="D98" s="1" t="s">
        <v>21</v>
      </c>
      <c r="E98" s="1" t="s">
        <v>22</v>
      </c>
      <c r="F98" s="1" t="s">
        <v>32</v>
      </c>
      <c r="G98" s="1" t="s">
        <v>148</v>
      </c>
      <c r="H98" s="1" t="s">
        <v>98</v>
      </c>
      <c r="I98" s="1">
        <v>13155.0</v>
      </c>
      <c r="J98" s="16">
        <v>31704.0</v>
      </c>
      <c r="K98" s="16">
        <v>36745.0</v>
      </c>
      <c r="L98" s="11"/>
      <c r="M98" s="6">
        <f t="shared" si="1"/>
        <v>111.5284</v>
      </c>
      <c r="N98" s="7">
        <f t="shared" si="2"/>
        <v>7.612416667</v>
      </c>
      <c r="O98" s="8">
        <v>111.5168</v>
      </c>
      <c r="P98" s="9">
        <v>7.629083</v>
      </c>
    </row>
    <row r="99">
      <c r="A99" s="11"/>
      <c r="B99" s="1" t="s">
        <v>31</v>
      </c>
      <c r="C99" s="1" t="s">
        <v>69</v>
      </c>
      <c r="D99" s="1" t="s">
        <v>21</v>
      </c>
      <c r="E99" s="1" t="s">
        <v>22</v>
      </c>
      <c r="F99" s="1" t="s">
        <v>32</v>
      </c>
      <c r="G99" s="11"/>
      <c r="H99" s="1" t="s">
        <v>98</v>
      </c>
      <c r="I99" s="1">
        <v>7165.0</v>
      </c>
      <c r="J99" s="16">
        <v>31662.0</v>
      </c>
      <c r="K99" s="16">
        <v>36919.0</v>
      </c>
      <c r="L99" s="11"/>
      <c r="M99" s="6">
        <f t="shared" si="1"/>
        <v>111.5277</v>
      </c>
      <c r="N99" s="7">
        <f t="shared" si="2"/>
        <v>7.615316667</v>
      </c>
      <c r="O99" s="8">
        <v>111.5168</v>
      </c>
      <c r="P99" s="9">
        <v>7.629083</v>
      </c>
    </row>
    <row r="100">
      <c r="A100" s="11"/>
      <c r="B100" s="1" t="s">
        <v>31</v>
      </c>
      <c r="C100" s="1" t="s">
        <v>111</v>
      </c>
      <c r="D100" s="1" t="s">
        <v>149</v>
      </c>
      <c r="E100" s="1" t="s">
        <v>22</v>
      </c>
      <c r="F100" s="1" t="s">
        <v>32</v>
      </c>
      <c r="G100" s="11"/>
      <c r="H100" s="1" t="s">
        <v>150</v>
      </c>
      <c r="I100" s="1">
        <v>18340.0</v>
      </c>
      <c r="J100" s="16">
        <v>31979.0</v>
      </c>
      <c r="K100" s="16">
        <v>36807.0</v>
      </c>
      <c r="L100" s="11"/>
      <c r="M100" s="6">
        <f t="shared" si="1"/>
        <v>111.5329833</v>
      </c>
      <c r="N100" s="7">
        <f t="shared" si="2"/>
        <v>7.61345</v>
      </c>
      <c r="O100" s="8">
        <v>111.5168</v>
      </c>
      <c r="P100" s="9">
        <v>7.629083</v>
      </c>
    </row>
    <row r="101">
      <c r="A101" s="11"/>
      <c r="B101" s="1" t="s">
        <v>31</v>
      </c>
      <c r="C101" s="1" t="s">
        <v>111</v>
      </c>
      <c r="D101" s="1" t="s">
        <v>149</v>
      </c>
      <c r="E101" s="1" t="s">
        <v>22</v>
      </c>
      <c r="F101" s="1" t="s">
        <v>32</v>
      </c>
      <c r="G101" s="11"/>
      <c r="H101" s="1" t="s">
        <v>150</v>
      </c>
      <c r="I101" s="1">
        <v>18110.0</v>
      </c>
      <c r="J101" s="16">
        <v>31977.0</v>
      </c>
      <c r="K101" s="16">
        <v>36711.0</v>
      </c>
      <c r="L101" s="11"/>
      <c r="M101" s="6">
        <f t="shared" si="1"/>
        <v>111.53295</v>
      </c>
      <c r="N101" s="7">
        <f t="shared" si="2"/>
        <v>7.61185</v>
      </c>
      <c r="O101" s="8">
        <v>111.5168</v>
      </c>
      <c r="P101" s="9">
        <v>7.629083</v>
      </c>
    </row>
    <row r="102">
      <c r="A102" s="11"/>
      <c r="B102" s="1" t="s">
        <v>31</v>
      </c>
      <c r="C102" s="1" t="s">
        <v>111</v>
      </c>
      <c r="D102" s="1" t="s">
        <v>149</v>
      </c>
      <c r="E102" s="1" t="s">
        <v>22</v>
      </c>
      <c r="F102" s="1" t="s">
        <v>32</v>
      </c>
      <c r="G102" s="11"/>
      <c r="H102" s="1" t="s">
        <v>150</v>
      </c>
      <c r="I102" s="1">
        <v>17770.0</v>
      </c>
      <c r="J102" s="16">
        <v>32019.0</v>
      </c>
      <c r="K102" s="16">
        <v>36721.0</v>
      </c>
      <c r="L102" s="11"/>
      <c r="M102" s="6">
        <f t="shared" si="1"/>
        <v>111.53365</v>
      </c>
      <c r="N102" s="7">
        <f t="shared" si="2"/>
        <v>7.612016667</v>
      </c>
      <c r="O102" s="8">
        <v>111.5168</v>
      </c>
      <c r="P102" s="9">
        <v>7.629083</v>
      </c>
    </row>
    <row r="103">
      <c r="A103" s="11"/>
      <c r="B103" s="1" t="s">
        <v>31</v>
      </c>
      <c r="C103" s="1" t="s">
        <v>29</v>
      </c>
      <c r="D103" s="1" t="s">
        <v>67</v>
      </c>
      <c r="E103" s="1" t="s">
        <v>54</v>
      </c>
      <c r="F103" s="1" t="s">
        <v>32</v>
      </c>
      <c r="G103" s="1" t="s">
        <v>151</v>
      </c>
      <c r="H103" s="11"/>
      <c r="I103" s="1">
        <v>175.0</v>
      </c>
      <c r="J103" s="16">
        <v>31286.0</v>
      </c>
      <c r="K103" s="16">
        <v>37237.0</v>
      </c>
      <c r="L103" s="11"/>
      <c r="M103" s="6">
        <f t="shared" si="1"/>
        <v>111.5214333</v>
      </c>
      <c r="N103" s="7">
        <f t="shared" si="2"/>
        <v>7.620616667</v>
      </c>
      <c r="O103" s="8">
        <v>111.5168</v>
      </c>
      <c r="P103" s="9">
        <v>7.629083</v>
      </c>
    </row>
    <row r="104">
      <c r="A104" s="11"/>
      <c r="B104" s="1" t="s">
        <v>19</v>
      </c>
      <c r="C104" s="1" t="s">
        <v>29</v>
      </c>
      <c r="D104" s="1" t="s">
        <v>67</v>
      </c>
      <c r="E104" s="1" t="s">
        <v>54</v>
      </c>
      <c r="F104" s="1" t="s">
        <v>32</v>
      </c>
      <c r="G104" s="1" t="s">
        <v>152</v>
      </c>
      <c r="H104" s="11"/>
      <c r="I104" s="1">
        <v>311.0</v>
      </c>
      <c r="J104" s="16">
        <v>31258.0</v>
      </c>
      <c r="K104" s="16">
        <v>37256.0</v>
      </c>
      <c r="L104" s="11"/>
      <c r="M104" s="6">
        <f t="shared" si="1"/>
        <v>111.5209667</v>
      </c>
      <c r="N104" s="7">
        <f t="shared" si="2"/>
        <v>7.620933333</v>
      </c>
      <c r="O104" s="8">
        <v>111.5168</v>
      </c>
      <c r="P104" s="9">
        <v>7.629083</v>
      </c>
    </row>
  </sheetData>
  <autoFilter ref="$A$1:$O$104"/>
  <drawing r:id="rId1"/>
</worksheet>
</file>