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04_강의자료_패키지를 활용한 자료분석\00_강의자료\"/>
    </mc:Choice>
  </mc:AlternateContent>
  <bookViews>
    <workbookView xWindow="0" yWindow="0" windowWidth="9570" windowHeight="8190" activeTab="2"/>
  </bookViews>
  <sheets>
    <sheet name="Sheet2" sheetId="2" r:id="rId1"/>
    <sheet name="Sheet4" sheetId="4" r:id="rId2"/>
    <sheet name="Sheet1" sheetId="1" r:id="rId3"/>
  </sheets>
  <definedNames>
    <definedName name="_xlnm._FilterDatabase" localSheetId="2" hidden="1">Sheet1!$A$1:$J$1100</definedName>
    <definedName name="_xlchart.v1.0" hidden="1">Sheet1!$C$1</definedName>
    <definedName name="_xlchart.v1.1" hidden="1">Sheet1!$C$2:$C$1100</definedName>
    <definedName name="_xlchart.v1.2" hidden="1">Sheet1!$D$1</definedName>
    <definedName name="_xlchart.v1.3" hidden="1">Sheet1!$D$2:$D$1100</definedName>
  </definedNames>
  <calcPr calcId="162913"/>
  <pivotCaches>
    <pivotCache cacheId="1" r:id="rId4"/>
  </pivotCaches>
</workbook>
</file>

<file path=xl/calcChain.xml><?xml version="1.0" encoding="utf-8"?>
<calcChain xmlns="http://schemas.openxmlformats.org/spreadsheetml/2006/main">
  <c r="R27" i="2" l="1"/>
  <c r="T26" i="2"/>
  <c r="S26" i="2"/>
  <c r="R25" i="2"/>
  <c r="R24" i="2"/>
  <c r="R26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7" i="2"/>
  <c r="O27" i="2" s="1"/>
  <c r="N25" i="2"/>
  <c r="O25" i="2" s="1"/>
  <c r="N21" i="2"/>
  <c r="O21" i="2" s="1"/>
  <c r="C32" i="2"/>
  <c r="C33" i="2"/>
  <c r="C34" i="2"/>
  <c r="C36" i="2"/>
  <c r="C37" i="2"/>
  <c r="C38" i="2"/>
  <c r="C39" i="2"/>
  <c r="C40" i="2"/>
  <c r="C41" i="2"/>
  <c r="C31" i="2"/>
  <c r="C30" i="2"/>
  <c r="C29" i="2"/>
  <c r="C27" i="2"/>
  <c r="C25" i="2"/>
  <c r="C21" i="2"/>
  <c r="G26" i="2" l="1"/>
  <c r="F26" i="2"/>
  <c r="F25" i="2"/>
  <c r="F24" i="2"/>
  <c r="B41" i="2" l="1"/>
  <c r="B40" i="2"/>
  <c r="B27" i="2" l="1"/>
  <c r="B39" i="2"/>
  <c r="B38" i="2"/>
  <c r="B37" i="2"/>
  <c r="B36" i="2"/>
  <c r="B31" i="2"/>
  <c r="B34" i="2"/>
  <c r="B33" i="2"/>
  <c r="B32" i="2"/>
  <c r="B30" i="2"/>
  <c r="B29" i="2"/>
  <c r="B21" i="2"/>
  <c r="B25" i="2"/>
</calcChain>
</file>

<file path=xl/sharedStrings.xml><?xml version="1.0" encoding="utf-8"?>
<sst xmlns="http://schemas.openxmlformats.org/spreadsheetml/2006/main" count="2381" uniqueCount="1145">
  <si>
    <t>이름</t>
  </si>
  <si>
    <t>퀴즈</t>
  </si>
  <si>
    <t>일반과제</t>
  </si>
  <si>
    <t>웹과제</t>
  </si>
  <si>
    <t>출석</t>
  </si>
  <si>
    <t>합산</t>
  </si>
  <si>
    <t>학점</t>
  </si>
  <si>
    <t>C0</t>
  </si>
  <si>
    <t>A+</t>
  </si>
  <si>
    <t>B+</t>
  </si>
  <si>
    <t>C+</t>
  </si>
  <si>
    <t>A0</t>
  </si>
  <si>
    <t>F</t>
  </si>
  <si>
    <t>D+</t>
  </si>
  <si>
    <t>B0</t>
  </si>
  <si>
    <t>Stud0001</t>
    <phoneticPr fontId="18" type="noConversion"/>
  </si>
  <si>
    <t>Stud0002</t>
  </si>
  <si>
    <t>Stud0003</t>
  </si>
  <si>
    <t>Stud0004</t>
  </si>
  <si>
    <t>Stud0005</t>
  </si>
  <si>
    <t>Stud0006</t>
  </si>
  <si>
    <t>Stud0007</t>
  </si>
  <si>
    <t>Stud0008</t>
  </si>
  <si>
    <t>Stud0009</t>
  </si>
  <si>
    <t>Stud0010</t>
  </si>
  <si>
    <t>Stud0011</t>
  </si>
  <si>
    <t>Stud0012</t>
  </si>
  <si>
    <t>Stud0013</t>
  </si>
  <si>
    <t>Stud0014</t>
  </si>
  <si>
    <t>Stud0015</t>
  </si>
  <si>
    <t>Stud0016</t>
  </si>
  <si>
    <t>Stud0017</t>
  </si>
  <si>
    <t>Stud0018</t>
  </si>
  <si>
    <t>Stud0019</t>
  </si>
  <si>
    <t>Stud0020</t>
  </si>
  <si>
    <t>Stud0021</t>
  </si>
  <si>
    <t>Stud0022</t>
  </si>
  <si>
    <t>Stud0023</t>
  </si>
  <si>
    <t>Stud0024</t>
  </si>
  <si>
    <t>Stud0025</t>
  </si>
  <si>
    <t>Stud0026</t>
  </si>
  <si>
    <t>Stud0027</t>
  </si>
  <si>
    <t>Stud0028</t>
  </si>
  <si>
    <t>Stud0029</t>
  </si>
  <si>
    <t>Stud0030</t>
  </si>
  <si>
    <t>Stud0031</t>
  </si>
  <si>
    <t>Stud0032</t>
  </si>
  <si>
    <t>Stud0033</t>
  </si>
  <si>
    <t>Stud0034</t>
  </si>
  <si>
    <t>Stud0035</t>
  </si>
  <si>
    <t>Stud0036</t>
  </si>
  <si>
    <t>Stud0037</t>
  </si>
  <si>
    <t>Stud0038</t>
  </si>
  <si>
    <t>Stud0039</t>
  </si>
  <si>
    <t>Stud0040</t>
  </si>
  <si>
    <t>Stud0041</t>
  </si>
  <si>
    <t>Stud0042</t>
  </si>
  <si>
    <t>Stud0043</t>
  </si>
  <si>
    <t>Stud0044</t>
  </si>
  <si>
    <t>Stud0045</t>
  </si>
  <si>
    <t>Stud0046</t>
  </si>
  <si>
    <t>Stud0047</t>
  </si>
  <si>
    <t>Stud0048</t>
  </si>
  <si>
    <t>Stud0049</t>
  </si>
  <si>
    <t>Stud0050</t>
  </si>
  <si>
    <t>Stud0051</t>
  </si>
  <si>
    <t>Stud0052</t>
  </si>
  <si>
    <t>Stud0053</t>
  </si>
  <si>
    <t>Stud0054</t>
  </si>
  <si>
    <t>Stud0055</t>
  </si>
  <si>
    <t>Stud0056</t>
  </si>
  <si>
    <t>Stud0057</t>
  </si>
  <si>
    <t>Stud0058</t>
  </si>
  <si>
    <t>Stud0059</t>
  </si>
  <si>
    <t>Stud0060</t>
  </si>
  <si>
    <t>Stud0061</t>
  </si>
  <si>
    <t>Stud0062</t>
  </si>
  <si>
    <t>Stud0063</t>
  </si>
  <si>
    <t>Stud0064</t>
  </si>
  <si>
    <t>Stud0065</t>
  </si>
  <si>
    <t>Stud0066</t>
  </si>
  <si>
    <t>Stud0067</t>
  </si>
  <si>
    <t>Stud0068</t>
  </si>
  <si>
    <t>Stud0069</t>
  </si>
  <si>
    <t>Stud0070</t>
  </si>
  <si>
    <t>Stud0071</t>
  </si>
  <si>
    <t>Stud0072</t>
  </si>
  <si>
    <t>Stud0073</t>
  </si>
  <si>
    <t>Stud0074</t>
  </si>
  <si>
    <t>Stud0075</t>
  </si>
  <si>
    <t>Stud0076</t>
  </si>
  <si>
    <t>Stud0077</t>
  </si>
  <si>
    <t>Stud0078</t>
  </si>
  <si>
    <t>Stud0079</t>
  </si>
  <si>
    <t>Stud0080</t>
  </si>
  <si>
    <t>Stud0081</t>
  </si>
  <si>
    <t>Stud0082</t>
  </si>
  <si>
    <t>Stud0083</t>
  </si>
  <si>
    <t>Stud0084</t>
  </si>
  <si>
    <t>Stud0085</t>
  </si>
  <si>
    <t>Stud0086</t>
  </si>
  <si>
    <t>Stud0087</t>
  </si>
  <si>
    <t>Stud0088</t>
  </si>
  <si>
    <t>Stud0089</t>
  </si>
  <si>
    <t>Stud0090</t>
  </si>
  <si>
    <t>Stud0091</t>
  </si>
  <si>
    <t>Stud0092</t>
  </si>
  <si>
    <t>Stud0093</t>
  </si>
  <si>
    <t>Stud0094</t>
  </si>
  <si>
    <t>Stud0095</t>
  </si>
  <si>
    <t>Stud0096</t>
  </si>
  <si>
    <t>Stud0097</t>
  </si>
  <si>
    <t>Stud0098</t>
  </si>
  <si>
    <t>Stud0099</t>
  </si>
  <si>
    <t>Stud0100</t>
  </si>
  <si>
    <t>Stud0101</t>
  </si>
  <si>
    <t>Stud0102</t>
  </si>
  <si>
    <t>Stud0103</t>
  </si>
  <si>
    <t>Stud0104</t>
  </si>
  <si>
    <t>Stud0105</t>
  </si>
  <si>
    <t>Stud0106</t>
  </si>
  <si>
    <t>Stud0107</t>
  </si>
  <si>
    <t>Stud0108</t>
  </si>
  <si>
    <t>Stud0109</t>
  </si>
  <si>
    <t>Stud0110</t>
  </si>
  <si>
    <t>Stud0111</t>
  </si>
  <si>
    <t>Stud0112</t>
  </si>
  <si>
    <t>Stud0113</t>
  </si>
  <si>
    <t>Stud0114</t>
  </si>
  <si>
    <t>Stud0115</t>
  </si>
  <si>
    <t>Stud0116</t>
  </si>
  <si>
    <t>Stud0117</t>
  </si>
  <si>
    <t>Stud0118</t>
  </si>
  <si>
    <t>Stud0119</t>
  </si>
  <si>
    <t>Stud0120</t>
  </si>
  <si>
    <t>Stud0121</t>
  </si>
  <si>
    <t>Stud0122</t>
  </si>
  <si>
    <t>Stud0123</t>
  </si>
  <si>
    <t>Stud0124</t>
  </si>
  <si>
    <t>Stud0125</t>
  </si>
  <si>
    <t>Stud0126</t>
  </si>
  <si>
    <t>Stud0127</t>
  </si>
  <si>
    <t>Stud0128</t>
  </si>
  <si>
    <t>Stud0129</t>
  </si>
  <si>
    <t>Stud0130</t>
  </si>
  <si>
    <t>Stud0131</t>
  </si>
  <si>
    <t>Stud0132</t>
  </si>
  <si>
    <t>Stud0133</t>
  </si>
  <si>
    <t>Stud0134</t>
  </si>
  <si>
    <t>Stud0135</t>
  </si>
  <si>
    <t>Stud0136</t>
  </si>
  <si>
    <t>Stud0137</t>
  </si>
  <si>
    <t>Stud0138</t>
  </si>
  <si>
    <t>Stud0139</t>
  </si>
  <si>
    <t>Stud0140</t>
  </si>
  <si>
    <t>Stud0141</t>
  </si>
  <si>
    <t>Stud0142</t>
  </si>
  <si>
    <t>Stud0143</t>
  </si>
  <si>
    <t>Stud0144</t>
  </si>
  <si>
    <t>Stud0145</t>
  </si>
  <si>
    <t>Stud0146</t>
  </si>
  <si>
    <t>Stud0147</t>
  </si>
  <si>
    <t>Stud0148</t>
  </si>
  <si>
    <t>Stud0149</t>
  </si>
  <si>
    <t>Stud0150</t>
  </si>
  <si>
    <t>Stud0151</t>
  </si>
  <si>
    <t>Stud0152</t>
  </si>
  <si>
    <t>Stud0153</t>
  </si>
  <si>
    <t>Stud0154</t>
  </si>
  <si>
    <t>Stud0155</t>
  </si>
  <si>
    <t>Stud0156</t>
  </si>
  <si>
    <t>Stud0157</t>
  </si>
  <si>
    <t>Stud0158</t>
  </si>
  <si>
    <t>Stud0159</t>
  </si>
  <si>
    <t>Stud0160</t>
  </si>
  <si>
    <t>Stud0161</t>
  </si>
  <si>
    <t>Stud0162</t>
  </si>
  <si>
    <t>Stud0163</t>
  </si>
  <si>
    <t>Stud0164</t>
  </si>
  <si>
    <t>Stud0165</t>
  </si>
  <si>
    <t>Stud0166</t>
  </si>
  <si>
    <t>Stud0167</t>
  </si>
  <si>
    <t>Stud0168</t>
  </si>
  <si>
    <t>Stud0169</t>
  </si>
  <si>
    <t>Stud0170</t>
  </si>
  <si>
    <t>Stud0171</t>
  </si>
  <si>
    <t>Stud0172</t>
  </si>
  <si>
    <t>Stud0173</t>
  </si>
  <si>
    <t>Stud0174</t>
  </si>
  <si>
    <t>Stud0175</t>
  </si>
  <si>
    <t>Stud0176</t>
  </si>
  <si>
    <t>Stud0177</t>
  </si>
  <si>
    <t>Stud0178</t>
  </si>
  <si>
    <t>Stud0179</t>
  </si>
  <si>
    <t>Stud0180</t>
  </si>
  <si>
    <t>Stud0181</t>
  </si>
  <si>
    <t>Stud0182</t>
  </si>
  <si>
    <t>Stud0183</t>
  </si>
  <si>
    <t>Stud0184</t>
  </si>
  <si>
    <t>Stud0185</t>
  </si>
  <si>
    <t>Stud0186</t>
  </si>
  <si>
    <t>Stud0187</t>
  </si>
  <si>
    <t>Stud0188</t>
  </si>
  <si>
    <t>Stud0189</t>
  </si>
  <si>
    <t>Stud0190</t>
  </si>
  <si>
    <t>Stud0191</t>
  </si>
  <si>
    <t>Stud0192</t>
  </si>
  <si>
    <t>Stud0193</t>
  </si>
  <si>
    <t>Stud0194</t>
  </si>
  <si>
    <t>Stud0195</t>
  </si>
  <si>
    <t>Stud0196</t>
  </si>
  <si>
    <t>Stud0197</t>
  </si>
  <si>
    <t>Stud0198</t>
  </si>
  <si>
    <t>Stud0199</t>
  </si>
  <si>
    <t>Stud0200</t>
  </si>
  <si>
    <t>Stud0201</t>
  </si>
  <si>
    <t>Stud0202</t>
  </si>
  <si>
    <t>Stud0203</t>
  </si>
  <si>
    <t>Stud0204</t>
  </si>
  <si>
    <t>Stud0205</t>
  </si>
  <si>
    <t>Stud0206</t>
  </si>
  <si>
    <t>Stud0207</t>
  </si>
  <si>
    <t>Stud0208</t>
  </si>
  <si>
    <t>Stud0209</t>
  </si>
  <si>
    <t>Stud0210</t>
  </si>
  <si>
    <t>Stud0211</t>
  </si>
  <si>
    <t>Stud0212</t>
  </si>
  <si>
    <t>Stud0213</t>
  </si>
  <si>
    <t>Stud0214</t>
  </si>
  <si>
    <t>Stud0215</t>
  </si>
  <si>
    <t>Stud0216</t>
  </si>
  <si>
    <t>Stud0217</t>
  </si>
  <si>
    <t>Stud0218</t>
  </si>
  <si>
    <t>Stud0219</t>
  </si>
  <si>
    <t>Stud0220</t>
  </si>
  <si>
    <t>Stud0221</t>
  </si>
  <si>
    <t>Stud0222</t>
  </si>
  <si>
    <t>Stud0223</t>
  </si>
  <si>
    <t>Stud0224</t>
  </si>
  <si>
    <t>Stud0225</t>
  </si>
  <si>
    <t>Stud0226</t>
  </si>
  <si>
    <t>Stud0227</t>
  </si>
  <si>
    <t>Stud0228</t>
  </si>
  <si>
    <t>Stud0229</t>
  </si>
  <si>
    <t>Stud0230</t>
  </si>
  <si>
    <t>Stud0231</t>
  </si>
  <si>
    <t>Stud0232</t>
  </si>
  <si>
    <t>Stud0233</t>
  </si>
  <si>
    <t>Stud0234</t>
  </si>
  <si>
    <t>Stud0235</t>
  </si>
  <si>
    <t>Stud0236</t>
  </si>
  <si>
    <t>Stud0237</t>
  </si>
  <si>
    <t>Stud0238</t>
  </si>
  <si>
    <t>Stud0239</t>
  </si>
  <si>
    <t>Stud0240</t>
  </si>
  <si>
    <t>Stud0241</t>
  </si>
  <si>
    <t>Stud0242</t>
  </si>
  <si>
    <t>Stud0243</t>
  </si>
  <si>
    <t>Stud0244</t>
  </si>
  <si>
    <t>Stud0245</t>
  </si>
  <si>
    <t>Stud0246</t>
  </si>
  <si>
    <t>Stud0247</t>
  </si>
  <si>
    <t>Stud0248</t>
  </si>
  <si>
    <t>Stud0249</t>
  </si>
  <si>
    <t>Stud0250</t>
  </si>
  <si>
    <t>Stud0251</t>
  </si>
  <si>
    <t>Stud0252</t>
  </si>
  <si>
    <t>Stud0253</t>
  </si>
  <si>
    <t>Stud0254</t>
  </si>
  <si>
    <t>Stud0255</t>
  </si>
  <si>
    <t>Stud0256</t>
  </si>
  <si>
    <t>Stud0257</t>
  </si>
  <si>
    <t>Stud0258</t>
  </si>
  <si>
    <t>Stud0259</t>
  </si>
  <si>
    <t>Stud0260</t>
  </si>
  <si>
    <t>Stud0261</t>
  </si>
  <si>
    <t>Stud0262</t>
  </si>
  <si>
    <t>Stud0263</t>
  </si>
  <si>
    <t>Stud0264</t>
  </si>
  <si>
    <t>Stud0265</t>
  </si>
  <si>
    <t>Stud0266</t>
  </si>
  <si>
    <t>Stud0267</t>
  </si>
  <si>
    <t>Stud0268</t>
  </si>
  <si>
    <t>Stud0269</t>
  </si>
  <si>
    <t>Stud0270</t>
  </si>
  <si>
    <t>Stud0271</t>
  </si>
  <si>
    <t>Stud0272</t>
  </si>
  <si>
    <t>Stud0273</t>
  </si>
  <si>
    <t>Stud0274</t>
  </si>
  <si>
    <t>Stud0275</t>
  </si>
  <si>
    <t>Stud0276</t>
  </si>
  <si>
    <t>Stud0277</t>
  </si>
  <si>
    <t>Stud0278</t>
  </si>
  <si>
    <t>Stud0279</t>
  </si>
  <si>
    <t>Stud0280</t>
  </si>
  <si>
    <t>Stud0281</t>
  </si>
  <si>
    <t>Stud0282</t>
  </si>
  <si>
    <t>Stud0283</t>
  </si>
  <si>
    <t>Stud0284</t>
  </si>
  <si>
    <t>Stud0285</t>
  </si>
  <si>
    <t>Stud0286</t>
  </si>
  <si>
    <t>Stud0287</t>
  </si>
  <si>
    <t>Stud0288</t>
  </si>
  <si>
    <t>Stud0289</t>
  </si>
  <si>
    <t>Stud0290</t>
  </si>
  <si>
    <t>Stud0291</t>
  </si>
  <si>
    <t>Stud0292</t>
  </si>
  <si>
    <t>Stud0293</t>
  </si>
  <si>
    <t>Stud0294</t>
  </si>
  <si>
    <t>Stud0295</t>
  </si>
  <si>
    <t>Stud0296</t>
  </si>
  <si>
    <t>Stud0297</t>
  </si>
  <si>
    <t>Stud0298</t>
  </si>
  <si>
    <t>Stud0299</t>
  </si>
  <si>
    <t>Stud0300</t>
  </si>
  <si>
    <t>Stud0301</t>
  </si>
  <si>
    <t>Stud0302</t>
  </si>
  <si>
    <t>Stud0303</t>
  </si>
  <si>
    <t>Stud0304</t>
  </si>
  <si>
    <t>Stud0305</t>
  </si>
  <si>
    <t>Stud0306</t>
  </si>
  <si>
    <t>Stud0307</t>
  </si>
  <si>
    <t>Stud0308</t>
  </si>
  <si>
    <t>Stud0309</t>
  </si>
  <si>
    <t>Stud0310</t>
  </si>
  <si>
    <t>Stud0311</t>
  </si>
  <si>
    <t>Stud0312</t>
  </si>
  <si>
    <t>Stud0313</t>
  </si>
  <si>
    <t>Stud0314</t>
  </si>
  <si>
    <t>Stud0315</t>
  </si>
  <si>
    <t>Stud0316</t>
  </si>
  <si>
    <t>Stud0317</t>
  </si>
  <si>
    <t>Stud0318</t>
  </si>
  <si>
    <t>Stud0319</t>
  </si>
  <si>
    <t>Stud0320</t>
  </si>
  <si>
    <t>Stud0321</t>
  </si>
  <si>
    <t>Stud0322</t>
  </si>
  <si>
    <t>Stud0323</t>
  </si>
  <si>
    <t>Stud0324</t>
  </si>
  <si>
    <t>Stud0325</t>
  </si>
  <si>
    <t>Stud0326</t>
  </si>
  <si>
    <t>Stud0327</t>
  </si>
  <si>
    <t>Stud0328</t>
  </si>
  <si>
    <t>Stud0329</t>
  </si>
  <si>
    <t>Stud0330</t>
  </si>
  <si>
    <t>Stud0331</t>
  </si>
  <si>
    <t>Stud0332</t>
  </si>
  <si>
    <t>Stud0333</t>
  </si>
  <si>
    <t>Stud0334</t>
  </si>
  <si>
    <t>Stud0335</t>
  </si>
  <si>
    <t>Stud0336</t>
  </si>
  <si>
    <t>Stud0337</t>
  </si>
  <si>
    <t>Stud0338</t>
  </si>
  <si>
    <t>Stud0339</t>
  </si>
  <si>
    <t>Stud0340</t>
  </si>
  <si>
    <t>Stud0341</t>
  </si>
  <si>
    <t>Stud0342</t>
  </si>
  <si>
    <t>Stud0343</t>
  </si>
  <si>
    <t>Stud0344</t>
  </si>
  <si>
    <t>Stud0345</t>
  </si>
  <si>
    <t>Stud0346</t>
  </si>
  <si>
    <t>Stud0347</t>
  </si>
  <si>
    <t>Stud0348</t>
  </si>
  <si>
    <t>Stud0349</t>
  </si>
  <si>
    <t>Stud0350</t>
  </si>
  <si>
    <t>Stud0351</t>
  </si>
  <si>
    <t>Stud0352</t>
  </si>
  <si>
    <t>Stud0353</t>
  </si>
  <si>
    <t>Stud0354</t>
  </si>
  <si>
    <t>Stud0355</t>
  </si>
  <si>
    <t>Stud0356</t>
  </si>
  <si>
    <t>Stud0357</t>
  </si>
  <si>
    <t>Stud0358</t>
  </si>
  <si>
    <t>Stud0359</t>
  </si>
  <si>
    <t>Stud0360</t>
  </si>
  <si>
    <t>Stud0361</t>
  </si>
  <si>
    <t>Stud0362</t>
  </si>
  <si>
    <t>Stud0363</t>
  </si>
  <si>
    <t>Stud0364</t>
  </si>
  <si>
    <t>Stud0365</t>
  </si>
  <si>
    <t>Stud0366</t>
  </si>
  <si>
    <t>Stud0367</t>
  </si>
  <si>
    <t>Stud0368</t>
  </si>
  <si>
    <t>Stud0369</t>
  </si>
  <si>
    <t>Stud0370</t>
  </si>
  <si>
    <t>Stud0371</t>
  </si>
  <si>
    <t>Stud0372</t>
  </si>
  <si>
    <t>Stud0373</t>
  </si>
  <si>
    <t>Stud0374</t>
  </si>
  <si>
    <t>Stud0375</t>
  </si>
  <si>
    <t>Stud0376</t>
  </si>
  <si>
    <t>Stud0377</t>
  </si>
  <si>
    <t>Stud0378</t>
  </si>
  <si>
    <t>Stud0379</t>
  </si>
  <si>
    <t>Stud0380</t>
  </si>
  <si>
    <t>Stud0381</t>
  </si>
  <si>
    <t>Stud0382</t>
  </si>
  <si>
    <t>Stud0383</t>
  </si>
  <si>
    <t>Stud0384</t>
  </si>
  <si>
    <t>Stud0385</t>
  </si>
  <si>
    <t>Stud0386</t>
  </si>
  <si>
    <t>Stud0387</t>
  </si>
  <si>
    <t>Stud0388</t>
  </si>
  <si>
    <t>Stud0389</t>
  </si>
  <si>
    <t>Stud0390</t>
  </si>
  <si>
    <t>Stud0391</t>
  </si>
  <si>
    <t>Stud0392</t>
  </si>
  <si>
    <t>Stud0393</t>
  </si>
  <si>
    <t>Stud0394</t>
  </si>
  <si>
    <t>Stud0395</t>
  </si>
  <si>
    <t>Stud0396</t>
  </si>
  <si>
    <t>Stud0397</t>
  </si>
  <si>
    <t>Stud0398</t>
  </si>
  <si>
    <t>Stud0399</t>
  </si>
  <si>
    <t>Stud0400</t>
  </si>
  <si>
    <t>Stud0401</t>
  </si>
  <si>
    <t>Stud0402</t>
  </si>
  <si>
    <t>Stud0403</t>
  </si>
  <si>
    <t>Stud0404</t>
  </si>
  <si>
    <t>Stud0405</t>
  </si>
  <si>
    <t>Stud0406</t>
  </si>
  <si>
    <t>Stud0407</t>
  </si>
  <si>
    <t>Stud0408</t>
  </si>
  <si>
    <t>Stud0409</t>
  </si>
  <si>
    <t>Stud0410</t>
  </si>
  <si>
    <t>Stud0411</t>
  </si>
  <si>
    <t>Stud0412</t>
  </si>
  <si>
    <t>Stud0413</t>
  </si>
  <si>
    <t>Stud0414</t>
  </si>
  <si>
    <t>Stud0415</t>
  </si>
  <si>
    <t>Stud0416</t>
  </si>
  <si>
    <t>Stud0417</t>
  </si>
  <si>
    <t>Stud0418</t>
  </si>
  <si>
    <t>Stud0419</t>
  </si>
  <si>
    <t>Stud0420</t>
  </si>
  <si>
    <t>Stud0421</t>
  </si>
  <si>
    <t>Stud0422</t>
  </si>
  <si>
    <t>Stud0423</t>
  </si>
  <si>
    <t>Stud0424</t>
  </si>
  <si>
    <t>Stud0425</t>
  </si>
  <si>
    <t>Stud0426</t>
  </si>
  <si>
    <t>Stud0427</t>
  </si>
  <si>
    <t>Stud0428</t>
  </si>
  <si>
    <t>Stud0429</t>
  </si>
  <si>
    <t>Stud0430</t>
  </si>
  <si>
    <t>Stud0431</t>
  </si>
  <si>
    <t>Stud0432</t>
  </si>
  <si>
    <t>Stud0433</t>
  </si>
  <si>
    <t>Stud0434</t>
  </si>
  <si>
    <t>Stud0435</t>
  </si>
  <si>
    <t>Stud0436</t>
  </si>
  <si>
    <t>Stud0437</t>
  </si>
  <si>
    <t>Stud0438</t>
  </si>
  <si>
    <t>Stud0439</t>
  </si>
  <si>
    <t>Stud0440</t>
  </si>
  <si>
    <t>Stud0441</t>
  </si>
  <si>
    <t>Stud0442</t>
  </si>
  <si>
    <t>Stud0443</t>
  </si>
  <si>
    <t>Stud0444</t>
  </si>
  <si>
    <t>Stud0445</t>
  </si>
  <si>
    <t>Stud0446</t>
  </si>
  <si>
    <t>Stud0447</t>
  </si>
  <si>
    <t>Stud0448</t>
  </si>
  <si>
    <t>Stud0449</t>
  </si>
  <si>
    <t>Stud0450</t>
  </si>
  <si>
    <t>Stud0451</t>
  </si>
  <si>
    <t>Stud0452</t>
  </si>
  <si>
    <t>Stud0453</t>
  </si>
  <si>
    <t>Stud0454</t>
  </si>
  <si>
    <t>Stud0455</t>
  </si>
  <si>
    <t>Stud0456</t>
  </si>
  <si>
    <t>Stud0457</t>
  </si>
  <si>
    <t>Stud0458</t>
  </si>
  <si>
    <t>Stud0459</t>
  </si>
  <si>
    <t>Stud0460</t>
  </si>
  <si>
    <t>Stud0461</t>
  </si>
  <si>
    <t>Stud0462</t>
  </si>
  <si>
    <t>Stud0463</t>
  </si>
  <si>
    <t>Stud0464</t>
  </si>
  <si>
    <t>Stud0465</t>
  </si>
  <si>
    <t>Stud0466</t>
  </si>
  <si>
    <t>Stud0467</t>
  </si>
  <si>
    <t>Stud0468</t>
  </si>
  <si>
    <t>Stud0469</t>
  </si>
  <si>
    <t>Stud0470</t>
  </si>
  <si>
    <t>Stud0471</t>
  </si>
  <si>
    <t>Stud0472</t>
  </si>
  <si>
    <t>Stud0473</t>
  </si>
  <si>
    <t>Stud0474</t>
  </si>
  <si>
    <t>Stud0475</t>
  </si>
  <si>
    <t>Stud0476</t>
  </si>
  <si>
    <t>Stud0477</t>
  </si>
  <si>
    <t>Stud0478</t>
  </si>
  <si>
    <t>Stud0479</t>
  </si>
  <si>
    <t>Stud0480</t>
  </si>
  <si>
    <t>Stud0481</t>
  </si>
  <si>
    <t>Stud0482</t>
  </si>
  <si>
    <t>Stud0483</t>
  </si>
  <si>
    <t>Stud0484</t>
  </si>
  <si>
    <t>Stud0485</t>
  </si>
  <si>
    <t>Stud0486</t>
  </si>
  <si>
    <t>Stud0487</t>
  </si>
  <si>
    <t>Stud0488</t>
  </si>
  <si>
    <t>Stud0489</t>
  </si>
  <si>
    <t>Stud0490</t>
  </si>
  <si>
    <t>Stud0491</t>
  </si>
  <si>
    <t>Stud0492</t>
  </si>
  <si>
    <t>Stud0493</t>
  </si>
  <si>
    <t>Stud0494</t>
  </si>
  <si>
    <t>Stud0495</t>
  </si>
  <si>
    <t>Stud0496</t>
  </si>
  <si>
    <t>Stud0497</t>
  </si>
  <si>
    <t>Stud0498</t>
  </si>
  <si>
    <t>Stud0499</t>
  </si>
  <si>
    <t>Stud0500</t>
  </si>
  <si>
    <t>Stud0501</t>
  </si>
  <si>
    <t>Stud0502</t>
  </si>
  <si>
    <t>Stud0503</t>
  </si>
  <si>
    <t>Stud0504</t>
  </si>
  <si>
    <t>Stud0505</t>
  </si>
  <si>
    <t>Stud0506</t>
  </si>
  <si>
    <t>Stud0507</t>
  </si>
  <si>
    <t>Stud0508</t>
  </si>
  <si>
    <t>Stud0509</t>
  </si>
  <si>
    <t>Stud0510</t>
  </si>
  <si>
    <t>Stud0511</t>
  </si>
  <si>
    <t>Stud0512</t>
  </si>
  <si>
    <t>Stud0513</t>
  </si>
  <si>
    <t>Stud0514</t>
  </si>
  <si>
    <t>Stud0515</t>
  </si>
  <si>
    <t>Stud0516</t>
  </si>
  <si>
    <t>Stud0517</t>
  </si>
  <si>
    <t>Stud0518</t>
  </si>
  <si>
    <t>Stud0519</t>
  </si>
  <si>
    <t>Stud0520</t>
  </si>
  <si>
    <t>Stud0521</t>
  </si>
  <si>
    <t>Stud0522</t>
  </si>
  <si>
    <t>Stud0523</t>
  </si>
  <si>
    <t>Stud0524</t>
  </si>
  <si>
    <t>Stud0525</t>
  </si>
  <si>
    <t>Stud0526</t>
  </si>
  <si>
    <t>Stud0527</t>
  </si>
  <si>
    <t>Stud0528</t>
  </si>
  <si>
    <t>Stud0529</t>
  </si>
  <si>
    <t>Stud0530</t>
  </si>
  <si>
    <t>Stud0531</t>
  </si>
  <si>
    <t>Stud0532</t>
  </si>
  <si>
    <t>Stud0533</t>
  </si>
  <si>
    <t>Stud0534</t>
  </si>
  <si>
    <t>Stud0535</t>
  </si>
  <si>
    <t>Stud0536</t>
  </si>
  <si>
    <t>Stud0537</t>
  </si>
  <si>
    <t>Stud0538</t>
  </si>
  <si>
    <t>Stud0539</t>
  </si>
  <si>
    <t>Stud0540</t>
  </si>
  <si>
    <t>Stud0541</t>
  </si>
  <si>
    <t>Stud0542</t>
  </si>
  <si>
    <t>Stud0543</t>
  </si>
  <si>
    <t>Stud0544</t>
  </si>
  <si>
    <t>Stud0545</t>
  </si>
  <si>
    <t>Stud0546</t>
  </si>
  <si>
    <t>Stud0547</t>
  </si>
  <si>
    <t>Stud0548</t>
  </si>
  <si>
    <t>Stud0549</t>
  </si>
  <si>
    <t>Stud0550</t>
  </si>
  <si>
    <t>Stud0551</t>
  </si>
  <si>
    <t>Stud0552</t>
  </si>
  <si>
    <t>Stud0553</t>
  </si>
  <si>
    <t>Stud0554</t>
  </si>
  <si>
    <t>Stud0555</t>
  </si>
  <si>
    <t>Stud0556</t>
  </si>
  <si>
    <t>Stud0557</t>
  </si>
  <si>
    <t>Stud0558</t>
  </si>
  <si>
    <t>Stud0559</t>
  </si>
  <si>
    <t>Stud0560</t>
  </si>
  <si>
    <t>Stud0561</t>
  </si>
  <si>
    <t>Stud0562</t>
  </si>
  <si>
    <t>Stud0563</t>
  </si>
  <si>
    <t>Stud0564</t>
  </si>
  <si>
    <t>Stud0565</t>
  </si>
  <si>
    <t>Stud0566</t>
  </si>
  <si>
    <t>Stud0567</t>
  </si>
  <si>
    <t>Stud0568</t>
  </si>
  <si>
    <t>Stud0569</t>
  </si>
  <si>
    <t>Stud0570</t>
  </si>
  <si>
    <t>Stud0571</t>
  </si>
  <si>
    <t>Stud0572</t>
  </si>
  <si>
    <t>Stud0573</t>
  </si>
  <si>
    <t>Stud0574</t>
  </si>
  <si>
    <t>Stud0575</t>
  </si>
  <si>
    <t>Stud0576</t>
  </si>
  <si>
    <t>Stud0577</t>
  </si>
  <si>
    <t>Stud0578</t>
  </si>
  <si>
    <t>Stud0579</t>
  </si>
  <si>
    <t>Stud0580</t>
  </si>
  <si>
    <t>Stud0581</t>
  </si>
  <si>
    <t>Stud0582</t>
  </si>
  <si>
    <t>Stud0583</t>
  </si>
  <si>
    <t>Stud0584</t>
  </si>
  <si>
    <t>Stud0585</t>
  </si>
  <si>
    <t>Stud0586</t>
  </si>
  <si>
    <t>Stud0587</t>
  </si>
  <si>
    <t>Stud0588</t>
  </si>
  <si>
    <t>Stud0589</t>
  </si>
  <si>
    <t>Stud0590</t>
  </si>
  <si>
    <t>Stud0591</t>
  </si>
  <si>
    <t>Stud0592</t>
  </si>
  <si>
    <t>Stud0593</t>
  </si>
  <si>
    <t>Stud0594</t>
  </si>
  <si>
    <t>Stud0595</t>
  </si>
  <si>
    <t>Stud0596</t>
  </si>
  <si>
    <t>Stud0597</t>
  </si>
  <si>
    <t>Stud0598</t>
  </si>
  <si>
    <t>Stud0599</t>
  </si>
  <si>
    <t>Stud0600</t>
  </si>
  <si>
    <t>Stud0601</t>
  </si>
  <si>
    <t>Stud0602</t>
  </si>
  <si>
    <t>Stud0603</t>
  </si>
  <si>
    <t>Stud0604</t>
  </si>
  <si>
    <t>Stud0605</t>
  </si>
  <si>
    <t>Stud0606</t>
  </si>
  <si>
    <t>Stud0607</t>
  </si>
  <si>
    <t>Stud0608</t>
  </si>
  <si>
    <t>Stud0609</t>
  </si>
  <si>
    <t>Stud0610</t>
  </si>
  <si>
    <t>Stud0611</t>
  </si>
  <si>
    <t>Stud0612</t>
  </si>
  <si>
    <t>Stud0613</t>
  </si>
  <si>
    <t>Stud0614</t>
  </si>
  <si>
    <t>Stud0615</t>
  </si>
  <si>
    <t>Stud0616</t>
  </si>
  <si>
    <t>Stud0617</t>
  </si>
  <si>
    <t>Stud0618</t>
  </si>
  <si>
    <t>Stud0619</t>
  </si>
  <si>
    <t>Stud0620</t>
  </si>
  <si>
    <t>Stud0621</t>
  </si>
  <si>
    <t>Stud0622</t>
  </si>
  <si>
    <t>Stud0623</t>
  </si>
  <si>
    <t>Stud0624</t>
  </si>
  <si>
    <t>Stud0625</t>
  </si>
  <si>
    <t>Stud0626</t>
  </si>
  <si>
    <t>Stud0627</t>
  </si>
  <si>
    <t>Stud0628</t>
  </si>
  <si>
    <t>Stud0629</t>
  </si>
  <si>
    <t>Stud0630</t>
  </si>
  <si>
    <t>Stud0631</t>
  </si>
  <si>
    <t>Stud0632</t>
  </si>
  <si>
    <t>Stud0633</t>
  </si>
  <si>
    <t>Stud0634</t>
  </si>
  <si>
    <t>Stud0635</t>
  </si>
  <si>
    <t>Stud0636</t>
  </si>
  <si>
    <t>Stud0637</t>
  </si>
  <si>
    <t>Stud0638</t>
  </si>
  <si>
    <t>Stud0639</t>
  </si>
  <si>
    <t>Stud0640</t>
  </si>
  <si>
    <t>Stud0641</t>
  </si>
  <si>
    <t>Stud0642</t>
  </si>
  <si>
    <t>Stud0643</t>
  </si>
  <si>
    <t>Stud0644</t>
  </si>
  <si>
    <t>Stud0645</t>
  </si>
  <si>
    <t>Stud0646</t>
  </si>
  <si>
    <t>Stud0647</t>
  </si>
  <si>
    <t>Stud0648</t>
  </si>
  <si>
    <t>Stud0649</t>
  </si>
  <si>
    <t>Stud0650</t>
  </si>
  <si>
    <t>Stud0651</t>
  </si>
  <si>
    <t>Stud0652</t>
  </si>
  <si>
    <t>Stud0653</t>
  </si>
  <si>
    <t>Stud0654</t>
  </si>
  <si>
    <t>Stud0655</t>
  </si>
  <si>
    <t>Stud0656</t>
  </si>
  <si>
    <t>Stud0657</t>
  </si>
  <si>
    <t>Stud0658</t>
  </si>
  <si>
    <t>Stud0659</t>
  </si>
  <si>
    <t>Stud0660</t>
  </si>
  <si>
    <t>Stud0661</t>
  </si>
  <si>
    <t>Stud0662</t>
  </si>
  <si>
    <t>Stud0663</t>
  </si>
  <si>
    <t>Stud0664</t>
  </si>
  <si>
    <t>Stud0665</t>
  </si>
  <si>
    <t>Stud0666</t>
  </si>
  <si>
    <t>Stud0667</t>
  </si>
  <si>
    <t>Stud0668</t>
  </si>
  <si>
    <t>Stud0669</t>
  </si>
  <si>
    <t>Stud0670</t>
  </si>
  <si>
    <t>Stud0671</t>
  </si>
  <si>
    <t>Stud0672</t>
  </si>
  <si>
    <t>Stud0673</t>
  </si>
  <si>
    <t>Stud0674</t>
  </si>
  <si>
    <t>Stud0675</t>
  </si>
  <si>
    <t>Stud0676</t>
  </si>
  <si>
    <t>Stud0677</t>
  </si>
  <si>
    <t>Stud0678</t>
  </si>
  <si>
    <t>Stud0679</t>
  </si>
  <si>
    <t>Stud0680</t>
  </si>
  <si>
    <t>Stud0681</t>
  </si>
  <si>
    <t>Stud0682</t>
  </si>
  <si>
    <t>Stud0683</t>
  </si>
  <si>
    <t>Stud0684</t>
  </si>
  <si>
    <t>Stud0685</t>
  </si>
  <si>
    <t>Stud0686</t>
  </si>
  <si>
    <t>Stud0687</t>
  </si>
  <si>
    <t>Stud0688</t>
  </si>
  <si>
    <t>Stud0689</t>
  </si>
  <si>
    <t>Stud0690</t>
  </si>
  <si>
    <t>Stud0691</t>
  </si>
  <si>
    <t>Stud0692</t>
  </si>
  <si>
    <t>Stud0693</t>
  </si>
  <si>
    <t>Stud0694</t>
  </si>
  <si>
    <t>Stud0695</t>
  </si>
  <si>
    <t>Stud0696</t>
  </si>
  <si>
    <t>Stud0697</t>
  </si>
  <si>
    <t>Stud0698</t>
  </si>
  <si>
    <t>Stud0699</t>
  </si>
  <si>
    <t>Stud0700</t>
  </si>
  <si>
    <t>Stud0701</t>
  </si>
  <si>
    <t>Stud0702</t>
  </si>
  <si>
    <t>Stud0703</t>
  </si>
  <si>
    <t>Stud0704</t>
  </si>
  <si>
    <t>Stud0705</t>
  </si>
  <si>
    <t>Stud0706</t>
  </si>
  <si>
    <t>Stud0707</t>
  </si>
  <si>
    <t>Stud0708</t>
  </si>
  <si>
    <t>Stud0709</t>
  </si>
  <si>
    <t>Stud0710</t>
  </si>
  <si>
    <t>Stud0711</t>
  </si>
  <si>
    <t>Stud0712</t>
  </si>
  <si>
    <t>Stud0713</t>
  </si>
  <si>
    <t>Stud0714</t>
  </si>
  <si>
    <t>Stud0715</t>
  </si>
  <si>
    <t>Stud0716</t>
  </si>
  <si>
    <t>Stud0717</t>
  </si>
  <si>
    <t>Stud0718</t>
  </si>
  <si>
    <t>Stud0719</t>
  </si>
  <si>
    <t>Stud0720</t>
  </si>
  <si>
    <t>Stud0721</t>
  </si>
  <si>
    <t>Stud0722</t>
  </si>
  <si>
    <t>Stud0723</t>
  </si>
  <si>
    <t>Stud0724</t>
  </si>
  <si>
    <t>Stud0725</t>
  </si>
  <si>
    <t>Stud0726</t>
  </si>
  <si>
    <t>Stud0727</t>
  </si>
  <si>
    <t>Stud0728</t>
  </si>
  <si>
    <t>Stud0729</t>
  </si>
  <si>
    <t>Stud0730</t>
  </si>
  <si>
    <t>Stud0731</t>
  </si>
  <si>
    <t>Stud0732</t>
  </si>
  <si>
    <t>Stud0733</t>
  </si>
  <si>
    <t>Stud0734</t>
  </si>
  <si>
    <t>Stud0735</t>
  </si>
  <si>
    <t>Stud0736</t>
  </si>
  <si>
    <t>Stud0737</t>
  </si>
  <si>
    <t>Stud0738</t>
  </si>
  <si>
    <t>Stud0739</t>
  </si>
  <si>
    <t>Stud0740</t>
  </si>
  <si>
    <t>Stud0741</t>
  </si>
  <si>
    <t>Stud0742</t>
  </si>
  <si>
    <t>Stud0743</t>
  </si>
  <si>
    <t>Stud0744</t>
  </si>
  <si>
    <t>Stud0745</t>
  </si>
  <si>
    <t>Stud0746</t>
  </si>
  <si>
    <t>Stud0747</t>
  </si>
  <si>
    <t>Stud0748</t>
  </si>
  <si>
    <t>Stud0749</t>
  </si>
  <si>
    <t>Stud0750</t>
  </si>
  <si>
    <t>Stud0751</t>
  </si>
  <si>
    <t>Stud0752</t>
  </si>
  <si>
    <t>Stud0753</t>
  </si>
  <si>
    <t>Stud0754</t>
  </si>
  <si>
    <t>Stud0755</t>
  </si>
  <si>
    <t>Stud0756</t>
  </si>
  <si>
    <t>Stud0757</t>
  </si>
  <si>
    <t>Stud0758</t>
  </si>
  <si>
    <t>Stud0759</t>
  </si>
  <si>
    <t>Stud0760</t>
  </si>
  <si>
    <t>Stud0761</t>
  </si>
  <si>
    <t>Stud0762</t>
  </si>
  <si>
    <t>Stud0763</t>
  </si>
  <si>
    <t>Stud0764</t>
  </si>
  <si>
    <t>Stud0765</t>
  </si>
  <si>
    <t>Stud0766</t>
  </si>
  <si>
    <t>Stud0767</t>
  </si>
  <si>
    <t>Stud0768</t>
  </si>
  <si>
    <t>Stud0769</t>
  </si>
  <si>
    <t>Stud0770</t>
  </si>
  <si>
    <t>Stud0771</t>
  </si>
  <si>
    <t>Stud0772</t>
  </si>
  <si>
    <t>Stud0773</t>
  </si>
  <si>
    <t>Stud0774</t>
  </si>
  <si>
    <t>Stud0775</t>
  </si>
  <si>
    <t>Stud0776</t>
  </si>
  <si>
    <t>Stud0777</t>
  </si>
  <si>
    <t>Stud0778</t>
  </si>
  <si>
    <t>Stud0779</t>
  </si>
  <si>
    <t>Stud0780</t>
  </si>
  <si>
    <t>Stud0781</t>
  </si>
  <si>
    <t>Stud0782</t>
  </si>
  <si>
    <t>Stud0783</t>
  </si>
  <si>
    <t>Stud0784</t>
  </si>
  <si>
    <t>Stud0785</t>
  </si>
  <si>
    <t>Stud0786</t>
  </si>
  <si>
    <t>Stud0787</t>
  </si>
  <si>
    <t>Stud0788</t>
  </si>
  <si>
    <t>Stud0789</t>
  </si>
  <si>
    <t>Stud0790</t>
  </si>
  <si>
    <t>Stud0791</t>
  </si>
  <si>
    <t>Stud0792</t>
  </si>
  <si>
    <t>Stud0793</t>
  </si>
  <si>
    <t>Stud0794</t>
  </si>
  <si>
    <t>Stud0795</t>
  </si>
  <si>
    <t>Stud0796</t>
  </si>
  <si>
    <t>Stud0797</t>
  </si>
  <si>
    <t>Stud0798</t>
  </si>
  <si>
    <t>Stud0799</t>
  </si>
  <si>
    <t>Stud0800</t>
  </si>
  <si>
    <t>Stud0801</t>
  </si>
  <si>
    <t>Stud0802</t>
  </si>
  <si>
    <t>Stud0803</t>
  </si>
  <si>
    <t>Stud0804</t>
  </si>
  <si>
    <t>Stud0805</t>
  </si>
  <si>
    <t>Stud0806</t>
  </si>
  <si>
    <t>Stud0807</t>
  </si>
  <si>
    <t>Stud0808</t>
  </si>
  <si>
    <t>Stud0809</t>
  </si>
  <si>
    <t>Stud0810</t>
  </si>
  <si>
    <t>Stud0811</t>
  </si>
  <si>
    <t>Stud0812</t>
  </si>
  <si>
    <t>Stud0813</t>
  </si>
  <si>
    <t>Stud0814</t>
  </si>
  <si>
    <t>Stud0815</t>
  </si>
  <si>
    <t>Stud0816</t>
  </si>
  <si>
    <t>Stud0817</t>
  </si>
  <si>
    <t>Stud0818</t>
  </si>
  <si>
    <t>Stud0819</t>
  </si>
  <si>
    <t>Stud0820</t>
  </si>
  <si>
    <t>Stud0821</t>
  </si>
  <si>
    <t>Stud0822</t>
  </si>
  <si>
    <t>Stud0823</t>
  </si>
  <si>
    <t>Stud0824</t>
  </si>
  <si>
    <t>Stud0825</t>
  </si>
  <si>
    <t>Stud0826</t>
  </si>
  <si>
    <t>Stud0827</t>
  </si>
  <si>
    <t>Stud0828</t>
  </si>
  <si>
    <t>Stud0829</t>
  </si>
  <si>
    <t>Stud0830</t>
  </si>
  <si>
    <t>Stud0831</t>
  </si>
  <si>
    <t>Stud0832</t>
  </si>
  <si>
    <t>Stud0833</t>
  </si>
  <si>
    <t>Stud0834</t>
  </si>
  <si>
    <t>Stud0835</t>
  </si>
  <si>
    <t>Stud0836</t>
  </si>
  <si>
    <t>Stud0837</t>
  </si>
  <si>
    <t>Stud0838</t>
  </si>
  <si>
    <t>Stud0839</t>
  </si>
  <si>
    <t>Stud0840</t>
  </si>
  <si>
    <t>Stud0841</t>
  </si>
  <si>
    <t>Stud0842</t>
  </si>
  <si>
    <t>Stud0843</t>
  </si>
  <si>
    <t>Stud0844</t>
  </si>
  <si>
    <t>Stud0845</t>
  </si>
  <si>
    <t>Stud0846</t>
  </si>
  <si>
    <t>Stud0847</t>
  </si>
  <si>
    <t>Stud0848</t>
  </si>
  <si>
    <t>Stud0849</t>
  </si>
  <si>
    <t>Stud0850</t>
  </si>
  <si>
    <t>Stud0851</t>
  </si>
  <si>
    <t>Stud0852</t>
  </si>
  <si>
    <t>Stud0853</t>
  </si>
  <si>
    <t>Stud0854</t>
  </si>
  <si>
    <t>Stud0855</t>
  </si>
  <si>
    <t>Stud0856</t>
  </si>
  <si>
    <t>Stud0857</t>
  </si>
  <si>
    <t>Stud0858</t>
  </si>
  <si>
    <t>Stud0859</t>
  </si>
  <si>
    <t>Stud0860</t>
  </si>
  <si>
    <t>Stud0861</t>
  </si>
  <si>
    <t>Stud0862</t>
  </si>
  <si>
    <t>Stud0863</t>
  </si>
  <si>
    <t>Stud0864</t>
  </si>
  <si>
    <t>Stud0865</t>
  </si>
  <si>
    <t>Stud0866</t>
  </si>
  <si>
    <t>Stud0867</t>
  </si>
  <si>
    <t>Stud0868</t>
  </si>
  <si>
    <t>Stud0869</t>
  </si>
  <si>
    <t>Stud0870</t>
  </si>
  <si>
    <t>Stud0871</t>
  </si>
  <si>
    <t>Stud0872</t>
  </si>
  <si>
    <t>Stud0873</t>
  </si>
  <si>
    <t>Stud0874</t>
  </si>
  <si>
    <t>Stud0875</t>
  </si>
  <si>
    <t>Stud0876</t>
  </si>
  <si>
    <t>Stud0877</t>
  </si>
  <si>
    <t>Stud0878</t>
  </si>
  <si>
    <t>Stud0879</t>
  </si>
  <si>
    <t>Stud0880</t>
  </si>
  <si>
    <t>Stud0881</t>
  </si>
  <si>
    <t>Stud0882</t>
  </si>
  <si>
    <t>Stud0883</t>
  </si>
  <si>
    <t>Stud0884</t>
  </si>
  <si>
    <t>Stud0885</t>
  </si>
  <si>
    <t>Stud0886</t>
  </si>
  <si>
    <t>Stud0887</t>
  </si>
  <si>
    <t>Stud0888</t>
  </si>
  <si>
    <t>Stud0889</t>
  </si>
  <si>
    <t>Stud0890</t>
  </si>
  <si>
    <t>Stud0891</t>
  </si>
  <si>
    <t>Stud0892</t>
  </si>
  <si>
    <t>Stud0893</t>
  </si>
  <si>
    <t>Stud0894</t>
  </si>
  <si>
    <t>Stud0895</t>
  </si>
  <si>
    <t>Stud0896</t>
  </si>
  <si>
    <t>Stud0897</t>
  </si>
  <si>
    <t>Stud0898</t>
  </si>
  <si>
    <t>Stud0899</t>
  </si>
  <si>
    <t>Stud0900</t>
  </si>
  <si>
    <t>Stud0901</t>
  </si>
  <si>
    <t>Stud0902</t>
  </si>
  <si>
    <t>Stud0903</t>
  </si>
  <si>
    <t>Stud0904</t>
  </si>
  <si>
    <t>Stud0905</t>
  </si>
  <si>
    <t>Stud0906</t>
  </si>
  <si>
    <t>Stud0907</t>
  </si>
  <si>
    <t>Stud0908</t>
  </si>
  <si>
    <t>Stud0909</t>
  </si>
  <si>
    <t>Stud0910</t>
  </si>
  <si>
    <t>Stud0911</t>
  </si>
  <si>
    <t>Stud0912</t>
  </si>
  <si>
    <t>Stud0913</t>
  </si>
  <si>
    <t>Stud0914</t>
  </si>
  <si>
    <t>Stud0915</t>
  </si>
  <si>
    <t>Stud0916</t>
  </si>
  <si>
    <t>Stud0917</t>
  </si>
  <si>
    <t>Stud0918</t>
  </si>
  <si>
    <t>Stud0919</t>
  </si>
  <si>
    <t>Stud0920</t>
  </si>
  <si>
    <t>Stud0921</t>
  </si>
  <si>
    <t>Stud0922</t>
  </si>
  <si>
    <t>Stud0923</t>
  </si>
  <si>
    <t>Stud0924</t>
  </si>
  <si>
    <t>Stud0925</t>
  </si>
  <si>
    <t>Stud0926</t>
  </si>
  <si>
    <t>Stud0927</t>
  </si>
  <si>
    <t>Stud0928</t>
  </si>
  <si>
    <t>Stud0929</t>
  </si>
  <si>
    <t>Stud0930</t>
  </si>
  <si>
    <t>Stud0931</t>
  </si>
  <si>
    <t>Stud0932</t>
  </si>
  <si>
    <t>Stud0933</t>
  </si>
  <si>
    <t>Stud0934</t>
  </si>
  <si>
    <t>Stud0935</t>
  </si>
  <si>
    <t>Stud0936</t>
  </si>
  <si>
    <t>Stud0937</t>
  </si>
  <si>
    <t>Stud0938</t>
  </si>
  <si>
    <t>Stud0939</t>
  </si>
  <si>
    <t>Stud0940</t>
  </si>
  <si>
    <t>Stud0941</t>
  </si>
  <si>
    <t>Stud0942</t>
  </si>
  <si>
    <t>Stud0943</t>
  </si>
  <si>
    <t>Stud0944</t>
  </si>
  <si>
    <t>Stud0945</t>
  </si>
  <si>
    <t>Stud0946</t>
  </si>
  <si>
    <t>Stud0947</t>
  </si>
  <si>
    <t>Stud0948</t>
  </si>
  <si>
    <t>Stud0949</t>
  </si>
  <si>
    <t>Stud0950</t>
  </si>
  <si>
    <t>Stud0951</t>
  </si>
  <si>
    <t>Stud0952</t>
  </si>
  <si>
    <t>Stud0953</t>
  </si>
  <si>
    <t>Stud0954</t>
  </si>
  <si>
    <t>Stud0955</t>
  </si>
  <si>
    <t>Stud0956</t>
  </si>
  <si>
    <t>Stud0957</t>
  </si>
  <si>
    <t>Stud0958</t>
  </si>
  <si>
    <t>Stud0959</t>
  </si>
  <si>
    <t>Stud0960</t>
  </si>
  <si>
    <t>Stud0961</t>
  </si>
  <si>
    <t>Stud0962</t>
  </si>
  <si>
    <t>Stud0963</t>
  </si>
  <si>
    <t>Stud0964</t>
  </si>
  <si>
    <t>Stud0965</t>
  </si>
  <si>
    <t>Stud0966</t>
  </si>
  <si>
    <t>Stud0967</t>
  </si>
  <si>
    <t>Stud0968</t>
  </si>
  <si>
    <t>Stud0969</t>
  </si>
  <si>
    <t>Stud0970</t>
  </si>
  <si>
    <t>Stud0971</t>
  </si>
  <si>
    <t>Stud0972</t>
  </si>
  <si>
    <t>Stud0973</t>
  </si>
  <si>
    <t>Stud0974</t>
  </si>
  <si>
    <t>Stud0975</t>
  </si>
  <si>
    <t>Stud0976</t>
  </si>
  <si>
    <t>Stud0977</t>
  </si>
  <si>
    <t>Stud0978</t>
  </si>
  <si>
    <t>Stud0979</t>
  </si>
  <si>
    <t>Stud0980</t>
  </si>
  <si>
    <t>Stud0981</t>
  </si>
  <si>
    <t>Stud0982</t>
  </si>
  <si>
    <t>Stud0983</t>
  </si>
  <si>
    <t>Stud0984</t>
  </si>
  <si>
    <t>Stud0985</t>
  </si>
  <si>
    <t>Stud0986</t>
  </si>
  <si>
    <t>Stud0987</t>
  </si>
  <si>
    <t>Stud0988</t>
  </si>
  <si>
    <t>Stud0989</t>
  </si>
  <si>
    <t>Stud0990</t>
  </si>
  <si>
    <t>Stud0991</t>
  </si>
  <si>
    <t>Stud0992</t>
  </si>
  <si>
    <t>Stud0993</t>
  </si>
  <si>
    <t>Stud0994</t>
  </si>
  <si>
    <t>Stud0995</t>
  </si>
  <si>
    <t>Stud0996</t>
  </si>
  <si>
    <t>Stud0997</t>
  </si>
  <si>
    <t>Stud0998</t>
  </si>
  <si>
    <t>Stud0999</t>
  </si>
  <si>
    <t>Stud1000</t>
  </si>
  <si>
    <t>Stud1001</t>
  </si>
  <si>
    <t>Stud1002</t>
  </si>
  <si>
    <t>Stud1003</t>
  </si>
  <si>
    <t>Stud1004</t>
  </si>
  <si>
    <t>Stud1005</t>
  </si>
  <si>
    <t>Stud1006</t>
  </si>
  <si>
    <t>Stud1007</t>
  </si>
  <si>
    <t>Stud1008</t>
  </si>
  <si>
    <t>Stud1009</t>
  </si>
  <si>
    <t>Stud1010</t>
  </si>
  <si>
    <t>Stud1011</t>
  </si>
  <si>
    <t>Stud1012</t>
  </si>
  <si>
    <t>Stud1013</t>
  </si>
  <si>
    <t>Stud1014</t>
  </si>
  <si>
    <t>Stud1015</t>
  </si>
  <si>
    <t>Stud1016</t>
  </si>
  <si>
    <t>Stud1017</t>
  </si>
  <si>
    <t>Stud1018</t>
  </si>
  <si>
    <t>Stud1019</t>
  </si>
  <si>
    <t>Stud1020</t>
  </si>
  <si>
    <t>Stud1021</t>
  </si>
  <si>
    <t>Stud1022</t>
  </si>
  <si>
    <t>Stud1023</t>
  </si>
  <si>
    <t>Stud1024</t>
  </si>
  <si>
    <t>Stud1025</t>
  </si>
  <si>
    <t>Stud1026</t>
  </si>
  <si>
    <t>Stud1027</t>
  </si>
  <si>
    <t>Stud1028</t>
  </si>
  <si>
    <t>Stud1029</t>
  </si>
  <si>
    <t>Stud1030</t>
  </si>
  <si>
    <t>Stud1031</t>
  </si>
  <si>
    <t>Stud1032</t>
  </si>
  <si>
    <t>Stud1033</t>
  </si>
  <si>
    <t>Stud1034</t>
  </si>
  <si>
    <t>Stud1035</t>
  </si>
  <si>
    <t>Stud1036</t>
  </si>
  <si>
    <t>Stud1037</t>
  </si>
  <si>
    <t>Stud1038</t>
  </si>
  <si>
    <t>Stud1039</t>
  </si>
  <si>
    <t>Stud1040</t>
  </si>
  <si>
    <t>Stud1041</t>
  </si>
  <si>
    <t>Stud1042</t>
  </si>
  <si>
    <t>Stud1043</t>
  </si>
  <si>
    <t>Stud1044</t>
  </si>
  <si>
    <t>Stud1045</t>
  </si>
  <si>
    <t>Stud1046</t>
  </si>
  <si>
    <t>Stud1047</t>
  </si>
  <si>
    <t>Stud1048</t>
  </si>
  <si>
    <t>Stud1049</t>
  </si>
  <si>
    <t>Stud1050</t>
  </si>
  <si>
    <t>Stud1051</t>
  </si>
  <si>
    <t>Stud1052</t>
  </si>
  <si>
    <t>Stud1053</t>
  </si>
  <si>
    <t>Stud1054</t>
  </si>
  <si>
    <t>Stud1055</t>
  </si>
  <si>
    <t>Stud1056</t>
  </si>
  <si>
    <t>Stud1057</t>
  </si>
  <si>
    <t>Stud1058</t>
  </si>
  <si>
    <t>Stud1059</t>
  </si>
  <si>
    <t>Stud1060</t>
  </si>
  <si>
    <t>Stud1061</t>
  </si>
  <si>
    <t>Stud1062</t>
  </si>
  <si>
    <t>Stud1063</t>
  </si>
  <si>
    <t>Stud1064</t>
  </si>
  <si>
    <t>Stud1065</t>
  </si>
  <si>
    <t>Stud1066</t>
  </si>
  <si>
    <t>Stud1067</t>
  </si>
  <si>
    <t>Stud1068</t>
  </si>
  <si>
    <t>Stud1069</t>
  </si>
  <si>
    <t>Stud1070</t>
  </si>
  <si>
    <t>Stud1071</t>
  </si>
  <si>
    <t>Stud1072</t>
  </si>
  <si>
    <t>Stud1073</t>
  </si>
  <si>
    <t>Stud1074</t>
  </si>
  <si>
    <t>Stud1075</t>
  </si>
  <si>
    <t>Stud1076</t>
  </si>
  <si>
    <t>Stud1077</t>
  </si>
  <si>
    <t>Stud1078</t>
  </si>
  <si>
    <t>Stud1079</t>
  </si>
  <si>
    <t>Stud1080</t>
  </si>
  <si>
    <t>Stud1081</t>
  </si>
  <si>
    <t>Stud1082</t>
  </si>
  <si>
    <t>Stud1083</t>
  </si>
  <si>
    <t>Stud1084</t>
  </si>
  <si>
    <t>Stud1085</t>
  </si>
  <si>
    <t>Stud1086</t>
  </si>
  <si>
    <t>Stud1087</t>
  </si>
  <si>
    <t>Stud1088</t>
  </si>
  <si>
    <t>Stud1089</t>
  </si>
  <si>
    <t>Stud1090</t>
  </si>
  <si>
    <t>Stud1091</t>
  </si>
  <si>
    <t>Stud1092</t>
  </si>
  <si>
    <t>Stud1093</t>
  </si>
  <si>
    <t>Stud1094</t>
  </si>
  <si>
    <t>Stud1095</t>
  </si>
  <si>
    <t>Stud1096</t>
  </si>
  <si>
    <t>Stud1097</t>
  </si>
  <si>
    <t>Stud1098</t>
  </si>
  <si>
    <t>Stud1099</t>
  </si>
  <si>
    <t>중간고사</t>
    <phoneticPr fontId="18" type="noConversion"/>
  </si>
  <si>
    <t>기말고사</t>
    <phoneticPr fontId="18" type="noConversion"/>
  </si>
  <si>
    <t>강좌번호</t>
    <phoneticPr fontId="18" type="noConversion"/>
  </si>
  <si>
    <t>중간고사</t>
  </si>
  <si>
    <t>기말고사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</si>
  <si>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</si>
  <si>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</si>
  <si>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</si>
  <si>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</si>
  <si>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</si>
  <si>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</si>
  <si>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</si>
  <si>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</si>
  <si>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</si>
  <si>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</si>
  <si>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</si>
  <si>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</si>
  <si>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</si>
  <si>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값(1)</t>
  </si>
  <si>
    <t>가장 작은 값(1)</t>
  </si>
  <si>
    <t>신뢰 수준(95.0%)</t>
  </si>
  <si>
    <t>표준오차</t>
    <phoneticPr fontId="18" type="noConversion"/>
  </si>
  <si>
    <t>표준편차/SQRT(n)</t>
    <phoneticPr fontId="18" type="noConversion"/>
  </si>
  <si>
    <t>신뢰수준(95%)</t>
    <phoneticPr fontId="18" type="noConversion"/>
  </si>
  <si>
    <t>중앙값</t>
    <phoneticPr fontId="18" type="noConversion"/>
  </si>
  <si>
    <t>t_a(n-1)*표준오차</t>
    <phoneticPr fontId="18" type="noConversion"/>
  </si>
  <si>
    <t>평균</t>
    <phoneticPr fontId="18" type="noConversion"/>
  </si>
  <si>
    <t>개수 : 학점</t>
  </si>
  <si>
    <t>95% 상한</t>
    <phoneticPr fontId="18" type="noConversion"/>
  </si>
  <si>
    <t>95% 하한</t>
    <phoneticPr fontId="18" type="noConversion"/>
  </si>
  <si>
    <t>95% 신뢰구간의 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</si>
</sst>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11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33" borderId="0" xfId="0" applyFont="1" applyFill="1">
      <alignment vertical="center"/>
    </xf>
    <xf numFmtId="0" fontId="20" fillId="33" borderId="0" xfId="0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21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[2주_기술통계 예제_성적처리.xlsx]Sheet4!피벗 테이블14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</a:t>
            </a:r>
            <a:r>
              <a:rPr lang="ko-KR" altLang="en-US"/>
              <a:t>학점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A+</c:v>
                </c:pt>
                <c:pt idx="1">
                  <c:v>A0</c:v>
                </c:pt>
                <c:pt idx="2">
                  <c:v>B+</c:v>
                </c:pt>
                <c:pt idx="3">
                  <c:v>B0</c:v>
                </c:pt>
                <c:pt idx="4">
                  <c:v>C+</c:v>
                </c:pt>
                <c:pt idx="5">
                  <c:v>C0</c:v>
                </c:pt>
                <c:pt idx="6">
                  <c:v>D+</c:v>
                </c:pt>
                <c:pt idx="7">
                  <c:v>F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89</c:v>
                </c:pt>
                <c:pt idx="1">
                  <c:v>192</c:v>
                </c:pt>
                <c:pt idx="2">
                  <c:v>207</c:v>
                </c:pt>
                <c:pt idx="3">
                  <c:v>151</c:v>
                </c:pt>
                <c:pt idx="4">
                  <c:v>119</c:v>
                </c:pt>
                <c:pt idx="5">
                  <c:v>123</c:v>
                </c:pt>
                <c:pt idx="6">
                  <c:v>70</c:v>
                </c:pt>
                <c:pt idx="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E-4804-B17F-404E4466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576304"/>
        <c:axId val="411558144"/>
      </c:barChart>
      <c:catAx>
        <c:axId val="4485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558144"/>
        <c:crosses val="autoZero"/>
        <c:auto val="1"/>
        <c:lblAlgn val="ctr"/>
        <c:lblOffset val="100"/>
        <c:noMultiLvlLbl val="0"/>
      </c:catAx>
      <c:valAx>
        <c:axId val="4115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57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기말고사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Sheet1!$C$2:$C$1100</c:f>
              <c:numCache>
                <c:formatCode>General</c:formatCode>
                <c:ptCount val="1099"/>
                <c:pt idx="0">
                  <c:v>24.5</c:v>
                </c:pt>
                <c:pt idx="1">
                  <c:v>32.5</c:v>
                </c:pt>
                <c:pt idx="2">
                  <c:v>21.5</c:v>
                </c:pt>
                <c:pt idx="3">
                  <c:v>16</c:v>
                </c:pt>
                <c:pt idx="4">
                  <c:v>17.5</c:v>
                </c:pt>
                <c:pt idx="5">
                  <c:v>19.5</c:v>
                </c:pt>
                <c:pt idx="6">
                  <c:v>22</c:v>
                </c:pt>
                <c:pt idx="7">
                  <c:v>18</c:v>
                </c:pt>
                <c:pt idx="8">
                  <c:v>18.5</c:v>
                </c:pt>
                <c:pt idx="9">
                  <c:v>16</c:v>
                </c:pt>
                <c:pt idx="10">
                  <c:v>11.5</c:v>
                </c:pt>
                <c:pt idx="11">
                  <c:v>24.5</c:v>
                </c:pt>
                <c:pt idx="12">
                  <c:v>22.5</c:v>
                </c:pt>
                <c:pt idx="13">
                  <c:v>27.5</c:v>
                </c:pt>
                <c:pt idx="14">
                  <c:v>29.5</c:v>
                </c:pt>
                <c:pt idx="15">
                  <c:v>26</c:v>
                </c:pt>
                <c:pt idx="16">
                  <c:v>24</c:v>
                </c:pt>
                <c:pt idx="17">
                  <c:v>26</c:v>
                </c:pt>
                <c:pt idx="18">
                  <c:v>26.5</c:v>
                </c:pt>
                <c:pt idx="19">
                  <c:v>33.5</c:v>
                </c:pt>
                <c:pt idx="20">
                  <c:v>27</c:v>
                </c:pt>
                <c:pt idx="21">
                  <c:v>27.5</c:v>
                </c:pt>
                <c:pt idx="22">
                  <c:v>20.5</c:v>
                </c:pt>
                <c:pt idx="23">
                  <c:v>31.5</c:v>
                </c:pt>
                <c:pt idx="24">
                  <c:v>14.5</c:v>
                </c:pt>
                <c:pt idx="25">
                  <c:v>23.5</c:v>
                </c:pt>
                <c:pt idx="26">
                  <c:v>27.5</c:v>
                </c:pt>
                <c:pt idx="27">
                  <c:v>30</c:v>
                </c:pt>
                <c:pt idx="28">
                  <c:v>12</c:v>
                </c:pt>
                <c:pt idx="29">
                  <c:v>24.5</c:v>
                </c:pt>
                <c:pt idx="30">
                  <c:v>21.5</c:v>
                </c:pt>
                <c:pt idx="31">
                  <c:v>24</c:v>
                </c:pt>
                <c:pt idx="32">
                  <c:v>21.5</c:v>
                </c:pt>
                <c:pt idx="33">
                  <c:v>21.5</c:v>
                </c:pt>
                <c:pt idx="34">
                  <c:v>22.5</c:v>
                </c:pt>
                <c:pt idx="35">
                  <c:v>21</c:v>
                </c:pt>
                <c:pt idx="36">
                  <c:v>18.5</c:v>
                </c:pt>
                <c:pt idx="37">
                  <c:v>16.5</c:v>
                </c:pt>
                <c:pt idx="38">
                  <c:v>30.5</c:v>
                </c:pt>
                <c:pt idx="39">
                  <c:v>19</c:v>
                </c:pt>
                <c:pt idx="40">
                  <c:v>29</c:v>
                </c:pt>
                <c:pt idx="41">
                  <c:v>31.5</c:v>
                </c:pt>
                <c:pt idx="42">
                  <c:v>0</c:v>
                </c:pt>
                <c:pt idx="43">
                  <c:v>23</c:v>
                </c:pt>
                <c:pt idx="44">
                  <c:v>19</c:v>
                </c:pt>
                <c:pt idx="45">
                  <c:v>26.5</c:v>
                </c:pt>
                <c:pt idx="46">
                  <c:v>23</c:v>
                </c:pt>
                <c:pt idx="47">
                  <c:v>31.5</c:v>
                </c:pt>
                <c:pt idx="48">
                  <c:v>26.5</c:v>
                </c:pt>
                <c:pt idx="49">
                  <c:v>27</c:v>
                </c:pt>
                <c:pt idx="50">
                  <c:v>25</c:v>
                </c:pt>
                <c:pt idx="51">
                  <c:v>32</c:v>
                </c:pt>
                <c:pt idx="52">
                  <c:v>18.5</c:v>
                </c:pt>
                <c:pt idx="53">
                  <c:v>17.5</c:v>
                </c:pt>
                <c:pt idx="54">
                  <c:v>18.5</c:v>
                </c:pt>
                <c:pt idx="55">
                  <c:v>25.5</c:v>
                </c:pt>
                <c:pt idx="56">
                  <c:v>31.5</c:v>
                </c:pt>
                <c:pt idx="57">
                  <c:v>0</c:v>
                </c:pt>
                <c:pt idx="58">
                  <c:v>30</c:v>
                </c:pt>
                <c:pt idx="59">
                  <c:v>35</c:v>
                </c:pt>
                <c:pt idx="60">
                  <c:v>15.5</c:v>
                </c:pt>
                <c:pt idx="61">
                  <c:v>27</c:v>
                </c:pt>
                <c:pt idx="62">
                  <c:v>22</c:v>
                </c:pt>
                <c:pt idx="63">
                  <c:v>23.5</c:v>
                </c:pt>
                <c:pt idx="64">
                  <c:v>30</c:v>
                </c:pt>
                <c:pt idx="65">
                  <c:v>20.5</c:v>
                </c:pt>
                <c:pt idx="66">
                  <c:v>35</c:v>
                </c:pt>
                <c:pt idx="67">
                  <c:v>24</c:v>
                </c:pt>
                <c:pt idx="68">
                  <c:v>25.5</c:v>
                </c:pt>
                <c:pt idx="69">
                  <c:v>25</c:v>
                </c:pt>
                <c:pt idx="70">
                  <c:v>18</c:v>
                </c:pt>
                <c:pt idx="71">
                  <c:v>18</c:v>
                </c:pt>
                <c:pt idx="72">
                  <c:v>27.5</c:v>
                </c:pt>
                <c:pt idx="73">
                  <c:v>35</c:v>
                </c:pt>
                <c:pt idx="74">
                  <c:v>25</c:v>
                </c:pt>
                <c:pt idx="75">
                  <c:v>21.5</c:v>
                </c:pt>
                <c:pt idx="76">
                  <c:v>30.5</c:v>
                </c:pt>
                <c:pt idx="77">
                  <c:v>24.5</c:v>
                </c:pt>
                <c:pt idx="78">
                  <c:v>17</c:v>
                </c:pt>
                <c:pt idx="79">
                  <c:v>28.5</c:v>
                </c:pt>
                <c:pt idx="80">
                  <c:v>33.5</c:v>
                </c:pt>
                <c:pt idx="81">
                  <c:v>28</c:v>
                </c:pt>
                <c:pt idx="82">
                  <c:v>32</c:v>
                </c:pt>
                <c:pt idx="83">
                  <c:v>14.5</c:v>
                </c:pt>
                <c:pt idx="84">
                  <c:v>25.5</c:v>
                </c:pt>
                <c:pt idx="85">
                  <c:v>20.5</c:v>
                </c:pt>
                <c:pt idx="86">
                  <c:v>25</c:v>
                </c:pt>
                <c:pt idx="87">
                  <c:v>30.5</c:v>
                </c:pt>
                <c:pt idx="88">
                  <c:v>15.5</c:v>
                </c:pt>
                <c:pt idx="89">
                  <c:v>15</c:v>
                </c:pt>
                <c:pt idx="90">
                  <c:v>22.5</c:v>
                </c:pt>
                <c:pt idx="91">
                  <c:v>19.5</c:v>
                </c:pt>
                <c:pt idx="92">
                  <c:v>16</c:v>
                </c:pt>
                <c:pt idx="93">
                  <c:v>27.5</c:v>
                </c:pt>
                <c:pt idx="94">
                  <c:v>22</c:v>
                </c:pt>
                <c:pt idx="95">
                  <c:v>17.5</c:v>
                </c:pt>
                <c:pt idx="96">
                  <c:v>21</c:v>
                </c:pt>
                <c:pt idx="97">
                  <c:v>27</c:v>
                </c:pt>
                <c:pt idx="98">
                  <c:v>21.5</c:v>
                </c:pt>
                <c:pt idx="99">
                  <c:v>27</c:v>
                </c:pt>
                <c:pt idx="100">
                  <c:v>24</c:v>
                </c:pt>
                <c:pt idx="101">
                  <c:v>10</c:v>
                </c:pt>
                <c:pt idx="102">
                  <c:v>22.5</c:v>
                </c:pt>
                <c:pt idx="103">
                  <c:v>18.5</c:v>
                </c:pt>
                <c:pt idx="104">
                  <c:v>26</c:v>
                </c:pt>
                <c:pt idx="105">
                  <c:v>20</c:v>
                </c:pt>
                <c:pt idx="106">
                  <c:v>21.5</c:v>
                </c:pt>
                <c:pt idx="107">
                  <c:v>25</c:v>
                </c:pt>
                <c:pt idx="108">
                  <c:v>24</c:v>
                </c:pt>
                <c:pt idx="109">
                  <c:v>16</c:v>
                </c:pt>
                <c:pt idx="110">
                  <c:v>26.5</c:v>
                </c:pt>
                <c:pt idx="111">
                  <c:v>28.5</c:v>
                </c:pt>
                <c:pt idx="112">
                  <c:v>12.5</c:v>
                </c:pt>
                <c:pt idx="113">
                  <c:v>27.5</c:v>
                </c:pt>
                <c:pt idx="114">
                  <c:v>20</c:v>
                </c:pt>
                <c:pt idx="115">
                  <c:v>27.5</c:v>
                </c:pt>
                <c:pt idx="116">
                  <c:v>9.5</c:v>
                </c:pt>
                <c:pt idx="117">
                  <c:v>11</c:v>
                </c:pt>
                <c:pt idx="118">
                  <c:v>30.5</c:v>
                </c:pt>
                <c:pt idx="119">
                  <c:v>33.5</c:v>
                </c:pt>
                <c:pt idx="120">
                  <c:v>28</c:v>
                </c:pt>
                <c:pt idx="121">
                  <c:v>17.5</c:v>
                </c:pt>
                <c:pt idx="122">
                  <c:v>0</c:v>
                </c:pt>
                <c:pt idx="123">
                  <c:v>7.5</c:v>
                </c:pt>
                <c:pt idx="124">
                  <c:v>19.5</c:v>
                </c:pt>
                <c:pt idx="125">
                  <c:v>11.5</c:v>
                </c:pt>
                <c:pt idx="126">
                  <c:v>30.5</c:v>
                </c:pt>
                <c:pt idx="127">
                  <c:v>24.5</c:v>
                </c:pt>
                <c:pt idx="128">
                  <c:v>28</c:v>
                </c:pt>
                <c:pt idx="129">
                  <c:v>19</c:v>
                </c:pt>
                <c:pt idx="130">
                  <c:v>14.5</c:v>
                </c:pt>
                <c:pt idx="131">
                  <c:v>8.5</c:v>
                </c:pt>
                <c:pt idx="132">
                  <c:v>27</c:v>
                </c:pt>
                <c:pt idx="133">
                  <c:v>17.5</c:v>
                </c:pt>
                <c:pt idx="134">
                  <c:v>24.5</c:v>
                </c:pt>
                <c:pt idx="135">
                  <c:v>23</c:v>
                </c:pt>
                <c:pt idx="136">
                  <c:v>14.5</c:v>
                </c:pt>
                <c:pt idx="137">
                  <c:v>30</c:v>
                </c:pt>
                <c:pt idx="138">
                  <c:v>24.5</c:v>
                </c:pt>
                <c:pt idx="139">
                  <c:v>7.5</c:v>
                </c:pt>
                <c:pt idx="140">
                  <c:v>9.5</c:v>
                </c:pt>
                <c:pt idx="141">
                  <c:v>13.5</c:v>
                </c:pt>
                <c:pt idx="142">
                  <c:v>17</c:v>
                </c:pt>
                <c:pt idx="143">
                  <c:v>24</c:v>
                </c:pt>
                <c:pt idx="144">
                  <c:v>15.5</c:v>
                </c:pt>
                <c:pt idx="145">
                  <c:v>29.5</c:v>
                </c:pt>
                <c:pt idx="146">
                  <c:v>13.5</c:v>
                </c:pt>
                <c:pt idx="147">
                  <c:v>31.5</c:v>
                </c:pt>
                <c:pt idx="148">
                  <c:v>22.5</c:v>
                </c:pt>
                <c:pt idx="149">
                  <c:v>20.5</c:v>
                </c:pt>
                <c:pt idx="150">
                  <c:v>15.5</c:v>
                </c:pt>
                <c:pt idx="151">
                  <c:v>2</c:v>
                </c:pt>
                <c:pt idx="152">
                  <c:v>21</c:v>
                </c:pt>
                <c:pt idx="153">
                  <c:v>14</c:v>
                </c:pt>
                <c:pt idx="154">
                  <c:v>24</c:v>
                </c:pt>
                <c:pt idx="155">
                  <c:v>17</c:v>
                </c:pt>
                <c:pt idx="156">
                  <c:v>22.5</c:v>
                </c:pt>
                <c:pt idx="157">
                  <c:v>30.5</c:v>
                </c:pt>
                <c:pt idx="158">
                  <c:v>33</c:v>
                </c:pt>
                <c:pt idx="159">
                  <c:v>17</c:v>
                </c:pt>
                <c:pt idx="160">
                  <c:v>8</c:v>
                </c:pt>
                <c:pt idx="161">
                  <c:v>27</c:v>
                </c:pt>
                <c:pt idx="162">
                  <c:v>17</c:v>
                </c:pt>
                <c:pt idx="163">
                  <c:v>19.5</c:v>
                </c:pt>
                <c:pt idx="164">
                  <c:v>31</c:v>
                </c:pt>
                <c:pt idx="165">
                  <c:v>19</c:v>
                </c:pt>
                <c:pt idx="166">
                  <c:v>25.5</c:v>
                </c:pt>
                <c:pt idx="167">
                  <c:v>25</c:v>
                </c:pt>
                <c:pt idx="168">
                  <c:v>23</c:v>
                </c:pt>
                <c:pt idx="169">
                  <c:v>19.5</c:v>
                </c:pt>
                <c:pt idx="170">
                  <c:v>16</c:v>
                </c:pt>
                <c:pt idx="171">
                  <c:v>21.5</c:v>
                </c:pt>
                <c:pt idx="172">
                  <c:v>12</c:v>
                </c:pt>
                <c:pt idx="173">
                  <c:v>24.5</c:v>
                </c:pt>
                <c:pt idx="174">
                  <c:v>25</c:v>
                </c:pt>
                <c:pt idx="175">
                  <c:v>26</c:v>
                </c:pt>
                <c:pt idx="176">
                  <c:v>28.5</c:v>
                </c:pt>
                <c:pt idx="177">
                  <c:v>26</c:v>
                </c:pt>
                <c:pt idx="178">
                  <c:v>33.5</c:v>
                </c:pt>
                <c:pt idx="179">
                  <c:v>33.5</c:v>
                </c:pt>
                <c:pt idx="180">
                  <c:v>15.5</c:v>
                </c:pt>
                <c:pt idx="181">
                  <c:v>19.5</c:v>
                </c:pt>
                <c:pt idx="182">
                  <c:v>29</c:v>
                </c:pt>
                <c:pt idx="183">
                  <c:v>20</c:v>
                </c:pt>
                <c:pt idx="184">
                  <c:v>28.5</c:v>
                </c:pt>
                <c:pt idx="185">
                  <c:v>20.5</c:v>
                </c:pt>
                <c:pt idx="186">
                  <c:v>28</c:v>
                </c:pt>
                <c:pt idx="187">
                  <c:v>19</c:v>
                </c:pt>
                <c:pt idx="188">
                  <c:v>22</c:v>
                </c:pt>
                <c:pt idx="189">
                  <c:v>31</c:v>
                </c:pt>
                <c:pt idx="190">
                  <c:v>18</c:v>
                </c:pt>
                <c:pt idx="191">
                  <c:v>20</c:v>
                </c:pt>
                <c:pt idx="192">
                  <c:v>14</c:v>
                </c:pt>
                <c:pt idx="193">
                  <c:v>31.5</c:v>
                </c:pt>
                <c:pt idx="194">
                  <c:v>32</c:v>
                </c:pt>
                <c:pt idx="195">
                  <c:v>19</c:v>
                </c:pt>
                <c:pt idx="196">
                  <c:v>21</c:v>
                </c:pt>
                <c:pt idx="197">
                  <c:v>27.5</c:v>
                </c:pt>
                <c:pt idx="198">
                  <c:v>20.5</c:v>
                </c:pt>
                <c:pt idx="199">
                  <c:v>23</c:v>
                </c:pt>
                <c:pt idx="200">
                  <c:v>35</c:v>
                </c:pt>
                <c:pt idx="201">
                  <c:v>26</c:v>
                </c:pt>
                <c:pt idx="202">
                  <c:v>0</c:v>
                </c:pt>
                <c:pt idx="203">
                  <c:v>31.5</c:v>
                </c:pt>
                <c:pt idx="204">
                  <c:v>19</c:v>
                </c:pt>
                <c:pt idx="205">
                  <c:v>18</c:v>
                </c:pt>
                <c:pt idx="206">
                  <c:v>31</c:v>
                </c:pt>
                <c:pt idx="207">
                  <c:v>22.5</c:v>
                </c:pt>
                <c:pt idx="208">
                  <c:v>20.5</c:v>
                </c:pt>
                <c:pt idx="209">
                  <c:v>25</c:v>
                </c:pt>
                <c:pt idx="210">
                  <c:v>26</c:v>
                </c:pt>
                <c:pt idx="211">
                  <c:v>24.5</c:v>
                </c:pt>
                <c:pt idx="212">
                  <c:v>30</c:v>
                </c:pt>
                <c:pt idx="213">
                  <c:v>33.5</c:v>
                </c:pt>
                <c:pt idx="214">
                  <c:v>7.5</c:v>
                </c:pt>
                <c:pt idx="215">
                  <c:v>27.5</c:v>
                </c:pt>
                <c:pt idx="216">
                  <c:v>29</c:v>
                </c:pt>
                <c:pt idx="217">
                  <c:v>33</c:v>
                </c:pt>
                <c:pt idx="218">
                  <c:v>29.5</c:v>
                </c:pt>
                <c:pt idx="219">
                  <c:v>28</c:v>
                </c:pt>
                <c:pt idx="220">
                  <c:v>19.5</c:v>
                </c:pt>
                <c:pt idx="221">
                  <c:v>22.5</c:v>
                </c:pt>
                <c:pt idx="222">
                  <c:v>31</c:v>
                </c:pt>
                <c:pt idx="223">
                  <c:v>24.5</c:v>
                </c:pt>
                <c:pt idx="224">
                  <c:v>31</c:v>
                </c:pt>
                <c:pt idx="225">
                  <c:v>33</c:v>
                </c:pt>
                <c:pt idx="226">
                  <c:v>31.5</c:v>
                </c:pt>
                <c:pt idx="227">
                  <c:v>23</c:v>
                </c:pt>
                <c:pt idx="228">
                  <c:v>32.5</c:v>
                </c:pt>
                <c:pt idx="229">
                  <c:v>25.5</c:v>
                </c:pt>
                <c:pt idx="230">
                  <c:v>27.5</c:v>
                </c:pt>
                <c:pt idx="231">
                  <c:v>15.5</c:v>
                </c:pt>
                <c:pt idx="232">
                  <c:v>21</c:v>
                </c:pt>
                <c:pt idx="233">
                  <c:v>24</c:v>
                </c:pt>
                <c:pt idx="234">
                  <c:v>30.5</c:v>
                </c:pt>
                <c:pt idx="235">
                  <c:v>12.5</c:v>
                </c:pt>
                <c:pt idx="236">
                  <c:v>16.5</c:v>
                </c:pt>
                <c:pt idx="237">
                  <c:v>24.5</c:v>
                </c:pt>
                <c:pt idx="238">
                  <c:v>25.5</c:v>
                </c:pt>
                <c:pt idx="239">
                  <c:v>25.5</c:v>
                </c:pt>
                <c:pt idx="240">
                  <c:v>24.5</c:v>
                </c:pt>
                <c:pt idx="241">
                  <c:v>9.5</c:v>
                </c:pt>
                <c:pt idx="242">
                  <c:v>21</c:v>
                </c:pt>
                <c:pt idx="243">
                  <c:v>34</c:v>
                </c:pt>
                <c:pt idx="244">
                  <c:v>17</c:v>
                </c:pt>
                <c:pt idx="245">
                  <c:v>25.5</c:v>
                </c:pt>
                <c:pt idx="246">
                  <c:v>35</c:v>
                </c:pt>
                <c:pt idx="247">
                  <c:v>19</c:v>
                </c:pt>
                <c:pt idx="248">
                  <c:v>21.5</c:v>
                </c:pt>
                <c:pt idx="249">
                  <c:v>27</c:v>
                </c:pt>
                <c:pt idx="250">
                  <c:v>23.5</c:v>
                </c:pt>
                <c:pt idx="251">
                  <c:v>25.5</c:v>
                </c:pt>
                <c:pt idx="252">
                  <c:v>7</c:v>
                </c:pt>
                <c:pt idx="253">
                  <c:v>18.5</c:v>
                </c:pt>
                <c:pt idx="254">
                  <c:v>12</c:v>
                </c:pt>
                <c:pt idx="255">
                  <c:v>29.5</c:v>
                </c:pt>
                <c:pt idx="256">
                  <c:v>23.5</c:v>
                </c:pt>
                <c:pt idx="257">
                  <c:v>23.5</c:v>
                </c:pt>
                <c:pt idx="258">
                  <c:v>20</c:v>
                </c:pt>
                <c:pt idx="259">
                  <c:v>20.5</c:v>
                </c:pt>
                <c:pt idx="260">
                  <c:v>11.5</c:v>
                </c:pt>
                <c:pt idx="261">
                  <c:v>23</c:v>
                </c:pt>
                <c:pt idx="262">
                  <c:v>14</c:v>
                </c:pt>
                <c:pt idx="263">
                  <c:v>19</c:v>
                </c:pt>
                <c:pt idx="264">
                  <c:v>18</c:v>
                </c:pt>
                <c:pt idx="265">
                  <c:v>32.5</c:v>
                </c:pt>
                <c:pt idx="266">
                  <c:v>12.5</c:v>
                </c:pt>
                <c:pt idx="267">
                  <c:v>18.5</c:v>
                </c:pt>
                <c:pt idx="268">
                  <c:v>11.5</c:v>
                </c:pt>
                <c:pt idx="269">
                  <c:v>8.5</c:v>
                </c:pt>
                <c:pt idx="270">
                  <c:v>13</c:v>
                </c:pt>
                <c:pt idx="271">
                  <c:v>18</c:v>
                </c:pt>
                <c:pt idx="272">
                  <c:v>11.5</c:v>
                </c:pt>
                <c:pt idx="273">
                  <c:v>17.5</c:v>
                </c:pt>
                <c:pt idx="274">
                  <c:v>16.5</c:v>
                </c:pt>
                <c:pt idx="275">
                  <c:v>18.5</c:v>
                </c:pt>
                <c:pt idx="276">
                  <c:v>25</c:v>
                </c:pt>
                <c:pt idx="277">
                  <c:v>13</c:v>
                </c:pt>
                <c:pt idx="278">
                  <c:v>27</c:v>
                </c:pt>
                <c:pt idx="279">
                  <c:v>29</c:v>
                </c:pt>
                <c:pt idx="280">
                  <c:v>20</c:v>
                </c:pt>
                <c:pt idx="281">
                  <c:v>10.5</c:v>
                </c:pt>
                <c:pt idx="282">
                  <c:v>15</c:v>
                </c:pt>
                <c:pt idx="283">
                  <c:v>8</c:v>
                </c:pt>
                <c:pt idx="284">
                  <c:v>10.5</c:v>
                </c:pt>
                <c:pt idx="285">
                  <c:v>22</c:v>
                </c:pt>
                <c:pt idx="286">
                  <c:v>15</c:v>
                </c:pt>
                <c:pt idx="287">
                  <c:v>20.5</c:v>
                </c:pt>
                <c:pt idx="288">
                  <c:v>24.5</c:v>
                </c:pt>
                <c:pt idx="289">
                  <c:v>2.5</c:v>
                </c:pt>
                <c:pt idx="290">
                  <c:v>22.5</c:v>
                </c:pt>
                <c:pt idx="291">
                  <c:v>16</c:v>
                </c:pt>
                <c:pt idx="292">
                  <c:v>27</c:v>
                </c:pt>
                <c:pt idx="293">
                  <c:v>13.5</c:v>
                </c:pt>
                <c:pt idx="294">
                  <c:v>18.5</c:v>
                </c:pt>
                <c:pt idx="295">
                  <c:v>8</c:v>
                </c:pt>
                <c:pt idx="296">
                  <c:v>10</c:v>
                </c:pt>
                <c:pt idx="297">
                  <c:v>13.5</c:v>
                </c:pt>
                <c:pt idx="298">
                  <c:v>27</c:v>
                </c:pt>
                <c:pt idx="299">
                  <c:v>18.5</c:v>
                </c:pt>
                <c:pt idx="300">
                  <c:v>23</c:v>
                </c:pt>
                <c:pt idx="301">
                  <c:v>11.5</c:v>
                </c:pt>
                <c:pt idx="302">
                  <c:v>4</c:v>
                </c:pt>
                <c:pt idx="303">
                  <c:v>20</c:v>
                </c:pt>
                <c:pt idx="304">
                  <c:v>7</c:v>
                </c:pt>
                <c:pt idx="305">
                  <c:v>16</c:v>
                </c:pt>
                <c:pt idx="306">
                  <c:v>6.5</c:v>
                </c:pt>
                <c:pt idx="307">
                  <c:v>26.5</c:v>
                </c:pt>
                <c:pt idx="308">
                  <c:v>20.5</c:v>
                </c:pt>
                <c:pt idx="309">
                  <c:v>20</c:v>
                </c:pt>
                <c:pt idx="310">
                  <c:v>15</c:v>
                </c:pt>
                <c:pt idx="311">
                  <c:v>25.5</c:v>
                </c:pt>
                <c:pt idx="312">
                  <c:v>26</c:v>
                </c:pt>
                <c:pt idx="313">
                  <c:v>13.5</c:v>
                </c:pt>
                <c:pt idx="314">
                  <c:v>35</c:v>
                </c:pt>
                <c:pt idx="315">
                  <c:v>26.5</c:v>
                </c:pt>
                <c:pt idx="316">
                  <c:v>17</c:v>
                </c:pt>
                <c:pt idx="317">
                  <c:v>25</c:v>
                </c:pt>
                <c:pt idx="318">
                  <c:v>24.5</c:v>
                </c:pt>
                <c:pt idx="319">
                  <c:v>20</c:v>
                </c:pt>
                <c:pt idx="320">
                  <c:v>19</c:v>
                </c:pt>
                <c:pt idx="321">
                  <c:v>15.5</c:v>
                </c:pt>
                <c:pt idx="322">
                  <c:v>26.5</c:v>
                </c:pt>
                <c:pt idx="323">
                  <c:v>19.5</c:v>
                </c:pt>
                <c:pt idx="324">
                  <c:v>22</c:v>
                </c:pt>
                <c:pt idx="325">
                  <c:v>7</c:v>
                </c:pt>
                <c:pt idx="326">
                  <c:v>20.5</c:v>
                </c:pt>
                <c:pt idx="327">
                  <c:v>20</c:v>
                </c:pt>
                <c:pt idx="328">
                  <c:v>14.5</c:v>
                </c:pt>
                <c:pt idx="329">
                  <c:v>0</c:v>
                </c:pt>
                <c:pt idx="330">
                  <c:v>27.5</c:v>
                </c:pt>
                <c:pt idx="331">
                  <c:v>21.5</c:v>
                </c:pt>
                <c:pt idx="332">
                  <c:v>0</c:v>
                </c:pt>
                <c:pt idx="333">
                  <c:v>7.5</c:v>
                </c:pt>
                <c:pt idx="334">
                  <c:v>19.5</c:v>
                </c:pt>
                <c:pt idx="335">
                  <c:v>30</c:v>
                </c:pt>
                <c:pt idx="336">
                  <c:v>17.5</c:v>
                </c:pt>
                <c:pt idx="337">
                  <c:v>27.5</c:v>
                </c:pt>
                <c:pt idx="338">
                  <c:v>23</c:v>
                </c:pt>
                <c:pt idx="339">
                  <c:v>9</c:v>
                </c:pt>
                <c:pt idx="340">
                  <c:v>14.5</c:v>
                </c:pt>
                <c:pt idx="341">
                  <c:v>23.5</c:v>
                </c:pt>
                <c:pt idx="342">
                  <c:v>20</c:v>
                </c:pt>
                <c:pt idx="343">
                  <c:v>15.5</c:v>
                </c:pt>
                <c:pt idx="344">
                  <c:v>22</c:v>
                </c:pt>
                <c:pt idx="345">
                  <c:v>25.5</c:v>
                </c:pt>
                <c:pt idx="346">
                  <c:v>32</c:v>
                </c:pt>
                <c:pt idx="347">
                  <c:v>24</c:v>
                </c:pt>
                <c:pt idx="348">
                  <c:v>9</c:v>
                </c:pt>
                <c:pt idx="349">
                  <c:v>13.5</c:v>
                </c:pt>
                <c:pt idx="350">
                  <c:v>27.5</c:v>
                </c:pt>
                <c:pt idx="351">
                  <c:v>32.5</c:v>
                </c:pt>
                <c:pt idx="352">
                  <c:v>11.5</c:v>
                </c:pt>
                <c:pt idx="353">
                  <c:v>10</c:v>
                </c:pt>
                <c:pt idx="354">
                  <c:v>21</c:v>
                </c:pt>
                <c:pt idx="355">
                  <c:v>23.5</c:v>
                </c:pt>
                <c:pt idx="356">
                  <c:v>17.5</c:v>
                </c:pt>
                <c:pt idx="357">
                  <c:v>24</c:v>
                </c:pt>
                <c:pt idx="358">
                  <c:v>16.5</c:v>
                </c:pt>
                <c:pt idx="359">
                  <c:v>29</c:v>
                </c:pt>
                <c:pt idx="360">
                  <c:v>35</c:v>
                </c:pt>
                <c:pt idx="361">
                  <c:v>28</c:v>
                </c:pt>
                <c:pt idx="362">
                  <c:v>9.5</c:v>
                </c:pt>
                <c:pt idx="363">
                  <c:v>34</c:v>
                </c:pt>
                <c:pt idx="364">
                  <c:v>28</c:v>
                </c:pt>
                <c:pt idx="365">
                  <c:v>13.5</c:v>
                </c:pt>
                <c:pt idx="366">
                  <c:v>17.5</c:v>
                </c:pt>
                <c:pt idx="367">
                  <c:v>23.5</c:v>
                </c:pt>
                <c:pt idx="368">
                  <c:v>29.5</c:v>
                </c:pt>
                <c:pt idx="369">
                  <c:v>23.5</c:v>
                </c:pt>
                <c:pt idx="370">
                  <c:v>27.5</c:v>
                </c:pt>
                <c:pt idx="371">
                  <c:v>19</c:v>
                </c:pt>
                <c:pt idx="372">
                  <c:v>23</c:v>
                </c:pt>
                <c:pt idx="373">
                  <c:v>27</c:v>
                </c:pt>
                <c:pt idx="374">
                  <c:v>16</c:v>
                </c:pt>
                <c:pt idx="375">
                  <c:v>25.5</c:v>
                </c:pt>
                <c:pt idx="376">
                  <c:v>23.5</c:v>
                </c:pt>
                <c:pt idx="377">
                  <c:v>12</c:v>
                </c:pt>
                <c:pt idx="378">
                  <c:v>25.5</c:v>
                </c:pt>
                <c:pt idx="379">
                  <c:v>5</c:v>
                </c:pt>
                <c:pt idx="380">
                  <c:v>31.5</c:v>
                </c:pt>
                <c:pt idx="381">
                  <c:v>21.5</c:v>
                </c:pt>
                <c:pt idx="382">
                  <c:v>22.5</c:v>
                </c:pt>
                <c:pt idx="383">
                  <c:v>32</c:v>
                </c:pt>
                <c:pt idx="384">
                  <c:v>13.5</c:v>
                </c:pt>
                <c:pt idx="385">
                  <c:v>21.5</c:v>
                </c:pt>
                <c:pt idx="386">
                  <c:v>31.5</c:v>
                </c:pt>
                <c:pt idx="387">
                  <c:v>13</c:v>
                </c:pt>
                <c:pt idx="388">
                  <c:v>14.5</c:v>
                </c:pt>
                <c:pt idx="389">
                  <c:v>14</c:v>
                </c:pt>
                <c:pt idx="390">
                  <c:v>14.5</c:v>
                </c:pt>
                <c:pt idx="391">
                  <c:v>13</c:v>
                </c:pt>
                <c:pt idx="392">
                  <c:v>31</c:v>
                </c:pt>
                <c:pt idx="393">
                  <c:v>17</c:v>
                </c:pt>
                <c:pt idx="394">
                  <c:v>26</c:v>
                </c:pt>
                <c:pt idx="395">
                  <c:v>28</c:v>
                </c:pt>
                <c:pt idx="396">
                  <c:v>21.5</c:v>
                </c:pt>
                <c:pt idx="397">
                  <c:v>25.5</c:v>
                </c:pt>
                <c:pt idx="398">
                  <c:v>30</c:v>
                </c:pt>
                <c:pt idx="399">
                  <c:v>31.5</c:v>
                </c:pt>
                <c:pt idx="400">
                  <c:v>33</c:v>
                </c:pt>
                <c:pt idx="401">
                  <c:v>18</c:v>
                </c:pt>
                <c:pt idx="402">
                  <c:v>14.5</c:v>
                </c:pt>
                <c:pt idx="403">
                  <c:v>17</c:v>
                </c:pt>
                <c:pt idx="404">
                  <c:v>35</c:v>
                </c:pt>
                <c:pt idx="405">
                  <c:v>15.5</c:v>
                </c:pt>
                <c:pt idx="406">
                  <c:v>18</c:v>
                </c:pt>
                <c:pt idx="407">
                  <c:v>13.5</c:v>
                </c:pt>
                <c:pt idx="408">
                  <c:v>33.5</c:v>
                </c:pt>
                <c:pt idx="409">
                  <c:v>31</c:v>
                </c:pt>
                <c:pt idx="410">
                  <c:v>23</c:v>
                </c:pt>
                <c:pt idx="411">
                  <c:v>28.5</c:v>
                </c:pt>
                <c:pt idx="412">
                  <c:v>21</c:v>
                </c:pt>
                <c:pt idx="413">
                  <c:v>13</c:v>
                </c:pt>
                <c:pt idx="414">
                  <c:v>4</c:v>
                </c:pt>
                <c:pt idx="415">
                  <c:v>26.5</c:v>
                </c:pt>
                <c:pt idx="416">
                  <c:v>30.5</c:v>
                </c:pt>
                <c:pt idx="417">
                  <c:v>13.5</c:v>
                </c:pt>
                <c:pt idx="418">
                  <c:v>22.5</c:v>
                </c:pt>
                <c:pt idx="419">
                  <c:v>23.5</c:v>
                </c:pt>
                <c:pt idx="420">
                  <c:v>27.5</c:v>
                </c:pt>
                <c:pt idx="421">
                  <c:v>23.5</c:v>
                </c:pt>
                <c:pt idx="422">
                  <c:v>33</c:v>
                </c:pt>
                <c:pt idx="423">
                  <c:v>30</c:v>
                </c:pt>
                <c:pt idx="424">
                  <c:v>20</c:v>
                </c:pt>
                <c:pt idx="425">
                  <c:v>33.5</c:v>
                </c:pt>
                <c:pt idx="426">
                  <c:v>20</c:v>
                </c:pt>
                <c:pt idx="427">
                  <c:v>27</c:v>
                </c:pt>
                <c:pt idx="428">
                  <c:v>22</c:v>
                </c:pt>
                <c:pt idx="429">
                  <c:v>23</c:v>
                </c:pt>
                <c:pt idx="430">
                  <c:v>19</c:v>
                </c:pt>
                <c:pt idx="431">
                  <c:v>35</c:v>
                </c:pt>
                <c:pt idx="432">
                  <c:v>19.5</c:v>
                </c:pt>
                <c:pt idx="433">
                  <c:v>25.5</c:v>
                </c:pt>
                <c:pt idx="434">
                  <c:v>18</c:v>
                </c:pt>
                <c:pt idx="435">
                  <c:v>16.5</c:v>
                </c:pt>
                <c:pt idx="436">
                  <c:v>20</c:v>
                </c:pt>
                <c:pt idx="437">
                  <c:v>21.5</c:v>
                </c:pt>
                <c:pt idx="438">
                  <c:v>24</c:v>
                </c:pt>
                <c:pt idx="439">
                  <c:v>23</c:v>
                </c:pt>
                <c:pt idx="440">
                  <c:v>21.5</c:v>
                </c:pt>
                <c:pt idx="441">
                  <c:v>24.5</c:v>
                </c:pt>
                <c:pt idx="442">
                  <c:v>19</c:v>
                </c:pt>
                <c:pt idx="443">
                  <c:v>23.5</c:v>
                </c:pt>
                <c:pt idx="444">
                  <c:v>10.5</c:v>
                </c:pt>
                <c:pt idx="445">
                  <c:v>18</c:v>
                </c:pt>
                <c:pt idx="446">
                  <c:v>22.5</c:v>
                </c:pt>
                <c:pt idx="447">
                  <c:v>29</c:v>
                </c:pt>
                <c:pt idx="448">
                  <c:v>26</c:v>
                </c:pt>
                <c:pt idx="449">
                  <c:v>16</c:v>
                </c:pt>
                <c:pt idx="450">
                  <c:v>15</c:v>
                </c:pt>
                <c:pt idx="451">
                  <c:v>28.5</c:v>
                </c:pt>
                <c:pt idx="452">
                  <c:v>18.5</c:v>
                </c:pt>
                <c:pt idx="453">
                  <c:v>12.5</c:v>
                </c:pt>
                <c:pt idx="454">
                  <c:v>19</c:v>
                </c:pt>
                <c:pt idx="455">
                  <c:v>23</c:v>
                </c:pt>
                <c:pt idx="456">
                  <c:v>18</c:v>
                </c:pt>
                <c:pt idx="457">
                  <c:v>26</c:v>
                </c:pt>
                <c:pt idx="458">
                  <c:v>31</c:v>
                </c:pt>
                <c:pt idx="459">
                  <c:v>30</c:v>
                </c:pt>
                <c:pt idx="460">
                  <c:v>22</c:v>
                </c:pt>
                <c:pt idx="461">
                  <c:v>30.5</c:v>
                </c:pt>
                <c:pt idx="462">
                  <c:v>19</c:v>
                </c:pt>
                <c:pt idx="463">
                  <c:v>24.5</c:v>
                </c:pt>
                <c:pt idx="464">
                  <c:v>26</c:v>
                </c:pt>
                <c:pt idx="465">
                  <c:v>5</c:v>
                </c:pt>
                <c:pt idx="466">
                  <c:v>23</c:v>
                </c:pt>
                <c:pt idx="467">
                  <c:v>25.5</c:v>
                </c:pt>
                <c:pt idx="468">
                  <c:v>26.5</c:v>
                </c:pt>
                <c:pt idx="469">
                  <c:v>14</c:v>
                </c:pt>
                <c:pt idx="470">
                  <c:v>19.5</c:v>
                </c:pt>
                <c:pt idx="471">
                  <c:v>19</c:v>
                </c:pt>
                <c:pt idx="472">
                  <c:v>11</c:v>
                </c:pt>
                <c:pt idx="473">
                  <c:v>17</c:v>
                </c:pt>
                <c:pt idx="474">
                  <c:v>20</c:v>
                </c:pt>
                <c:pt idx="475">
                  <c:v>23</c:v>
                </c:pt>
                <c:pt idx="476">
                  <c:v>18.5</c:v>
                </c:pt>
                <c:pt idx="477">
                  <c:v>26</c:v>
                </c:pt>
                <c:pt idx="478">
                  <c:v>27</c:v>
                </c:pt>
                <c:pt idx="479">
                  <c:v>9.5</c:v>
                </c:pt>
                <c:pt idx="480">
                  <c:v>29</c:v>
                </c:pt>
                <c:pt idx="481">
                  <c:v>26.5</c:v>
                </c:pt>
                <c:pt idx="482">
                  <c:v>20.5</c:v>
                </c:pt>
                <c:pt idx="483">
                  <c:v>30.5</c:v>
                </c:pt>
                <c:pt idx="484">
                  <c:v>26.5</c:v>
                </c:pt>
                <c:pt idx="485">
                  <c:v>17</c:v>
                </c:pt>
                <c:pt idx="486">
                  <c:v>17.5</c:v>
                </c:pt>
                <c:pt idx="487">
                  <c:v>17.5</c:v>
                </c:pt>
                <c:pt idx="488">
                  <c:v>15</c:v>
                </c:pt>
                <c:pt idx="489">
                  <c:v>12.5</c:v>
                </c:pt>
                <c:pt idx="490">
                  <c:v>16</c:v>
                </c:pt>
                <c:pt idx="491">
                  <c:v>0</c:v>
                </c:pt>
                <c:pt idx="492">
                  <c:v>18</c:v>
                </c:pt>
                <c:pt idx="493">
                  <c:v>22.5</c:v>
                </c:pt>
                <c:pt idx="494">
                  <c:v>26.5</c:v>
                </c:pt>
                <c:pt idx="495">
                  <c:v>12</c:v>
                </c:pt>
                <c:pt idx="496">
                  <c:v>16</c:v>
                </c:pt>
                <c:pt idx="497">
                  <c:v>16.5</c:v>
                </c:pt>
                <c:pt idx="498">
                  <c:v>22.5</c:v>
                </c:pt>
                <c:pt idx="499">
                  <c:v>29.5</c:v>
                </c:pt>
                <c:pt idx="500">
                  <c:v>20.5</c:v>
                </c:pt>
                <c:pt idx="501">
                  <c:v>23.5</c:v>
                </c:pt>
                <c:pt idx="502">
                  <c:v>5</c:v>
                </c:pt>
                <c:pt idx="503">
                  <c:v>27</c:v>
                </c:pt>
                <c:pt idx="504">
                  <c:v>22</c:v>
                </c:pt>
                <c:pt idx="505">
                  <c:v>29.5</c:v>
                </c:pt>
                <c:pt idx="506">
                  <c:v>32</c:v>
                </c:pt>
                <c:pt idx="507">
                  <c:v>24</c:v>
                </c:pt>
                <c:pt idx="508">
                  <c:v>28</c:v>
                </c:pt>
                <c:pt idx="509">
                  <c:v>20.5</c:v>
                </c:pt>
                <c:pt idx="510">
                  <c:v>25.5</c:v>
                </c:pt>
                <c:pt idx="511">
                  <c:v>2.5</c:v>
                </c:pt>
                <c:pt idx="512">
                  <c:v>18.5</c:v>
                </c:pt>
                <c:pt idx="513">
                  <c:v>0</c:v>
                </c:pt>
                <c:pt idx="514">
                  <c:v>15</c:v>
                </c:pt>
                <c:pt idx="515">
                  <c:v>18.5</c:v>
                </c:pt>
                <c:pt idx="516">
                  <c:v>13</c:v>
                </c:pt>
                <c:pt idx="517">
                  <c:v>16</c:v>
                </c:pt>
                <c:pt idx="518">
                  <c:v>19</c:v>
                </c:pt>
                <c:pt idx="519">
                  <c:v>29.5</c:v>
                </c:pt>
                <c:pt idx="520">
                  <c:v>29.5</c:v>
                </c:pt>
                <c:pt idx="521">
                  <c:v>18.5</c:v>
                </c:pt>
                <c:pt idx="522">
                  <c:v>8</c:v>
                </c:pt>
                <c:pt idx="523">
                  <c:v>22.5</c:v>
                </c:pt>
                <c:pt idx="524">
                  <c:v>30.5</c:v>
                </c:pt>
                <c:pt idx="525">
                  <c:v>15.5</c:v>
                </c:pt>
                <c:pt idx="526">
                  <c:v>29.5</c:v>
                </c:pt>
                <c:pt idx="527">
                  <c:v>25</c:v>
                </c:pt>
                <c:pt idx="528">
                  <c:v>30.5</c:v>
                </c:pt>
                <c:pt idx="529">
                  <c:v>24</c:v>
                </c:pt>
                <c:pt idx="530">
                  <c:v>25</c:v>
                </c:pt>
                <c:pt idx="531">
                  <c:v>14.5</c:v>
                </c:pt>
                <c:pt idx="532">
                  <c:v>26.5</c:v>
                </c:pt>
                <c:pt idx="533">
                  <c:v>18</c:v>
                </c:pt>
                <c:pt idx="534">
                  <c:v>27.5</c:v>
                </c:pt>
                <c:pt idx="535">
                  <c:v>29</c:v>
                </c:pt>
                <c:pt idx="536">
                  <c:v>13</c:v>
                </c:pt>
                <c:pt idx="537">
                  <c:v>13.5</c:v>
                </c:pt>
                <c:pt idx="538">
                  <c:v>31.5</c:v>
                </c:pt>
                <c:pt idx="539">
                  <c:v>18</c:v>
                </c:pt>
                <c:pt idx="540">
                  <c:v>22</c:v>
                </c:pt>
                <c:pt idx="541">
                  <c:v>5.5</c:v>
                </c:pt>
                <c:pt idx="542">
                  <c:v>0</c:v>
                </c:pt>
                <c:pt idx="543">
                  <c:v>11</c:v>
                </c:pt>
                <c:pt idx="544">
                  <c:v>25.5</c:v>
                </c:pt>
                <c:pt idx="545">
                  <c:v>23</c:v>
                </c:pt>
                <c:pt idx="546">
                  <c:v>28.5</c:v>
                </c:pt>
                <c:pt idx="547">
                  <c:v>22.5</c:v>
                </c:pt>
                <c:pt idx="548">
                  <c:v>25</c:v>
                </c:pt>
                <c:pt idx="549">
                  <c:v>23.5</c:v>
                </c:pt>
                <c:pt idx="550">
                  <c:v>17.5</c:v>
                </c:pt>
                <c:pt idx="551">
                  <c:v>27.5</c:v>
                </c:pt>
                <c:pt idx="552">
                  <c:v>30.5</c:v>
                </c:pt>
                <c:pt idx="553">
                  <c:v>24.5</c:v>
                </c:pt>
                <c:pt idx="554">
                  <c:v>13.5</c:v>
                </c:pt>
                <c:pt idx="555">
                  <c:v>30.5</c:v>
                </c:pt>
                <c:pt idx="556">
                  <c:v>23.5</c:v>
                </c:pt>
                <c:pt idx="557">
                  <c:v>19</c:v>
                </c:pt>
                <c:pt idx="558">
                  <c:v>20</c:v>
                </c:pt>
                <c:pt idx="559">
                  <c:v>18.5</c:v>
                </c:pt>
                <c:pt idx="560">
                  <c:v>26</c:v>
                </c:pt>
                <c:pt idx="561">
                  <c:v>19.5</c:v>
                </c:pt>
                <c:pt idx="562">
                  <c:v>30</c:v>
                </c:pt>
                <c:pt idx="563">
                  <c:v>20.5</c:v>
                </c:pt>
                <c:pt idx="564">
                  <c:v>19</c:v>
                </c:pt>
                <c:pt idx="565">
                  <c:v>18</c:v>
                </c:pt>
                <c:pt idx="566">
                  <c:v>18</c:v>
                </c:pt>
                <c:pt idx="567">
                  <c:v>24</c:v>
                </c:pt>
                <c:pt idx="568">
                  <c:v>20.5</c:v>
                </c:pt>
                <c:pt idx="569">
                  <c:v>20.5</c:v>
                </c:pt>
                <c:pt idx="570">
                  <c:v>22</c:v>
                </c:pt>
                <c:pt idx="571">
                  <c:v>25</c:v>
                </c:pt>
                <c:pt idx="572">
                  <c:v>18</c:v>
                </c:pt>
                <c:pt idx="573">
                  <c:v>31.5</c:v>
                </c:pt>
                <c:pt idx="574">
                  <c:v>0</c:v>
                </c:pt>
                <c:pt idx="575">
                  <c:v>23</c:v>
                </c:pt>
                <c:pt idx="576">
                  <c:v>27.5</c:v>
                </c:pt>
                <c:pt idx="577">
                  <c:v>25</c:v>
                </c:pt>
                <c:pt idx="578">
                  <c:v>23</c:v>
                </c:pt>
                <c:pt idx="579">
                  <c:v>26.5</c:v>
                </c:pt>
                <c:pt idx="580">
                  <c:v>20</c:v>
                </c:pt>
                <c:pt idx="581">
                  <c:v>9.5</c:v>
                </c:pt>
                <c:pt idx="582">
                  <c:v>16</c:v>
                </c:pt>
                <c:pt idx="583">
                  <c:v>24</c:v>
                </c:pt>
                <c:pt idx="584">
                  <c:v>32.5</c:v>
                </c:pt>
                <c:pt idx="585">
                  <c:v>18</c:v>
                </c:pt>
                <c:pt idx="586">
                  <c:v>20</c:v>
                </c:pt>
                <c:pt idx="587">
                  <c:v>22</c:v>
                </c:pt>
                <c:pt idx="588">
                  <c:v>11</c:v>
                </c:pt>
                <c:pt idx="589">
                  <c:v>10.5</c:v>
                </c:pt>
                <c:pt idx="590">
                  <c:v>0</c:v>
                </c:pt>
                <c:pt idx="591">
                  <c:v>13</c:v>
                </c:pt>
                <c:pt idx="592">
                  <c:v>35</c:v>
                </c:pt>
                <c:pt idx="593">
                  <c:v>19.5</c:v>
                </c:pt>
                <c:pt idx="594">
                  <c:v>25.5</c:v>
                </c:pt>
                <c:pt idx="595">
                  <c:v>13.5</c:v>
                </c:pt>
                <c:pt idx="596">
                  <c:v>16</c:v>
                </c:pt>
                <c:pt idx="597">
                  <c:v>16</c:v>
                </c:pt>
                <c:pt idx="598">
                  <c:v>15</c:v>
                </c:pt>
                <c:pt idx="599">
                  <c:v>27</c:v>
                </c:pt>
                <c:pt idx="600">
                  <c:v>24</c:v>
                </c:pt>
                <c:pt idx="601">
                  <c:v>17</c:v>
                </c:pt>
                <c:pt idx="602">
                  <c:v>27.5</c:v>
                </c:pt>
                <c:pt idx="603">
                  <c:v>25</c:v>
                </c:pt>
                <c:pt idx="604">
                  <c:v>21</c:v>
                </c:pt>
                <c:pt idx="605">
                  <c:v>16.5</c:v>
                </c:pt>
                <c:pt idx="606">
                  <c:v>24</c:v>
                </c:pt>
                <c:pt idx="607">
                  <c:v>25</c:v>
                </c:pt>
                <c:pt idx="608">
                  <c:v>30</c:v>
                </c:pt>
                <c:pt idx="609">
                  <c:v>17.5</c:v>
                </c:pt>
                <c:pt idx="610">
                  <c:v>16.5</c:v>
                </c:pt>
                <c:pt idx="611">
                  <c:v>28</c:v>
                </c:pt>
                <c:pt idx="612">
                  <c:v>21</c:v>
                </c:pt>
                <c:pt idx="613">
                  <c:v>10.5</c:v>
                </c:pt>
                <c:pt idx="614">
                  <c:v>21.5</c:v>
                </c:pt>
                <c:pt idx="615">
                  <c:v>33.5</c:v>
                </c:pt>
                <c:pt idx="616">
                  <c:v>16</c:v>
                </c:pt>
                <c:pt idx="617">
                  <c:v>22.5</c:v>
                </c:pt>
                <c:pt idx="618">
                  <c:v>27</c:v>
                </c:pt>
                <c:pt idx="619">
                  <c:v>28</c:v>
                </c:pt>
                <c:pt idx="620">
                  <c:v>24</c:v>
                </c:pt>
                <c:pt idx="621">
                  <c:v>19.5</c:v>
                </c:pt>
                <c:pt idx="622">
                  <c:v>16</c:v>
                </c:pt>
                <c:pt idx="623">
                  <c:v>12.5</c:v>
                </c:pt>
                <c:pt idx="624">
                  <c:v>24</c:v>
                </c:pt>
                <c:pt idx="625">
                  <c:v>16</c:v>
                </c:pt>
                <c:pt idx="626">
                  <c:v>0</c:v>
                </c:pt>
                <c:pt idx="627">
                  <c:v>26.5</c:v>
                </c:pt>
                <c:pt idx="628">
                  <c:v>27.5</c:v>
                </c:pt>
                <c:pt idx="629">
                  <c:v>14.5</c:v>
                </c:pt>
                <c:pt idx="630">
                  <c:v>31.5</c:v>
                </c:pt>
                <c:pt idx="631">
                  <c:v>21.5</c:v>
                </c:pt>
                <c:pt idx="632">
                  <c:v>21.5</c:v>
                </c:pt>
                <c:pt idx="633">
                  <c:v>20.5</c:v>
                </c:pt>
                <c:pt idx="634">
                  <c:v>17.5</c:v>
                </c:pt>
                <c:pt idx="635">
                  <c:v>20</c:v>
                </c:pt>
                <c:pt idx="636">
                  <c:v>30</c:v>
                </c:pt>
                <c:pt idx="637">
                  <c:v>27</c:v>
                </c:pt>
                <c:pt idx="638">
                  <c:v>27</c:v>
                </c:pt>
                <c:pt idx="639">
                  <c:v>22</c:v>
                </c:pt>
                <c:pt idx="640">
                  <c:v>15</c:v>
                </c:pt>
                <c:pt idx="641">
                  <c:v>24</c:v>
                </c:pt>
                <c:pt idx="642">
                  <c:v>31.5</c:v>
                </c:pt>
                <c:pt idx="643">
                  <c:v>25</c:v>
                </c:pt>
                <c:pt idx="644">
                  <c:v>28.5</c:v>
                </c:pt>
                <c:pt idx="645">
                  <c:v>28</c:v>
                </c:pt>
                <c:pt idx="646">
                  <c:v>13.5</c:v>
                </c:pt>
                <c:pt idx="647">
                  <c:v>23</c:v>
                </c:pt>
                <c:pt idx="648">
                  <c:v>26</c:v>
                </c:pt>
                <c:pt idx="649">
                  <c:v>20</c:v>
                </c:pt>
                <c:pt idx="650">
                  <c:v>16.5</c:v>
                </c:pt>
                <c:pt idx="651">
                  <c:v>26</c:v>
                </c:pt>
                <c:pt idx="652">
                  <c:v>18</c:v>
                </c:pt>
                <c:pt idx="653">
                  <c:v>27.5</c:v>
                </c:pt>
                <c:pt idx="654">
                  <c:v>19</c:v>
                </c:pt>
                <c:pt idx="655">
                  <c:v>31</c:v>
                </c:pt>
                <c:pt idx="656">
                  <c:v>20.5</c:v>
                </c:pt>
                <c:pt idx="657">
                  <c:v>25</c:v>
                </c:pt>
                <c:pt idx="658">
                  <c:v>13.5</c:v>
                </c:pt>
                <c:pt idx="659">
                  <c:v>14</c:v>
                </c:pt>
                <c:pt idx="660">
                  <c:v>17.5</c:v>
                </c:pt>
                <c:pt idx="661">
                  <c:v>21.5</c:v>
                </c:pt>
                <c:pt idx="662">
                  <c:v>12</c:v>
                </c:pt>
                <c:pt idx="663">
                  <c:v>24</c:v>
                </c:pt>
                <c:pt idx="664">
                  <c:v>20</c:v>
                </c:pt>
                <c:pt idx="665">
                  <c:v>21.5</c:v>
                </c:pt>
                <c:pt idx="666">
                  <c:v>21</c:v>
                </c:pt>
                <c:pt idx="667">
                  <c:v>19</c:v>
                </c:pt>
                <c:pt idx="668">
                  <c:v>28</c:v>
                </c:pt>
                <c:pt idx="669">
                  <c:v>17.5</c:v>
                </c:pt>
                <c:pt idx="670">
                  <c:v>30</c:v>
                </c:pt>
                <c:pt idx="671">
                  <c:v>14</c:v>
                </c:pt>
                <c:pt idx="672">
                  <c:v>21.5</c:v>
                </c:pt>
                <c:pt idx="673">
                  <c:v>14</c:v>
                </c:pt>
                <c:pt idx="674">
                  <c:v>17</c:v>
                </c:pt>
                <c:pt idx="675">
                  <c:v>16.5</c:v>
                </c:pt>
                <c:pt idx="676">
                  <c:v>22.5</c:v>
                </c:pt>
                <c:pt idx="677">
                  <c:v>22</c:v>
                </c:pt>
                <c:pt idx="678">
                  <c:v>24.5</c:v>
                </c:pt>
                <c:pt idx="679">
                  <c:v>16</c:v>
                </c:pt>
                <c:pt idx="680">
                  <c:v>10</c:v>
                </c:pt>
                <c:pt idx="681">
                  <c:v>23</c:v>
                </c:pt>
                <c:pt idx="682">
                  <c:v>22</c:v>
                </c:pt>
                <c:pt idx="683">
                  <c:v>12.5</c:v>
                </c:pt>
                <c:pt idx="684">
                  <c:v>20.5</c:v>
                </c:pt>
                <c:pt idx="685">
                  <c:v>21.5</c:v>
                </c:pt>
                <c:pt idx="686">
                  <c:v>24</c:v>
                </c:pt>
                <c:pt idx="687">
                  <c:v>16.5</c:v>
                </c:pt>
                <c:pt idx="688">
                  <c:v>23.5</c:v>
                </c:pt>
                <c:pt idx="689">
                  <c:v>19</c:v>
                </c:pt>
                <c:pt idx="690">
                  <c:v>15.5</c:v>
                </c:pt>
                <c:pt idx="691">
                  <c:v>25</c:v>
                </c:pt>
                <c:pt idx="692">
                  <c:v>23.5</c:v>
                </c:pt>
                <c:pt idx="693">
                  <c:v>19.5</c:v>
                </c:pt>
                <c:pt idx="694">
                  <c:v>30.5</c:v>
                </c:pt>
                <c:pt idx="695">
                  <c:v>24</c:v>
                </c:pt>
                <c:pt idx="696">
                  <c:v>12</c:v>
                </c:pt>
                <c:pt idx="697">
                  <c:v>21</c:v>
                </c:pt>
                <c:pt idx="698">
                  <c:v>15.5</c:v>
                </c:pt>
                <c:pt idx="699">
                  <c:v>15.5</c:v>
                </c:pt>
                <c:pt idx="700">
                  <c:v>13</c:v>
                </c:pt>
                <c:pt idx="701">
                  <c:v>14.5</c:v>
                </c:pt>
                <c:pt idx="702">
                  <c:v>10.5</c:v>
                </c:pt>
                <c:pt idx="703">
                  <c:v>12.5</c:v>
                </c:pt>
                <c:pt idx="704">
                  <c:v>19</c:v>
                </c:pt>
                <c:pt idx="705">
                  <c:v>15</c:v>
                </c:pt>
                <c:pt idx="706">
                  <c:v>18</c:v>
                </c:pt>
                <c:pt idx="707">
                  <c:v>14.5</c:v>
                </c:pt>
                <c:pt idx="708">
                  <c:v>33</c:v>
                </c:pt>
                <c:pt idx="709">
                  <c:v>27</c:v>
                </c:pt>
                <c:pt idx="710">
                  <c:v>15.5</c:v>
                </c:pt>
                <c:pt idx="711">
                  <c:v>20.5</c:v>
                </c:pt>
                <c:pt idx="712">
                  <c:v>20</c:v>
                </c:pt>
                <c:pt idx="713">
                  <c:v>18</c:v>
                </c:pt>
                <c:pt idx="714">
                  <c:v>18</c:v>
                </c:pt>
                <c:pt idx="715">
                  <c:v>25</c:v>
                </c:pt>
                <c:pt idx="716">
                  <c:v>26.5</c:v>
                </c:pt>
                <c:pt idx="717">
                  <c:v>7</c:v>
                </c:pt>
                <c:pt idx="718">
                  <c:v>24</c:v>
                </c:pt>
                <c:pt idx="719">
                  <c:v>10</c:v>
                </c:pt>
                <c:pt idx="720">
                  <c:v>18.5</c:v>
                </c:pt>
                <c:pt idx="721">
                  <c:v>13</c:v>
                </c:pt>
                <c:pt idx="722">
                  <c:v>16.5</c:v>
                </c:pt>
                <c:pt idx="723">
                  <c:v>18.5</c:v>
                </c:pt>
                <c:pt idx="724">
                  <c:v>18.5</c:v>
                </c:pt>
                <c:pt idx="725">
                  <c:v>17.5</c:v>
                </c:pt>
                <c:pt idx="726">
                  <c:v>7.5</c:v>
                </c:pt>
                <c:pt idx="727">
                  <c:v>5.5</c:v>
                </c:pt>
                <c:pt idx="728">
                  <c:v>22.5</c:v>
                </c:pt>
                <c:pt idx="729">
                  <c:v>9.5</c:v>
                </c:pt>
                <c:pt idx="730">
                  <c:v>21.5</c:v>
                </c:pt>
                <c:pt idx="731">
                  <c:v>22.5</c:v>
                </c:pt>
                <c:pt idx="732">
                  <c:v>14.5</c:v>
                </c:pt>
                <c:pt idx="733">
                  <c:v>19</c:v>
                </c:pt>
                <c:pt idx="734">
                  <c:v>20.5</c:v>
                </c:pt>
                <c:pt idx="735">
                  <c:v>32.5</c:v>
                </c:pt>
                <c:pt idx="736">
                  <c:v>11.5</c:v>
                </c:pt>
                <c:pt idx="737">
                  <c:v>25</c:v>
                </c:pt>
                <c:pt idx="738">
                  <c:v>11</c:v>
                </c:pt>
                <c:pt idx="739">
                  <c:v>15.5</c:v>
                </c:pt>
                <c:pt idx="740">
                  <c:v>15.5</c:v>
                </c:pt>
                <c:pt idx="741">
                  <c:v>17.5</c:v>
                </c:pt>
                <c:pt idx="742">
                  <c:v>35</c:v>
                </c:pt>
                <c:pt idx="743">
                  <c:v>10.5</c:v>
                </c:pt>
                <c:pt idx="744">
                  <c:v>17.5</c:v>
                </c:pt>
                <c:pt idx="745">
                  <c:v>16.5</c:v>
                </c:pt>
                <c:pt idx="746">
                  <c:v>7</c:v>
                </c:pt>
                <c:pt idx="747">
                  <c:v>24</c:v>
                </c:pt>
                <c:pt idx="748">
                  <c:v>13</c:v>
                </c:pt>
                <c:pt idx="749">
                  <c:v>28.5</c:v>
                </c:pt>
                <c:pt idx="750">
                  <c:v>12.5</c:v>
                </c:pt>
                <c:pt idx="751">
                  <c:v>22</c:v>
                </c:pt>
                <c:pt idx="752">
                  <c:v>0</c:v>
                </c:pt>
                <c:pt idx="753">
                  <c:v>0</c:v>
                </c:pt>
                <c:pt idx="754">
                  <c:v>23</c:v>
                </c:pt>
                <c:pt idx="755">
                  <c:v>4.5</c:v>
                </c:pt>
                <c:pt idx="756">
                  <c:v>12</c:v>
                </c:pt>
                <c:pt idx="757">
                  <c:v>25.5</c:v>
                </c:pt>
                <c:pt idx="758">
                  <c:v>7</c:v>
                </c:pt>
                <c:pt idx="759">
                  <c:v>28.5</c:v>
                </c:pt>
                <c:pt idx="760">
                  <c:v>18.5</c:v>
                </c:pt>
                <c:pt idx="761">
                  <c:v>23.5</c:v>
                </c:pt>
                <c:pt idx="762">
                  <c:v>18.5</c:v>
                </c:pt>
                <c:pt idx="763">
                  <c:v>35</c:v>
                </c:pt>
                <c:pt idx="764">
                  <c:v>22.5</c:v>
                </c:pt>
                <c:pt idx="765">
                  <c:v>22</c:v>
                </c:pt>
                <c:pt idx="766">
                  <c:v>35</c:v>
                </c:pt>
                <c:pt idx="767">
                  <c:v>26.5</c:v>
                </c:pt>
                <c:pt idx="768">
                  <c:v>19.5</c:v>
                </c:pt>
                <c:pt idx="769">
                  <c:v>20</c:v>
                </c:pt>
                <c:pt idx="770">
                  <c:v>18</c:v>
                </c:pt>
                <c:pt idx="771">
                  <c:v>19.5</c:v>
                </c:pt>
                <c:pt idx="772">
                  <c:v>23.5</c:v>
                </c:pt>
                <c:pt idx="773">
                  <c:v>27</c:v>
                </c:pt>
                <c:pt idx="774">
                  <c:v>28</c:v>
                </c:pt>
                <c:pt idx="775">
                  <c:v>6.5</c:v>
                </c:pt>
                <c:pt idx="776">
                  <c:v>9</c:v>
                </c:pt>
                <c:pt idx="777">
                  <c:v>25</c:v>
                </c:pt>
                <c:pt idx="778">
                  <c:v>22</c:v>
                </c:pt>
                <c:pt idx="779">
                  <c:v>33.5</c:v>
                </c:pt>
                <c:pt idx="780">
                  <c:v>17.5</c:v>
                </c:pt>
                <c:pt idx="781">
                  <c:v>17</c:v>
                </c:pt>
                <c:pt idx="782">
                  <c:v>26</c:v>
                </c:pt>
                <c:pt idx="783">
                  <c:v>28</c:v>
                </c:pt>
                <c:pt idx="784">
                  <c:v>13</c:v>
                </c:pt>
                <c:pt idx="785">
                  <c:v>25</c:v>
                </c:pt>
                <c:pt idx="786">
                  <c:v>22.5</c:v>
                </c:pt>
                <c:pt idx="787">
                  <c:v>21</c:v>
                </c:pt>
                <c:pt idx="788">
                  <c:v>31.5</c:v>
                </c:pt>
                <c:pt idx="789">
                  <c:v>24</c:v>
                </c:pt>
                <c:pt idx="790">
                  <c:v>13</c:v>
                </c:pt>
                <c:pt idx="791">
                  <c:v>27</c:v>
                </c:pt>
                <c:pt idx="792">
                  <c:v>17</c:v>
                </c:pt>
                <c:pt idx="793">
                  <c:v>20</c:v>
                </c:pt>
                <c:pt idx="794">
                  <c:v>24.5</c:v>
                </c:pt>
                <c:pt idx="795">
                  <c:v>31.5</c:v>
                </c:pt>
                <c:pt idx="796">
                  <c:v>10.5</c:v>
                </c:pt>
                <c:pt idx="797">
                  <c:v>29</c:v>
                </c:pt>
                <c:pt idx="798">
                  <c:v>23.5</c:v>
                </c:pt>
                <c:pt idx="799">
                  <c:v>27.5</c:v>
                </c:pt>
                <c:pt idx="800">
                  <c:v>21</c:v>
                </c:pt>
                <c:pt idx="801">
                  <c:v>27.5</c:v>
                </c:pt>
                <c:pt idx="802">
                  <c:v>23.5</c:v>
                </c:pt>
                <c:pt idx="803">
                  <c:v>20.5</c:v>
                </c:pt>
                <c:pt idx="804">
                  <c:v>28</c:v>
                </c:pt>
                <c:pt idx="805">
                  <c:v>10</c:v>
                </c:pt>
                <c:pt idx="806">
                  <c:v>27</c:v>
                </c:pt>
                <c:pt idx="807">
                  <c:v>13.5</c:v>
                </c:pt>
                <c:pt idx="808">
                  <c:v>22</c:v>
                </c:pt>
                <c:pt idx="809">
                  <c:v>0</c:v>
                </c:pt>
                <c:pt idx="810">
                  <c:v>24.5</c:v>
                </c:pt>
                <c:pt idx="811">
                  <c:v>16.5</c:v>
                </c:pt>
                <c:pt idx="812">
                  <c:v>19.5</c:v>
                </c:pt>
                <c:pt idx="813">
                  <c:v>22</c:v>
                </c:pt>
                <c:pt idx="814">
                  <c:v>27</c:v>
                </c:pt>
                <c:pt idx="815">
                  <c:v>21</c:v>
                </c:pt>
                <c:pt idx="816">
                  <c:v>20</c:v>
                </c:pt>
                <c:pt idx="817">
                  <c:v>20</c:v>
                </c:pt>
                <c:pt idx="818">
                  <c:v>17.5</c:v>
                </c:pt>
                <c:pt idx="819">
                  <c:v>0</c:v>
                </c:pt>
                <c:pt idx="820">
                  <c:v>29.5</c:v>
                </c:pt>
                <c:pt idx="821">
                  <c:v>23</c:v>
                </c:pt>
                <c:pt idx="822">
                  <c:v>20</c:v>
                </c:pt>
                <c:pt idx="823">
                  <c:v>20.5</c:v>
                </c:pt>
                <c:pt idx="824">
                  <c:v>24</c:v>
                </c:pt>
                <c:pt idx="825">
                  <c:v>27</c:v>
                </c:pt>
                <c:pt idx="826">
                  <c:v>32</c:v>
                </c:pt>
                <c:pt idx="827">
                  <c:v>19</c:v>
                </c:pt>
                <c:pt idx="828">
                  <c:v>25</c:v>
                </c:pt>
                <c:pt idx="829">
                  <c:v>22</c:v>
                </c:pt>
                <c:pt idx="830">
                  <c:v>20.5</c:v>
                </c:pt>
                <c:pt idx="831">
                  <c:v>10.5</c:v>
                </c:pt>
                <c:pt idx="832">
                  <c:v>28.5</c:v>
                </c:pt>
                <c:pt idx="833">
                  <c:v>26</c:v>
                </c:pt>
                <c:pt idx="834">
                  <c:v>28.5</c:v>
                </c:pt>
                <c:pt idx="835">
                  <c:v>22</c:v>
                </c:pt>
                <c:pt idx="836">
                  <c:v>21.5</c:v>
                </c:pt>
                <c:pt idx="837">
                  <c:v>20.5</c:v>
                </c:pt>
                <c:pt idx="838">
                  <c:v>35</c:v>
                </c:pt>
                <c:pt idx="839">
                  <c:v>11.5</c:v>
                </c:pt>
                <c:pt idx="840">
                  <c:v>12</c:v>
                </c:pt>
                <c:pt idx="841">
                  <c:v>23.5</c:v>
                </c:pt>
                <c:pt idx="842">
                  <c:v>19.5</c:v>
                </c:pt>
                <c:pt idx="843">
                  <c:v>30</c:v>
                </c:pt>
                <c:pt idx="844">
                  <c:v>29</c:v>
                </c:pt>
                <c:pt idx="845">
                  <c:v>27.5</c:v>
                </c:pt>
                <c:pt idx="846">
                  <c:v>18</c:v>
                </c:pt>
                <c:pt idx="847">
                  <c:v>33.5</c:v>
                </c:pt>
                <c:pt idx="848">
                  <c:v>23.5</c:v>
                </c:pt>
                <c:pt idx="849">
                  <c:v>24</c:v>
                </c:pt>
                <c:pt idx="850">
                  <c:v>28</c:v>
                </c:pt>
                <c:pt idx="851">
                  <c:v>29.5</c:v>
                </c:pt>
                <c:pt idx="852">
                  <c:v>18.5</c:v>
                </c:pt>
                <c:pt idx="853">
                  <c:v>17</c:v>
                </c:pt>
                <c:pt idx="854">
                  <c:v>22.5</c:v>
                </c:pt>
                <c:pt idx="855">
                  <c:v>21.5</c:v>
                </c:pt>
                <c:pt idx="856">
                  <c:v>17</c:v>
                </c:pt>
                <c:pt idx="857">
                  <c:v>19.5</c:v>
                </c:pt>
                <c:pt idx="858">
                  <c:v>24</c:v>
                </c:pt>
                <c:pt idx="859">
                  <c:v>14.5</c:v>
                </c:pt>
                <c:pt idx="860">
                  <c:v>22.5</c:v>
                </c:pt>
                <c:pt idx="861">
                  <c:v>26.5</c:v>
                </c:pt>
                <c:pt idx="862">
                  <c:v>23.5</c:v>
                </c:pt>
                <c:pt idx="863">
                  <c:v>29.5</c:v>
                </c:pt>
                <c:pt idx="864">
                  <c:v>25.5</c:v>
                </c:pt>
                <c:pt idx="865">
                  <c:v>24</c:v>
                </c:pt>
                <c:pt idx="866">
                  <c:v>10.5</c:v>
                </c:pt>
                <c:pt idx="867">
                  <c:v>33</c:v>
                </c:pt>
                <c:pt idx="868">
                  <c:v>27.5</c:v>
                </c:pt>
                <c:pt idx="869">
                  <c:v>31.5</c:v>
                </c:pt>
                <c:pt idx="870">
                  <c:v>33</c:v>
                </c:pt>
                <c:pt idx="871">
                  <c:v>7</c:v>
                </c:pt>
                <c:pt idx="872">
                  <c:v>25</c:v>
                </c:pt>
                <c:pt idx="873">
                  <c:v>20</c:v>
                </c:pt>
                <c:pt idx="874">
                  <c:v>30</c:v>
                </c:pt>
                <c:pt idx="875">
                  <c:v>14.5</c:v>
                </c:pt>
                <c:pt idx="876">
                  <c:v>15</c:v>
                </c:pt>
                <c:pt idx="877">
                  <c:v>13.5</c:v>
                </c:pt>
                <c:pt idx="878">
                  <c:v>15</c:v>
                </c:pt>
                <c:pt idx="879">
                  <c:v>14.5</c:v>
                </c:pt>
                <c:pt idx="880">
                  <c:v>14.5</c:v>
                </c:pt>
                <c:pt idx="881">
                  <c:v>14</c:v>
                </c:pt>
                <c:pt idx="882">
                  <c:v>19.5</c:v>
                </c:pt>
                <c:pt idx="883">
                  <c:v>15.5</c:v>
                </c:pt>
                <c:pt idx="884">
                  <c:v>18.5</c:v>
                </c:pt>
                <c:pt idx="885">
                  <c:v>35</c:v>
                </c:pt>
                <c:pt idx="886">
                  <c:v>25.5</c:v>
                </c:pt>
                <c:pt idx="887">
                  <c:v>21</c:v>
                </c:pt>
                <c:pt idx="888">
                  <c:v>29</c:v>
                </c:pt>
                <c:pt idx="889">
                  <c:v>18.5</c:v>
                </c:pt>
                <c:pt idx="890">
                  <c:v>21.5</c:v>
                </c:pt>
                <c:pt idx="891">
                  <c:v>11</c:v>
                </c:pt>
                <c:pt idx="892">
                  <c:v>27</c:v>
                </c:pt>
                <c:pt idx="893">
                  <c:v>23.5</c:v>
                </c:pt>
                <c:pt idx="894">
                  <c:v>30</c:v>
                </c:pt>
                <c:pt idx="895">
                  <c:v>7.5</c:v>
                </c:pt>
                <c:pt idx="896">
                  <c:v>24</c:v>
                </c:pt>
                <c:pt idx="897">
                  <c:v>18.5</c:v>
                </c:pt>
                <c:pt idx="898">
                  <c:v>26.5</c:v>
                </c:pt>
                <c:pt idx="899">
                  <c:v>16.5</c:v>
                </c:pt>
                <c:pt idx="900">
                  <c:v>21.5</c:v>
                </c:pt>
                <c:pt idx="901">
                  <c:v>2.5</c:v>
                </c:pt>
                <c:pt idx="902">
                  <c:v>5.5</c:v>
                </c:pt>
                <c:pt idx="903">
                  <c:v>17.5</c:v>
                </c:pt>
                <c:pt idx="904">
                  <c:v>0</c:v>
                </c:pt>
                <c:pt idx="905">
                  <c:v>19</c:v>
                </c:pt>
                <c:pt idx="906">
                  <c:v>10.5</c:v>
                </c:pt>
                <c:pt idx="907">
                  <c:v>25</c:v>
                </c:pt>
                <c:pt idx="908">
                  <c:v>20</c:v>
                </c:pt>
                <c:pt idx="909">
                  <c:v>29</c:v>
                </c:pt>
                <c:pt idx="910">
                  <c:v>24.5</c:v>
                </c:pt>
                <c:pt idx="911">
                  <c:v>20</c:v>
                </c:pt>
                <c:pt idx="912">
                  <c:v>16.5</c:v>
                </c:pt>
                <c:pt idx="913">
                  <c:v>22</c:v>
                </c:pt>
                <c:pt idx="914">
                  <c:v>20.5</c:v>
                </c:pt>
                <c:pt idx="915">
                  <c:v>12</c:v>
                </c:pt>
                <c:pt idx="916">
                  <c:v>0</c:v>
                </c:pt>
                <c:pt idx="917">
                  <c:v>13</c:v>
                </c:pt>
                <c:pt idx="918">
                  <c:v>11</c:v>
                </c:pt>
                <c:pt idx="919">
                  <c:v>14.5</c:v>
                </c:pt>
                <c:pt idx="920">
                  <c:v>19</c:v>
                </c:pt>
                <c:pt idx="921">
                  <c:v>13.5</c:v>
                </c:pt>
                <c:pt idx="922">
                  <c:v>29</c:v>
                </c:pt>
                <c:pt idx="923">
                  <c:v>25.5</c:v>
                </c:pt>
                <c:pt idx="924">
                  <c:v>23</c:v>
                </c:pt>
                <c:pt idx="925">
                  <c:v>26.5</c:v>
                </c:pt>
                <c:pt idx="926">
                  <c:v>28.5</c:v>
                </c:pt>
                <c:pt idx="927">
                  <c:v>25</c:v>
                </c:pt>
                <c:pt idx="928">
                  <c:v>17</c:v>
                </c:pt>
                <c:pt idx="929">
                  <c:v>21</c:v>
                </c:pt>
                <c:pt idx="930">
                  <c:v>29.5</c:v>
                </c:pt>
                <c:pt idx="931">
                  <c:v>22</c:v>
                </c:pt>
                <c:pt idx="932">
                  <c:v>13</c:v>
                </c:pt>
                <c:pt idx="933">
                  <c:v>27</c:v>
                </c:pt>
                <c:pt idx="934">
                  <c:v>15.5</c:v>
                </c:pt>
                <c:pt idx="935">
                  <c:v>25</c:v>
                </c:pt>
                <c:pt idx="936">
                  <c:v>28</c:v>
                </c:pt>
                <c:pt idx="937">
                  <c:v>20</c:v>
                </c:pt>
                <c:pt idx="938">
                  <c:v>33.5</c:v>
                </c:pt>
                <c:pt idx="939">
                  <c:v>29</c:v>
                </c:pt>
                <c:pt idx="940">
                  <c:v>20.5</c:v>
                </c:pt>
                <c:pt idx="941">
                  <c:v>26</c:v>
                </c:pt>
                <c:pt idx="942">
                  <c:v>30</c:v>
                </c:pt>
                <c:pt idx="943">
                  <c:v>15.5</c:v>
                </c:pt>
                <c:pt idx="944">
                  <c:v>34.5</c:v>
                </c:pt>
                <c:pt idx="945">
                  <c:v>25.5</c:v>
                </c:pt>
                <c:pt idx="946">
                  <c:v>23.5</c:v>
                </c:pt>
                <c:pt idx="947">
                  <c:v>22</c:v>
                </c:pt>
                <c:pt idx="948">
                  <c:v>31</c:v>
                </c:pt>
                <c:pt idx="949">
                  <c:v>24</c:v>
                </c:pt>
                <c:pt idx="950">
                  <c:v>17</c:v>
                </c:pt>
                <c:pt idx="951">
                  <c:v>20.5</c:v>
                </c:pt>
                <c:pt idx="952">
                  <c:v>33.5</c:v>
                </c:pt>
                <c:pt idx="953">
                  <c:v>28.5</c:v>
                </c:pt>
                <c:pt idx="954">
                  <c:v>22</c:v>
                </c:pt>
                <c:pt idx="955">
                  <c:v>29.5</c:v>
                </c:pt>
                <c:pt idx="956">
                  <c:v>21</c:v>
                </c:pt>
                <c:pt idx="957">
                  <c:v>28</c:v>
                </c:pt>
                <c:pt idx="958">
                  <c:v>30</c:v>
                </c:pt>
                <c:pt idx="959">
                  <c:v>24</c:v>
                </c:pt>
                <c:pt idx="960">
                  <c:v>29.5</c:v>
                </c:pt>
                <c:pt idx="961">
                  <c:v>24.5</c:v>
                </c:pt>
                <c:pt idx="962">
                  <c:v>17.5</c:v>
                </c:pt>
                <c:pt idx="963">
                  <c:v>31.5</c:v>
                </c:pt>
                <c:pt idx="964">
                  <c:v>28</c:v>
                </c:pt>
                <c:pt idx="965">
                  <c:v>28</c:v>
                </c:pt>
                <c:pt idx="966">
                  <c:v>33</c:v>
                </c:pt>
                <c:pt idx="967">
                  <c:v>23</c:v>
                </c:pt>
                <c:pt idx="968">
                  <c:v>29</c:v>
                </c:pt>
                <c:pt idx="969">
                  <c:v>29.5</c:v>
                </c:pt>
                <c:pt idx="970">
                  <c:v>13.5</c:v>
                </c:pt>
                <c:pt idx="971">
                  <c:v>27.5</c:v>
                </c:pt>
                <c:pt idx="972">
                  <c:v>28</c:v>
                </c:pt>
                <c:pt idx="973">
                  <c:v>18</c:v>
                </c:pt>
                <c:pt idx="974">
                  <c:v>33.5</c:v>
                </c:pt>
                <c:pt idx="975">
                  <c:v>34.5</c:v>
                </c:pt>
                <c:pt idx="976">
                  <c:v>27.5</c:v>
                </c:pt>
                <c:pt idx="977">
                  <c:v>13</c:v>
                </c:pt>
                <c:pt idx="978">
                  <c:v>26</c:v>
                </c:pt>
                <c:pt idx="979">
                  <c:v>21</c:v>
                </c:pt>
                <c:pt idx="980">
                  <c:v>25.5</c:v>
                </c:pt>
                <c:pt idx="981">
                  <c:v>28</c:v>
                </c:pt>
                <c:pt idx="982">
                  <c:v>24.5</c:v>
                </c:pt>
                <c:pt idx="983">
                  <c:v>18</c:v>
                </c:pt>
                <c:pt idx="984">
                  <c:v>34</c:v>
                </c:pt>
                <c:pt idx="985">
                  <c:v>25</c:v>
                </c:pt>
                <c:pt idx="986">
                  <c:v>32</c:v>
                </c:pt>
                <c:pt idx="987">
                  <c:v>25.5</c:v>
                </c:pt>
                <c:pt idx="988">
                  <c:v>31.5</c:v>
                </c:pt>
                <c:pt idx="989">
                  <c:v>10.5</c:v>
                </c:pt>
                <c:pt idx="990">
                  <c:v>34.5</c:v>
                </c:pt>
                <c:pt idx="991">
                  <c:v>21</c:v>
                </c:pt>
                <c:pt idx="992">
                  <c:v>22.5</c:v>
                </c:pt>
                <c:pt idx="993">
                  <c:v>18.5</c:v>
                </c:pt>
                <c:pt idx="994">
                  <c:v>30</c:v>
                </c:pt>
                <c:pt idx="995">
                  <c:v>22</c:v>
                </c:pt>
                <c:pt idx="996">
                  <c:v>18</c:v>
                </c:pt>
                <c:pt idx="997">
                  <c:v>25.5</c:v>
                </c:pt>
                <c:pt idx="998">
                  <c:v>25.5</c:v>
                </c:pt>
                <c:pt idx="999">
                  <c:v>32.5</c:v>
                </c:pt>
                <c:pt idx="1000">
                  <c:v>32</c:v>
                </c:pt>
                <c:pt idx="1001">
                  <c:v>26</c:v>
                </c:pt>
                <c:pt idx="1002">
                  <c:v>19</c:v>
                </c:pt>
                <c:pt idx="1003">
                  <c:v>33.5</c:v>
                </c:pt>
                <c:pt idx="1004">
                  <c:v>24.5</c:v>
                </c:pt>
                <c:pt idx="1005">
                  <c:v>19</c:v>
                </c:pt>
                <c:pt idx="1006">
                  <c:v>18.5</c:v>
                </c:pt>
                <c:pt idx="1007">
                  <c:v>26</c:v>
                </c:pt>
                <c:pt idx="1008">
                  <c:v>32.5</c:v>
                </c:pt>
                <c:pt idx="1009">
                  <c:v>22</c:v>
                </c:pt>
                <c:pt idx="1010">
                  <c:v>19.5</c:v>
                </c:pt>
                <c:pt idx="1011">
                  <c:v>33.5</c:v>
                </c:pt>
                <c:pt idx="1012">
                  <c:v>24</c:v>
                </c:pt>
                <c:pt idx="1013">
                  <c:v>24.5</c:v>
                </c:pt>
                <c:pt idx="1014">
                  <c:v>28.5</c:v>
                </c:pt>
                <c:pt idx="1015">
                  <c:v>21.5</c:v>
                </c:pt>
                <c:pt idx="1016">
                  <c:v>28.5</c:v>
                </c:pt>
                <c:pt idx="1017">
                  <c:v>11.5</c:v>
                </c:pt>
                <c:pt idx="1018">
                  <c:v>23</c:v>
                </c:pt>
                <c:pt idx="1019">
                  <c:v>23.5</c:v>
                </c:pt>
                <c:pt idx="1020">
                  <c:v>19</c:v>
                </c:pt>
                <c:pt idx="1021">
                  <c:v>20</c:v>
                </c:pt>
                <c:pt idx="1022">
                  <c:v>26</c:v>
                </c:pt>
                <c:pt idx="1023">
                  <c:v>23</c:v>
                </c:pt>
                <c:pt idx="1024">
                  <c:v>15.5</c:v>
                </c:pt>
                <c:pt idx="1025">
                  <c:v>19.5</c:v>
                </c:pt>
                <c:pt idx="1026">
                  <c:v>29.5</c:v>
                </c:pt>
                <c:pt idx="1027">
                  <c:v>35</c:v>
                </c:pt>
                <c:pt idx="1028">
                  <c:v>19.5</c:v>
                </c:pt>
                <c:pt idx="1029">
                  <c:v>20</c:v>
                </c:pt>
                <c:pt idx="1030">
                  <c:v>26</c:v>
                </c:pt>
                <c:pt idx="1031">
                  <c:v>22.5</c:v>
                </c:pt>
                <c:pt idx="1032">
                  <c:v>11</c:v>
                </c:pt>
                <c:pt idx="1033">
                  <c:v>34</c:v>
                </c:pt>
                <c:pt idx="1034">
                  <c:v>18.5</c:v>
                </c:pt>
                <c:pt idx="1035">
                  <c:v>7</c:v>
                </c:pt>
                <c:pt idx="1036">
                  <c:v>23.5</c:v>
                </c:pt>
                <c:pt idx="1037">
                  <c:v>26</c:v>
                </c:pt>
                <c:pt idx="1038">
                  <c:v>21.5</c:v>
                </c:pt>
                <c:pt idx="1039">
                  <c:v>13.5</c:v>
                </c:pt>
                <c:pt idx="1040">
                  <c:v>21</c:v>
                </c:pt>
                <c:pt idx="1041">
                  <c:v>30.5</c:v>
                </c:pt>
                <c:pt idx="1042">
                  <c:v>10</c:v>
                </c:pt>
                <c:pt idx="1043">
                  <c:v>21</c:v>
                </c:pt>
                <c:pt idx="1044">
                  <c:v>26</c:v>
                </c:pt>
                <c:pt idx="1045">
                  <c:v>17.5</c:v>
                </c:pt>
                <c:pt idx="1046">
                  <c:v>14.5</c:v>
                </c:pt>
                <c:pt idx="1047">
                  <c:v>21.5</c:v>
                </c:pt>
                <c:pt idx="1048">
                  <c:v>21.5</c:v>
                </c:pt>
                <c:pt idx="1049">
                  <c:v>27</c:v>
                </c:pt>
                <c:pt idx="1050">
                  <c:v>29</c:v>
                </c:pt>
                <c:pt idx="1051">
                  <c:v>22.5</c:v>
                </c:pt>
                <c:pt idx="1052">
                  <c:v>26</c:v>
                </c:pt>
                <c:pt idx="1053">
                  <c:v>20</c:v>
                </c:pt>
                <c:pt idx="1054">
                  <c:v>18.5</c:v>
                </c:pt>
                <c:pt idx="1055">
                  <c:v>15.5</c:v>
                </c:pt>
                <c:pt idx="1056">
                  <c:v>19.5</c:v>
                </c:pt>
                <c:pt idx="1057">
                  <c:v>20.5</c:v>
                </c:pt>
                <c:pt idx="1058">
                  <c:v>20.5</c:v>
                </c:pt>
                <c:pt idx="1059">
                  <c:v>27.5</c:v>
                </c:pt>
                <c:pt idx="1060">
                  <c:v>14.5</c:v>
                </c:pt>
                <c:pt idx="1061">
                  <c:v>33.5</c:v>
                </c:pt>
                <c:pt idx="1062">
                  <c:v>17.5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24</c:v>
                </c:pt>
                <c:pt idx="1067">
                  <c:v>24.5</c:v>
                </c:pt>
                <c:pt idx="1068">
                  <c:v>23</c:v>
                </c:pt>
                <c:pt idx="1069">
                  <c:v>20</c:v>
                </c:pt>
                <c:pt idx="1070">
                  <c:v>31</c:v>
                </c:pt>
                <c:pt idx="1071">
                  <c:v>15</c:v>
                </c:pt>
                <c:pt idx="1072">
                  <c:v>4</c:v>
                </c:pt>
                <c:pt idx="1073">
                  <c:v>14</c:v>
                </c:pt>
                <c:pt idx="1074">
                  <c:v>11</c:v>
                </c:pt>
                <c:pt idx="1075">
                  <c:v>28</c:v>
                </c:pt>
                <c:pt idx="1076">
                  <c:v>24.5</c:v>
                </c:pt>
                <c:pt idx="1077">
                  <c:v>25</c:v>
                </c:pt>
                <c:pt idx="1078">
                  <c:v>26</c:v>
                </c:pt>
                <c:pt idx="1079">
                  <c:v>23.5</c:v>
                </c:pt>
                <c:pt idx="1080">
                  <c:v>12</c:v>
                </c:pt>
                <c:pt idx="1081">
                  <c:v>5</c:v>
                </c:pt>
                <c:pt idx="1082">
                  <c:v>15</c:v>
                </c:pt>
                <c:pt idx="1083">
                  <c:v>15.5</c:v>
                </c:pt>
                <c:pt idx="1084">
                  <c:v>18</c:v>
                </c:pt>
                <c:pt idx="1085">
                  <c:v>30</c:v>
                </c:pt>
                <c:pt idx="1086">
                  <c:v>24</c:v>
                </c:pt>
                <c:pt idx="1087">
                  <c:v>27</c:v>
                </c:pt>
                <c:pt idx="1088">
                  <c:v>10</c:v>
                </c:pt>
                <c:pt idx="1089">
                  <c:v>33</c:v>
                </c:pt>
                <c:pt idx="1090">
                  <c:v>25</c:v>
                </c:pt>
                <c:pt idx="1091">
                  <c:v>23</c:v>
                </c:pt>
                <c:pt idx="1092">
                  <c:v>19.5</c:v>
                </c:pt>
                <c:pt idx="1093">
                  <c:v>10.5</c:v>
                </c:pt>
                <c:pt idx="1094">
                  <c:v>18.5</c:v>
                </c:pt>
                <c:pt idx="1095">
                  <c:v>17.5</c:v>
                </c:pt>
                <c:pt idx="1096">
                  <c:v>15</c:v>
                </c:pt>
                <c:pt idx="1097">
                  <c:v>28.5</c:v>
                </c:pt>
                <c:pt idx="1098">
                  <c:v>11.5</c:v>
                </c:pt>
              </c:numCache>
            </c:numRef>
          </c:xVal>
          <c:yVal>
            <c:numRef>
              <c:f>Sheet1!$D$2:$D$1100</c:f>
              <c:numCache>
                <c:formatCode>General</c:formatCode>
                <c:ptCount val="1099"/>
                <c:pt idx="0">
                  <c:v>11.5</c:v>
                </c:pt>
                <c:pt idx="1">
                  <c:v>30.5</c:v>
                </c:pt>
                <c:pt idx="2">
                  <c:v>8.5</c:v>
                </c:pt>
                <c:pt idx="3">
                  <c:v>28</c:v>
                </c:pt>
                <c:pt idx="4">
                  <c:v>16</c:v>
                </c:pt>
                <c:pt idx="5">
                  <c:v>11.5</c:v>
                </c:pt>
                <c:pt idx="6">
                  <c:v>23.5</c:v>
                </c:pt>
                <c:pt idx="7">
                  <c:v>14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21</c:v>
                </c:pt>
                <c:pt idx="12">
                  <c:v>17</c:v>
                </c:pt>
                <c:pt idx="13">
                  <c:v>23.5</c:v>
                </c:pt>
                <c:pt idx="14">
                  <c:v>25.5</c:v>
                </c:pt>
                <c:pt idx="15">
                  <c:v>22.5</c:v>
                </c:pt>
                <c:pt idx="16">
                  <c:v>27</c:v>
                </c:pt>
                <c:pt idx="17">
                  <c:v>13</c:v>
                </c:pt>
                <c:pt idx="18">
                  <c:v>27</c:v>
                </c:pt>
                <c:pt idx="19">
                  <c:v>32</c:v>
                </c:pt>
                <c:pt idx="20">
                  <c:v>28.5</c:v>
                </c:pt>
                <c:pt idx="21">
                  <c:v>31.5</c:v>
                </c:pt>
                <c:pt idx="22">
                  <c:v>16</c:v>
                </c:pt>
                <c:pt idx="23">
                  <c:v>19.5</c:v>
                </c:pt>
                <c:pt idx="24">
                  <c:v>7.5</c:v>
                </c:pt>
                <c:pt idx="25">
                  <c:v>19</c:v>
                </c:pt>
                <c:pt idx="26">
                  <c:v>20</c:v>
                </c:pt>
                <c:pt idx="27">
                  <c:v>28</c:v>
                </c:pt>
                <c:pt idx="28">
                  <c:v>7.5</c:v>
                </c:pt>
                <c:pt idx="29">
                  <c:v>27</c:v>
                </c:pt>
                <c:pt idx="30">
                  <c:v>26</c:v>
                </c:pt>
                <c:pt idx="31">
                  <c:v>7.5</c:v>
                </c:pt>
                <c:pt idx="32">
                  <c:v>24.5</c:v>
                </c:pt>
                <c:pt idx="33">
                  <c:v>18.5</c:v>
                </c:pt>
                <c:pt idx="34">
                  <c:v>27</c:v>
                </c:pt>
                <c:pt idx="35">
                  <c:v>29.5</c:v>
                </c:pt>
                <c:pt idx="36">
                  <c:v>14.5</c:v>
                </c:pt>
                <c:pt idx="37">
                  <c:v>10.5</c:v>
                </c:pt>
                <c:pt idx="38">
                  <c:v>24</c:v>
                </c:pt>
                <c:pt idx="39">
                  <c:v>26</c:v>
                </c:pt>
                <c:pt idx="40">
                  <c:v>31.5</c:v>
                </c:pt>
                <c:pt idx="41">
                  <c:v>31.5</c:v>
                </c:pt>
                <c:pt idx="42">
                  <c:v>0</c:v>
                </c:pt>
                <c:pt idx="43">
                  <c:v>15</c:v>
                </c:pt>
                <c:pt idx="44">
                  <c:v>26.5</c:v>
                </c:pt>
                <c:pt idx="45">
                  <c:v>24</c:v>
                </c:pt>
                <c:pt idx="46">
                  <c:v>15</c:v>
                </c:pt>
                <c:pt idx="47">
                  <c:v>16</c:v>
                </c:pt>
                <c:pt idx="48">
                  <c:v>14</c:v>
                </c:pt>
                <c:pt idx="49">
                  <c:v>24</c:v>
                </c:pt>
                <c:pt idx="50">
                  <c:v>22.5</c:v>
                </c:pt>
                <c:pt idx="51">
                  <c:v>14.5</c:v>
                </c:pt>
                <c:pt idx="52">
                  <c:v>18</c:v>
                </c:pt>
                <c:pt idx="53">
                  <c:v>28</c:v>
                </c:pt>
                <c:pt idx="54">
                  <c:v>10.5</c:v>
                </c:pt>
                <c:pt idx="55">
                  <c:v>19</c:v>
                </c:pt>
                <c:pt idx="56">
                  <c:v>34.5</c:v>
                </c:pt>
                <c:pt idx="57">
                  <c:v>0</c:v>
                </c:pt>
                <c:pt idx="58">
                  <c:v>23</c:v>
                </c:pt>
                <c:pt idx="59">
                  <c:v>26.5</c:v>
                </c:pt>
                <c:pt idx="60">
                  <c:v>12.5</c:v>
                </c:pt>
                <c:pt idx="61">
                  <c:v>30.5</c:v>
                </c:pt>
                <c:pt idx="62">
                  <c:v>23.5</c:v>
                </c:pt>
                <c:pt idx="63">
                  <c:v>27.5</c:v>
                </c:pt>
                <c:pt idx="64">
                  <c:v>23.5</c:v>
                </c:pt>
                <c:pt idx="65">
                  <c:v>16.5</c:v>
                </c:pt>
                <c:pt idx="66">
                  <c:v>20</c:v>
                </c:pt>
                <c:pt idx="67">
                  <c:v>23</c:v>
                </c:pt>
                <c:pt idx="68">
                  <c:v>22</c:v>
                </c:pt>
                <c:pt idx="69">
                  <c:v>17</c:v>
                </c:pt>
                <c:pt idx="70">
                  <c:v>11</c:v>
                </c:pt>
                <c:pt idx="71">
                  <c:v>23.5</c:v>
                </c:pt>
                <c:pt idx="72">
                  <c:v>21.5</c:v>
                </c:pt>
                <c:pt idx="73">
                  <c:v>26.5</c:v>
                </c:pt>
                <c:pt idx="74">
                  <c:v>18.5</c:v>
                </c:pt>
                <c:pt idx="75">
                  <c:v>28.5</c:v>
                </c:pt>
                <c:pt idx="76">
                  <c:v>18.5</c:v>
                </c:pt>
                <c:pt idx="77">
                  <c:v>17.5</c:v>
                </c:pt>
                <c:pt idx="78">
                  <c:v>8.5</c:v>
                </c:pt>
                <c:pt idx="79">
                  <c:v>19</c:v>
                </c:pt>
                <c:pt idx="80">
                  <c:v>25</c:v>
                </c:pt>
                <c:pt idx="81">
                  <c:v>20.5</c:v>
                </c:pt>
                <c:pt idx="82">
                  <c:v>5</c:v>
                </c:pt>
                <c:pt idx="83">
                  <c:v>7.5</c:v>
                </c:pt>
                <c:pt idx="84">
                  <c:v>22.5</c:v>
                </c:pt>
                <c:pt idx="85">
                  <c:v>9.5</c:v>
                </c:pt>
                <c:pt idx="86">
                  <c:v>14</c:v>
                </c:pt>
                <c:pt idx="87">
                  <c:v>23.5</c:v>
                </c:pt>
                <c:pt idx="88">
                  <c:v>9</c:v>
                </c:pt>
                <c:pt idx="89">
                  <c:v>18</c:v>
                </c:pt>
                <c:pt idx="90">
                  <c:v>17.5</c:v>
                </c:pt>
                <c:pt idx="91">
                  <c:v>14</c:v>
                </c:pt>
                <c:pt idx="92">
                  <c:v>22</c:v>
                </c:pt>
                <c:pt idx="93">
                  <c:v>11.5</c:v>
                </c:pt>
                <c:pt idx="94">
                  <c:v>20</c:v>
                </c:pt>
                <c:pt idx="95">
                  <c:v>9</c:v>
                </c:pt>
                <c:pt idx="96">
                  <c:v>23</c:v>
                </c:pt>
                <c:pt idx="97">
                  <c:v>22.5</c:v>
                </c:pt>
                <c:pt idx="98">
                  <c:v>24.5</c:v>
                </c:pt>
                <c:pt idx="99">
                  <c:v>15.5</c:v>
                </c:pt>
                <c:pt idx="100">
                  <c:v>17</c:v>
                </c:pt>
                <c:pt idx="101">
                  <c:v>0</c:v>
                </c:pt>
                <c:pt idx="102">
                  <c:v>0</c:v>
                </c:pt>
                <c:pt idx="103">
                  <c:v>18.5</c:v>
                </c:pt>
                <c:pt idx="104">
                  <c:v>21.5</c:v>
                </c:pt>
                <c:pt idx="105">
                  <c:v>20</c:v>
                </c:pt>
                <c:pt idx="106">
                  <c:v>18</c:v>
                </c:pt>
                <c:pt idx="107">
                  <c:v>25.5</c:v>
                </c:pt>
                <c:pt idx="108">
                  <c:v>18</c:v>
                </c:pt>
                <c:pt idx="109">
                  <c:v>16</c:v>
                </c:pt>
                <c:pt idx="110">
                  <c:v>17.5</c:v>
                </c:pt>
                <c:pt idx="111">
                  <c:v>20.5</c:v>
                </c:pt>
                <c:pt idx="112">
                  <c:v>4</c:v>
                </c:pt>
                <c:pt idx="113">
                  <c:v>15.5</c:v>
                </c:pt>
                <c:pt idx="114">
                  <c:v>18</c:v>
                </c:pt>
                <c:pt idx="115">
                  <c:v>23</c:v>
                </c:pt>
                <c:pt idx="116">
                  <c:v>18.5</c:v>
                </c:pt>
                <c:pt idx="117">
                  <c:v>0</c:v>
                </c:pt>
                <c:pt idx="118">
                  <c:v>22.5</c:v>
                </c:pt>
                <c:pt idx="119">
                  <c:v>25</c:v>
                </c:pt>
                <c:pt idx="120">
                  <c:v>19.5</c:v>
                </c:pt>
                <c:pt idx="121">
                  <c:v>29</c:v>
                </c:pt>
                <c:pt idx="122">
                  <c:v>6.5</c:v>
                </c:pt>
                <c:pt idx="123">
                  <c:v>11.5</c:v>
                </c:pt>
                <c:pt idx="124">
                  <c:v>7</c:v>
                </c:pt>
                <c:pt idx="125">
                  <c:v>0</c:v>
                </c:pt>
                <c:pt idx="126">
                  <c:v>24</c:v>
                </c:pt>
                <c:pt idx="127">
                  <c:v>22.5</c:v>
                </c:pt>
                <c:pt idx="128">
                  <c:v>12</c:v>
                </c:pt>
                <c:pt idx="129">
                  <c:v>15</c:v>
                </c:pt>
                <c:pt idx="130">
                  <c:v>17</c:v>
                </c:pt>
                <c:pt idx="131">
                  <c:v>12</c:v>
                </c:pt>
                <c:pt idx="132">
                  <c:v>25</c:v>
                </c:pt>
                <c:pt idx="133">
                  <c:v>0</c:v>
                </c:pt>
                <c:pt idx="134">
                  <c:v>22</c:v>
                </c:pt>
                <c:pt idx="135">
                  <c:v>21</c:v>
                </c:pt>
                <c:pt idx="136">
                  <c:v>16.5</c:v>
                </c:pt>
                <c:pt idx="137">
                  <c:v>15.5</c:v>
                </c:pt>
                <c:pt idx="138">
                  <c:v>16.5</c:v>
                </c:pt>
                <c:pt idx="139">
                  <c:v>1</c:v>
                </c:pt>
                <c:pt idx="140">
                  <c:v>5.5</c:v>
                </c:pt>
                <c:pt idx="141">
                  <c:v>9</c:v>
                </c:pt>
                <c:pt idx="142">
                  <c:v>11</c:v>
                </c:pt>
                <c:pt idx="143">
                  <c:v>22.5</c:v>
                </c:pt>
                <c:pt idx="144">
                  <c:v>7</c:v>
                </c:pt>
                <c:pt idx="145">
                  <c:v>28</c:v>
                </c:pt>
                <c:pt idx="146">
                  <c:v>7.5</c:v>
                </c:pt>
                <c:pt idx="147">
                  <c:v>22</c:v>
                </c:pt>
                <c:pt idx="148">
                  <c:v>27</c:v>
                </c:pt>
                <c:pt idx="149">
                  <c:v>11</c:v>
                </c:pt>
                <c:pt idx="150">
                  <c:v>8.5</c:v>
                </c:pt>
                <c:pt idx="151">
                  <c:v>2.5</c:v>
                </c:pt>
                <c:pt idx="152">
                  <c:v>0</c:v>
                </c:pt>
                <c:pt idx="153">
                  <c:v>8</c:v>
                </c:pt>
                <c:pt idx="154">
                  <c:v>0</c:v>
                </c:pt>
                <c:pt idx="155">
                  <c:v>16.5</c:v>
                </c:pt>
                <c:pt idx="156">
                  <c:v>19</c:v>
                </c:pt>
                <c:pt idx="157">
                  <c:v>14</c:v>
                </c:pt>
                <c:pt idx="158">
                  <c:v>19.5</c:v>
                </c:pt>
                <c:pt idx="159">
                  <c:v>12</c:v>
                </c:pt>
                <c:pt idx="160">
                  <c:v>1</c:v>
                </c:pt>
                <c:pt idx="161">
                  <c:v>28</c:v>
                </c:pt>
                <c:pt idx="162">
                  <c:v>18</c:v>
                </c:pt>
                <c:pt idx="163">
                  <c:v>13</c:v>
                </c:pt>
                <c:pt idx="164">
                  <c:v>27.5</c:v>
                </c:pt>
                <c:pt idx="165">
                  <c:v>26</c:v>
                </c:pt>
                <c:pt idx="166">
                  <c:v>14</c:v>
                </c:pt>
                <c:pt idx="167">
                  <c:v>21</c:v>
                </c:pt>
                <c:pt idx="168">
                  <c:v>19.5</c:v>
                </c:pt>
                <c:pt idx="169">
                  <c:v>21.5</c:v>
                </c:pt>
                <c:pt idx="170">
                  <c:v>12.5</c:v>
                </c:pt>
                <c:pt idx="171">
                  <c:v>15.5</c:v>
                </c:pt>
                <c:pt idx="172">
                  <c:v>7.5</c:v>
                </c:pt>
                <c:pt idx="173">
                  <c:v>14.5</c:v>
                </c:pt>
                <c:pt idx="174">
                  <c:v>10.5</c:v>
                </c:pt>
                <c:pt idx="175">
                  <c:v>0</c:v>
                </c:pt>
                <c:pt idx="176">
                  <c:v>32</c:v>
                </c:pt>
                <c:pt idx="177">
                  <c:v>10.5</c:v>
                </c:pt>
                <c:pt idx="178">
                  <c:v>11</c:v>
                </c:pt>
                <c:pt idx="179">
                  <c:v>22.5</c:v>
                </c:pt>
                <c:pt idx="180">
                  <c:v>16.5</c:v>
                </c:pt>
                <c:pt idx="181">
                  <c:v>21</c:v>
                </c:pt>
                <c:pt idx="182">
                  <c:v>26</c:v>
                </c:pt>
                <c:pt idx="183">
                  <c:v>20</c:v>
                </c:pt>
                <c:pt idx="184">
                  <c:v>26.5</c:v>
                </c:pt>
                <c:pt idx="185">
                  <c:v>8.5</c:v>
                </c:pt>
                <c:pt idx="186">
                  <c:v>17.5</c:v>
                </c:pt>
                <c:pt idx="187">
                  <c:v>16.5</c:v>
                </c:pt>
                <c:pt idx="188">
                  <c:v>12.5</c:v>
                </c:pt>
                <c:pt idx="189">
                  <c:v>22</c:v>
                </c:pt>
                <c:pt idx="190">
                  <c:v>14.5</c:v>
                </c:pt>
                <c:pt idx="191">
                  <c:v>8.5</c:v>
                </c:pt>
                <c:pt idx="192">
                  <c:v>14.5</c:v>
                </c:pt>
                <c:pt idx="193">
                  <c:v>24.5</c:v>
                </c:pt>
                <c:pt idx="194">
                  <c:v>28</c:v>
                </c:pt>
                <c:pt idx="195">
                  <c:v>23</c:v>
                </c:pt>
                <c:pt idx="196">
                  <c:v>22</c:v>
                </c:pt>
                <c:pt idx="197">
                  <c:v>20</c:v>
                </c:pt>
                <c:pt idx="198">
                  <c:v>20.5</c:v>
                </c:pt>
                <c:pt idx="199">
                  <c:v>14.5</c:v>
                </c:pt>
                <c:pt idx="200">
                  <c:v>27</c:v>
                </c:pt>
                <c:pt idx="201">
                  <c:v>24.5</c:v>
                </c:pt>
                <c:pt idx="202">
                  <c:v>0</c:v>
                </c:pt>
                <c:pt idx="203">
                  <c:v>28</c:v>
                </c:pt>
                <c:pt idx="204">
                  <c:v>12.5</c:v>
                </c:pt>
                <c:pt idx="205">
                  <c:v>20</c:v>
                </c:pt>
                <c:pt idx="206">
                  <c:v>25.5</c:v>
                </c:pt>
                <c:pt idx="207">
                  <c:v>28</c:v>
                </c:pt>
                <c:pt idx="208">
                  <c:v>20.5</c:v>
                </c:pt>
                <c:pt idx="209">
                  <c:v>17.5</c:v>
                </c:pt>
                <c:pt idx="210">
                  <c:v>23</c:v>
                </c:pt>
                <c:pt idx="211">
                  <c:v>20.5</c:v>
                </c:pt>
                <c:pt idx="212">
                  <c:v>23.5</c:v>
                </c:pt>
                <c:pt idx="213">
                  <c:v>27</c:v>
                </c:pt>
                <c:pt idx="214">
                  <c:v>1</c:v>
                </c:pt>
                <c:pt idx="215">
                  <c:v>23.5</c:v>
                </c:pt>
                <c:pt idx="216">
                  <c:v>27</c:v>
                </c:pt>
                <c:pt idx="217">
                  <c:v>25</c:v>
                </c:pt>
                <c:pt idx="218">
                  <c:v>16.5</c:v>
                </c:pt>
                <c:pt idx="219">
                  <c:v>25</c:v>
                </c:pt>
                <c:pt idx="220">
                  <c:v>21</c:v>
                </c:pt>
                <c:pt idx="221">
                  <c:v>15.5</c:v>
                </c:pt>
                <c:pt idx="222">
                  <c:v>27</c:v>
                </c:pt>
                <c:pt idx="223">
                  <c:v>22</c:v>
                </c:pt>
                <c:pt idx="224">
                  <c:v>21</c:v>
                </c:pt>
                <c:pt idx="225">
                  <c:v>29.5</c:v>
                </c:pt>
                <c:pt idx="226">
                  <c:v>32.5</c:v>
                </c:pt>
                <c:pt idx="227">
                  <c:v>22</c:v>
                </c:pt>
                <c:pt idx="228">
                  <c:v>17</c:v>
                </c:pt>
                <c:pt idx="229">
                  <c:v>16</c:v>
                </c:pt>
                <c:pt idx="230">
                  <c:v>29</c:v>
                </c:pt>
                <c:pt idx="231">
                  <c:v>14.5</c:v>
                </c:pt>
                <c:pt idx="232">
                  <c:v>13</c:v>
                </c:pt>
                <c:pt idx="233">
                  <c:v>28.5</c:v>
                </c:pt>
                <c:pt idx="234">
                  <c:v>25</c:v>
                </c:pt>
                <c:pt idx="235">
                  <c:v>21.5</c:v>
                </c:pt>
                <c:pt idx="236">
                  <c:v>11.5</c:v>
                </c:pt>
                <c:pt idx="237">
                  <c:v>16.5</c:v>
                </c:pt>
                <c:pt idx="238">
                  <c:v>22.5</c:v>
                </c:pt>
                <c:pt idx="239">
                  <c:v>26.5</c:v>
                </c:pt>
                <c:pt idx="240">
                  <c:v>23.5</c:v>
                </c:pt>
                <c:pt idx="241">
                  <c:v>6.5</c:v>
                </c:pt>
                <c:pt idx="242">
                  <c:v>23</c:v>
                </c:pt>
                <c:pt idx="243">
                  <c:v>24.5</c:v>
                </c:pt>
                <c:pt idx="244">
                  <c:v>13.5</c:v>
                </c:pt>
                <c:pt idx="245">
                  <c:v>24</c:v>
                </c:pt>
                <c:pt idx="246">
                  <c:v>29</c:v>
                </c:pt>
                <c:pt idx="247">
                  <c:v>14</c:v>
                </c:pt>
                <c:pt idx="248">
                  <c:v>17.5</c:v>
                </c:pt>
                <c:pt idx="249">
                  <c:v>15</c:v>
                </c:pt>
                <c:pt idx="250">
                  <c:v>19</c:v>
                </c:pt>
                <c:pt idx="251">
                  <c:v>13</c:v>
                </c:pt>
                <c:pt idx="252">
                  <c:v>12</c:v>
                </c:pt>
                <c:pt idx="253">
                  <c:v>13.5</c:v>
                </c:pt>
                <c:pt idx="254">
                  <c:v>10.5</c:v>
                </c:pt>
                <c:pt idx="255">
                  <c:v>19</c:v>
                </c:pt>
                <c:pt idx="256">
                  <c:v>16</c:v>
                </c:pt>
                <c:pt idx="257">
                  <c:v>18</c:v>
                </c:pt>
                <c:pt idx="258">
                  <c:v>32</c:v>
                </c:pt>
                <c:pt idx="259">
                  <c:v>23</c:v>
                </c:pt>
                <c:pt idx="260">
                  <c:v>17.5</c:v>
                </c:pt>
                <c:pt idx="261">
                  <c:v>18.5</c:v>
                </c:pt>
                <c:pt idx="262">
                  <c:v>5</c:v>
                </c:pt>
                <c:pt idx="263">
                  <c:v>20</c:v>
                </c:pt>
                <c:pt idx="264">
                  <c:v>8.5</c:v>
                </c:pt>
                <c:pt idx="265">
                  <c:v>25.5</c:v>
                </c:pt>
                <c:pt idx="266">
                  <c:v>12.5</c:v>
                </c:pt>
                <c:pt idx="267">
                  <c:v>12.5</c:v>
                </c:pt>
                <c:pt idx="268">
                  <c:v>17</c:v>
                </c:pt>
                <c:pt idx="269">
                  <c:v>6.5</c:v>
                </c:pt>
                <c:pt idx="270">
                  <c:v>17</c:v>
                </c:pt>
                <c:pt idx="271">
                  <c:v>22.5</c:v>
                </c:pt>
                <c:pt idx="272">
                  <c:v>9.5</c:v>
                </c:pt>
                <c:pt idx="273">
                  <c:v>15</c:v>
                </c:pt>
                <c:pt idx="274">
                  <c:v>16.5</c:v>
                </c:pt>
                <c:pt idx="275">
                  <c:v>18</c:v>
                </c:pt>
                <c:pt idx="276">
                  <c:v>22.5</c:v>
                </c:pt>
                <c:pt idx="277">
                  <c:v>8</c:v>
                </c:pt>
                <c:pt idx="278">
                  <c:v>26</c:v>
                </c:pt>
                <c:pt idx="279">
                  <c:v>23.5</c:v>
                </c:pt>
                <c:pt idx="280">
                  <c:v>11.5</c:v>
                </c:pt>
                <c:pt idx="281">
                  <c:v>2.5</c:v>
                </c:pt>
                <c:pt idx="282">
                  <c:v>12.5</c:v>
                </c:pt>
                <c:pt idx="283">
                  <c:v>17</c:v>
                </c:pt>
                <c:pt idx="284">
                  <c:v>9</c:v>
                </c:pt>
                <c:pt idx="285">
                  <c:v>25.5</c:v>
                </c:pt>
                <c:pt idx="286">
                  <c:v>24</c:v>
                </c:pt>
                <c:pt idx="287">
                  <c:v>24</c:v>
                </c:pt>
                <c:pt idx="288">
                  <c:v>22</c:v>
                </c:pt>
                <c:pt idx="289">
                  <c:v>4</c:v>
                </c:pt>
                <c:pt idx="290">
                  <c:v>19.5</c:v>
                </c:pt>
                <c:pt idx="291">
                  <c:v>12.5</c:v>
                </c:pt>
                <c:pt idx="292">
                  <c:v>25</c:v>
                </c:pt>
                <c:pt idx="293">
                  <c:v>17.5</c:v>
                </c:pt>
                <c:pt idx="294">
                  <c:v>25.5</c:v>
                </c:pt>
                <c:pt idx="295">
                  <c:v>16</c:v>
                </c:pt>
                <c:pt idx="296">
                  <c:v>9</c:v>
                </c:pt>
                <c:pt idx="297">
                  <c:v>8.5</c:v>
                </c:pt>
                <c:pt idx="298">
                  <c:v>21.5</c:v>
                </c:pt>
                <c:pt idx="299">
                  <c:v>8</c:v>
                </c:pt>
                <c:pt idx="300">
                  <c:v>15</c:v>
                </c:pt>
                <c:pt idx="301">
                  <c:v>8</c:v>
                </c:pt>
                <c:pt idx="302">
                  <c:v>1</c:v>
                </c:pt>
                <c:pt idx="303">
                  <c:v>9.5</c:v>
                </c:pt>
                <c:pt idx="304">
                  <c:v>12</c:v>
                </c:pt>
                <c:pt idx="305">
                  <c:v>8.5</c:v>
                </c:pt>
                <c:pt idx="306">
                  <c:v>7</c:v>
                </c:pt>
                <c:pt idx="307">
                  <c:v>23</c:v>
                </c:pt>
                <c:pt idx="308">
                  <c:v>23.5</c:v>
                </c:pt>
                <c:pt idx="309">
                  <c:v>16</c:v>
                </c:pt>
                <c:pt idx="310">
                  <c:v>19</c:v>
                </c:pt>
                <c:pt idx="311">
                  <c:v>5</c:v>
                </c:pt>
                <c:pt idx="312">
                  <c:v>14</c:v>
                </c:pt>
                <c:pt idx="313">
                  <c:v>11</c:v>
                </c:pt>
                <c:pt idx="314">
                  <c:v>12.5</c:v>
                </c:pt>
                <c:pt idx="315">
                  <c:v>23</c:v>
                </c:pt>
                <c:pt idx="316">
                  <c:v>17</c:v>
                </c:pt>
                <c:pt idx="317">
                  <c:v>20</c:v>
                </c:pt>
                <c:pt idx="318">
                  <c:v>14.5</c:v>
                </c:pt>
                <c:pt idx="319">
                  <c:v>20</c:v>
                </c:pt>
                <c:pt idx="320">
                  <c:v>9</c:v>
                </c:pt>
                <c:pt idx="321">
                  <c:v>12.5</c:v>
                </c:pt>
                <c:pt idx="322">
                  <c:v>26.5</c:v>
                </c:pt>
                <c:pt idx="323">
                  <c:v>14.5</c:v>
                </c:pt>
                <c:pt idx="324">
                  <c:v>22.5</c:v>
                </c:pt>
                <c:pt idx="325">
                  <c:v>2.5</c:v>
                </c:pt>
                <c:pt idx="326">
                  <c:v>14</c:v>
                </c:pt>
                <c:pt idx="327">
                  <c:v>15.5</c:v>
                </c:pt>
                <c:pt idx="328">
                  <c:v>15</c:v>
                </c:pt>
                <c:pt idx="329">
                  <c:v>0</c:v>
                </c:pt>
                <c:pt idx="330">
                  <c:v>15.5</c:v>
                </c:pt>
                <c:pt idx="331">
                  <c:v>12</c:v>
                </c:pt>
                <c:pt idx="332">
                  <c:v>0</c:v>
                </c:pt>
                <c:pt idx="333">
                  <c:v>6</c:v>
                </c:pt>
                <c:pt idx="334">
                  <c:v>12</c:v>
                </c:pt>
                <c:pt idx="335">
                  <c:v>15</c:v>
                </c:pt>
                <c:pt idx="336">
                  <c:v>9.5</c:v>
                </c:pt>
                <c:pt idx="337">
                  <c:v>17.5</c:v>
                </c:pt>
                <c:pt idx="338">
                  <c:v>10</c:v>
                </c:pt>
                <c:pt idx="339">
                  <c:v>3</c:v>
                </c:pt>
                <c:pt idx="340">
                  <c:v>5</c:v>
                </c:pt>
                <c:pt idx="341">
                  <c:v>24</c:v>
                </c:pt>
                <c:pt idx="342">
                  <c:v>21.5</c:v>
                </c:pt>
                <c:pt idx="343">
                  <c:v>14.5</c:v>
                </c:pt>
                <c:pt idx="344">
                  <c:v>12</c:v>
                </c:pt>
                <c:pt idx="345">
                  <c:v>17.5</c:v>
                </c:pt>
                <c:pt idx="346">
                  <c:v>13.5</c:v>
                </c:pt>
                <c:pt idx="347">
                  <c:v>22.5</c:v>
                </c:pt>
                <c:pt idx="348">
                  <c:v>0</c:v>
                </c:pt>
                <c:pt idx="349">
                  <c:v>0</c:v>
                </c:pt>
                <c:pt idx="350">
                  <c:v>12.5</c:v>
                </c:pt>
                <c:pt idx="351">
                  <c:v>21</c:v>
                </c:pt>
                <c:pt idx="352">
                  <c:v>8</c:v>
                </c:pt>
                <c:pt idx="353">
                  <c:v>22.5</c:v>
                </c:pt>
                <c:pt idx="354">
                  <c:v>22</c:v>
                </c:pt>
                <c:pt idx="355">
                  <c:v>19</c:v>
                </c:pt>
                <c:pt idx="356">
                  <c:v>0</c:v>
                </c:pt>
                <c:pt idx="357">
                  <c:v>26.5</c:v>
                </c:pt>
                <c:pt idx="358">
                  <c:v>14</c:v>
                </c:pt>
                <c:pt idx="359">
                  <c:v>30</c:v>
                </c:pt>
                <c:pt idx="360">
                  <c:v>33</c:v>
                </c:pt>
                <c:pt idx="361">
                  <c:v>28</c:v>
                </c:pt>
                <c:pt idx="362">
                  <c:v>10.5</c:v>
                </c:pt>
                <c:pt idx="363">
                  <c:v>17.5</c:v>
                </c:pt>
                <c:pt idx="364">
                  <c:v>26</c:v>
                </c:pt>
                <c:pt idx="365">
                  <c:v>7.5</c:v>
                </c:pt>
                <c:pt idx="366">
                  <c:v>19.5</c:v>
                </c:pt>
                <c:pt idx="367">
                  <c:v>11.5</c:v>
                </c:pt>
                <c:pt idx="368">
                  <c:v>27.5</c:v>
                </c:pt>
                <c:pt idx="369">
                  <c:v>27.5</c:v>
                </c:pt>
                <c:pt idx="370">
                  <c:v>21.5</c:v>
                </c:pt>
                <c:pt idx="371">
                  <c:v>20.5</c:v>
                </c:pt>
                <c:pt idx="372">
                  <c:v>28</c:v>
                </c:pt>
                <c:pt idx="373">
                  <c:v>3.5</c:v>
                </c:pt>
                <c:pt idx="374">
                  <c:v>16</c:v>
                </c:pt>
                <c:pt idx="375">
                  <c:v>17.5</c:v>
                </c:pt>
                <c:pt idx="376">
                  <c:v>18.5</c:v>
                </c:pt>
                <c:pt idx="377">
                  <c:v>4.5</c:v>
                </c:pt>
                <c:pt idx="378">
                  <c:v>25.5</c:v>
                </c:pt>
                <c:pt idx="379">
                  <c:v>10.5</c:v>
                </c:pt>
                <c:pt idx="380">
                  <c:v>29.5</c:v>
                </c:pt>
                <c:pt idx="381">
                  <c:v>20.5</c:v>
                </c:pt>
                <c:pt idx="382">
                  <c:v>21.5</c:v>
                </c:pt>
                <c:pt idx="383">
                  <c:v>21.5</c:v>
                </c:pt>
                <c:pt idx="384">
                  <c:v>12.5</c:v>
                </c:pt>
                <c:pt idx="385">
                  <c:v>24</c:v>
                </c:pt>
                <c:pt idx="386">
                  <c:v>32</c:v>
                </c:pt>
                <c:pt idx="387">
                  <c:v>18</c:v>
                </c:pt>
                <c:pt idx="388">
                  <c:v>19</c:v>
                </c:pt>
                <c:pt idx="389">
                  <c:v>20.5</c:v>
                </c:pt>
                <c:pt idx="390">
                  <c:v>20.5</c:v>
                </c:pt>
                <c:pt idx="391">
                  <c:v>4.5</c:v>
                </c:pt>
                <c:pt idx="392">
                  <c:v>22</c:v>
                </c:pt>
                <c:pt idx="393">
                  <c:v>11</c:v>
                </c:pt>
                <c:pt idx="394">
                  <c:v>15.5</c:v>
                </c:pt>
                <c:pt idx="395">
                  <c:v>27.5</c:v>
                </c:pt>
                <c:pt idx="396">
                  <c:v>7.5</c:v>
                </c:pt>
                <c:pt idx="397">
                  <c:v>14</c:v>
                </c:pt>
                <c:pt idx="398">
                  <c:v>14.5</c:v>
                </c:pt>
                <c:pt idx="399">
                  <c:v>29</c:v>
                </c:pt>
                <c:pt idx="400">
                  <c:v>24.5</c:v>
                </c:pt>
                <c:pt idx="401">
                  <c:v>18.5</c:v>
                </c:pt>
                <c:pt idx="402">
                  <c:v>9</c:v>
                </c:pt>
                <c:pt idx="403">
                  <c:v>16.5</c:v>
                </c:pt>
                <c:pt idx="404">
                  <c:v>24.5</c:v>
                </c:pt>
                <c:pt idx="405">
                  <c:v>19</c:v>
                </c:pt>
                <c:pt idx="406">
                  <c:v>16</c:v>
                </c:pt>
                <c:pt idx="407">
                  <c:v>18</c:v>
                </c:pt>
                <c:pt idx="408">
                  <c:v>22</c:v>
                </c:pt>
                <c:pt idx="409">
                  <c:v>24</c:v>
                </c:pt>
                <c:pt idx="410">
                  <c:v>17.5</c:v>
                </c:pt>
                <c:pt idx="411">
                  <c:v>22.5</c:v>
                </c:pt>
                <c:pt idx="412">
                  <c:v>0</c:v>
                </c:pt>
                <c:pt idx="413">
                  <c:v>7.5</c:v>
                </c:pt>
                <c:pt idx="414">
                  <c:v>0</c:v>
                </c:pt>
                <c:pt idx="415">
                  <c:v>23</c:v>
                </c:pt>
                <c:pt idx="416">
                  <c:v>23.5</c:v>
                </c:pt>
                <c:pt idx="417">
                  <c:v>11.5</c:v>
                </c:pt>
                <c:pt idx="418">
                  <c:v>25</c:v>
                </c:pt>
                <c:pt idx="419">
                  <c:v>29</c:v>
                </c:pt>
                <c:pt idx="420">
                  <c:v>18.5</c:v>
                </c:pt>
                <c:pt idx="421">
                  <c:v>20</c:v>
                </c:pt>
                <c:pt idx="422">
                  <c:v>25</c:v>
                </c:pt>
                <c:pt idx="423">
                  <c:v>26</c:v>
                </c:pt>
                <c:pt idx="424">
                  <c:v>17.5</c:v>
                </c:pt>
                <c:pt idx="425">
                  <c:v>23</c:v>
                </c:pt>
                <c:pt idx="426">
                  <c:v>19</c:v>
                </c:pt>
                <c:pt idx="427">
                  <c:v>24.5</c:v>
                </c:pt>
                <c:pt idx="428">
                  <c:v>11.5</c:v>
                </c:pt>
                <c:pt idx="429">
                  <c:v>17</c:v>
                </c:pt>
                <c:pt idx="430">
                  <c:v>10.5</c:v>
                </c:pt>
                <c:pt idx="431">
                  <c:v>25</c:v>
                </c:pt>
                <c:pt idx="432">
                  <c:v>12</c:v>
                </c:pt>
                <c:pt idx="433">
                  <c:v>9</c:v>
                </c:pt>
                <c:pt idx="434">
                  <c:v>18.5</c:v>
                </c:pt>
                <c:pt idx="435">
                  <c:v>17.5</c:v>
                </c:pt>
                <c:pt idx="436">
                  <c:v>19</c:v>
                </c:pt>
                <c:pt idx="437">
                  <c:v>16</c:v>
                </c:pt>
                <c:pt idx="438">
                  <c:v>16</c:v>
                </c:pt>
                <c:pt idx="439">
                  <c:v>21</c:v>
                </c:pt>
                <c:pt idx="440">
                  <c:v>2.5</c:v>
                </c:pt>
                <c:pt idx="441">
                  <c:v>11.5</c:v>
                </c:pt>
                <c:pt idx="442">
                  <c:v>13.5</c:v>
                </c:pt>
                <c:pt idx="443">
                  <c:v>25</c:v>
                </c:pt>
                <c:pt idx="444">
                  <c:v>4.5</c:v>
                </c:pt>
                <c:pt idx="445">
                  <c:v>22</c:v>
                </c:pt>
                <c:pt idx="446">
                  <c:v>25</c:v>
                </c:pt>
                <c:pt idx="447">
                  <c:v>27</c:v>
                </c:pt>
                <c:pt idx="448">
                  <c:v>12</c:v>
                </c:pt>
                <c:pt idx="449">
                  <c:v>14</c:v>
                </c:pt>
                <c:pt idx="450">
                  <c:v>18</c:v>
                </c:pt>
                <c:pt idx="451">
                  <c:v>11.5</c:v>
                </c:pt>
                <c:pt idx="452">
                  <c:v>17</c:v>
                </c:pt>
                <c:pt idx="453">
                  <c:v>16.5</c:v>
                </c:pt>
                <c:pt idx="454">
                  <c:v>8</c:v>
                </c:pt>
                <c:pt idx="455">
                  <c:v>27</c:v>
                </c:pt>
                <c:pt idx="456">
                  <c:v>15.5</c:v>
                </c:pt>
                <c:pt idx="457">
                  <c:v>23</c:v>
                </c:pt>
                <c:pt idx="458">
                  <c:v>18</c:v>
                </c:pt>
                <c:pt idx="459">
                  <c:v>8.5</c:v>
                </c:pt>
                <c:pt idx="460">
                  <c:v>17.5</c:v>
                </c:pt>
                <c:pt idx="461">
                  <c:v>17.5</c:v>
                </c:pt>
                <c:pt idx="462">
                  <c:v>18</c:v>
                </c:pt>
                <c:pt idx="463">
                  <c:v>18</c:v>
                </c:pt>
                <c:pt idx="464">
                  <c:v>19</c:v>
                </c:pt>
                <c:pt idx="465">
                  <c:v>13.5</c:v>
                </c:pt>
                <c:pt idx="466">
                  <c:v>12.5</c:v>
                </c:pt>
                <c:pt idx="467">
                  <c:v>17.5</c:v>
                </c:pt>
                <c:pt idx="468">
                  <c:v>24.5</c:v>
                </c:pt>
                <c:pt idx="469">
                  <c:v>12</c:v>
                </c:pt>
                <c:pt idx="470">
                  <c:v>17.5</c:v>
                </c:pt>
                <c:pt idx="471">
                  <c:v>5</c:v>
                </c:pt>
                <c:pt idx="472">
                  <c:v>20.5</c:v>
                </c:pt>
                <c:pt idx="473">
                  <c:v>14</c:v>
                </c:pt>
                <c:pt idx="474">
                  <c:v>4.5</c:v>
                </c:pt>
                <c:pt idx="475">
                  <c:v>12.5</c:v>
                </c:pt>
                <c:pt idx="476">
                  <c:v>14</c:v>
                </c:pt>
                <c:pt idx="477">
                  <c:v>27.5</c:v>
                </c:pt>
                <c:pt idx="478">
                  <c:v>24.5</c:v>
                </c:pt>
                <c:pt idx="479">
                  <c:v>21.5</c:v>
                </c:pt>
                <c:pt idx="480">
                  <c:v>15.5</c:v>
                </c:pt>
                <c:pt idx="481">
                  <c:v>23</c:v>
                </c:pt>
                <c:pt idx="482">
                  <c:v>20</c:v>
                </c:pt>
                <c:pt idx="483">
                  <c:v>22</c:v>
                </c:pt>
                <c:pt idx="484">
                  <c:v>26.5</c:v>
                </c:pt>
                <c:pt idx="485">
                  <c:v>11</c:v>
                </c:pt>
                <c:pt idx="486">
                  <c:v>17</c:v>
                </c:pt>
                <c:pt idx="487">
                  <c:v>13.5</c:v>
                </c:pt>
                <c:pt idx="488">
                  <c:v>24</c:v>
                </c:pt>
                <c:pt idx="489">
                  <c:v>9.5</c:v>
                </c:pt>
                <c:pt idx="490">
                  <c:v>6.5</c:v>
                </c:pt>
                <c:pt idx="491">
                  <c:v>0</c:v>
                </c:pt>
                <c:pt idx="492">
                  <c:v>2.5</c:v>
                </c:pt>
                <c:pt idx="493">
                  <c:v>16</c:v>
                </c:pt>
                <c:pt idx="494">
                  <c:v>26</c:v>
                </c:pt>
                <c:pt idx="495">
                  <c:v>7</c:v>
                </c:pt>
                <c:pt idx="496">
                  <c:v>12.5</c:v>
                </c:pt>
                <c:pt idx="497">
                  <c:v>15</c:v>
                </c:pt>
                <c:pt idx="498">
                  <c:v>9.5</c:v>
                </c:pt>
                <c:pt idx="499">
                  <c:v>18</c:v>
                </c:pt>
                <c:pt idx="500">
                  <c:v>17.5</c:v>
                </c:pt>
                <c:pt idx="501">
                  <c:v>16.5</c:v>
                </c:pt>
                <c:pt idx="502">
                  <c:v>2</c:v>
                </c:pt>
                <c:pt idx="503">
                  <c:v>13</c:v>
                </c:pt>
                <c:pt idx="504">
                  <c:v>16.5</c:v>
                </c:pt>
                <c:pt idx="505">
                  <c:v>18</c:v>
                </c:pt>
                <c:pt idx="506">
                  <c:v>21</c:v>
                </c:pt>
                <c:pt idx="507">
                  <c:v>32.5</c:v>
                </c:pt>
                <c:pt idx="508">
                  <c:v>18.5</c:v>
                </c:pt>
                <c:pt idx="509">
                  <c:v>23</c:v>
                </c:pt>
                <c:pt idx="510">
                  <c:v>21.5</c:v>
                </c:pt>
                <c:pt idx="511">
                  <c:v>8</c:v>
                </c:pt>
                <c:pt idx="512">
                  <c:v>13.5</c:v>
                </c:pt>
                <c:pt idx="513">
                  <c:v>0</c:v>
                </c:pt>
                <c:pt idx="514">
                  <c:v>18.5</c:v>
                </c:pt>
                <c:pt idx="515">
                  <c:v>18.5</c:v>
                </c:pt>
                <c:pt idx="516">
                  <c:v>5</c:v>
                </c:pt>
                <c:pt idx="517">
                  <c:v>12.5</c:v>
                </c:pt>
                <c:pt idx="518">
                  <c:v>5.5</c:v>
                </c:pt>
                <c:pt idx="519">
                  <c:v>19.5</c:v>
                </c:pt>
                <c:pt idx="520">
                  <c:v>22.5</c:v>
                </c:pt>
                <c:pt idx="521">
                  <c:v>19.5</c:v>
                </c:pt>
                <c:pt idx="522">
                  <c:v>0</c:v>
                </c:pt>
                <c:pt idx="523">
                  <c:v>16</c:v>
                </c:pt>
                <c:pt idx="524">
                  <c:v>25.5</c:v>
                </c:pt>
                <c:pt idx="525">
                  <c:v>11</c:v>
                </c:pt>
                <c:pt idx="526">
                  <c:v>0</c:v>
                </c:pt>
                <c:pt idx="527">
                  <c:v>17.5</c:v>
                </c:pt>
                <c:pt idx="528">
                  <c:v>23.5</c:v>
                </c:pt>
                <c:pt idx="529">
                  <c:v>23</c:v>
                </c:pt>
                <c:pt idx="530">
                  <c:v>21</c:v>
                </c:pt>
                <c:pt idx="531">
                  <c:v>12.5</c:v>
                </c:pt>
                <c:pt idx="532">
                  <c:v>21.5</c:v>
                </c:pt>
                <c:pt idx="533">
                  <c:v>16.5</c:v>
                </c:pt>
                <c:pt idx="534">
                  <c:v>21</c:v>
                </c:pt>
                <c:pt idx="535">
                  <c:v>29.5</c:v>
                </c:pt>
                <c:pt idx="536">
                  <c:v>15</c:v>
                </c:pt>
                <c:pt idx="537">
                  <c:v>8</c:v>
                </c:pt>
                <c:pt idx="538">
                  <c:v>21.5</c:v>
                </c:pt>
                <c:pt idx="539">
                  <c:v>20.5</c:v>
                </c:pt>
                <c:pt idx="540">
                  <c:v>16</c:v>
                </c:pt>
                <c:pt idx="541">
                  <c:v>3.5</c:v>
                </c:pt>
                <c:pt idx="542">
                  <c:v>0</c:v>
                </c:pt>
                <c:pt idx="543">
                  <c:v>0</c:v>
                </c:pt>
                <c:pt idx="544">
                  <c:v>12.5</c:v>
                </c:pt>
                <c:pt idx="545">
                  <c:v>22</c:v>
                </c:pt>
                <c:pt idx="546">
                  <c:v>23.5</c:v>
                </c:pt>
                <c:pt idx="547">
                  <c:v>10</c:v>
                </c:pt>
                <c:pt idx="548">
                  <c:v>25</c:v>
                </c:pt>
                <c:pt idx="549">
                  <c:v>0</c:v>
                </c:pt>
                <c:pt idx="550">
                  <c:v>14.5</c:v>
                </c:pt>
                <c:pt idx="551">
                  <c:v>22.5</c:v>
                </c:pt>
                <c:pt idx="552">
                  <c:v>17</c:v>
                </c:pt>
                <c:pt idx="553">
                  <c:v>27</c:v>
                </c:pt>
                <c:pt idx="554">
                  <c:v>13.5</c:v>
                </c:pt>
                <c:pt idx="555">
                  <c:v>22.5</c:v>
                </c:pt>
                <c:pt idx="556">
                  <c:v>19</c:v>
                </c:pt>
                <c:pt idx="557">
                  <c:v>27.5</c:v>
                </c:pt>
                <c:pt idx="558">
                  <c:v>23.5</c:v>
                </c:pt>
                <c:pt idx="559">
                  <c:v>16</c:v>
                </c:pt>
                <c:pt idx="560">
                  <c:v>15</c:v>
                </c:pt>
                <c:pt idx="561">
                  <c:v>22</c:v>
                </c:pt>
                <c:pt idx="562">
                  <c:v>17</c:v>
                </c:pt>
                <c:pt idx="563">
                  <c:v>6.5</c:v>
                </c:pt>
                <c:pt idx="564">
                  <c:v>7.5</c:v>
                </c:pt>
                <c:pt idx="565">
                  <c:v>10</c:v>
                </c:pt>
                <c:pt idx="566">
                  <c:v>19</c:v>
                </c:pt>
                <c:pt idx="567">
                  <c:v>21</c:v>
                </c:pt>
                <c:pt idx="568">
                  <c:v>18</c:v>
                </c:pt>
                <c:pt idx="569">
                  <c:v>23.5</c:v>
                </c:pt>
                <c:pt idx="570">
                  <c:v>20</c:v>
                </c:pt>
                <c:pt idx="571">
                  <c:v>26</c:v>
                </c:pt>
                <c:pt idx="572">
                  <c:v>19.5</c:v>
                </c:pt>
                <c:pt idx="573">
                  <c:v>29.5</c:v>
                </c:pt>
                <c:pt idx="574">
                  <c:v>0</c:v>
                </c:pt>
                <c:pt idx="575">
                  <c:v>18</c:v>
                </c:pt>
                <c:pt idx="576">
                  <c:v>19.5</c:v>
                </c:pt>
                <c:pt idx="577">
                  <c:v>19.5</c:v>
                </c:pt>
                <c:pt idx="578">
                  <c:v>19</c:v>
                </c:pt>
                <c:pt idx="579">
                  <c:v>9</c:v>
                </c:pt>
                <c:pt idx="580">
                  <c:v>17.5</c:v>
                </c:pt>
                <c:pt idx="581">
                  <c:v>2.5</c:v>
                </c:pt>
                <c:pt idx="582">
                  <c:v>10.5</c:v>
                </c:pt>
                <c:pt idx="583">
                  <c:v>17.5</c:v>
                </c:pt>
                <c:pt idx="584">
                  <c:v>19.5</c:v>
                </c:pt>
                <c:pt idx="585">
                  <c:v>10.5</c:v>
                </c:pt>
                <c:pt idx="586">
                  <c:v>24</c:v>
                </c:pt>
                <c:pt idx="587">
                  <c:v>16</c:v>
                </c:pt>
                <c:pt idx="588">
                  <c:v>16.5</c:v>
                </c:pt>
                <c:pt idx="589">
                  <c:v>0</c:v>
                </c:pt>
                <c:pt idx="590">
                  <c:v>24.5</c:v>
                </c:pt>
                <c:pt idx="591">
                  <c:v>20</c:v>
                </c:pt>
                <c:pt idx="592">
                  <c:v>32</c:v>
                </c:pt>
                <c:pt idx="593">
                  <c:v>0</c:v>
                </c:pt>
                <c:pt idx="594">
                  <c:v>17.5</c:v>
                </c:pt>
                <c:pt idx="595">
                  <c:v>15.5</c:v>
                </c:pt>
                <c:pt idx="596">
                  <c:v>13.5</c:v>
                </c:pt>
                <c:pt idx="597">
                  <c:v>6.5</c:v>
                </c:pt>
                <c:pt idx="598">
                  <c:v>12.5</c:v>
                </c:pt>
                <c:pt idx="599">
                  <c:v>22</c:v>
                </c:pt>
                <c:pt idx="600">
                  <c:v>21</c:v>
                </c:pt>
                <c:pt idx="601">
                  <c:v>21</c:v>
                </c:pt>
                <c:pt idx="602">
                  <c:v>23.5</c:v>
                </c:pt>
                <c:pt idx="603">
                  <c:v>16</c:v>
                </c:pt>
                <c:pt idx="604">
                  <c:v>21</c:v>
                </c:pt>
                <c:pt idx="605">
                  <c:v>6.5</c:v>
                </c:pt>
                <c:pt idx="606">
                  <c:v>26</c:v>
                </c:pt>
                <c:pt idx="607">
                  <c:v>20</c:v>
                </c:pt>
                <c:pt idx="608">
                  <c:v>19.5</c:v>
                </c:pt>
                <c:pt idx="609">
                  <c:v>12.5</c:v>
                </c:pt>
                <c:pt idx="610">
                  <c:v>16.5</c:v>
                </c:pt>
                <c:pt idx="611">
                  <c:v>21.5</c:v>
                </c:pt>
                <c:pt idx="612">
                  <c:v>15</c:v>
                </c:pt>
                <c:pt idx="613">
                  <c:v>19</c:v>
                </c:pt>
                <c:pt idx="614">
                  <c:v>6</c:v>
                </c:pt>
                <c:pt idx="615">
                  <c:v>24</c:v>
                </c:pt>
                <c:pt idx="616">
                  <c:v>8.5</c:v>
                </c:pt>
                <c:pt idx="617">
                  <c:v>14</c:v>
                </c:pt>
                <c:pt idx="618">
                  <c:v>26</c:v>
                </c:pt>
                <c:pt idx="619">
                  <c:v>22.5</c:v>
                </c:pt>
                <c:pt idx="620">
                  <c:v>16</c:v>
                </c:pt>
                <c:pt idx="621">
                  <c:v>18.5</c:v>
                </c:pt>
                <c:pt idx="622">
                  <c:v>11.5</c:v>
                </c:pt>
                <c:pt idx="623">
                  <c:v>12.5</c:v>
                </c:pt>
                <c:pt idx="624">
                  <c:v>22</c:v>
                </c:pt>
                <c:pt idx="625">
                  <c:v>0</c:v>
                </c:pt>
                <c:pt idx="626">
                  <c:v>0</c:v>
                </c:pt>
                <c:pt idx="627">
                  <c:v>23.5</c:v>
                </c:pt>
                <c:pt idx="628">
                  <c:v>21</c:v>
                </c:pt>
                <c:pt idx="629">
                  <c:v>6</c:v>
                </c:pt>
                <c:pt idx="630">
                  <c:v>20.5</c:v>
                </c:pt>
                <c:pt idx="631">
                  <c:v>10</c:v>
                </c:pt>
                <c:pt idx="632">
                  <c:v>16</c:v>
                </c:pt>
                <c:pt idx="633">
                  <c:v>14.5</c:v>
                </c:pt>
                <c:pt idx="634">
                  <c:v>21.5</c:v>
                </c:pt>
                <c:pt idx="635">
                  <c:v>25</c:v>
                </c:pt>
                <c:pt idx="636">
                  <c:v>10.5</c:v>
                </c:pt>
                <c:pt idx="637">
                  <c:v>25.5</c:v>
                </c:pt>
                <c:pt idx="638">
                  <c:v>14</c:v>
                </c:pt>
                <c:pt idx="639">
                  <c:v>20</c:v>
                </c:pt>
                <c:pt idx="640">
                  <c:v>22</c:v>
                </c:pt>
                <c:pt idx="641">
                  <c:v>21.5</c:v>
                </c:pt>
                <c:pt idx="642">
                  <c:v>27.5</c:v>
                </c:pt>
                <c:pt idx="643">
                  <c:v>9</c:v>
                </c:pt>
                <c:pt idx="644">
                  <c:v>22.5</c:v>
                </c:pt>
                <c:pt idx="645">
                  <c:v>24</c:v>
                </c:pt>
                <c:pt idx="646">
                  <c:v>14</c:v>
                </c:pt>
                <c:pt idx="647">
                  <c:v>15.5</c:v>
                </c:pt>
                <c:pt idx="648">
                  <c:v>25.5</c:v>
                </c:pt>
                <c:pt idx="649">
                  <c:v>15.5</c:v>
                </c:pt>
                <c:pt idx="650">
                  <c:v>19</c:v>
                </c:pt>
                <c:pt idx="651">
                  <c:v>25</c:v>
                </c:pt>
                <c:pt idx="652">
                  <c:v>23.5</c:v>
                </c:pt>
                <c:pt idx="653">
                  <c:v>28.5</c:v>
                </c:pt>
                <c:pt idx="654">
                  <c:v>10.5</c:v>
                </c:pt>
                <c:pt idx="655">
                  <c:v>23</c:v>
                </c:pt>
                <c:pt idx="656">
                  <c:v>19.5</c:v>
                </c:pt>
                <c:pt idx="657">
                  <c:v>15.5</c:v>
                </c:pt>
                <c:pt idx="658">
                  <c:v>6.5</c:v>
                </c:pt>
                <c:pt idx="659">
                  <c:v>13.5</c:v>
                </c:pt>
                <c:pt idx="660">
                  <c:v>5</c:v>
                </c:pt>
                <c:pt idx="661">
                  <c:v>14.5</c:v>
                </c:pt>
                <c:pt idx="662">
                  <c:v>10</c:v>
                </c:pt>
                <c:pt idx="663">
                  <c:v>13</c:v>
                </c:pt>
                <c:pt idx="664">
                  <c:v>18.5</c:v>
                </c:pt>
                <c:pt idx="665">
                  <c:v>23</c:v>
                </c:pt>
                <c:pt idx="666">
                  <c:v>21.5</c:v>
                </c:pt>
                <c:pt idx="667">
                  <c:v>0</c:v>
                </c:pt>
                <c:pt idx="668">
                  <c:v>22</c:v>
                </c:pt>
                <c:pt idx="669">
                  <c:v>7.5</c:v>
                </c:pt>
                <c:pt idx="670">
                  <c:v>12.5</c:v>
                </c:pt>
                <c:pt idx="671">
                  <c:v>19.5</c:v>
                </c:pt>
                <c:pt idx="672">
                  <c:v>17.5</c:v>
                </c:pt>
                <c:pt idx="673">
                  <c:v>4.5</c:v>
                </c:pt>
                <c:pt idx="674">
                  <c:v>12.5</c:v>
                </c:pt>
                <c:pt idx="675">
                  <c:v>19</c:v>
                </c:pt>
                <c:pt idx="676">
                  <c:v>21.5</c:v>
                </c:pt>
                <c:pt idx="677">
                  <c:v>25.5</c:v>
                </c:pt>
                <c:pt idx="678">
                  <c:v>23.5</c:v>
                </c:pt>
                <c:pt idx="679">
                  <c:v>10</c:v>
                </c:pt>
                <c:pt idx="680">
                  <c:v>26</c:v>
                </c:pt>
                <c:pt idx="681">
                  <c:v>22.5</c:v>
                </c:pt>
                <c:pt idx="682">
                  <c:v>16.5</c:v>
                </c:pt>
                <c:pt idx="683">
                  <c:v>14.5</c:v>
                </c:pt>
                <c:pt idx="684">
                  <c:v>14</c:v>
                </c:pt>
                <c:pt idx="685">
                  <c:v>22.5</c:v>
                </c:pt>
                <c:pt idx="686">
                  <c:v>15</c:v>
                </c:pt>
                <c:pt idx="687">
                  <c:v>8</c:v>
                </c:pt>
                <c:pt idx="688">
                  <c:v>23.5</c:v>
                </c:pt>
                <c:pt idx="689">
                  <c:v>18</c:v>
                </c:pt>
                <c:pt idx="690">
                  <c:v>17.5</c:v>
                </c:pt>
                <c:pt idx="691">
                  <c:v>25.5</c:v>
                </c:pt>
                <c:pt idx="692">
                  <c:v>12.5</c:v>
                </c:pt>
                <c:pt idx="693">
                  <c:v>13.5</c:v>
                </c:pt>
                <c:pt idx="694">
                  <c:v>29.5</c:v>
                </c:pt>
                <c:pt idx="695">
                  <c:v>9.5</c:v>
                </c:pt>
                <c:pt idx="696">
                  <c:v>5.5</c:v>
                </c:pt>
                <c:pt idx="697">
                  <c:v>25</c:v>
                </c:pt>
                <c:pt idx="698">
                  <c:v>10.5</c:v>
                </c:pt>
                <c:pt idx="699">
                  <c:v>8</c:v>
                </c:pt>
                <c:pt idx="700">
                  <c:v>10.5</c:v>
                </c:pt>
                <c:pt idx="701">
                  <c:v>17.5</c:v>
                </c:pt>
                <c:pt idx="702">
                  <c:v>7.5</c:v>
                </c:pt>
                <c:pt idx="703">
                  <c:v>5.5</c:v>
                </c:pt>
                <c:pt idx="704">
                  <c:v>10.5</c:v>
                </c:pt>
                <c:pt idx="705">
                  <c:v>10</c:v>
                </c:pt>
                <c:pt idx="706">
                  <c:v>11.5</c:v>
                </c:pt>
                <c:pt idx="707">
                  <c:v>6.5</c:v>
                </c:pt>
                <c:pt idx="708">
                  <c:v>19</c:v>
                </c:pt>
                <c:pt idx="709">
                  <c:v>18.5</c:v>
                </c:pt>
                <c:pt idx="710">
                  <c:v>25</c:v>
                </c:pt>
                <c:pt idx="711">
                  <c:v>21.5</c:v>
                </c:pt>
                <c:pt idx="712">
                  <c:v>1</c:v>
                </c:pt>
                <c:pt idx="713">
                  <c:v>11</c:v>
                </c:pt>
                <c:pt idx="714">
                  <c:v>4.5</c:v>
                </c:pt>
                <c:pt idx="715">
                  <c:v>15.5</c:v>
                </c:pt>
                <c:pt idx="716">
                  <c:v>10.5</c:v>
                </c:pt>
                <c:pt idx="717">
                  <c:v>3</c:v>
                </c:pt>
                <c:pt idx="718">
                  <c:v>23</c:v>
                </c:pt>
                <c:pt idx="719">
                  <c:v>18.5</c:v>
                </c:pt>
                <c:pt idx="720">
                  <c:v>13</c:v>
                </c:pt>
                <c:pt idx="721">
                  <c:v>0</c:v>
                </c:pt>
                <c:pt idx="722">
                  <c:v>13.5</c:v>
                </c:pt>
                <c:pt idx="723">
                  <c:v>14.5</c:v>
                </c:pt>
                <c:pt idx="724">
                  <c:v>8</c:v>
                </c:pt>
                <c:pt idx="725">
                  <c:v>18</c:v>
                </c:pt>
                <c:pt idx="726">
                  <c:v>4</c:v>
                </c:pt>
                <c:pt idx="727">
                  <c:v>0</c:v>
                </c:pt>
                <c:pt idx="728">
                  <c:v>18.5</c:v>
                </c:pt>
                <c:pt idx="729">
                  <c:v>13.5</c:v>
                </c:pt>
                <c:pt idx="730">
                  <c:v>22</c:v>
                </c:pt>
                <c:pt idx="731">
                  <c:v>16.5</c:v>
                </c:pt>
                <c:pt idx="732">
                  <c:v>14.5</c:v>
                </c:pt>
                <c:pt idx="733">
                  <c:v>27</c:v>
                </c:pt>
                <c:pt idx="734">
                  <c:v>20</c:v>
                </c:pt>
                <c:pt idx="735">
                  <c:v>17</c:v>
                </c:pt>
                <c:pt idx="736">
                  <c:v>4.5</c:v>
                </c:pt>
                <c:pt idx="737">
                  <c:v>23.5</c:v>
                </c:pt>
                <c:pt idx="738">
                  <c:v>9.5</c:v>
                </c:pt>
                <c:pt idx="739">
                  <c:v>20.5</c:v>
                </c:pt>
                <c:pt idx="740">
                  <c:v>20</c:v>
                </c:pt>
                <c:pt idx="741">
                  <c:v>4.5</c:v>
                </c:pt>
                <c:pt idx="742">
                  <c:v>29.5</c:v>
                </c:pt>
                <c:pt idx="743">
                  <c:v>10.5</c:v>
                </c:pt>
                <c:pt idx="744">
                  <c:v>10</c:v>
                </c:pt>
                <c:pt idx="745">
                  <c:v>3</c:v>
                </c:pt>
                <c:pt idx="746">
                  <c:v>4.5</c:v>
                </c:pt>
                <c:pt idx="747">
                  <c:v>27.5</c:v>
                </c:pt>
                <c:pt idx="748">
                  <c:v>9.5</c:v>
                </c:pt>
                <c:pt idx="749">
                  <c:v>16</c:v>
                </c:pt>
                <c:pt idx="750">
                  <c:v>14</c:v>
                </c:pt>
                <c:pt idx="751">
                  <c:v>24</c:v>
                </c:pt>
                <c:pt idx="752">
                  <c:v>0</c:v>
                </c:pt>
                <c:pt idx="753">
                  <c:v>2</c:v>
                </c:pt>
                <c:pt idx="754">
                  <c:v>8</c:v>
                </c:pt>
                <c:pt idx="755">
                  <c:v>15</c:v>
                </c:pt>
                <c:pt idx="756">
                  <c:v>0</c:v>
                </c:pt>
                <c:pt idx="757">
                  <c:v>20.5</c:v>
                </c:pt>
                <c:pt idx="758">
                  <c:v>2.5</c:v>
                </c:pt>
                <c:pt idx="759">
                  <c:v>24</c:v>
                </c:pt>
                <c:pt idx="760">
                  <c:v>28</c:v>
                </c:pt>
                <c:pt idx="761">
                  <c:v>12.5</c:v>
                </c:pt>
                <c:pt idx="762">
                  <c:v>17.5</c:v>
                </c:pt>
                <c:pt idx="763">
                  <c:v>28</c:v>
                </c:pt>
                <c:pt idx="764">
                  <c:v>14.5</c:v>
                </c:pt>
                <c:pt idx="765">
                  <c:v>18.5</c:v>
                </c:pt>
                <c:pt idx="766">
                  <c:v>25</c:v>
                </c:pt>
                <c:pt idx="767">
                  <c:v>0</c:v>
                </c:pt>
                <c:pt idx="768">
                  <c:v>23</c:v>
                </c:pt>
                <c:pt idx="769">
                  <c:v>2.5</c:v>
                </c:pt>
                <c:pt idx="770">
                  <c:v>6</c:v>
                </c:pt>
                <c:pt idx="771">
                  <c:v>28</c:v>
                </c:pt>
                <c:pt idx="772">
                  <c:v>26.5</c:v>
                </c:pt>
                <c:pt idx="773">
                  <c:v>19</c:v>
                </c:pt>
                <c:pt idx="774">
                  <c:v>26</c:v>
                </c:pt>
                <c:pt idx="775">
                  <c:v>3.5</c:v>
                </c:pt>
                <c:pt idx="776">
                  <c:v>3</c:v>
                </c:pt>
                <c:pt idx="777">
                  <c:v>26.5</c:v>
                </c:pt>
                <c:pt idx="778">
                  <c:v>14.5</c:v>
                </c:pt>
                <c:pt idx="779">
                  <c:v>20</c:v>
                </c:pt>
                <c:pt idx="780">
                  <c:v>17.5</c:v>
                </c:pt>
                <c:pt idx="781">
                  <c:v>17.5</c:v>
                </c:pt>
                <c:pt idx="782">
                  <c:v>10</c:v>
                </c:pt>
                <c:pt idx="783">
                  <c:v>21.5</c:v>
                </c:pt>
                <c:pt idx="784">
                  <c:v>0</c:v>
                </c:pt>
                <c:pt idx="785">
                  <c:v>21</c:v>
                </c:pt>
                <c:pt idx="786">
                  <c:v>8</c:v>
                </c:pt>
                <c:pt idx="787">
                  <c:v>8</c:v>
                </c:pt>
                <c:pt idx="788">
                  <c:v>15.5</c:v>
                </c:pt>
                <c:pt idx="789">
                  <c:v>19</c:v>
                </c:pt>
                <c:pt idx="790">
                  <c:v>24</c:v>
                </c:pt>
                <c:pt idx="791">
                  <c:v>23.5</c:v>
                </c:pt>
                <c:pt idx="792">
                  <c:v>27.5</c:v>
                </c:pt>
                <c:pt idx="793">
                  <c:v>8.5</c:v>
                </c:pt>
                <c:pt idx="794">
                  <c:v>11.5</c:v>
                </c:pt>
                <c:pt idx="795">
                  <c:v>24</c:v>
                </c:pt>
                <c:pt idx="796">
                  <c:v>0</c:v>
                </c:pt>
                <c:pt idx="797">
                  <c:v>21</c:v>
                </c:pt>
                <c:pt idx="798">
                  <c:v>18</c:v>
                </c:pt>
                <c:pt idx="799">
                  <c:v>23</c:v>
                </c:pt>
                <c:pt idx="800">
                  <c:v>10</c:v>
                </c:pt>
                <c:pt idx="801">
                  <c:v>19</c:v>
                </c:pt>
                <c:pt idx="802">
                  <c:v>20.5</c:v>
                </c:pt>
                <c:pt idx="803">
                  <c:v>11</c:v>
                </c:pt>
                <c:pt idx="804">
                  <c:v>18</c:v>
                </c:pt>
                <c:pt idx="805">
                  <c:v>15</c:v>
                </c:pt>
                <c:pt idx="806">
                  <c:v>22</c:v>
                </c:pt>
                <c:pt idx="807">
                  <c:v>9.5</c:v>
                </c:pt>
                <c:pt idx="808">
                  <c:v>4.5</c:v>
                </c:pt>
                <c:pt idx="809">
                  <c:v>0</c:v>
                </c:pt>
                <c:pt idx="810">
                  <c:v>22.5</c:v>
                </c:pt>
                <c:pt idx="811">
                  <c:v>5.5</c:v>
                </c:pt>
                <c:pt idx="812">
                  <c:v>18</c:v>
                </c:pt>
                <c:pt idx="813">
                  <c:v>11.5</c:v>
                </c:pt>
                <c:pt idx="814">
                  <c:v>32</c:v>
                </c:pt>
                <c:pt idx="815">
                  <c:v>16</c:v>
                </c:pt>
                <c:pt idx="816">
                  <c:v>24.5</c:v>
                </c:pt>
                <c:pt idx="817">
                  <c:v>9.5</c:v>
                </c:pt>
                <c:pt idx="818">
                  <c:v>31</c:v>
                </c:pt>
                <c:pt idx="819">
                  <c:v>0</c:v>
                </c:pt>
                <c:pt idx="820">
                  <c:v>29.5</c:v>
                </c:pt>
                <c:pt idx="821">
                  <c:v>11</c:v>
                </c:pt>
                <c:pt idx="822">
                  <c:v>16</c:v>
                </c:pt>
                <c:pt idx="823">
                  <c:v>23.5</c:v>
                </c:pt>
                <c:pt idx="824">
                  <c:v>20.5</c:v>
                </c:pt>
                <c:pt idx="825">
                  <c:v>25.5</c:v>
                </c:pt>
                <c:pt idx="826">
                  <c:v>24</c:v>
                </c:pt>
                <c:pt idx="827">
                  <c:v>16</c:v>
                </c:pt>
                <c:pt idx="828">
                  <c:v>13</c:v>
                </c:pt>
                <c:pt idx="829">
                  <c:v>30</c:v>
                </c:pt>
                <c:pt idx="830">
                  <c:v>27</c:v>
                </c:pt>
                <c:pt idx="831">
                  <c:v>19</c:v>
                </c:pt>
                <c:pt idx="832">
                  <c:v>26</c:v>
                </c:pt>
                <c:pt idx="833">
                  <c:v>28</c:v>
                </c:pt>
                <c:pt idx="834">
                  <c:v>21.5</c:v>
                </c:pt>
                <c:pt idx="835">
                  <c:v>16</c:v>
                </c:pt>
                <c:pt idx="836">
                  <c:v>0</c:v>
                </c:pt>
                <c:pt idx="837">
                  <c:v>17.5</c:v>
                </c:pt>
                <c:pt idx="838">
                  <c:v>20</c:v>
                </c:pt>
                <c:pt idx="839">
                  <c:v>3.5</c:v>
                </c:pt>
                <c:pt idx="840">
                  <c:v>15.5</c:v>
                </c:pt>
                <c:pt idx="841">
                  <c:v>20</c:v>
                </c:pt>
                <c:pt idx="842">
                  <c:v>16.5</c:v>
                </c:pt>
                <c:pt idx="843">
                  <c:v>27.5</c:v>
                </c:pt>
                <c:pt idx="844">
                  <c:v>22.5</c:v>
                </c:pt>
                <c:pt idx="845">
                  <c:v>15.5</c:v>
                </c:pt>
                <c:pt idx="846">
                  <c:v>28.5</c:v>
                </c:pt>
                <c:pt idx="847">
                  <c:v>27.5</c:v>
                </c:pt>
                <c:pt idx="848">
                  <c:v>10</c:v>
                </c:pt>
                <c:pt idx="849">
                  <c:v>18.5</c:v>
                </c:pt>
                <c:pt idx="850">
                  <c:v>21.5</c:v>
                </c:pt>
                <c:pt idx="851">
                  <c:v>17</c:v>
                </c:pt>
                <c:pt idx="852">
                  <c:v>17</c:v>
                </c:pt>
                <c:pt idx="853">
                  <c:v>11</c:v>
                </c:pt>
                <c:pt idx="854">
                  <c:v>7.5</c:v>
                </c:pt>
                <c:pt idx="855">
                  <c:v>11.5</c:v>
                </c:pt>
                <c:pt idx="856">
                  <c:v>16</c:v>
                </c:pt>
                <c:pt idx="857">
                  <c:v>12</c:v>
                </c:pt>
                <c:pt idx="858">
                  <c:v>23.5</c:v>
                </c:pt>
                <c:pt idx="859">
                  <c:v>10.5</c:v>
                </c:pt>
                <c:pt idx="860">
                  <c:v>19.5</c:v>
                </c:pt>
                <c:pt idx="861">
                  <c:v>9.5</c:v>
                </c:pt>
                <c:pt idx="862">
                  <c:v>7</c:v>
                </c:pt>
                <c:pt idx="863">
                  <c:v>23</c:v>
                </c:pt>
                <c:pt idx="864">
                  <c:v>12</c:v>
                </c:pt>
                <c:pt idx="865">
                  <c:v>32</c:v>
                </c:pt>
                <c:pt idx="866">
                  <c:v>4.5</c:v>
                </c:pt>
                <c:pt idx="867">
                  <c:v>10.5</c:v>
                </c:pt>
                <c:pt idx="868">
                  <c:v>24</c:v>
                </c:pt>
                <c:pt idx="869">
                  <c:v>21.5</c:v>
                </c:pt>
                <c:pt idx="870">
                  <c:v>23</c:v>
                </c:pt>
                <c:pt idx="871">
                  <c:v>5</c:v>
                </c:pt>
                <c:pt idx="872">
                  <c:v>24</c:v>
                </c:pt>
                <c:pt idx="873">
                  <c:v>10</c:v>
                </c:pt>
                <c:pt idx="874">
                  <c:v>26.5</c:v>
                </c:pt>
                <c:pt idx="875">
                  <c:v>1</c:v>
                </c:pt>
                <c:pt idx="876">
                  <c:v>9</c:v>
                </c:pt>
                <c:pt idx="877">
                  <c:v>5</c:v>
                </c:pt>
                <c:pt idx="878">
                  <c:v>10</c:v>
                </c:pt>
                <c:pt idx="879">
                  <c:v>19</c:v>
                </c:pt>
                <c:pt idx="880">
                  <c:v>13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12</c:v>
                </c:pt>
                <c:pt idx="885">
                  <c:v>22.5</c:v>
                </c:pt>
                <c:pt idx="886">
                  <c:v>28</c:v>
                </c:pt>
                <c:pt idx="887">
                  <c:v>15</c:v>
                </c:pt>
                <c:pt idx="888">
                  <c:v>27</c:v>
                </c:pt>
                <c:pt idx="889">
                  <c:v>3.5</c:v>
                </c:pt>
                <c:pt idx="890">
                  <c:v>18</c:v>
                </c:pt>
                <c:pt idx="891">
                  <c:v>0</c:v>
                </c:pt>
                <c:pt idx="892">
                  <c:v>22.5</c:v>
                </c:pt>
                <c:pt idx="893">
                  <c:v>22</c:v>
                </c:pt>
                <c:pt idx="894">
                  <c:v>22</c:v>
                </c:pt>
                <c:pt idx="895">
                  <c:v>0</c:v>
                </c:pt>
                <c:pt idx="896">
                  <c:v>0</c:v>
                </c:pt>
                <c:pt idx="897">
                  <c:v>19</c:v>
                </c:pt>
                <c:pt idx="898">
                  <c:v>24</c:v>
                </c:pt>
                <c:pt idx="899">
                  <c:v>6</c:v>
                </c:pt>
                <c:pt idx="900">
                  <c:v>19</c:v>
                </c:pt>
                <c:pt idx="901">
                  <c:v>4.5</c:v>
                </c:pt>
                <c:pt idx="902">
                  <c:v>11</c:v>
                </c:pt>
                <c:pt idx="903">
                  <c:v>26.5</c:v>
                </c:pt>
                <c:pt idx="904">
                  <c:v>0</c:v>
                </c:pt>
                <c:pt idx="905">
                  <c:v>16</c:v>
                </c:pt>
                <c:pt idx="906">
                  <c:v>0</c:v>
                </c:pt>
                <c:pt idx="907">
                  <c:v>9</c:v>
                </c:pt>
                <c:pt idx="908">
                  <c:v>10.5</c:v>
                </c:pt>
                <c:pt idx="909">
                  <c:v>26.5</c:v>
                </c:pt>
                <c:pt idx="910">
                  <c:v>20.5</c:v>
                </c:pt>
                <c:pt idx="911">
                  <c:v>0</c:v>
                </c:pt>
                <c:pt idx="912">
                  <c:v>0</c:v>
                </c:pt>
                <c:pt idx="913">
                  <c:v>23</c:v>
                </c:pt>
                <c:pt idx="914">
                  <c:v>0</c:v>
                </c:pt>
                <c:pt idx="915">
                  <c:v>8.5</c:v>
                </c:pt>
                <c:pt idx="916">
                  <c:v>0</c:v>
                </c:pt>
                <c:pt idx="917">
                  <c:v>8.5</c:v>
                </c:pt>
                <c:pt idx="918">
                  <c:v>0</c:v>
                </c:pt>
                <c:pt idx="919">
                  <c:v>13</c:v>
                </c:pt>
                <c:pt idx="920">
                  <c:v>16</c:v>
                </c:pt>
                <c:pt idx="921">
                  <c:v>22.5</c:v>
                </c:pt>
                <c:pt idx="922">
                  <c:v>24</c:v>
                </c:pt>
                <c:pt idx="923">
                  <c:v>17.5</c:v>
                </c:pt>
                <c:pt idx="924">
                  <c:v>29.5</c:v>
                </c:pt>
                <c:pt idx="925">
                  <c:v>24</c:v>
                </c:pt>
                <c:pt idx="926">
                  <c:v>17.5</c:v>
                </c:pt>
                <c:pt idx="927">
                  <c:v>26</c:v>
                </c:pt>
                <c:pt idx="928">
                  <c:v>8.5</c:v>
                </c:pt>
                <c:pt idx="929">
                  <c:v>16.5</c:v>
                </c:pt>
                <c:pt idx="930">
                  <c:v>20.5</c:v>
                </c:pt>
                <c:pt idx="931">
                  <c:v>16.5</c:v>
                </c:pt>
                <c:pt idx="932">
                  <c:v>15</c:v>
                </c:pt>
                <c:pt idx="933">
                  <c:v>18.5</c:v>
                </c:pt>
                <c:pt idx="934">
                  <c:v>11.5</c:v>
                </c:pt>
                <c:pt idx="935">
                  <c:v>25</c:v>
                </c:pt>
                <c:pt idx="936">
                  <c:v>17.5</c:v>
                </c:pt>
                <c:pt idx="937">
                  <c:v>8</c:v>
                </c:pt>
                <c:pt idx="938">
                  <c:v>17</c:v>
                </c:pt>
                <c:pt idx="939">
                  <c:v>29</c:v>
                </c:pt>
                <c:pt idx="940">
                  <c:v>20.5</c:v>
                </c:pt>
                <c:pt idx="941">
                  <c:v>21.5</c:v>
                </c:pt>
                <c:pt idx="942">
                  <c:v>29</c:v>
                </c:pt>
                <c:pt idx="943">
                  <c:v>0</c:v>
                </c:pt>
                <c:pt idx="944">
                  <c:v>25.5</c:v>
                </c:pt>
                <c:pt idx="945">
                  <c:v>27.5</c:v>
                </c:pt>
                <c:pt idx="946">
                  <c:v>22.5</c:v>
                </c:pt>
                <c:pt idx="947">
                  <c:v>19</c:v>
                </c:pt>
                <c:pt idx="948">
                  <c:v>22</c:v>
                </c:pt>
                <c:pt idx="949">
                  <c:v>26</c:v>
                </c:pt>
                <c:pt idx="950">
                  <c:v>15.5</c:v>
                </c:pt>
                <c:pt idx="951">
                  <c:v>12.5</c:v>
                </c:pt>
                <c:pt idx="952">
                  <c:v>26</c:v>
                </c:pt>
                <c:pt idx="953">
                  <c:v>7.5</c:v>
                </c:pt>
                <c:pt idx="954">
                  <c:v>20</c:v>
                </c:pt>
                <c:pt idx="955">
                  <c:v>22</c:v>
                </c:pt>
                <c:pt idx="956">
                  <c:v>20</c:v>
                </c:pt>
                <c:pt idx="957">
                  <c:v>13.5</c:v>
                </c:pt>
                <c:pt idx="958">
                  <c:v>22.5</c:v>
                </c:pt>
                <c:pt idx="959">
                  <c:v>16.5</c:v>
                </c:pt>
                <c:pt idx="960">
                  <c:v>27</c:v>
                </c:pt>
                <c:pt idx="961">
                  <c:v>17.5</c:v>
                </c:pt>
                <c:pt idx="962">
                  <c:v>6.5</c:v>
                </c:pt>
                <c:pt idx="963">
                  <c:v>25</c:v>
                </c:pt>
                <c:pt idx="964">
                  <c:v>0</c:v>
                </c:pt>
                <c:pt idx="965">
                  <c:v>30.5</c:v>
                </c:pt>
                <c:pt idx="966">
                  <c:v>21</c:v>
                </c:pt>
                <c:pt idx="967">
                  <c:v>26.5</c:v>
                </c:pt>
                <c:pt idx="968">
                  <c:v>22.5</c:v>
                </c:pt>
                <c:pt idx="969">
                  <c:v>13.5</c:v>
                </c:pt>
                <c:pt idx="970">
                  <c:v>14.5</c:v>
                </c:pt>
                <c:pt idx="971">
                  <c:v>25</c:v>
                </c:pt>
                <c:pt idx="972">
                  <c:v>25</c:v>
                </c:pt>
                <c:pt idx="973">
                  <c:v>16</c:v>
                </c:pt>
                <c:pt idx="974">
                  <c:v>25</c:v>
                </c:pt>
                <c:pt idx="975">
                  <c:v>30</c:v>
                </c:pt>
                <c:pt idx="976">
                  <c:v>18</c:v>
                </c:pt>
                <c:pt idx="977">
                  <c:v>9</c:v>
                </c:pt>
                <c:pt idx="978">
                  <c:v>23.5</c:v>
                </c:pt>
                <c:pt idx="979">
                  <c:v>24.5</c:v>
                </c:pt>
                <c:pt idx="980">
                  <c:v>14.5</c:v>
                </c:pt>
                <c:pt idx="981">
                  <c:v>12</c:v>
                </c:pt>
                <c:pt idx="982">
                  <c:v>32.5</c:v>
                </c:pt>
                <c:pt idx="983">
                  <c:v>17</c:v>
                </c:pt>
                <c:pt idx="984">
                  <c:v>33.5</c:v>
                </c:pt>
                <c:pt idx="985">
                  <c:v>22</c:v>
                </c:pt>
                <c:pt idx="986">
                  <c:v>29</c:v>
                </c:pt>
                <c:pt idx="987">
                  <c:v>16</c:v>
                </c:pt>
                <c:pt idx="988">
                  <c:v>9.5</c:v>
                </c:pt>
                <c:pt idx="989">
                  <c:v>4.5</c:v>
                </c:pt>
                <c:pt idx="990">
                  <c:v>16.5</c:v>
                </c:pt>
                <c:pt idx="991">
                  <c:v>23.5</c:v>
                </c:pt>
                <c:pt idx="992">
                  <c:v>25.5</c:v>
                </c:pt>
                <c:pt idx="993">
                  <c:v>3.5</c:v>
                </c:pt>
                <c:pt idx="994">
                  <c:v>29.5</c:v>
                </c:pt>
                <c:pt idx="995">
                  <c:v>12</c:v>
                </c:pt>
                <c:pt idx="996">
                  <c:v>14</c:v>
                </c:pt>
                <c:pt idx="997">
                  <c:v>0</c:v>
                </c:pt>
                <c:pt idx="998">
                  <c:v>29.5</c:v>
                </c:pt>
                <c:pt idx="999">
                  <c:v>13</c:v>
                </c:pt>
                <c:pt idx="1000">
                  <c:v>24.5</c:v>
                </c:pt>
                <c:pt idx="1001">
                  <c:v>26</c:v>
                </c:pt>
                <c:pt idx="1002">
                  <c:v>8</c:v>
                </c:pt>
                <c:pt idx="1003">
                  <c:v>21.5</c:v>
                </c:pt>
                <c:pt idx="1004">
                  <c:v>21</c:v>
                </c:pt>
                <c:pt idx="1005">
                  <c:v>18</c:v>
                </c:pt>
                <c:pt idx="1006">
                  <c:v>17</c:v>
                </c:pt>
                <c:pt idx="1007">
                  <c:v>20.5</c:v>
                </c:pt>
                <c:pt idx="1008">
                  <c:v>20</c:v>
                </c:pt>
                <c:pt idx="1009">
                  <c:v>13.5</c:v>
                </c:pt>
                <c:pt idx="1010">
                  <c:v>4.5</c:v>
                </c:pt>
                <c:pt idx="1011">
                  <c:v>25</c:v>
                </c:pt>
                <c:pt idx="1012">
                  <c:v>23.5</c:v>
                </c:pt>
                <c:pt idx="1013">
                  <c:v>24.5</c:v>
                </c:pt>
                <c:pt idx="1014">
                  <c:v>17</c:v>
                </c:pt>
                <c:pt idx="1015">
                  <c:v>13</c:v>
                </c:pt>
                <c:pt idx="1016">
                  <c:v>23</c:v>
                </c:pt>
                <c:pt idx="1017">
                  <c:v>20</c:v>
                </c:pt>
                <c:pt idx="1018">
                  <c:v>5</c:v>
                </c:pt>
                <c:pt idx="1019">
                  <c:v>15</c:v>
                </c:pt>
                <c:pt idx="1020">
                  <c:v>20</c:v>
                </c:pt>
                <c:pt idx="1021">
                  <c:v>0</c:v>
                </c:pt>
                <c:pt idx="1022">
                  <c:v>22</c:v>
                </c:pt>
                <c:pt idx="1023">
                  <c:v>23.5</c:v>
                </c:pt>
                <c:pt idx="1024">
                  <c:v>12.5</c:v>
                </c:pt>
                <c:pt idx="1025">
                  <c:v>11</c:v>
                </c:pt>
                <c:pt idx="1026">
                  <c:v>5</c:v>
                </c:pt>
                <c:pt idx="1027">
                  <c:v>27</c:v>
                </c:pt>
                <c:pt idx="1028">
                  <c:v>17</c:v>
                </c:pt>
                <c:pt idx="1029">
                  <c:v>20</c:v>
                </c:pt>
                <c:pt idx="1030">
                  <c:v>27.5</c:v>
                </c:pt>
                <c:pt idx="1031">
                  <c:v>15.5</c:v>
                </c:pt>
                <c:pt idx="1032">
                  <c:v>8.5</c:v>
                </c:pt>
                <c:pt idx="1033">
                  <c:v>24</c:v>
                </c:pt>
                <c:pt idx="1034">
                  <c:v>19.5</c:v>
                </c:pt>
                <c:pt idx="1035">
                  <c:v>0</c:v>
                </c:pt>
                <c:pt idx="1036">
                  <c:v>18.5</c:v>
                </c:pt>
                <c:pt idx="1037">
                  <c:v>29</c:v>
                </c:pt>
                <c:pt idx="1038">
                  <c:v>13.5</c:v>
                </c:pt>
                <c:pt idx="1039">
                  <c:v>19</c:v>
                </c:pt>
                <c:pt idx="1040">
                  <c:v>20</c:v>
                </c:pt>
                <c:pt idx="1041">
                  <c:v>15.5</c:v>
                </c:pt>
                <c:pt idx="1042">
                  <c:v>12</c:v>
                </c:pt>
                <c:pt idx="1043">
                  <c:v>19</c:v>
                </c:pt>
                <c:pt idx="1044">
                  <c:v>13</c:v>
                </c:pt>
                <c:pt idx="1045">
                  <c:v>11.5</c:v>
                </c:pt>
                <c:pt idx="1046">
                  <c:v>13.5</c:v>
                </c:pt>
                <c:pt idx="1047">
                  <c:v>13.5</c:v>
                </c:pt>
                <c:pt idx="1048">
                  <c:v>13.5</c:v>
                </c:pt>
                <c:pt idx="1049">
                  <c:v>15.5</c:v>
                </c:pt>
                <c:pt idx="1050">
                  <c:v>23</c:v>
                </c:pt>
                <c:pt idx="1051">
                  <c:v>22</c:v>
                </c:pt>
                <c:pt idx="1052">
                  <c:v>27.5</c:v>
                </c:pt>
                <c:pt idx="1053">
                  <c:v>19</c:v>
                </c:pt>
                <c:pt idx="1054">
                  <c:v>18</c:v>
                </c:pt>
                <c:pt idx="1055">
                  <c:v>19.5</c:v>
                </c:pt>
                <c:pt idx="1056">
                  <c:v>21</c:v>
                </c:pt>
                <c:pt idx="1057">
                  <c:v>22</c:v>
                </c:pt>
                <c:pt idx="1058">
                  <c:v>10.5</c:v>
                </c:pt>
                <c:pt idx="1059">
                  <c:v>24</c:v>
                </c:pt>
                <c:pt idx="1060">
                  <c:v>3</c:v>
                </c:pt>
                <c:pt idx="1061">
                  <c:v>26.5</c:v>
                </c:pt>
                <c:pt idx="1062">
                  <c:v>12.5</c:v>
                </c:pt>
                <c:pt idx="1063">
                  <c:v>25</c:v>
                </c:pt>
                <c:pt idx="1064">
                  <c:v>20</c:v>
                </c:pt>
                <c:pt idx="1065">
                  <c:v>27.5</c:v>
                </c:pt>
                <c:pt idx="1066">
                  <c:v>15</c:v>
                </c:pt>
                <c:pt idx="1067">
                  <c:v>21</c:v>
                </c:pt>
                <c:pt idx="1068">
                  <c:v>14.5</c:v>
                </c:pt>
                <c:pt idx="1069">
                  <c:v>10</c:v>
                </c:pt>
                <c:pt idx="1070">
                  <c:v>27.5</c:v>
                </c:pt>
                <c:pt idx="1071">
                  <c:v>9.5</c:v>
                </c:pt>
                <c:pt idx="1072">
                  <c:v>3.5</c:v>
                </c:pt>
                <c:pt idx="1073">
                  <c:v>17</c:v>
                </c:pt>
                <c:pt idx="1074">
                  <c:v>10.5</c:v>
                </c:pt>
                <c:pt idx="1075">
                  <c:v>29</c:v>
                </c:pt>
                <c:pt idx="1076">
                  <c:v>21</c:v>
                </c:pt>
                <c:pt idx="1077">
                  <c:v>22</c:v>
                </c:pt>
                <c:pt idx="1078">
                  <c:v>20</c:v>
                </c:pt>
                <c:pt idx="1079">
                  <c:v>20</c:v>
                </c:pt>
                <c:pt idx="1080">
                  <c:v>12.5</c:v>
                </c:pt>
                <c:pt idx="1081">
                  <c:v>1</c:v>
                </c:pt>
                <c:pt idx="1082">
                  <c:v>6.5</c:v>
                </c:pt>
                <c:pt idx="1083">
                  <c:v>10</c:v>
                </c:pt>
                <c:pt idx="1084">
                  <c:v>18.5</c:v>
                </c:pt>
                <c:pt idx="1085">
                  <c:v>22</c:v>
                </c:pt>
                <c:pt idx="1086">
                  <c:v>14.5</c:v>
                </c:pt>
                <c:pt idx="1087">
                  <c:v>25.5</c:v>
                </c:pt>
                <c:pt idx="1088">
                  <c:v>13</c:v>
                </c:pt>
                <c:pt idx="1089">
                  <c:v>22.5</c:v>
                </c:pt>
                <c:pt idx="1090">
                  <c:v>18.5</c:v>
                </c:pt>
                <c:pt idx="1091">
                  <c:v>8.5</c:v>
                </c:pt>
                <c:pt idx="1092">
                  <c:v>22.5</c:v>
                </c:pt>
                <c:pt idx="1093">
                  <c:v>0</c:v>
                </c:pt>
                <c:pt idx="1094">
                  <c:v>21</c:v>
                </c:pt>
                <c:pt idx="1095">
                  <c:v>14</c:v>
                </c:pt>
                <c:pt idx="1096">
                  <c:v>16.5</c:v>
                </c:pt>
                <c:pt idx="1097">
                  <c:v>16</c:v>
                </c:pt>
                <c:pt idx="1098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F-4090-B89C-BEFAB7B89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42112"/>
        <c:axId val="451121584"/>
      </c:scatterChart>
      <c:valAx>
        <c:axId val="41774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1121584"/>
        <c:crosses val="autoZero"/>
        <c:crossBetween val="midCat"/>
      </c:valAx>
      <c:valAx>
        <c:axId val="4511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74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FC543F4C-8729-4FB3-87D9-D12128E00003}">
          <cx:tx>
            <cx:txData>
              <cx:f>_xlchart.v1.0</cx:f>
              <cx:v>중간고사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CA0BAA-5ED3-4BE0-A3F0-EDE7AE564FB7}">
          <cx:tx>
            <cx:txData>
              <cx:f>_xlchart.v1.2</cx:f>
              <cx:v>기말고사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22</xdr:row>
      <xdr:rowOff>36194</xdr:rowOff>
    </xdr:from>
    <xdr:to>
      <xdr:col>3</xdr:col>
      <xdr:colOff>809625</xdr:colOff>
      <xdr:row>23</xdr:row>
      <xdr:rowOff>171449</xdr:rowOff>
    </xdr:to>
    <xdr:pic>
      <xdr:nvPicPr>
        <xdr:cNvPr id="3" name="_x101449448" descr="DRW00002f38404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817619"/>
          <a:ext cx="131445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619125</xdr:colOff>
      <xdr:row>22</xdr:row>
      <xdr:rowOff>36194</xdr:rowOff>
    </xdr:from>
    <xdr:to>
      <xdr:col>15</xdr:col>
      <xdr:colOff>809625</xdr:colOff>
      <xdr:row>23</xdr:row>
      <xdr:rowOff>171449</xdr:rowOff>
    </xdr:to>
    <xdr:pic>
      <xdr:nvPicPr>
        <xdr:cNvPr id="5" name="_x101449448" descr="DRW00002f38404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817619"/>
          <a:ext cx="1314450" cy="306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142875</xdr:rowOff>
    </xdr:from>
    <xdr:to>
      <xdr:col>10</xdr:col>
      <xdr:colOff>657225</xdr:colOff>
      <xdr:row>14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</xdr:row>
      <xdr:rowOff>114305</xdr:rowOff>
    </xdr:from>
    <xdr:to>
      <xdr:col>17</xdr:col>
      <xdr:colOff>561975</xdr:colOff>
      <xdr:row>15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128587</xdr:colOff>
      <xdr:row>14</xdr:row>
      <xdr:rowOff>161925</xdr:rowOff>
    </xdr:from>
    <xdr:to>
      <xdr:col>16</xdr:col>
      <xdr:colOff>585787</xdr:colOff>
      <xdr:row>27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" refreshedDate="43346.32293101852" createdVersion="6" refreshedVersion="6" minRefreshableVersion="3" recordCount="1099">
  <cacheSource type="worksheet">
    <worksheetSource ref="A1:J1100" sheet="Sheet1"/>
  </cacheSource>
  <cacheFields count="10">
    <cacheField name="강좌번호" numFmtId="0">
      <sharedItems containsSemiMixedTypes="0" containsString="0" containsNumber="1" containsInteger="1" minValue="101" maxValue="659"/>
    </cacheField>
    <cacheField name="이름" numFmtId="0">
      <sharedItems/>
    </cacheField>
    <cacheField name="중간고사" numFmtId="0">
      <sharedItems containsSemiMixedTypes="0" containsString="0" containsNumber="1" minValue="0" maxValue="35"/>
    </cacheField>
    <cacheField name="기말고사" numFmtId="0">
      <sharedItems containsSemiMixedTypes="0" containsString="0" containsNumber="1" minValue="0" maxValue="34.5"/>
    </cacheField>
    <cacheField name="퀴즈" numFmtId="0">
      <sharedItems containsSemiMixedTypes="0" containsString="0" containsNumber="1" minValue="0" maxValue="8"/>
    </cacheField>
    <cacheField name="일반과제" numFmtId="0">
      <sharedItems containsSemiMixedTypes="0" containsString="0" containsNumber="1" minValue="0" maxValue="7"/>
    </cacheField>
    <cacheField name="웹과제" numFmtId="0">
      <sharedItems containsSemiMixedTypes="0" containsString="0" containsNumber="1" minValue="-1" maxValue="8"/>
    </cacheField>
    <cacheField name="출석" numFmtId="0">
      <sharedItems containsSemiMixedTypes="0" containsString="0" containsNumber="1" minValue="0" maxValue="8"/>
    </cacheField>
    <cacheField name="합산" numFmtId="0">
      <sharedItems containsSemiMixedTypes="0" containsString="0" containsNumber="1" minValue="0" maxValue="98.6"/>
    </cacheField>
    <cacheField name="학점" numFmtId="0">
      <sharedItems count="8">
        <s v="C0"/>
        <s v="A+"/>
        <s v="B+"/>
        <s v="C+"/>
        <s v="A0"/>
        <s v="F"/>
        <s v="D+"/>
        <s v="B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9">
  <r>
    <n v="101"/>
    <s v="Stud0001"/>
    <n v="24.5"/>
    <n v="11.5"/>
    <n v="3.7"/>
    <n v="2.2999999999999998"/>
    <n v="5.8"/>
    <n v="6"/>
    <n v="53.8"/>
    <x v="0"/>
  </r>
  <r>
    <n v="101"/>
    <s v="Stud0002"/>
    <n v="32.5"/>
    <n v="30.5"/>
    <n v="8"/>
    <n v="7"/>
    <n v="8"/>
    <n v="8"/>
    <n v="94"/>
    <x v="1"/>
  </r>
  <r>
    <n v="101"/>
    <s v="Stud0003"/>
    <n v="21.5"/>
    <n v="8.5"/>
    <n v="4.8"/>
    <n v="4.7"/>
    <n v="7"/>
    <n v="7"/>
    <n v="53.5"/>
    <x v="0"/>
  </r>
  <r>
    <n v="101"/>
    <s v="Stud0004"/>
    <n v="16"/>
    <n v="28"/>
    <n v="5.5"/>
    <n v="7"/>
    <n v="5.6"/>
    <n v="8"/>
    <n v="70.099999999999994"/>
    <x v="2"/>
  </r>
  <r>
    <n v="101"/>
    <s v="Stud0005"/>
    <n v="17.5"/>
    <n v="16"/>
    <n v="5.0999999999999996"/>
    <n v="4.7"/>
    <n v="7.8"/>
    <n v="6"/>
    <n v="57.1"/>
    <x v="3"/>
  </r>
  <r>
    <n v="101"/>
    <s v="Stud0006"/>
    <n v="19.5"/>
    <n v="11.5"/>
    <n v="6.5"/>
    <n v="7"/>
    <n v="6.5"/>
    <n v="5"/>
    <n v="56"/>
    <x v="3"/>
  </r>
  <r>
    <n v="101"/>
    <s v="Stud0007"/>
    <n v="22"/>
    <n v="23.5"/>
    <n v="7.5"/>
    <n v="7"/>
    <n v="7.4"/>
    <n v="8"/>
    <n v="75.400000000000006"/>
    <x v="4"/>
  </r>
  <r>
    <n v="101"/>
    <s v="Stud0008"/>
    <n v="18"/>
    <n v="14"/>
    <n v="4.3"/>
    <n v="7"/>
    <n v="5.3"/>
    <n v="8"/>
    <n v="56.6"/>
    <x v="3"/>
  </r>
  <r>
    <n v="101"/>
    <s v="Stud0009"/>
    <n v="18.5"/>
    <n v="0"/>
    <n v="2.8"/>
    <n v="4.7"/>
    <n v="6.6"/>
    <n v="7"/>
    <n v="39.6"/>
    <x v="5"/>
  </r>
  <r>
    <n v="101"/>
    <s v="Stud0010"/>
    <n v="16"/>
    <n v="9"/>
    <n v="3.8"/>
    <n v="7"/>
    <n v="3.9"/>
    <n v="7"/>
    <n v="46.7"/>
    <x v="6"/>
  </r>
  <r>
    <n v="101"/>
    <s v="Stud0011"/>
    <n v="11.5"/>
    <n v="0"/>
    <n v="2.2000000000000002"/>
    <n v="4.7"/>
    <n v="4.3"/>
    <n v="5"/>
    <n v="27.7"/>
    <x v="5"/>
  </r>
  <r>
    <n v="101"/>
    <s v="Stud0012"/>
    <n v="24.5"/>
    <n v="21"/>
    <n v="5.6"/>
    <n v="7"/>
    <n v="7.9"/>
    <n v="8"/>
    <n v="74"/>
    <x v="2"/>
  </r>
  <r>
    <n v="101"/>
    <s v="Stud0013"/>
    <n v="22.5"/>
    <n v="17"/>
    <n v="6.1"/>
    <n v="7"/>
    <n v="7.7"/>
    <n v="7"/>
    <n v="67.3"/>
    <x v="2"/>
  </r>
  <r>
    <n v="101"/>
    <s v="Stud0014"/>
    <n v="27.5"/>
    <n v="23.5"/>
    <n v="7.4"/>
    <n v="7"/>
    <n v="7.3"/>
    <n v="8"/>
    <n v="80.7"/>
    <x v="4"/>
  </r>
  <r>
    <n v="101"/>
    <s v="Stud0015"/>
    <n v="29.5"/>
    <n v="25.5"/>
    <n v="7.7"/>
    <n v="7"/>
    <n v="7.9"/>
    <n v="8"/>
    <n v="85.6"/>
    <x v="4"/>
  </r>
  <r>
    <n v="101"/>
    <s v="Stud0016"/>
    <n v="26"/>
    <n v="22.5"/>
    <n v="6.6"/>
    <n v="7"/>
    <n v="8"/>
    <n v="8"/>
    <n v="78.099999999999994"/>
    <x v="4"/>
  </r>
  <r>
    <n v="101"/>
    <s v="Stud0017"/>
    <n v="24"/>
    <n v="27"/>
    <n v="7.5"/>
    <n v="7"/>
    <n v="8"/>
    <n v="8"/>
    <n v="81.5"/>
    <x v="4"/>
  </r>
  <r>
    <n v="101"/>
    <s v="Stud0018"/>
    <n v="26"/>
    <n v="13"/>
    <n v="6.4"/>
    <n v="4.7"/>
    <n v="7.7"/>
    <n v="8"/>
    <n v="65.8"/>
    <x v="7"/>
  </r>
  <r>
    <n v="101"/>
    <s v="Stud0019"/>
    <n v="26.5"/>
    <n v="27"/>
    <n v="7.2"/>
    <n v="7"/>
    <n v="6.8"/>
    <n v="8"/>
    <n v="82.5"/>
    <x v="4"/>
  </r>
  <r>
    <n v="101"/>
    <s v="Stud0020"/>
    <n v="33.5"/>
    <n v="32"/>
    <n v="7.4"/>
    <n v="7"/>
    <n v="8"/>
    <n v="8"/>
    <n v="95.9"/>
    <x v="1"/>
  </r>
  <r>
    <n v="101"/>
    <s v="Stud0021"/>
    <n v="27"/>
    <n v="28.5"/>
    <n v="6.8"/>
    <n v="7"/>
    <n v="7.9"/>
    <n v="7"/>
    <n v="84.2"/>
    <x v="4"/>
  </r>
  <r>
    <n v="101"/>
    <s v="Stud0022"/>
    <n v="27.5"/>
    <n v="31.5"/>
    <n v="7.6"/>
    <n v="7"/>
    <n v="7.3"/>
    <n v="7"/>
    <n v="87.9"/>
    <x v="1"/>
  </r>
  <r>
    <n v="101"/>
    <s v="Stud0023"/>
    <n v="20.5"/>
    <n v="16"/>
    <n v="2.1"/>
    <n v="0"/>
    <n v="5.7"/>
    <n v="7"/>
    <n v="51.3"/>
    <x v="0"/>
  </r>
  <r>
    <n v="101"/>
    <s v="Stud0024"/>
    <n v="31.5"/>
    <n v="19.5"/>
    <n v="5"/>
    <n v="7"/>
    <n v="7.8"/>
    <n v="8"/>
    <n v="78.8"/>
    <x v="4"/>
  </r>
  <r>
    <n v="101"/>
    <s v="Stud0025"/>
    <n v="14.5"/>
    <n v="7.5"/>
    <n v="3.7"/>
    <n v="2.2999999999999998"/>
    <n v="3.3"/>
    <n v="6"/>
    <n v="37.299999999999997"/>
    <x v="5"/>
  </r>
  <r>
    <n v="101"/>
    <s v="Stud0026"/>
    <n v="23.5"/>
    <n v="19"/>
    <n v="6.9"/>
    <n v="4.7"/>
    <n v="6.9"/>
    <n v="6"/>
    <n v="67"/>
    <x v="7"/>
  </r>
  <r>
    <n v="101"/>
    <s v="Stud0027"/>
    <n v="27.5"/>
    <n v="20"/>
    <n v="5.8"/>
    <n v="7"/>
    <n v="5.9"/>
    <n v="8"/>
    <n v="74.2"/>
    <x v="2"/>
  </r>
  <r>
    <n v="101"/>
    <s v="Stud0028"/>
    <n v="30"/>
    <n v="28"/>
    <n v="6.7"/>
    <n v="7"/>
    <n v="7"/>
    <n v="8"/>
    <n v="86.7"/>
    <x v="1"/>
  </r>
  <r>
    <n v="101"/>
    <s v="Stud0029"/>
    <n v="12"/>
    <n v="7.5"/>
    <n v="2.9"/>
    <n v="4.7"/>
    <n v="4.4000000000000004"/>
    <n v="8"/>
    <n v="39.5"/>
    <x v="5"/>
  </r>
  <r>
    <n v="101"/>
    <s v="Stud0030"/>
    <n v="24.5"/>
    <n v="27"/>
    <n v="4.2"/>
    <n v="7"/>
    <n v="8"/>
    <n v="8"/>
    <n v="78.7"/>
    <x v="4"/>
  </r>
  <r>
    <n v="101"/>
    <s v="Stud0031"/>
    <n v="21.5"/>
    <n v="26"/>
    <n v="6.9"/>
    <n v="7"/>
    <n v="7.9"/>
    <n v="8"/>
    <n v="77.3"/>
    <x v="4"/>
  </r>
  <r>
    <n v="101"/>
    <s v="Stud0032"/>
    <n v="24"/>
    <n v="7.5"/>
    <n v="3.9"/>
    <n v="4.7"/>
    <n v="4"/>
    <n v="8"/>
    <n v="52.1"/>
    <x v="0"/>
  </r>
  <r>
    <n v="101"/>
    <s v="Stud0033"/>
    <n v="21.5"/>
    <n v="24.5"/>
    <n v="6.1"/>
    <n v="7"/>
    <n v="7.6"/>
    <n v="8"/>
    <n v="74.7"/>
    <x v="2"/>
  </r>
  <r>
    <n v="101"/>
    <s v="Stud0034"/>
    <n v="21.5"/>
    <n v="18.5"/>
    <n v="3.7"/>
    <n v="4.7"/>
    <n v="6"/>
    <n v="7"/>
    <n v="61.4"/>
    <x v="7"/>
  </r>
  <r>
    <n v="101"/>
    <s v="Stud0035"/>
    <n v="22.5"/>
    <n v="27"/>
    <n v="0.8"/>
    <n v="7"/>
    <n v="6.5"/>
    <n v="8"/>
    <n v="71.8"/>
    <x v="2"/>
  </r>
  <r>
    <n v="101"/>
    <s v="Stud0036"/>
    <n v="21"/>
    <n v="29.5"/>
    <n v="1.3"/>
    <n v="7"/>
    <n v="7.5"/>
    <n v="8"/>
    <n v="74.3"/>
    <x v="2"/>
  </r>
  <r>
    <n v="101"/>
    <s v="Stud0037"/>
    <n v="18.5"/>
    <n v="14.5"/>
    <n v="6.4"/>
    <n v="7"/>
    <n v="7.1"/>
    <n v="8"/>
    <n v="61.5"/>
    <x v="7"/>
  </r>
  <r>
    <n v="101"/>
    <s v="Stud0038"/>
    <n v="16.5"/>
    <n v="10.5"/>
    <n v="6.7"/>
    <n v="7"/>
    <n v="8"/>
    <n v="8"/>
    <n v="56.7"/>
    <x v="3"/>
  </r>
  <r>
    <n v="101"/>
    <s v="Stud0039"/>
    <n v="30.5"/>
    <n v="24"/>
    <n v="5.5"/>
    <n v="7"/>
    <n v="7.2"/>
    <n v="8"/>
    <n v="82.2"/>
    <x v="4"/>
  </r>
  <r>
    <n v="101"/>
    <s v="Stud0040"/>
    <n v="19"/>
    <n v="26"/>
    <n v="6.9"/>
    <n v="7"/>
    <n v="6.6"/>
    <n v="8"/>
    <n v="73.5"/>
    <x v="2"/>
  </r>
  <r>
    <n v="102"/>
    <s v="Stud0041"/>
    <n v="29"/>
    <n v="31.5"/>
    <n v="6.8"/>
    <n v="7"/>
    <n v="8"/>
    <n v="8"/>
    <n v="90.3"/>
    <x v="1"/>
  </r>
  <r>
    <n v="102"/>
    <s v="Stud0042"/>
    <n v="31.5"/>
    <n v="31.5"/>
    <n v="6.2"/>
    <n v="7"/>
    <n v="6.2"/>
    <n v="8"/>
    <n v="90.4"/>
    <x v="1"/>
  </r>
  <r>
    <n v="102"/>
    <s v="Stud0043"/>
    <n v="0"/>
    <n v="0"/>
    <n v="1"/>
    <n v="0"/>
    <n v="-1"/>
    <n v="0"/>
    <n v="0"/>
    <x v="5"/>
  </r>
  <r>
    <n v="102"/>
    <s v="Stud0044"/>
    <n v="23"/>
    <n v="15"/>
    <n v="5.2"/>
    <n v="7"/>
    <n v="8"/>
    <n v="8"/>
    <n v="66.2"/>
    <x v="2"/>
  </r>
  <r>
    <n v="102"/>
    <s v="Stud0045"/>
    <n v="19"/>
    <n v="26.5"/>
    <n v="5.0999999999999996"/>
    <n v="7"/>
    <n v="8"/>
    <n v="7"/>
    <n v="72.599999999999994"/>
    <x v="2"/>
  </r>
  <r>
    <n v="102"/>
    <s v="Stud0046"/>
    <n v="26.5"/>
    <n v="24"/>
    <n v="5.9"/>
    <n v="7"/>
    <n v="6.7"/>
    <n v="8"/>
    <n v="78.099999999999994"/>
    <x v="4"/>
  </r>
  <r>
    <n v="102"/>
    <s v="Stud0047"/>
    <n v="23"/>
    <n v="15"/>
    <n v="4.5"/>
    <n v="5"/>
    <n v="4.4000000000000004"/>
    <n v="4"/>
    <n v="55.9"/>
    <x v="7"/>
  </r>
  <r>
    <n v="102"/>
    <s v="Stud0048"/>
    <n v="31.5"/>
    <n v="16"/>
    <n v="4.4000000000000004"/>
    <n v="1.5"/>
    <n v="4.5999999999999996"/>
    <n v="1"/>
    <n v="59"/>
    <x v="7"/>
  </r>
  <r>
    <n v="102"/>
    <s v="Stud0049"/>
    <n v="26.5"/>
    <n v="14"/>
    <n v="3.9"/>
    <n v="2.5"/>
    <n v="2.8"/>
    <n v="5"/>
    <n v="54.7"/>
    <x v="0"/>
  </r>
  <r>
    <n v="102"/>
    <s v="Stud0050"/>
    <n v="27"/>
    <n v="24"/>
    <n v="5.8"/>
    <n v="7"/>
    <n v="6.7"/>
    <n v="6"/>
    <n v="76.5"/>
    <x v="4"/>
  </r>
  <r>
    <n v="102"/>
    <s v="Stud0051"/>
    <n v="25"/>
    <n v="22.5"/>
    <n v="6.5"/>
    <n v="7"/>
    <n v="7.6"/>
    <n v="8"/>
    <n v="76.599999999999994"/>
    <x v="4"/>
  </r>
  <r>
    <n v="102"/>
    <s v="Stud0052"/>
    <n v="32"/>
    <n v="14.5"/>
    <n v="4.0999999999999996"/>
    <n v="7"/>
    <n v="7.6"/>
    <n v="8"/>
    <n v="73.2"/>
    <x v="2"/>
  </r>
  <r>
    <n v="102"/>
    <s v="Stud0053"/>
    <n v="18.5"/>
    <n v="18"/>
    <n v="4.8"/>
    <n v="7"/>
    <n v="7.6"/>
    <n v="6"/>
    <n v="61.9"/>
    <x v="7"/>
  </r>
  <r>
    <n v="102"/>
    <s v="Stud0054"/>
    <n v="17.5"/>
    <n v="28"/>
    <n v="6.3"/>
    <n v="7"/>
    <n v="7.8"/>
    <n v="8"/>
    <n v="74.599999999999994"/>
    <x v="2"/>
  </r>
  <r>
    <n v="102"/>
    <s v="Stud0055"/>
    <n v="18.5"/>
    <n v="10.5"/>
    <n v="4"/>
    <n v="3.5"/>
    <n v="1.8"/>
    <n v="6"/>
    <n v="44.3"/>
    <x v="6"/>
  </r>
  <r>
    <n v="102"/>
    <s v="Stud0056"/>
    <n v="25.5"/>
    <n v="19"/>
    <n v="5.4"/>
    <n v="7"/>
    <n v="6.3"/>
    <n v="8"/>
    <n v="71.2"/>
    <x v="2"/>
  </r>
  <r>
    <n v="102"/>
    <s v="Stud0057"/>
    <n v="31.5"/>
    <n v="34.5"/>
    <n v="5.7"/>
    <n v="7"/>
    <n v="8"/>
    <n v="8"/>
    <n v="94.7"/>
    <x v="1"/>
  </r>
  <r>
    <n v="102"/>
    <s v="Stud0058"/>
    <n v="0"/>
    <n v="0"/>
    <n v="0"/>
    <n v="0"/>
    <n v="0"/>
    <n v="0"/>
    <n v="0"/>
    <x v="5"/>
  </r>
  <r>
    <n v="102"/>
    <s v="Stud0059"/>
    <n v="30"/>
    <n v="23"/>
    <n v="6.8"/>
    <n v="7"/>
    <n v="6.6"/>
    <n v="6"/>
    <n v="79.400000000000006"/>
    <x v="4"/>
  </r>
  <r>
    <n v="102"/>
    <s v="Stud0060"/>
    <n v="35"/>
    <n v="26.5"/>
    <n v="5.0999999999999996"/>
    <n v="7"/>
    <n v="7.9"/>
    <n v="6"/>
    <n v="87.5"/>
    <x v="1"/>
  </r>
  <r>
    <n v="102"/>
    <s v="Stud0061"/>
    <n v="15.5"/>
    <n v="12.5"/>
    <n v="4.5999999999999996"/>
    <n v="7"/>
    <n v="7.8"/>
    <n v="8"/>
    <n v="55.4"/>
    <x v="7"/>
  </r>
  <r>
    <n v="102"/>
    <s v="Stud0062"/>
    <n v="27"/>
    <n v="30.5"/>
    <n v="6.2"/>
    <n v="7"/>
    <n v="7.6"/>
    <n v="5"/>
    <n v="83.3"/>
    <x v="1"/>
  </r>
  <r>
    <n v="102"/>
    <s v="Stud0063"/>
    <n v="22"/>
    <n v="23.5"/>
    <n v="6.2"/>
    <n v="7"/>
    <n v="7.5"/>
    <n v="8"/>
    <n v="74.2"/>
    <x v="2"/>
  </r>
  <r>
    <n v="102"/>
    <s v="Stud0064"/>
    <n v="23.5"/>
    <n v="27.5"/>
    <n v="6.7"/>
    <n v="7"/>
    <n v="8"/>
    <n v="8"/>
    <n v="80.7"/>
    <x v="4"/>
  </r>
  <r>
    <n v="102"/>
    <s v="Stud0065"/>
    <n v="30"/>
    <n v="23.5"/>
    <n v="5.6"/>
    <n v="7"/>
    <n v="7.5"/>
    <n v="8"/>
    <n v="81.599999999999994"/>
    <x v="4"/>
  </r>
  <r>
    <n v="102"/>
    <s v="Stud0066"/>
    <n v="20.5"/>
    <n v="16.5"/>
    <n v="3.9"/>
    <n v="7"/>
    <n v="4.2"/>
    <n v="4"/>
    <n v="56.1"/>
    <x v="7"/>
  </r>
  <r>
    <n v="102"/>
    <s v="Stud0067"/>
    <n v="35"/>
    <n v="20"/>
    <n v="6.1"/>
    <n v="7"/>
    <n v="7"/>
    <n v="8"/>
    <n v="83.1"/>
    <x v="4"/>
  </r>
  <r>
    <n v="102"/>
    <s v="Stud0068"/>
    <n v="24"/>
    <n v="23"/>
    <n v="6.6"/>
    <n v="7"/>
    <n v="7.6"/>
    <n v="8"/>
    <n v="76.2"/>
    <x v="4"/>
  </r>
  <r>
    <n v="102"/>
    <s v="Stud0069"/>
    <n v="25.5"/>
    <n v="22"/>
    <n v="6.2"/>
    <n v="7"/>
    <n v="8"/>
    <n v="8"/>
    <n v="76.7"/>
    <x v="4"/>
  </r>
  <r>
    <n v="102"/>
    <s v="Stud0070"/>
    <n v="25"/>
    <n v="17"/>
    <n v="5.0999999999999996"/>
    <n v="7"/>
    <n v="7.6"/>
    <n v="8"/>
    <n v="69.7"/>
    <x v="2"/>
  </r>
  <r>
    <n v="102"/>
    <s v="Stud0071"/>
    <n v="18"/>
    <n v="11"/>
    <n v="3.8"/>
    <n v="7"/>
    <n v="4.9000000000000004"/>
    <n v="7"/>
    <n v="51.7"/>
    <x v="0"/>
  </r>
  <r>
    <n v="102"/>
    <s v="Stud0072"/>
    <n v="18"/>
    <n v="23.5"/>
    <n v="4.9000000000000004"/>
    <n v="7"/>
    <n v="6.9"/>
    <n v="8"/>
    <n v="68.3"/>
    <x v="2"/>
  </r>
  <r>
    <n v="102"/>
    <s v="Stud0073"/>
    <n v="27.5"/>
    <n v="21.5"/>
    <n v="6.2"/>
    <n v="7"/>
    <n v="8"/>
    <n v="8"/>
    <n v="78.2"/>
    <x v="4"/>
  </r>
  <r>
    <n v="102"/>
    <s v="Stud0074"/>
    <n v="35"/>
    <n v="26.5"/>
    <n v="6.3"/>
    <n v="7"/>
    <n v="7.2"/>
    <n v="8"/>
    <n v="90"/>
    <x v="1"/>
  </r>
  <r>
    <n v="102"/>
    <s v="Stud0075"/>
    <n v="25"/>
    <n v="18.5"/>
    <n v="4"/>
    <n v="6.8"/>
    <n v="8"/>
    <n v="8"/>
    <n v="70.3"/>
    <x v="2"/>
  </r>
  <r>
    <n v="102"/>
    <s v="Stud0076"/>
    <n v="21.5"/>
    <n v="28.5"/>
    <n v="4.9000000000000004"/>
    <n v="5.3"/>
    <n v="7.9"/>
    <n v="8"/>
    <n v="76.099999999999994"/>
    <x v="2"/>
  </r>
  <r>
    <n v="102"/>
    <s v="Stud0077"/>
    <n v="30.5"/>
    <n v="18.5"/>
    <n v="5.8"/>
    <n v="6"/>
    <n v="6.9"/>
    <n v="7"/>
    <n v="74.7"/>
    <x v="2"/>
  </r>
  <r>
    <n v="102"/>
    <s v="Stud0078"/>
    <n v="24.5"/>
    <n v="17.5"/>
    <n v="4.0999999999999996"/>
    <n v="6.8"/>
    <n v="6.6"/>
    <n v="4"/>
    <n v="63.5"/>
    <x v="2"/>
  </r>
  <r>
    <n v="102"/>
    <s v="Stud0079"/>
    <n v="17"/>
    <n v="8.5"/>
    <n v="3.9"/>
    <n v="3.5"/>
    <n v="7.2"/>
    <n v="8"/>
    <n v="48.1"/>
    <x v="0"/>
  </r>
  <r>
    <n v="102"/>
    <s v="Stud0080"/>
    <n v="28.5"/>
    <n v="19"/>
    <n v="5.4"/>
    <n v="6.3"/>
    <n v="6.7"/>
    <n v="8"/>
    <n v="73.900000000000006"/>
    <x v="2"/>
  </r>
  <r>
    <n v="102"/>
    <s v="Stud0081"/>
    <n v="33.5"/>
    <n v="25"/>
    <n v="6.4"/>
    <n v="7"/>
    <n v="7.6"/>
    <n v="8"/>
    <n v="87.5"/>
    <x v="1"/>
  </r>
  <r>
    <n v="102"/>
    <s v="Stud0082"/>
    <n v="28"/>
    <n v="20.5"/>
    <n v="5.9"/>
    <n v="7"/>
    <n v="5.5"/>
    <n v="2"/>
    <n v="68.900000000000006"/>
    <x v="2"/>
  </r>
  <r>
    <n v="103"/>
    <s v="Stud0083"/>
    <n v="32"/>
    <n v="5"/>
    <n v="2.2000000000000002"/>
    <n v="2.2999999999999998"/>
    <n v="5.8"/>
    <n v="0.9"/>
    <n v="48.2"/>
    <x v="6"/>
  </r>
  <r>
    <n v="103"/>
    <s v="Stud0084"/>
    <n v="14.5"/>
    <n v="7.5"/>
    <n v="1.9"/>
    <n v="6.4"/>
    <n v="7"/>
    <n v="8"/>
    <n v="45.3"/>
    <x v="6"/>
  </r>
  <r>
    <n v="103"/>
    <s v="Stud0085"/>
    <n v="25.5"/>
    <n v="22.5"/>
    <n v="1"/>
    <n v="1"/>
    <n v="4.7"/>
    <n v="5"/>
    <n v="59.7"/>
    <x v="7"/>
  </r>
  <r>
    <n v="103"/>
    <s v="Stud0086"/>
    <n v="20.5"/>
    <n v="9.5"/>
    <n v="1.7"/>
    <n v="6.8"/>
    <n v="7.9"/>
    <n v="2"/>
    <n v="48.4"/>
    <x v="0"/>
  </r>
  <r>
    <n v="103"/>
    <s v="Stud0087"/>
    <n v="25"/>
    <n v="14"/>
    <n v="3"/>
    <n v="5.5"/>
    <n v="7.4"/>
    <n v="8"/>
    <n v="62.9"/>
    <x v="2"/>
  </r>
  <r>
    <n v="103"/>
    <s v="Stud0088"/>
    <n v="30.5"/>
    <n v="23.5"/>
    <n v="4.8"/>
    <n v="7"/>
    <n v="7.9"/>
    <n v="8"/>
    <n v="81.7"/>
    <x v="1"/>
  </r>
  <r>
    <n v="103"/>
    <s v="Stud0089"/>
    <n v="15.5"/>
    <n v="9"/>
    <n v="2"/>
    <n v="4.2"/>
    <n v="6.2"/>
    <n v="4"/>
    <n v="40.9"/>
    <x v="5"/>
  </r>
  <r>
    <n v="103"/>
    <s v="Stud0090"/>
    <n v="15"/>
    <n v="18"/>
    <n v="1.5"/>
    <n v="4.8"/>
    <n v="6.1"/>
    <n v="8"/>
    <n v="53.4"/>
    <x v="3"/>
  </r>
  <r>
    <n v="103"/>
    <s v="Stud0091"/>
    <n v="22.5"/>
    <n v="17.5"/>
    <n v="3.2"/>
    <n v="6.5"/>
    <n v="7.6"/>
    <n v="8"/>
    <n v="65.3"/>
    <x v="2"/>
  </r>
  <r>
    <n v="103"/>
    <s v="Stud0092"/>
    <n v="19.5"/>
    <n v="14"/>
    <n v="1.3"/>
    <n v="3.5"/>
    <n v="7.5"/>
    <n v="5"/>
    <n v="50.8"/>
    <x v="0"/>
  </r>
  <r>
    <n v="103"/>
    <s v="Stud0093"/>
    <n v="16"/>
    <n v="22"/>
    <n v="1.3"/>
    <n v="5.8"/>
    <n v="5.6"/>
    <n v="8"/>
    <n v="58.7"/>
    <x v="7"/>
  </r>
  <r>
    <n v="103"/>
    <s v="Stud0094"/>
    <n v="27.5"/>
    <n v="11.5"/>
    <n v="0.8"/>
    <n v="5.8"/>
    <n v="6.2"/>
    <n v="4"/>
    <n v="55.8"/>
    <x v="7"/>
  </r>
  <r>
    <n v="103"/>
    <s v="Stud0095"/>
    <n v="22"/>
    <n v="20"/>
    <n v="3.5"/>
    <n v="6.4"/>
    <n v="7.1"/>
    <n v="8"/>
    <n v="67"/>
    <x v="2"/>
  </r>
  <r>
    <n v="103"/>
    <s v="Stud0096"/>
    <n v="17.5"/>
    <n v="9"/>
    <n v="3"/>
    <n v="6.6"/>
    <n v="7.1"/>
    <n v="8"/>
    <n v="51.2"/>
    <x v="0"/>
  </r>
  <r>
    <n v="103"/>
    <s v="Stud0097"/>
    <n v="21"/>
    <n v="23"/>
    <n v="4.7"/>
    <n v="6.8"/>
    <n v="6"/>
    <n v="8"/>
    <n v="69.5"/>
    <x v="2"/>
  </r>
  <r>
    <n v="103"/>
    <s v="Stud0098"/>
    <n v="27"/>
    <n v="22.5"/>
    <n v="3.5"/>
    <n v="6.3"/>
    <n v="6.2"/>
    <n v="4"/>
    <n v="69.5"/>
    <x v="2"/>
  </r>
  <r>
    <n v="103"/>
    <s v="Stud0099"/>
    <n v="21.5"/>
    <n v="24.5"/>
    <n v="3.3"/>
    <n v="6.6"/>
    <n v="7.6"/>
    <n v="8"/>
    <n v="71.5"/>
    <x v="4"/>
  </r>
  <r>
    <n v="103"/>
    <s v="Stud0100"/>
    <n v="27"/>
    <n v="15.5"/>
    <n v="2.2999999999999998"/>
    <n v="6.4"/>
    <n v="5.8"/>
    <n v="5"/>
    <n v="62"/>
    <x v="7"/>
  </r>
  <r>
    <n v="103"/>
    <s v="Stud0101"/>
    <n v="24"/>
    <n v="17"/>
    <n v="4"/>
    <n v="6.9"/>
    <n v="5"/>
    <n v="4"/>
    <n v="60.9"/>
    <x v="7"/>
  </r>
  <r>
    <n v="103"/>
    <s v="Stud0102"/>
    <n v="10"/>
    <n v="0"/>
    <n v="1.3"/>
    <n v="1.7"/>
    <n v="5"/>
    <n v="1"/>
    <n v="19"/>
    <x v="5"/>
  </r>
  <r>
    <n v="103"/>
    <s v="Stud0103"/>
    <n v="22.5"/>
    <n v="0"/>
    <n v="1.8"/>
    <n v="5.3"/>
    <n v="6.7"/>
    <n v="8"/>
    <n v="44.3"/>
    <x v="6"/>
  </r>
  <r>
    <n v="103"/>
    <s v="Stud0104"/>
    <n v="18.5"/>
    <n v="18.5"/>
    <n v="3.1"/>
    <n v="5.2"/>
    <n v="6.4"/>
    <n v="5"/>
    <n v="56.7"/>
    <x v="7"/>
  </r>
  <r>
    <n v="103"/>
    <s v="Stud0105"/>
    <n v="26"/>
    <n v="21.5"/>
    <n v="4.3"/>
    <n v="7"/>
    <n v="7.7"/>
    <n v="8"/>
    <n v="74.5"/>
    <x v="4"/>
  </r>
  <r>
    <n v="103"/>
    <s v="Stud0106"/>
    <n v="20"/>
    <n v="20"/>
    <n v="3.8"/>
    <n v="3"/>
    <n v="8"/>
    <n v="8"/>
    <n v="62.8"/>
    <x v="2"/>
  </r>
  <r>
    <n v="103"/>
    <s v="Stud0107"/>
    <n v="21.5"/>
    <n v="18"/>
    <n v="1.3"/>
    <n v="4.7"/>
    <n v="7.9"/>
    <n v="4"/>
    <n v="57.4"/>
    <x v="7"/>
  </r>
  <r>
    <n v="103"/>
    <s v="Stud0108"/>
    <n v="25"/>
    <n v="25.5"/>
    <n v="2"/>
    <n v="5.5"/>
    <n v="7.7"/>
    <n v="5"/>
    <n v="70.7"/>
    <x v="2"/>
  </r>
  <r>
    <n v="103"/>
    <s v="Stud0109"/>
    <n v="24"/>
    <n v="18"/>
    <n v="2.9"/>
    <n v="2.6"/>
    <n v="3.7"/>
    <n v="5"/>
    <n v="56.2"/>
    <x v="7"/>
  </r>
  <r>
    <n v="103"/>
    <s v="Stud0110"/>
    <n v="16"/>
    <n v="16"/>
    <n v="3.2"/>
    <n v="6.9"/>
    <n v="6.6"/>
    <n v="8"/>
    <n v="56.7"/>
    <x v="7"/>
  </r>
  <r>
    <n v="103"/>
    <s v="Stud0111"/>
    <n v="26.5"/>
    <n v="17.5"/>
    <n v="3.7"/>
    <n v="6.8"/>
    <n v="7.9"/>
    <n v="8"/>
    <n v="70.400000000000006"/>
    <x v="2"/>
  </r>
  <r>
    <n v="103"/>
    <s v="Stud0112"/>
    <n v="28.5"/>
    <n v="20.5"/>
    <n v="3.5"/>
    <n v="5.0999999999999996"/>
    <n v="6.3"/>
    <n v="8"/>
    <n v="71.900000000000006"/>
    <x v="4"/>
  </r>
  <r>
    <n v="103"/>
    <s v="Stud0113"/>
    <n v="12.5"/>
    <n v="4"/>
    <n v="1.3"/>
    <n v="5.4"/>
    <n v="7"/>
    <n v="8"/>
    <n v="38.200000000000003"/>
    <x v="5"/>
  </r>
  <r>
    <n v="103"/>
    <s v="Stud0114"/>
    <n v="27.5"/>
    <n v="15.5"/>
    <n v="1.5"/>
    <n v="2"/>
    <n v="1.3"/>
    <n v="4"/>
    <n v="51.8"/>
    <x v="3"/>
  </r>
  <r>
    <n v="103"/>
    <s v="Stud0115"/>
    <n v="20"/>
    <n v="18"/>
    <n v="2.2000000000000002"/>
    <n v="7"/>
    <n v="7.7"/>
    <n v="8"/>
    <n v="62.9"/>
    <x v="2"/>
  </r>
  <r>
    <n v="103"/>
    <s v="Stud0116"/>
    <n v="27.5"/>
    <n v="23"/>
    <n v="3.3"/>
    <n v="7"/>
    <n v="7.5"/>
    <n v="5.0999999999999996"/>
    <n v="73.400000000000006"/>
    <x v="4"/>
  </r>
  <r>
    <n v="103"/>
    <s v="Stud0117"/>
    <n v="9.5"/>
    <n v="18.5"/>
    <n v="2"/>
    <n v="4.3"/>
    <n v="2.2999999999999998"/>
    <n v="8"/>
    <n v="44.6"/>
    <x v="6"/>
  </r>
  <r>
    <n v="103"/>
    <s v="Stud0118"/>
    <n v="11"/>
    <n v="0"/>
    <n v="2.1"/>
    <n v="2.1"/>
    <n v="2.1"/>
    <n v="0"/>
    <n v="17.3"/>
    <x v="5"/>
  </r>
  <r>
    <n v="103"/>
    <s v="Stud0119"/>
    <n v="30.5"/>
    <n v="22.5"/>
    <n v="4.5"/>
    <n v="5.9"/>
    <n v="7.3"/>
    <n v="8"/>
    <n v="78.7"/>
    <x v="4"/>
  </r>
  <r>
    <n v="103"/>
    <s v="Stud0120"/>
    <n v="33.5"/>
    <n v="25"/>
    <n v="2.8"/>
    <n v="7"/>
    <n v="8"/>
    <n v="5"/>
    <n v="81.3"/>
    <x v="4"/>
  </r>
  <r>
    <n v="103"/>
    <s v="Stud0121"/>
    <n v="28"/>
    <n v="19.5"/>
    <n v="3.4"/>
    <n v="3.3"/>
    <n v="8"/>
    <n v="5"/>
    <n v="67.2"/>
    <x v="2"/>
  </r>
  <r>
    <n v="103"/>
    <s v="Stud0122"/>
    <n v="17.5"/>
    <n v="29"/>
    <n v="3.5"/>
    <n v="6.4"/>
    <n v="8"/>
    <n v="8"/>
    <n v="72.400000000000006"/>
    <x v="4"/>
  </r>
  <r>
    <n v="103"/>
    <s v="Stud0123"/>
    <n v="0"/>
    <n v="6.5"/>
    <n v="1.6"/>
    <n v="5.8"/>
    <n v="4.5"/>
    <n v="5"/>
    <n v="23.4"/>
    <x v="5"/>
  </r>
  <r>
    <n v="103"/>
    <s v="Stud0124"/>
    <n v="7.5"/>
    <n v="11.5"/>
    <n v="0.5"/>
    <n v="4.8"/>
    <n v="5.7"/>
    <n v="8"/>
    <n v="38"/>
    <x v="5"/>
  </r>
  <r>
    <n v="103"/>
    <s v="Stud0125"/>
    <n v="19.5"/>
    <n v="7"/>
    <n v="2.2000000000000002"/>
    <n v="4.8"/>
    <n v="6.8"/>
    <n v="8"/>
    <n v="48.3"/>
    <x v="0"/>
  </r>
  <r>
    <n v="103"/>
    <s v="Stud0126"/>
    <n v="11.5"/>
    <n v="0"/>
    <n v="0.8"/>
    <n v="0"/>
    <n v="3.1"/>
    <n v="0"/>
    <n v="15.4"/>
    <x v="5"/>
  </r>
  <r>
    <n v="103"/>
    <s v="Stud0127"/>
    <n v="30.5"/>
    <n v="24"/>
    <n v="3.8"/>
    <n v="6.9"/>
    <n v="7.3"/>
    <n v="8"/>
    <n v="80.5"/>
    <x v="4"/>
  </r>
  <r>
    <n v="103"/>
    <s v="Stud0128"/>
    <n v="24.5"/>
    <n v="22.5"/>
    <n v="3.9"/>
    <n v="7"/>
    <n v="5"/>
    <n v="8"/>
    <n v="70.900000000000006"/>
    <x v="2"/>
  </r>
  <r>
    <n v="103"/>
    <s v="Stud0129"/>
    <n v="28"/>
    <n v="12"/>
    <n v="1.7"/>
    <n v="6.4"/>
    <n v="6.6"/>
    <n v="5"/>
    <n v="59.7"/>
    <x v="7"/>
  </r>
  <r>
    <n v="103"/>
    <s v="Stud0130"/>
    <n v="19"/>
    <n v="15"/>
    <n v="1"/>
    <n v="5.3"/>
    <n v="7.2"/>
    <n v="8"/>
    <n v="55.5"/>
    <x v="7"/>
  </r>
  <r>
    <n v="103"/>
    <s v="Stud0131"/>
    <n v="14.5"/>
    <n v="17"/>
    <n v="2.8"/>
    <n v="4.4000000000000004"/>
    <n v="7.8"/>
    <n v="8"/>
    <n v="54.5"/>
    <x v="3"/>
  </r>
  <r>
    <n v="103"/>
    <s v="Stud0132"/>
    <n v="8.5"/>
    <n v="12"/>
    <n v="1.1000000000000001"/>
    <n v="2.8"/>
    <n v="5.5"/>
    <n v="3"/>
    <n v="32.9"/>
    <x v="5"/>
  </r>
  <r>
    <n v="103"/>
    <s v="Stud0133"/>
    <n v="27"/>
    <n v="25"/>
    <n v="3.5"/>
    <n v="5.7"/>
    <n v="7.5"/>
    <n v="8"/>
    <n v="76.7"/>
    <x v="4"/>
  </r>
  <r>
    <n v="103"/>
    <s v="Stud0134"/>
    <n v="17.5"/>
    <n v="0"/>
    <n v="0.6"/>
    <n v="3"/>
    <n v="7.2"/>
    <n v="4"/>
    <n v="32.299999999999997"/>
    <x v="5"/>
  </r>
  <r>
    <n v="103"/>
    <s v="Stud0135"/>
    <n v="24.5"/>
    <n v="22"/>
    <n v="2.5"/>
    <n v="5.7"/>
    <n v="7.7"/>
    <n v="8"/>
    <n v="70.400000000000006"/>
    <x v="2"/>
  </r>
  <r>
    <n v="103"/>
    <s v="Stud0136"/>
    <n v="23"/>
    <n v="21"/>
    <n v="3.3"/>
    <n v="6.6"/>
    <n v="5.5"/>
    <n v="8"/>
    <n v="67.400000000000006"/>
    <x v="2"/>
  </r>
  <r>
    <n v="103"/>
    <s v="Stud0137"/>
    <n v="14.5"/>
    <n v="16.5"/>
    <n v="0.9"/>
    <n v="5.9"/>
    <n v="7.9"/>
    <n v="8"/>
    <n v="53.7"/>
    <x v="3"/>
  </r>
  <r>
    <n v="103"/>
    <s v="Stud0138"/>
    <n v="30"/>
    <n v="15.5"/>
    <n v="0.5"/>
    <n v="4.7"/>
    <n v="6.4"/>
    <n v="5"/>
    <n v="62.1"/>
    <x v="7"/>
  </r>
  <r>
    <n v="103"/>
    <s v="Stud0139"/>
    <n v="24.5"/>
    <n v="16.5"/>
    <n v="1.8"/>
    <n v="5"/>
    <n v="6.8"/>
    <n v="8"/>
    <n v="62.6"/>
    <x v="2"/>
  </r>
  <r>
    <n v="109"/>
    <s v="Stud0140"/>
    <n v="7.5"/>
    <n v="1"/>
    <n v="2.4"/>
    <n v="5.3"/>
    <n v="2.4"/>
    <n v="7.8"/>
    <n v="26.4"/>
    <x v="5"/>
  </r>
  <r>
    <n v="109"/>
    <s v="Stud0141"/>
    <n v="9.5"/>
    <n v="5.5"/>
    <n v="3.8"/>
    <n v="1.6"/>
    <n v="3.3"/>
    <n v="7.8"/>
    <n v="31.5"/>
    <x v="5"/>
  </r>
  <r>
    <n v="109"/>
    <s v="Stud0142"/>
    <n v="13.5"/>
    <n v="9"/>
    <n v="2.4"/>
    <n v="3.5"/>
    <n v="-0.5"/>
    <n v="5.5"/>
    <n v="33.4"/>
    <x v="5"/>
  </r>
  <r>
    <n v="109"/>
    <s v="Stud0143"/>
    <n v="17"/>
    <n v="11"/>
    <n v="3.4"/>
    <n v="5.8"/>
    <n v="5.4"/>
    <n v="7.6"/>
    <n v="50.2"/>
    <x v="0"/>
  </r>
  <r>
    <n v="109"/>
    <s v="Stud0144"/>
    <n v="24"/>
    <n v="22.5"/>
    <n v="5.6"/>
    <n v="6.1"/>
    <n v="6.3"/>
    <n v="7.6"/>
    <n v="72.099999999999994"/>
    <x v="2"/>
  </r>
  <r>
    <n v="109"/>
    <s v="Stud0145"/>
    <n v="15.5"/>
    <n v="7"/>
    <n v="3.7"/>
    <n v="2.9"/>
    <n v="4.4000000000000004"/>
    <n v="7.1"/>
    <n v="40.6"/>
    <x v="6"/>
  </r>
  <r>
    <n v="109"/>
    <s v="Stud0146"/>
    <n v="29.5"/>
    <n v="28"/>
    <n v="7.4"/>
    <n v="7"/>
    <n v="6.8"/>
    <n v="8"/>
    <n v="86.7"/>
    <x v="1"/>
  </r>
  <r>
    <n v="109"/>
    <s v="Stud0147"/>
    <n v="13.5"/>
    <n v="7.5"/>
    <n v="3.8"/>
    <n v="7"/>
    <n v="4"/>
    <n v="8"/>
    <n v="43.8"/>
    <x v="6"/>
  </r>
  <r>
    <n v="109"/>
    <s v="Stud0148"/>
    <n v="31.5"/>
    <n v="22"/>
    <n v="5.4"/>
    <n v="3.1"/>
    <n v="4.2"/>
    <n v="7.6"/>
    <n v="73.8"/>
    <x v="4"/>
  </r>
  <r>
    <n v="109"/>
    <s v="Stud0149"/>
    <n v="22.5"/>
    <n v="27"/>
    <n v="7"/>
    <n v="6"/>
    <n v="7.9"/>
    <n v="8"/>
    <n v="78.400000000000006"/>
    <x v="4"/>
  </r>
  <r>
    <n v="109"/>
    <s v="Stud0150"/>
    <n v="20.5"/>
    <n v="11"/>
    <n v="5"/>
    <n v="6.9"/>
    <n v="7.7"/>
    <n v="8"/>
    <n v="59.1"/>
    <x v="2"/>
  </r>
  <r>
    <n v="109"/>
    <s v="Stud0151"/>
    <n v="15.5"/>
    <n v="8.5"/>
    <n v="2.5"/>
    <n v="3.4"/>
    <n v="-0.3"/>
    <n v="8"/>
    <n v="37.6"/>
    <x v="6"/>
  </r>
  <r>
    <n v="109"/>
    <s v="Stud0152"/>
    <n v="2"/>
    <n v="2.5"/>
    <n v="1.2"/>
    <n v="5.9"/>
    <n v="2.2999999999999998"/>
    <n v="8"/>
    <n v="21.9"/>
    <x v="5"/>
  </r>
  <r>
    <n v="109"/>
    <s v="Stud0153"/>
    <n v="21"/>
    <n v="0"/>
    <n v="2.9"/>
    <n v="3.9"/>
    <n v="3.3"/>
    <n v="0"/>
    <n v="31.1"/>
    <x v="5"/>
  </r>
  <r>
    <n v="109"/>
    <s v="Stud0154"/>
    <n v="14"/>
    <n v="8"/>
    <n v="5.4"/>
    <n v="7"/>
    <n v="5.0999999999999996"/>
    <n v="8"/>
    <n v="47.5"/>
    <x v="6"/>
  </r>
  <r>
    <n v="109"/>
    <s v="Stud0155"/>
    <n v="24"/>
    <n v="0"/>
    <n v="1.3"/>
    <n v="3.3"/>
    <n v="2.6"/>
    <n v="0"/>
    <n v="31.2"/>
    <x v="5"/>
  </r>
  <r>
    <n v="109"/>
    <s v="Stud0156"/>
    <n v="17"/>
    <n v="16.5"/>
    <n v="5.9"/>
    <n v="6.8"/>
    <n v="4.8"/>
    <n v="8"/>
    <n v="59"/>
    <x v="3"/>
  </r>
  <r>
    <n v="109"/>
    <s v="Stud0157"/>
    <n v="22.5"/>
    <n v="19"/>
    <n v="3.3"/>
    <n v="4.9000000000000004"/>
    <n v="1.7"/>
    <n v="7.6"/>
    <n v="59"/>
    <x v="3"/>
  </r>
  <r>
    <n v="109"/>
    <s v="Stud0158"/>
    <n v="30.5"/>
    <n v="14"/>
    <n v="5.7"/>
    <n v="6.6"/>
    <n v="5.2"/>
    <n v="8"/>
    <n v="70"/>
    <x v="2"/>
  </r>
  <r>
    <n v="109"/>
    <s v="Stud0159"/>
    <n v="33"/>
    <n v="19.5"/>
    <n v="6.9"/>
    <n v="6"/>
    <n v="6.4"/>
    <n v="7.6"/>
    <n v="79.400000000000006"/>
    <x v="4"/>
  </r>
  <r>
    <n v="109"/>
    <s v="Stud0160"/>
    <n v="17"/>
    <n v="12"/>
    <n v="5.8"/>
    <n v="3.1"/>
    <n v="6.9"/>
    <n v="8"/>
    <n v="52.8"/>
    <x v="0"/>
  </r>
  <r>
    <n v="109"/>
    <s v="Stud0161"/>
    <n v="8"/>
    <n v="1"/>
    <n v="0.6"/>
    <n v="4.3"/>
    <n v="0"/>
    <n v="7.1"/>
    <n v="21"/>
    <x v="5"/>
  </r>
  <r>
    <n v="109"/>
    <s v="Stud0162"/>
    <n v="27"/>
    <n v="28"/>
    <n v="7.5"/>
    <n v="7"/>
    <n v="8"/>
    <n v="8"/>
    <n v="85.5"/>
    <x v="4"/>
  </r>
  <r>
    <n v="109"/>
    <s v="Stud0163"/>
    <n v="17"/>
    <n v="18"/>
    <n v="6.9"/>
    <n v="1.5"/>
    <n v="6"/>
    <n v="7.4"/>
    <n v="56.8"/>
    <x v="0"/>
  </r>
  <r>
    <n v="211"/>
    <s v="Stud0164"/>
    <n v="19.5"/>
    <n v="13"/>
    <n v="3.6"/>
    <n v="0"/>
    <n v="8"/>
    <n v="8"/>
    <n v="52.1"/>
    <x v="3"/>
  </r>
  <r>
    <n v="211"/>
    <s v="Stud0165"/>
    <n v="31"/>
    <n v="27.5"/>
    <n v="6.4"/>
    <n v="0"/>
    <n v="7.9"/>
    <n v="8"/>
    <n v="80.8"/>
    <x v="1"/>
  </r>
  <r>
    <n v="211"/>
    <s v="Stud0166"/>
    <n v="19"/>
    <n v="26"/>
    <n v="5.5"/>
    <n v="0"/>
    <n v="7.7"/>
    <n v="8"/>
    <n v="66.2"/>
    <x v="2"/>
  </r>
  <r>
    <n v="211"/>
    <s v="Stud0167"/>
    <n v="25.5"/>
    <n v="14"/>
    <n v="4.5999999999999996"/>
    <n v="0"/>
    <n v="5.5"/>
    <n v="8"/>
    <n v="57.6"/>
    <x v="7"/>
  </r>
  <r>
    <n v="211"/>
    <s v="Stud0168"/>
    <n v="25"/>
    <n v="21"/>
    <n v="2.7"/>
    <n v="0"/>
    <n v="7.3"/>
    <n v="8"/>
    <n v="64"/>
    <x v="2"/>
  </r>
  <r>
    <n v="211"/>
    <s v="Stud0169"/>
    <n v="23"/>
    <n v="19.5"/>
    <n v="5.9"/>
    <n v="0"/>
    <n v="6.8"/>
    <n v="8"/>
    <n v="63.2"/>
    <x v="2"/>
  </r>
  <r>
    <n v="211"/>
    <s v="Stud0170"/>
    <n v="19.5"/>
    <n v="21.5"/>
    <n v="3.3"/>
    <n v="0"/>
    <n v="6"/>
    <n v="8"/>
    <n v="58.3"/>
    <x v="7"/>
  </r>
  <r>
    <n v="211"/>
    <s v="Stud0171"/>
    <n v="16"/>
    <n v="12.5"/>
    <n v="3.3"/>
    <n v="0"/>
    <n v="2.5"/>
    <n v="8"/>
    <n v="42.3"/>
    <x v="6"/>
  </r>
  <r>
    <n v="211"/>
    <s v="Stud0172"/>
    <n v="21.5"/>
    <n v="15.5"/>
    <n v="4.7"/>
    <n v="0"/>
    <n v="5.2"/>
    <n v="8"/>
    <n v="54.9"/>
    <x v="7"/>
  </r>
  <r>
    <n v="211"/>
    <s v="Stud0173"/>
    <n v="12"/>
    <n v="7.5"/>
    <n v="3.1"/>
    <n v="0"/>
    <n v="6.9"/>
    <n v="8"/>
    <n v="37.5"/>
    <x v="5"/>
  </r>
  <r>
    <n v="211"/>
    <s v="Stud0174"/>
    <n v="24.5"/>
    <n v="14.5"/>
    <n v="4.3"/>
    <n v="0"/>
    <n v="7.1"/>
    <n v="8"/>
    <n v="58.4"/>
    <x v="7"/>
  </r>
  <r>
    <n v="211"/>
    <s v="Stud0175"/>
    <n v="25"/>
    <n v="10.5"/>
    <n v="2.2000000000000002"/>
    <n v="0"/>
    <n v="7.6"/>
    <n v="8"/>
    <n v="53.3"/>
    <x v="3"/>
  </r>
  <r>
    <n v="211"/>
    <s v="Stud0176"/>
    <n v="26"/>
    <n v="0"/>
    <n v="4.4000000000000004"/>
    <n v="0"/>
    <n v="7.1"/>
    <n v="8"/>
    <n v="45.5"/>
    <x v="0"/>
  </r>
  <r>
    <n v="211"/>
    <s v="Stud0177"/>
    <n v="28.5"/>
    <n v="32"/>
    <n v="5.4"/>
    <n v="0"/>
    <n v="7"/>
    <n v="8"/>
    <n v="80.900000000000006"/>
    <x v="1"/>
  </r>
  <r>
    <n v="211"/>
    <s v="Stud0178"/>
    <n v="26"/>
    <n v="10.5"/>
    <n v="2.9"/>
    <n v="0"/>
    <n v="8"/>
    <n v="8"/>
    <n v="55.4"/>
    <x v="7"/>
  </r>
  <r>
    <n v="211"/>
    <s v="Stud0179"/>
    <n v="33.5"/>
    <n v="11"/>
    <n v="4.5"/>
    <n v="0"/>
    <n v="7.2"/>
    <n v="8"/>
    <n v="64.2"/>
    <x v="2"/>
  </r>
  <r>
    <n v="211"/>
    <s v="Stud0180"/>
    <n v="33.5"/>
    <n v="22.5"/>
    <n v="4.8"/>
    <n v="0"/>
    <n v="7.9"/>
    <n v="8"/>
    <n v="76.7"/>
    <x v="1"/>
  </r>
  <r>
    <n v="211"/>
    <s v="Stud0181"/>
    <n v="15.5"/>
    <n v="16.5"/>
    <n v="4.5999999999999996"/>
    <n v="0"/>
    <n v="8"/>
    <n v="8"/>
    <n v="52.6"/>
    <x v="3"/>
  </r>
  <r>
    <n v="211"/>
    <s v="Stud0182"/>
    <n v="19.5"/>
    <n v="21"/>
    <n v="4.5999999999999996"/>
    <n v="0"/>
    <n v="7.9"/>
    <n v="8"/>
    <n v="61"/>
    <x v="7"/>
  </r>
  <r>
    <n v="211"/>
    <s v="Stud0183"/>
    <n v="29"/>
    <n v="26"/>
    <n v="5.3"/>
    <n v="0"/>
    <n v="8"/>
    <n v="8"/>
    <n v="76.3"/>
    <x v="4"/>
  </r>
  <r>
    <n v="211"/>
    <s v="Stud0184"/>
    <n v="20"/>
    <n v="20"/>
    <n v="6.7"/>
    <n v="0"/>
    <n v="8"/>
    <n v="8"/>
    <n v="62.7"/>
    <x v="2"/>
  </r>
  <r>
    <n v="211"/>
    <s v="Stud0185"/>
    <n v="28.5"/>
    <n v="26.5"/>
    <n v="4.7"/>
    <n v="0"/>
    <n v="8"/>
    <n v="8"/>
    <n v="75.7"/>
    <x v="4"/>
  </r>
  <r>
    <n v="211"/>
    <s v="Stud0186"/>
    <n v="20.5"/>
    <n v="8.5"/>
    <n v="3.6"/>
    <n v="0"/>
    <n v="7.4"/>
    <n v="8"/>
    <n v="48"/>
    <x v="0"/>
  </r>
  <r>
    <n v="211"/>
    <s v="Stud0187"/>
    <n v="28"/>
    <n v="17.5"/>
    <n v="4.7"/>
    <n v="0"/>
    <n v="8"/>
    <n v="8"/>
    <n v="66.2"/>
    <x v="2"/>
  </r>
  <r>
    <n v="211"/>
    <s v="Stud0188"/>
    <n v="19"/>
    <n v="16.5"/>
    <n v="3.6"/>
    <n v="0"/>
    <n v="6.6"/>
    <n v="8"/>
    <n v="53.7"/>
    <x v="7"/>
  </r>
  <r>
    <n v="211"/>
    <s v="Stud0189"/>
    <n v="22"/>
    <n v="12.5"/>
    <n v="4.5999999999999996"/>
    <n v="0"/>
    <n v="6.5"/>
    <n v="8"/>
    <n v="53.6"/>
    <x v="3"/>
  </r>
  <r>
    <n v="211"/>
    <s v="Stud0190"/>
    <n v="31"/>
    <n v="22"/>
    <n v="6.6"/>
    <n v="0"/>
    <n v="7.9"/>
    <n v="8"/>
    <n v="75.5"/>
    <x v="4"/>
  </r>
  <r>
    <n v="211"/>
    <s v="Stud0191"/>
    <n v="18"/>
    <n v="14.5"/>
    <n v="3.4"/>
    <n v="0"/>
    <n v="5.4"/>
    <n v="8"/>
    <n v="49.3"/>
    <x v="3"/>
  </r>
  <r>
    <n v="211"/>
    <s v="Stud0192"/>
    <n v="20"/>
    <n v="8.5"/>
    <n v="3.7"/>
    <n v="0"/>
    <n v="7.2"/>
    <n v="8"/>
    <n v="47.4"/>
    <x v="0"/>
  </r>
  <r>
    <n v="211"/>
    <s v="Stud0193"/>
    <n v="14"/>
    <n v="14.5"/>
    <n v="3.7"/>
    <n v="0"/>
    <n v="6.1"/>
    <n v="8"/>
    <n v="46.3"/>
    <x v="0"/>
  </r>
  <r>
    <n v="211"/>
    <s v="Stud0194"/>
    <n v="31.5"/>
    <n v="24.5"/>
    <n v="4.7"/>
    <n v="0"/>
    <n v="8"/>
    <n v="8"/>
    <n v="76.7"/>
    <x v="1"/>
  </r>
  <r>
    <n v="211"/>
    <s v="Stud0195"/>
    <n v="32"/>
    <n v="28"/>
    <n v="5.0999999999999996"/>
    <n v="0"/>
    <n v="8"/>
    <n v="8"/>
    <n v="81.099999999999994"/>
    <x v="1"/>
  </r>
  <r>
    <n v="211"/>
    <s v="Stud0196"/>
    <n v="19"/>
    <n v="23"/>
    <n v="4.8"/>
    <n v="0"/>
    <n v="8"/>
    <n v="8"/>
    <n v="62.8"/>
    <x v="2"/>
  </r>
  <r>
    <n v="211"/>
    <s v="Stud0197"/>
    <n v="21"/>
    <n v="22"/>
    <n v="3.6"/>
    <n v="0"/>
    <n v="7.5"/>
    <n v="8"/>
    <n v="62.1"/>
    <x v="7"/>
  </r>
  <r>
    <n v="211"/>
    <s v="Stud0198"/>
    <n v="27.5"/>
    <n v="20"/>
    <n v="4.8"/>
    <n v="0"/>
    <n v="7.7"/>
    <n v="8"/>
    <n v="68"/>
    <x v="2"/>
  </r>
  <r>
    <n v="211"/>
    <s v="Stud0199"/>
    <n v="20.5"/>
    <n v="20.5"/>
    <n v="3.4"/>
    <n v="0"/>
    <n v="8"/>
    <n v="8"/>
    <n v="60.4"/>
    <x v="7"/>
  </r>
  <r>
    <n v="211"/>
    <s v="Stud0200"/>
    <n v="23"/>
    <n v="14.5"/>
    <n v="3.3"/>
    <n v="0"/>
    <n v="4"/>
    <n v="8"/>
    <n v="52.8"/>
    <x v="3"/>
  </r>
  <r>
    <n v="211"/>
    <s v="Stud0201"/>
    <n v="35"/>
    <n v="27"/>
    <n v="2.7"/>
    <n v="0"/>
    <n v="5.7"/>
    <n v="8"/>
    <n v="78.400000000000006"/>
    <x v="1"/>
  </r>
  <r>
    <n v="211"/>
    <s v="Stud0202"/>
    <n v="26"/>
    <n v="24.5"/>
    <n v="3.7"/>
    <n v="0"/>
    <n v="7.9"/>
    <n v="8"/>
    <n v="70.099999999999994"/>
    <x v="4"/>
  </r>
  <r>
    <n v="211"/>
    <s v="Stud0203"/>
    <n v="0"/>
    <n v="0"/>
    <n v="1.2"/>
    <n v="0"/>
    <n v="0"/>
    <n v="0"/>
    <n v="1.2"/>
    <x v="5"/>
  </r>
  <r>
    <n v="212"/>
    <s v="Stud0204"/>
    <n v="31.5"/>
    <n v="28"/>
    <n v="7.4"/>
    <n v="4.8"/>
    <n v="7.9"/>
    <n v="8"/>
    <n v="87.6"/>
    <x v="1"/>
  </r>
  <r>
    <n v="212"/>
    <s v="Stud0205"/>
    <n v="19"/>
    <n v="12.5"/>
    <n v="5.0999999999999996"/>
    <n v="2.4"/>
    <n v="6.8"/>
    <n v="2"/>
    <n v="47.8"/>
    <x v="0"/>
  </r>
  <r>
    <n v="212"/>
    <s v="Stud0206"/>
    <n v="18"/>
    <n v="20"/>
    <n v="4.8"/>
    <n v="4.4000000000000004"/>
    <n v="3.3"/>
    <n v="5"/>
    <n v="55.5"/>
    <x v="3"/>
  </r>
  <r>
    <n v="212"/>
    <s v="Stud0207"/>
    <n v="31"/>
    <n v="25.5"/>
    <n v="6.8"/>
    <n v="7"/>
    <n v="8"/>
    <n v="8"/>
    <n v="86.3"/>
    <x v="1"/>
  </r>
  <r>
    <n v="212"/>
    <s v="Stud0208"/>
    <n v="22.5"/>
    <n v="28"/>
    <n v="5.8"/>
    <n v="3.8"/>
    <n v="5.9"/>
    <n v="8"/>
    <n v="74"/>
    <x v="4"/>
  </r>
  <r>
    <n v="212"/>
    <s v="Stud0209"/>
    <n v="20.5"/>
    <n v="20.5"/>
    <n v="4.5999999999999996"/>
    <n v="3.3"/>
    <n v="3.2"/>
    <n v="6"/>
    <n v="58.1"/>
    <x v="7"/>
  </r>
  <r>
    <n v="212"/>
    <s v="Stud0210"/>
    <n v="25"/>
    <n v="17.5"/>
    <n v="4.0999999999999996"/>
    <n v="6"/>
    <n v="8"/>
    <n v="8"/>
    <n v="68.599999999999994"/>
    <x v="2"/>
  </r>
  <r>
    <n v="212"/>
    <s v="Stud0211"/>
    <n v="26"/>
    <n v="23"/>
    <n v="6.4"/>
    <n v="7"/>
    <n v="7.2"/>
    <n v="8"/>
    <n v="77.599999999999994"/>
    <x v="4"/>
  </r>
  <r>
    <n v="212"/>
    <s v="Stud0212"/>
    <n v="24.5"/>
    <n v="20.5"/>
    <n v="6.2"/>
    <n v="4.8"/>
    <n v="7.8"/>
    <n v="8"/>
    <n v="71.8"/>
    <x v="2"/>
  </r>
  <r>
    <n v="212"/>
    <s v="Stud0213"/>
    <n v="30"/>
    <n v="23.5"/>
    <n v="7.5"/>
    <n v="7"/>
    <n v="7.9"/>
    <n v="8"/>
    <n v="83.9"/>
    <x v="4"/>
  </r>
  <r>
    <n v="212"/>
    <s v="Stud0214"/>
    <n v="33.5"/>
    <n v="27"/>
    <n v="6.9"/>
    <n v="6.1"/>
    <n v="7.3"/>
    <n v="8"/>
    <n v="88.8"/>
    <x v="1"/>
  </r>
  <r>
    <n v="212"/>
    <s v="Stud0215"/>
    <n v="7.5"/>
    <n v="1"/>
    <n v="2.2999999999999998"/>
    <n v="0.8"/>
    <n v="6"/>
    <n v="0.5"/>
    <n v="18.100000000000001"/>
    <x v="5"/>
  </r>
  <r>
    <n v="212"/>
    <s v="Stud0216"/>
    <n v="27.5"/>
    <n v="23.5"/>
    <n v="7"/>
    <n v="7"/>
    <n v="7.5"/>
    <n v="8"/>
    <n v="80.5"/>
    <x v="4"/>
  </r>
  <r>
    <n v="212"/>
    <s v="Stud0217"/>
    <n v="29"/>
    <n v="27"/>
    <n v="6.7"/>
    <n v="6.8"/>
    <n v="7.8"/>
    <n v="8"/>
    <n v="85.3"/>
    <x v="1"/>
  </r>
  <r>
    <n v="212"/>
    <s v="Stud0218"/>
    <n v="33"/>
    <n v="25"/>
    <n v="7.1"/>
    <n v="7"/>
    <n v="6.3"/>
    <n v="8"/>
    <n v="86.4"/>
    <x v="1"/>
  </r>
  <r>
    <n v="212"/>
    <s v="Stud0219"/>
    <n v="29.5"/>
    <n v="16.5"/>
    <n v="7.3"/>
    <n v="6.7"/>
    <n v="8"/>
    <n v="8"/>
    <n v="76"/>
    <x v="4"/>
  </r>
  <r>
    <n v="212"/>
    <s v="Stud0220"/>
    <n v="28"/>
    <n v="25"/>
    <n v="6.4"/>
    <n v="7"/>
    <n v="7.7"/>
    <n v="8"/>
    <n v="82.1"/>
    <x v="4"/>
  </r>
  <r>
    <n v="212"/>
    <s v="Stud0221"/>
    <n v="19.5"/>
    <n v="21"/>
    <n v="7.2"/>
    <n v="6.7"/>
    <n v="8"/>
    <n v="8"/>
    <n v="70.400000000000006"/>
    <x v="2"/>
  </r>
  <r>
    <n v="212"/>
    <s v="Stud0222"/>
    <n v="22.5"/>
    <n v="15.5"/>
    <n v="5.6"/>
    <n v="6.3"/>
    <n v="7.6"/>
    <n v="8"/>
    <n v="65.5"/>
    <x v="7"/>
  </r>
  <r>
    <n v="212"/>
    <s v="Stud0223"/>
    <n v="31"/>
    <n v="27"/>
    <n v="6.9"/>
    <n v="6.4"/>
    <n v="7.8"/>
    <n v="8"/>
    <n v="87.1"/>
    <x v="1"/>
  </r>
  <r>
    <n v="212"/>
    <s v="Stud0224"/>
    <n v="24.5"/>
    <n v="22"/>
    <n v="5.0999999999999996"/>
    <n v="6.8"/>
    <n v="6.8"/>
    <n v="8"/>
    <n v="73.2"/>
    <x v="4"/>
  </r>
  <r>
    <n v="212"/>
    <s v="Stud0225"/>
    <n v="31"/>
    <n v="21"/>
    <n v="6.7"/>
    <n v="7"/>
    <n v="8"/>
    <n v="4.0999999999999996"/>
    <n v="77.8"/>
    <x v="4"/>
  </r>
  <r>
    <n v="212"/>
    <s v="Stud0226"/>
    <n v="33"/>
    <n v="29.5"/>
    <n v="6.7"/>
    <n v="7"/>
    <n v="7.9"/>
    <n v="8"/>
    <n v="92.1"/>
    <x v="1"/>
  </r>
  <r>
    <n v="212"/>
    <s v="Stud0227"/>
    <n v="31.5"/>
    <n v="32.5"/>
    <n v="6.7"/>
    <n v="7"/>
    <n v="7.4"/>
    <n v="8"/>
    <n v="93.1"/>
    <x v="1"/>
  </r>
  <r>
    <n v="212"/>
    <s v="Stud0228"/>
    <n v="23"/>
    <n v="22"/>
    <n v="6"/>
    <n v="7"/>
    <n v="6.9"/>
    <n v="8"/>
    <n v="72.900000000000006"/>
    <x v="2"/>
  </r>
  <r>
    <n v="212"/>
    <s v="Stud0229"/>
    <n v="32.5"/>
    <n v="17"/>
    <n v="4.8"/>
    <n v="6.1"/>
    <n v="6.3"/>
    <n v="5"/>
    <n v="71.7"/>
    <x v="2"/>
  </r>
  <r>
    <n v="212"/>
    <s v="Stud0230"/>
    <n v="25.5"/>
    <n v="16"/>
    <n v="5.4"/>
    <n v="7"/>
    <n v="6.6"/>
    <n v="4.3"/>
    <n v="64.8"/>
    <x v="7"/>
  </r>
  <r>
    <n v="212"/>
    <s v="Stud0231"/>
    <n v="27.5"/>
    <n v="29"/>
    <n v="7"/>
    <n v="6.9"/>
    <n v="7.6"/>
    <n v="8"/>
    <n v="86"/>
    <x v="1"/>
  </r>
  <r>
    <n v="212"/>
    <s v="Stud0232"/>
    <n v="15.5"/>
    <n v="14.5"/>
    <n v="5.7"/>
    <n v="3"/>
    <n v="8"/>
    <n v="8"/>
    <n v="54.7"/>
    <x v="3"/>
  </r>
  <r>
    <n v="212"/>
    <s v="Stud0233"/>
    <n v="21"/>
    <n v="13"/>
    <n v="4"/>
    <n v="3"/>
    <n v="8"/>
    <n v="8"/>
    <n v="57"/>
    <x v="3"/>
  </r>
  <r>
    <n v="212"/>
    <s v="Stud0234"/>
    <n v="24"/>
    <n v="28.5"/>
    <n v="6.4"/>
    <n v="6.6"/>
    <n v="7.8"/>
    <n v="4"/>
    <n v="77.3"/>
    <x v="4"/>
  </r>
  <r>
    <n v="212"/>
    <s v="Stud0235"/>
    <n v="30.5"/>
    <n v="25"/>
    <n v="5.4"/>
    <n v="7"/>
    <n v="8"/>
    <n v="8"/>
    <n v="83.9"/>
    <x v="4"/>
  </r>
  <r>
    <n v="212"/>
    <s v="Stud0236"/>
    <n v="12.5"/>
    <n v="21.5"/>
    <n v="5.5"/>
    <n v="6.8"/>
    <n v="7.8"/>
    <n v="8"/>
    <n v="62.1"/>
    <x v="7"/>
  </r>
  <r>
    <n v="212"/>
    <s v="Stud0237"/>
    <n v="16.5"/>
    <n v="11.5"/>
    <n v="4.3"/>
    <n v="3.7"/>
    <n v="7.2"/>
    <n v="8"/>
    <n v="51.2"/>
    <x v="0"/>
  </r>
  <r>
    <n v="212"/>
    <s v="Stud0238"/>
    <n v="24.5"/>
    <n v="16.5"/>
    <n v="4.7"/>
    <n v="7"/>
    <n v="7.6"/>
    <n v="5.0999999999999996"/>
    <n v="65.400000000000006"/>
    <x v="7"/>
  </r>
  <r>
    <n v="212"/>
    <s v="Stud0239"/>
    <n v="25.5"/>
    <n v="22.5"/>
    <n v="5.3"/>
    <n v="6.7"/>
    <n v="7.9"/>
    <n v="8"/>
    <n v="75.900000000000006"/>
    <x v="4"/>
  </r>
  <r>
    <n v="212"/>
    <s v="Stud0240"/>
    <n v="25.5"/>
    <n v="26.5"/>
    <n v="6.1"/>
    <n v="6.6"/>
    <n v="7.3"/>
    <n v="8"/>
    <n v="80"/>
    <x v="4"/>
  </r>
  <r>
    <n v="212"/>
    <s v="Stud0241"/>
    <n v="24.5"/>
    <n v="23.5"/>
    <n v="4.7"/>
    <n v="5.4"/>
    <n v="4.5"/>
    <n v="5"/>
    <n v="67.599999999999994"/>
    <x v="2"/>
  </r>
  <r>
    <n v="212"/>
    <s v="Stud0242"/>
    <n v="9.5"/>
    <n v="6.5"/>
    <n v="2.8"/>
    <n v="2.4"/>
    <n v="2.1"/>
    <n v="5"/>
    <n v="28.3"/>
    <x v="5"/>
  </r>
  <r>
    <n v="212"/>
    <s v="Stud0243"/>
    <n v="21"/>
    <n v="23"/>
    <n v="5.6"/>
    <n v="7"/>
    <n v="7.1"/>
    <n v="8"/>
    <n v="71.7"/>
    <x v="2"/>
  </r>
  <r>
    <n v="212"/>
    <s v="Stud0244"/>
    <n v="34"/>
    <n v="24.5"/>
    <n v="6.6"/>
    <n v="7"/>
    <n v="7.3"/>
    <n v="8"/>
    <n v="87.4"/>
    <x v="1"/>
  </r>
  <r>
    <n v="212"/>
    <s v="Stud0245"/>
    <n v="17"/>
    <n v="13.5"/>
    <n v="4.3"/>
    <n v="6.1"/>
    <n v="5"/>
    <n v="8"/>
    <n v="53.9"/>
    <x v="0"/>
  </r>
  <r>
    <n v="212"/>
    <s v="Stud0246"/>
    <n v="25.5"/>
    <n v="24"/>
    <n v="6"/>
    <n v="6.7"/>
    <n v="7.9"/>
    <n v="8"/>
    <n v="78.099999999999994"/>
    <x v="4"/>
  </r>
  <r>
    <n v="212"/>
    <s v="Stud0247"/>
    <n v="35"/>
    <n v="29"/>
    <n v="6.5"/>
    <n v="6.6"/>
    <n v="7.6"/>
    <n v="8"/>
    <n v="92.7"/>
    <x v="1"/>
  </r>
  <r>
    <n v="212"/>
    <s v="Stud0248"/>
    <n v="19"/>
    <n v="14"/>
    <n v="5.9"/>
    <n v="3.3"/>
    <n v="7.9"/>
    <n v="4"/>
    <n v="54.1"/>
    <x v="0"/>
  </r>
  <r>
    <n v="213"/>
    <s v="Stud0249"/>
    <n v="21.5"/>
    <n v="17.5"/>
    <n v="6.6"/>
    <n v="6.6"/>
    <n v="7.3"/>
    <n v="8"/>
    <n v="67.5"/>
    <x v="7"/>
  </r>
  <r>
    <n v="213"/>
    <s v="Stud0250"/>
    <n v="27"/>
    <n v="15"/>
    <n v="6.4"/>
    <n v="6.7"/>
    <n v="7.4"/>
    <n v="8"/>
    <n v="70.5"/>
    <x v="2"/>
  </r>
  <r>
    <n v="213"/>
    <s v="Stud0251"/>
    <n v="23.5"/>
    <n v="19"/>
    <n v="5.4"/>
    <n v="5.8"/>
    <n v="8"/>
    <n v="8"/>
    <n v="69.7"/>
    <x v="7"/>
  </r>
  <r>
    <n v="213"/>
    <s v="Stud0252"/>
    <n v="25.5"/>
    <n v="13"/>
    <n v="5.9"/>
    <n v="6.9"/>
    <n v="8"/>
    <n v="8"/>
    <n v="67.3"/>
    <x v="7"/>
  </r>
  <r>
    <n v="213"/>
    <s v="Stud0253"/>
    <n v="7"/>
    <n v="12"/>
    <n v="3.3"/>
    <n v="3.7"/>
    <n v="4.0999999999999996"/>
    <n v="8"/>
    <n v="38.1"/>
    <x v="5"/>
  </r>
  <r>
    <n v="213"/>
    <s v="Stud0254"/>
    <n v="18.5"/>
    <n v="13.5"/>
    <n v="5.2"/>
    <n v="6.8"/>
    <n v="3"/>
    <n v="8"/>
    <n v="55"/>
    <x v="0"/>
  </r>
  <r>
    <n v="213"/>
    <s v="Stud0255"/>
    <n v="12"/>
    <n v="10.5"/>
    <n v="5"/>
    <n v="6.1"/>
    <n v="4"/>
    <n v="8"/>
    <n v="45.6"/>
    <x v="5"/>
  </r>
  <r>
    <n v="213"/>
    <s v="Stud0256"/>
    <n v="29.5"/>
    <n v="19"/>
    <n v="5.8"/>
    <n v="5.5"/>
    <n v="7.9"/>
    <n v="8"/>
    <n v="75.7"/>
    <x v="2"/>
  </r>
  <r>
    <n v="213"/>
    <s v="Stud0257"/>
    <n v="23.5"/>
    <n v="16"/>
    <n v="6.4"/>
    <n v="7"/>
    <n v="8"/>
    <n v="8"/>
    <n v="68.900000000000006"/>
    <x v="7"/>
  </r>
  <r>
    <n v="213"/>
    <s v="Stud0258"/>
    <n v="23.5"/>
    <n v="18"/>
    <n v="5.9"/>
    <n v="6.9"/>
    <n v="7.9"/>
    <n v="8"/>
    <n v="70.2"/>
    <x v="2"/>
  </r>
  <r>
    <n v="213"/>
    <s v="Stud0259"/>
    <n v="20"/>
    <n v="32"/>
    <n v="7"/>
    <n v="6.9"/>
    <n v="7.9"/>
    <n v="8"/>
    <n v="81.8"/>
    <x v="4"/>
  </r>
  <r>
    <n v="213"/>
    <s v="Stud0260"/>
    <n v="20.5"/>
    <n v="23"/>
    <n v="6.1"/>
    <n v="6.9"/>
    <n v="8"/>
    <n v="8"/>
    <n v="72.5"/>
    <x v="2"/>
  </r>
  <r>
    <n v="213"/>
    <s v="Stud0261"/>
    <n v="11.5"/>
    <n v="17.5"/>
    <n v="6.1"/>
    <n v="6.7"/>
    <n v="8"/>
    <n v="8"/>
    <n v="57.8"/>
    <x v="0"/>
  </r>
  <r>
    <n v="213"/>
    <s v="Stud0262"/>
    <n v="23"/>
    <n v="18.5"/>
    <n v="6.4"/>
    <n v="6.9"/>
    <n v="8"/>
    <n v="8"/>
    <n v="70.8"/>
    <x v="2"/>
  </r>
  <r>
    <n v="213"/>
    <s v="Stud0263"/>
    <n v="14"/>
    <n v="5"/>
    <n v="6"/>
    <n v="6.8"/>
    <n v="7.4"/>
    <n v="8"/>
    <n v="47.2"/>
    <x v="6"/>
  </r>
  <r>
    <n v="213"/>
    <s v="Stud0264"/>
    <n v="19"/>
    <n v="20"/>
    <n v="6.9"/>
    <n v="6.9"/>
    <n v="8"/>
    <n v="8"/>
    <n v="68.8"/>
    <x v="7"/>
  </r>
  <r>
    <n v="213"/>
    <s v="Stud0265"/>
    <n v="18"/>
    <n v="8.5"/>
    <n v="5.3"/>
    <n v="6"/>
    <n v="7.5"/>
    <n v="8"/>
    <n v="53.3"/>
    <x v="6"/>
  </r>
  <r>
    <n v="213"/>
    <s v="Stud0266"/>
    <n v="32.5"/>
    <n v="25.5"/>
    <n v="6.2"/>
    <n v="6.7"/>
    <n v="7.1"/>
    <n v="8"/>
    <n v="86"/>
    <x v="1"/>
  </r>
  <r>
    <n v="213"/>
    <s v="Stud0267"/>
    <n v="12.5"/>
    <n v="12.5"/>
    <n v="5"/>
    <n v="5.4"/>
    <n v="7.2"/>
    <n v="8"/>
    <n v="50.6"/>
    <x v="6"/>
  </r>
  <r>
    <n v="213"/>
    <s v="Stud0268"/>
    <n v="18.5"/>
    <n v="12.5"/>
    <n v="6.4"/>
    <n v="5.7"/>
    <n v="6.8"/>
    <n v="8"/>
    <n v="57.9"/>
    <x v="0"/>
  </r>
  <r>
    <n v="213"/>
    <s v="Stud0269"/>
    <n v="11.5"/>
    <n v="17"/>
    <n v="6.3"/>
    <n v="6.8"/>
    <n v="8"/>
    <n v="8"/>
    <n v="57.6"/>
    <x v="0"/>
  </r>
  <r>
    <n v="213"/>
    <s v="Stud0270"/>
    <n v="8.5"/>
    <n v="6.5"/>
    <n v="4.2"/>
    <n v="5.4"/>
    <n v="3"/>
    <n v="8"/>
    <n v="35.6"/>
    <x v="5"/>
  </r>
  <r>
    <n v="213"/>
    <s v="Stud0271"/>
    <n v="13"/>
    <n v="17"/>
    <n v="5.4"/>
    <n v="6.9"/>
    <n v="7.4"/>
    <n v="8"/>
    <n v="57.7"/>
    <x v="0"/>
  </r>
  <r>
    <n v="213"/>
    <s v="Stud0272"/>
    <n v="18"/>
    <n v="22.5"/>
    <n v="6.3"/>
    <n v="6.9"/>
    <n v="8"/>
    <n v="8"/>
    <n v="69.7"/>
    <x v="2"/>
  </r>
  <r>
    <n v="213"/>
    <s v="Stud0273"/>
    <n v="11.5"/>
    <n v="9.5"/>
    <n v="4.7"/>
    <n v="7"/>
    <n v="7.9"/>
    <n v="8"/>
    <n v="48.6"/>
    <x v="6"/>
  </r>
  <r>
    <n v="213"/>
    <s v="Stud0274"/>
    <n v="17.5"/>
    <n v="15"/>
    <n v="5.9"/>
    <n v="6.9"/>
    <n v="7.8"/>
    <n v="8"/>
    <n v="61.1"/>
    <x v="7"/>
  </r>
  <r>
    <n v="213"/>
    <s v="Stud0275"/>
    <n v="16.5"/>
    <n v="16.5"/>
    <n v="6.6"/>
    <n v="4.5"/>
    <n v="7"/>
    <n v="8"/>
    <n v="59.1"/>
    <x v="0"/>
  </r>
  <r>
    <n v="213"/>
    <s v="Stud0276"/>
    <n v="18.5"/>
    <n v="18"/>
    <n v="6.1"/>
    <n v="6.7"/>
    <n v="7.9"/>
    <n v="8"/>
    <n v="65.2"/>
    <x v="7"/>
  </r>
  <r>
    <n v="213"/>
    <s v="Stud0277"/>
    <n v="25"/>
    <n v="22.5"/>
    <n v="6.2"/>
    <n v="6.8"/>
    <n v="8"/>
    <n v="8"/>
    <n v="76.5"/>
    <x v="4"/>
  </r>
  <r>
    <n v="213"/>
    <s v="Stud0278"/>
    <n v="13"/>
    <n v="8"/>
    <n v="3.9"/>
    <n v="3.5"/>
    <n v="-0.2"/>
    <n v="5.2"/>
    <n v="33.4"/>
    <x v="5"/>
  </r>
  <r>
    <n v="213"/>
    <s v="Stud0279"/>
    <n v="27"/>
    <n v="26"/>
    <n v="6.5"/>
    <n v="6.7"/>
    <n v="5.7"/>
    <n v="8"/>
    <n v="79.900000000000006"/>
    <x v="4"/>
  </r>
  <r>
    <n v="213"/>
    <s v="Stud0280"/>
    <n v="29"/>
    <n v="23.5"/>
    <n v="5"/>
    <n v="6.9"/>
    <n v="4.7"/>
    <n v="8"/>
    <n v="77.099999999999994"/>
    <x v="4"/>
  </r>
  <r>
    <n v="213"/>
    <s v="Stud0281"/>
    <n v="20"/>
    <n v="11.5"/>
    <n v="5.5"/>
    <n v="6.9"/>
    <n v="7.3"/>
    <n v="8"/>
    <n v="59.2"/>
    <x v="3"/>
  </r>
  <r>
    <n v="213"/>
    <s v="Stud0282"/>
    <n v="10.5"/>
    <n v="2.5"/>
    <n v="3.5"/>
    <n v="3"/>
    <n v="0.9"/>
    <n v="8"/>
    <n v="28.4"/>
    <x v="5"/>
  </r>
  <r>
    <n v="213"/>
    <s v="Stud0283"/>
    <n v="15"/>
    <n v="12.5"/>
    <n v="6.2"/>
    <n v="4.5999999999999996"/>
    <n v="7.8"/>
    <n v="8"/>
    <n v="54.1"/>
    <x v="0"/>
  </r>
  <r>
    <n v="213"/>
    <s v="Stud0284"/>
    <n v="8"/>
    <n v="17"/>
    <n v="4.0999999999999996"/>
    <n v="2.2999999999999998"/>
    <n v="3.2"/>
    <n v="6.6"/>
    <n v="41.2"/>
    <x v="5"/>
  </r>
  <r>
    <n v="213"/>
    <s v="Stud0285"/>
    <n v="10.5"/>
    <n v="9"/>
    <n v="4.5999999999999996"/>
    <n v="6.4"/>
    <n v="7.3"/>
    <n v="8"/>
    <n v="45.8"/>
    <x v="5"/>
  </r>
  <r>
    <n v="213"/>
    <s v="Stud0286"/>
    <n v="22"/>
    <n v="25.5"/>
    <n v="6.7"/>
    <n v="7"/>
    <n v="5.4"/>
    <n v="8"/>
    <n v="74.599999999999994"/>
    <x v="2"/>
  </r>
  <r>
    <n v="213"/>
    <s v="Stud0287"/>
    <n v="15"/>
    <n v="24"/>
    <n v="6.1"/>
    <n v="6.9"/>
    <n v="7.5"/>
    <n v="8"/>
    <n v="67.5"/>
    <x v="7"/>
  </r>
  <r>
    <n v="213"/>
    <s v="Stud0288"/>
    <n v="20.5"/>
    <n v="24"/>
    <n v="5.7"/>
    <n v="6.6"/>
    <n v="8"/>
    <n v="8"/>
    <n v="72.8"/>
    <x v="2"/>
  </r>
  <r>
    <n v="213"/>
    <s v="Stud0289"/>
    <n v="24.5"/>
    <n v="22"/>
    <n v="6.4"/>
    <n v="6.9"/>
    <n v="8"/>
    <n v="8"/>
    <n v="75.8"/>
    <x v="2"/>
  </r>
  <r>
    <n v="213"/>
    <s v="Stud0290"/>
    <n v="2.5"/>
    <n v="4"/>
    <n v="1.8"/>
    <n v="4.8"/>
    <n v="7"/>
    <n v="8"/>
    <n v="28.1"/>
    <x v="5"/>
  </r>
  <r>
    <n v="213"/>
    <s v="Stud0291"/>
    <n v="22.5"/>
    <n v="19.5"/>
    <n v="6.4"/>
    <n v="7"/>
    <n v="7.9"/>
    <n v="8"/>
    <n v="71.3"/>
    <x v="2"/>
  </r>
  <r>
    <n v="213"/>
    <s v="Stud0292"/>
    <n v="16"/>
    <n v="12.5"/>
    <n v="6"/>
    <n v="6.6"/>
    <n v="8"/>
    <n v="8"/>
    <n v="57.1"/>
    <x v="0"/>
  </r>
  <r>
    <n v="213"/>
    <s v="Stud0293"/>
    <n v="27"/>
    <n v="25"/>
    <n v="6.5"/>
    <n v="5.7"/>
    <n v="6.3"/>
    <n v="8"/>
    <n v="78.5"/>
    <x v="4"/>
  </r>
  <r>
    <n v="213"/>
    <s v="Stud0294"/>
    <n v="13.5"/>
    <n v="17.5"/>
    <n v="6"/>
    <n v="6.5"/>
    <n v="7.7"/>
    <n v="8"/>
    <n v="59.2"/>
    <x v="3"/>
  </r>
  <r>
    <n v="213"/>
    <s v="Stud0295"/>
    <n v="18.5"/>
    <n v="25.5"/>
    <n v="6.4"/>
    <n v="6.9"/>
    <n v="7.7"/>
    <n v="8"/>
    <n v="73"/>
    <x v="2"/>
  </r>
  <r>
    <n v="213"/>
    <s v="Stud0296"/>
    <n v="8"/>
    <n v="16"/>
    <n v="5.3"/>
    <n v="6.8"/>
    <n v="6.4"/>
    <n v="8"/>
    <n v="50.5"/>
    <x v="6"/>
  </r>
  <r>
    <n v="213"/>
    <s v="Stud0297"/>
    <n v="10"/>
    <n v="9"/>
    <n v="5.3"/>
    <n v="5.8"/>
    <n v="6.6"/>
    <n v="8"/>
    <n v="44.7"/>
    <x v="5"/>
  </r>
  <r>
    <n v="213"/>
    <s v="Stud0298"/>
    <n v="13.5"/>
    <n v="8.5"/>
    <n v="4.4000000000000004"/>
    <n v="0.5"/>
    <n v="2.7"/>
    <n v="8"/>
    <n v="37.6"/>
    <x v="5"/>
  </r>
  <r>
    <n v="213"/>
    <s v="Stud0299"/>
    <n v="27"/>
    <n v="21.5"/>
    <n v="6.6"/>
    <n v="7"/>
    <n v="6.4"/>
    <n v="8"/>
    <n v="76.5"/>
    <x v="4"/>
  </r>
  <r>
    <n v="213"/>
    <s v="Stud0300"/>
    <n v="18.5"/>
    <n v="8"/>
    <n v="4.8"/>
    <n v="4.2"/>
    <n v="7.1"/>
    <n v="8"/>
    <n v="50.6"/>
    <x v="6"/>
  </r>
  <r>
    <n v="213"/>
    <s v="Stud0301"/>
    <n v="23"/>
    <n v="15"/>
    <n v="4"/>
    <n v="5.7"/>
    <n v="5.2"/>
    <n v="8"/>
    <n v="60.9"/>
    <x v="3"/>
  </r>
  <r>
    <n v="218"/>
    <s v="Stud0302"/>
    <n v="11.5"/>
    <n v="8"/>
    <n v="4.4000000000000004"/>
    <n v="4.5"/>
    <n v="7.4"/>
    <n v="7.6"/>
    <n v="43.4"/>
    <x v="6"/>
  </r>
  <r>
    <n v="218"/>
    <s v="Stud0303"/>
    <n v="4"/>
    <n v="1"/>
    <n v="0.8"/>
    <n v="6"/>
    <n v="7.1"/>
    <n v="8"/>
    <n v="26.9"/>
    <x v="5"/>
  </r>
  <r>
    <n v="218"/>
    <s v="Stud0304"/>
    <n v="20"/>
    <n v="9.5"/>
    <n v="4"/>
    <n v="6"/>
    <n v="7.9"/>
    <n v="7.8"/>
    <n v="55.2"/>
    <x v="3"/>
  </r>
  <r>
    <n v="218"/>
    <s v="Stud0305"/>
    <n v="7"/>
    <n v="12"/>
    <n v="2.6"/>
    <n v="4"/>
    <n v="2.7"/>
    <n v="7.8"/>
    <n v="36.1"/>
    <x v="5"/>
  </r>
  <r>
    <n v="218"/>
    <s v="Stud0306"/>
    <n v="16"/>
    <n v="8.5"/>
    <n v="4.5"/>
    <n v="4.5"/>
    <n v="4.9000000000000004"/>
    <n v="7.6"/>
    <n v="46"/>
    <x v="0"/>
  </r>
  <r>
    <n v="218"/>
    <s v="Stud0307"/>
    <n v="6.5"/>
    <n v="7"/>
    <n v="3.3"/>
    <n v="4.5999999999999996"/>
    <n v="4.7"/>
    <n v="6.8"/>
    <n v="32.9"/>
    <x v="5"/>
  </r>
  <r>
    <n v="218"/>
    <s v="Stud0308"/>
    <n v="26.5"/>
    <n v="23"/>
    <n v="6.7"/>
    <n v="5.6"/>
    <n v="5.6"/>
    <n v="8"/>
    <n v="75.400000000000006"/>
    <x v="4"/>
  </r>
  <r>
    <n v="218"/>
    <s v="Stud0309"/>
    <n v="20.5"/>
    <n v="23.5"/>
    <n v="7.2"/>
    <n v="7"/>
    <n v="6.8"/>
    <n v="8"/>
    <n v="73"/>
    <x v="2"/>
  </r>
  <r>
    <n v="218"/>
    <s v="Stud0310"/>
    <n v="20"/>
    <n v="16"/>
    <n v="4.5999999999999996"/>
    <n v="4.5"/>
    <n v="7.7"/>
    <n v="7.6"/>
    <n v="60.4"/>
    <x v="3"/>
  </r>
  <r>
    <n v="218"/>
    <s v="Stud0311"/>
    <n v="15"/>
    <n v="19"/>
    <n v="4.4000000000000004"/>
    <n v="6.4"/>
    <n v="7.7"/>
    <n v="8"/>
    <n v="60.5"/>
    <x v="3"/>
  </r>
  <r>
    <n v="218"/>
    <s v="Stud0312"/>
    <n v="25.5"/>
    <n v="5"/>
    <n v="2.9"/>
    <n v="2.4"/>
    <n v="0.4"/>
    <n v="7.3"/>
    <n v="43.5"/>
    <x v="6"/>
  </r>
  <r>
    <n v="218"/>
    <s v="Stud0313"/>
    <n v="26"/>
    <n v="14"/>
    <n v="4.4000000000000004"/>
    <n v="7"/>
    <n v="7"/>
    <n v="8"/>
    <n v="66.400000000000006"/>
    <x v="2"/>
  </r>
  <r>
    <n v="218"/>
    <s v="Stud0314"/>
    <n v="13.5"/>
    <n v="11"/>
    <n v="4.0999999999999996"/>
    <n v="5.8"/>
    <n v="4.9000000000000004"/>
    <n v="7.8"/>
    <n v="47.1"/>
    <x v="0"/>
  </r>
  <r>
    <n v="218"/>
    <s v="Stud0315"/>
    <n v="35"/>
    <n v="12.5"/>
    <n v="4.0999999999999996"/>
    <n v="4.3"/>
    <n v="3.4"/>
    <n v="7.1"/>
    <n v="66.400000000000006"/>
    <x v="7"/>
  </r>
  <r>
    <n v="218"/>
    <s v="Stud0316"/>
    <n v="26.5"/>
    <n v="23"/>
    <n v="5.6"/>
    <n v="7"/>
    <n v="8"/>
    <n v="7.6"/>
    <n v="77.7"/>
    <x v="4"/>
  </r>
  <r>
    <n v="218"/>
    <s v="Stud0317"/>
    <n v="17"/>
    <n v="17"/>
    <n v="5.7"/>
    <n v="6.1"/>
    <n v="7.3"/>
    <n v="8"/>
    <n v="61.1"/>
    <x v="3"/>
  </r>
  <r>
    <n v="218"/>
    <s v="Stud0318"/>
    <n v="25"/>
    <n v="20"/>
    <n v="4.5"/>
    <n v="4.9000000000000004"/>
    <n v="6.1"/>
    <n v="8"/>
    <n v="68.5"/>
    <x v="2"/>
  </r>
  <r>
    <n v="218"/>
    <s v="Stud0319"/>
    <n v="24.5"/>
    <n v="14.5"/>
    <n v="4.7"/>
    <n v="6.8"/>
    <n v="4.7"/>
    <n v="7.6"/>
    <n v="62.8"/>
    <x v="7"/>
  </r>
  <r>
    <n v="218"/>
    <s v="Stud0320"/>
    <n v="20"/>
    <n v="20"/>
    <n v="5.6"/>
    <n v="6.1"/>
    <n v="4.5"/>
    <n v="8"/>
    <n v="64.2"/>
    <x v="7"/>
  </r>
  <r>
    <n v="218"/>
    <s v="Stud0321"/>
    <n v="19"/>
    <n v="9"/>
    <n v="1.5"/>
    <n v="4.4000000000000004"/>
    <n v="2.2999999999999998"/>
    <n v="7.1"/>
    <n v="43.3"/>
    <x v="5"/>
  </r>
  <r>
    <n v="218"/>
    <s v="Stud0322"/>
    <n v="15.5"/>
    <n v="12.5"/>
    <n v="2.8"/>
    <n v="6.9"/>
    <n v="3.4"/>
    <n v="7.6"/>
    <n v="48.7"/>
    <x v="0"/>
  </r>
  <r>
    <n v="218"/>
    <s v="Stud0323"/>
    <n v="26.5"/>
    <n v="26.5"/>
    <n v="7.4"/>
    <n v="5.4"/>
    <n v="5.9"/>
    <n v="7.8"/>
    <n v="79.5"/>
    <x v="4"/>
  </r>
  <r>
    <n v="218"/>
    <s v="Stud0324"/>
    <n v="19.5"/>
    <n v="14.5"/>
    <n v="3.3"/>
    <n v="4.0999999999999996"/>
    <n v="5.2"/>
    <n v="7.6"/>
    <n v="54.2"/>
    <x v="0"/>
  </r>
  <r>
    <n v="218"/>
    <s v="Stud0325"/>
    <n v="22"/>
    <n v="22.5"/>
    <n v="5.9"/>
    <n v="5.8"/>
    <n v="7.4"/>
    <n v="7.6"/>
    <n v="71.2"/>
    <x v="2"/>
  </r>
  <r>
    <n v="218"/>
    <s v="Stud0326"/>
    <n v="7"/>
    <n v="2.5"/>
    <n v="1.8"/>
    <n v="2.9"/>
    <n v="3.8"/>
    <n v="7.3"/>
    <n v="25.3"/>
    <x v="5"/>
  </r>
  <r>
    <n v="218"/>
    <s v="Stud0327"/>
    <n v="20.5"/>
    <n v="14"/>
    <n v="4.2"/>
    <n v="7"/>
    <n v="7.3"/>
    <n v="8"/>
    <n v="61"/>
    <x v="3"/>
  </r>
  <r>
    <n v="218"/>
    <s v="Stud0328"/>
    <n v="20"/>
    <n v="15.5"/>
    <n v="3.6"/>
    <n v="4.3"/>
    <n v="5.8"/>
    <n v="8"/>
    <n v="57.2"/>
    <x v="3"/>
  </r>
  <r>
    <n v="218"/>
    <s v="Stud0329"/>
    <n v="14.5"/>
    <n v="15"/>
    <n v="2.4"/>
    <n v="2.5"/>
    <n v="5.3"/>
    <n v="8"/>
    <n v="47.7"/>
    <x v="0"/>
  </r>
  <r>
    <n v="218"/>
    <s v="Stud0330"/>
    <n v="0"/>
    <n v="0"/>
    <n v="0"/>
    <n v="0"/>
    <n v="0"/>
    <n v="0"/>
    <n v="0"/>
    <x v="5"/>
  </r>
  <r>
    <n v="219"/>
    <s v="Stud0331"/>
    <n v="27.5"/>
    <n v="15.5"/>
    <n v="7.1"/>
    <n v="7"/>
    <n v="6.5"/>
    <n v="8"/>
    <n v="71.599999999999994"/>
    <x v="2"/>
  </r>
  <r>
    <n v="219"/>
    <s v="Stud0332"/>
    <n v="21.5"/>
    <n v="12"/>
    <n v="5.8"/>
    <n v="7"/>
    <n v="7.7"/>
    <n v="8"/>
    <n v="62"/>
    <x v="3"/>
  </r>
  <r>
    <n v="219"/>
    <s v="Stud0333"/>
    <n v="0"/>
    <n v="0"/>
    <n v="0"/>
    <n v="4.8"/>
    <n v="0"/>
    <n v="0"/>
    <n v="4.8"/>
    <x v="5"/>
  </r>
  <r>
    <n v="219"/>
    <s v="Stud0334"/>
    <n v="7.5"/>
    <n v="6"/>
    <n v="3.5"/>
    <n v="6"/>
    <n v="1.2"/>
    <n v="7"/>
    <n v="31.2"/>
    <x v="5"/>
  </r>
  <r>
    <n v="219"/>
    <s v="Stud0335"/>
    <n v="19.5"/>
    <n v="12"/>
    <n v="5"/>
    <n v="6"/>
    <n v="5.6"/>
    <n v="8"/>
    <n v="56.1"/>
    <x v="3"/>
  </r>
  <r>
    <n v="219"/>
    <s v="Stud0336"/>
    <n v="30"/>
    <n v="15"/>
    <n v="4.9000000000000004"/>
    <n v="6.5"/>
    <n v="5.9"/>
    <n v="7"/>
    <n v="69.3"/>
    <x v="2"/>
  </r>
  <r>
    <n v="219"/>
    <s v="Stud0337"/>
    <n v="17.5"/>
    <n v="9.5"/>
    <n v="4"/>
    <n v="6"/>
    <n v="6.2"/>
    <n v="8"/>
    <n v="51.2"/>
    <x v="0"/>
  </r>
  <r>
    <n v="219"/>
    <s v="Stud0338"/>
    <n v="27.5"/>
    <n v="17.5"/>
    <n v="6.2"/>
    <n v="5.8"/>
    <n v="7.7"/>
    <n v="8"/>
    <n v="72.7"/>
    <x v="2"/>
  </r>
  <r>
    <n v="219"/>
    <s v="Stud0339"/>
    <n v="23"/>
    <n v="10"/>
    <n v="2.4"/>
    <n v="5.8"/>
    <n v="4.9000000000000004"/>
    <n v="7"/>
    <n v="53.1"/>
    <x v="0"/>
  </r>
  <r>
    <n v="219"/>
    <s v="Stud0340"/>
    <n v="9"/>
    <n v="3"/>
    <n v="1.1000000000000001"/>
    <n v="6"/>
    <n v="3.4"/>
    <n v="6"/>
    <n v="28.5"/>
    <x v="5"/>
  </r>
  <r>
    <n v="219"/>
    <s v="Stud0341"/>
    <n v="14.5"/>
    <n v="5"/>
    <n v="5.4"/>
    <n v="6.5"/>
    <n v="3.8"/>
    <n v="7"/>
    <n v="42.2"/>
    <x v="5"/>
  </r>
  <r>
    <n v="219"/>
    <s v="Stud0342"/>
    <n v="23.5"/>
    <n v="24"/>
    <n v="6.4"/>
    <n v="7"/>
    <n v="6.6"/>
    <n v="8"/>
    <n v="75.5"/>
    <x v="2"/>
  </r>
  <r>
    <n v="219"/>
    <s v="Stud0343"/>
    <n v="20"/>
    <n v="21.5"/>
    <n v="6.3"/>
    <n v="7"/>
    <n v="6.5"/>
    <n v="7"/>
    <n v="68.3"/>
    <x v="2"/>
  </r>
  <r>
    <n v="219"/>
    <s v="Stud0344"/>
    <n v="15.5"/>
    <n v="14.5"/>
    <n v="3.5"/>
    <n v="5.3"/>
    <n v="2.2999999999999998"/>
    <n v="6"/>
    <n v="47.1"/>
    <x v="0"/>
  </r>
  <r>
    <n v="219"/>
    <s v="Stud0345"/>
    <n v="22"/>
    <n v="12"/>
    <n v="4.9000000000000004"/>
    <n v="7"/>
    <n v="6.2"/>
    <n v="8"/>
    <n v="60.1"/>
    <x v="3"/>
  </r>
  <r>
    <n v="219"/>
    <s v="Stud0346"/>
    <n v="25.5"/>
    <n v="17.5"/>
    <n v="6.6"/>
    <n v="6.8"/>
    <n v="6.3"/>
    <n v="8"/>
    <n v="70.7"/>
    <x v="2"/>
  </r>
  <r>
    <n v="219"/>
    <s v="Stud0347"/>
    <n v="32"/>
    <n v="13.5"/>
    <n v="5.4"/>
    <n v="7"/>
    <n v="7.5"/>
    <n v="7"/>
    <n v="72.400000000000006"/>
    <x v="2"/>
  </r>
  <r>
    <n v="219"/>
    <s v="Stud0348"/>
    <n v="24"/>
    <n v="22.5"/>
    <n v="7.5"/>
    <n v="6.5"/>
    <n v="7.8"/>
    <n v="8"/>
    <n v="76.3"/>
    <x v="2"/>
  </r>
  <r>
    <n v="219"/>
    <s v="Stud0349"/>
    <n v="9"/>
    <n v="0"/>
    <n v="2.7"/>
    <n v="4.8"/>
    <n v="5.5"/>
    <n v="6"/>
    <n v="28"/>
    <x v="5"/>
  </r>
  <r>
    <n v="219"/>
    <s v="Stud0350"/>
    <n v="13.5"/>
    <n v="0"/>
    <n v="4.3"/>
    <n v="7"/>
    <n v="4.5999999999999996"/>
    <n v="8"/>
    <n v="37.4"/>
    <x v="5"/>
  </r>
  <r>
    <n v="219"/>
    <s v="Stud0351"/>
    <n v="27.5"/>
    <n v="12.5"/>
    <n v="6.4"/>
    <n v="6.5"/>
    <n v="6.9"/>
    <n v="8"/>
    <n v="67.8"/>
    <x v="7"/>
  </r>
  <r>
    <n v="219"/>
    <s v="Stud0352"/>
    <n v="32.5"/>
    <n v="21"/>
    <n v="6.2"/>
    <n v="6.8"/>
    <n v="7.7"/>
    <n v="8"/>
    <n v="82.2"/>
    <x v="4"/>
  </r>
  <r>
    <n v="219"/>
    <s v="Stud0353"/>
    <n v="11.5"/>
    <n v="8"/>
    <n v="1.6"/>
    <n v="5.8"/>
    <n v="4"/>
    <n v="8"/>
    <n v="38.9"/>
    <x v="5"/>
  </r>
  <r>
    <n v="219"/>
    <s v="Stud0354"/>
    <n v="10"/>
    <n v="22.5"/>
    <n v="6.2"/>
    <n v="7"/>
    <n v="8"/>
    <n v="8"/>
    <n v="61.7"/>
    <x v="3"/>
  </r>
  <r>
    <n v="321"/>
    <s v="Stud0355"/>
    <n v="21"/>
    <n v="22"/>
    <n v="6.8"/>
    <n v="7"/>
    <n v="7.6"/>
    <n v="8"/>
    <n v="72.400000000000006"/>
    <x v="2"/>
  </r>
  <r>
    <n v="321"/>
    <s v="Stud0356"/>
    <n v="23.5"/>
    <n v="19"/>
    <n v="6.3"/>
    <n v="7"/>
    <n v="6.6"/>
    <n v="8"/>
    <n v="70.400000000000006"/>
    <x v="2"/>
  </r>
  <r>
    <n v="321"/>
    <s v="Stud0357"/>
    <n v="17.5"/>
    <n v="0"/>
    <n v="1"/>
    <n v="0"/>
    <n v="0"/>
    <n v="0"/>
    <n v="18.5"/>
    <x v="5"/>
  </r>
  <r>
    <n v="321"/>
    <s v="Stud0358"/>
    <n v="24"/>
    <n v="26.5"/>
    <n v="6.9"/>
    <n v="6.8"/>
    <n v="6.7"/>
    <n v="8"/>
    <n v="78.900000000000006"/>
    <x v="4"/>
  </r>
  <r>
    <n v="321"/>
    <s v="Stud0359"/>
    <n v="16.5"/>
    <n v="14"/>
    <n v="4.2"/>
    <n v="5.3"/>
    <n v="3.4"/>
    <n v="8"/>
    <n v="51.4"/>
    <x v="6"/>
  </r>
  <r>
    <n v="321"/>
    <s v="Stud0360"/>
    <n v="29"/>
    <n v="30"/>
    <n v="7"/>
    <n v="7"/>
    <n v="7.9"/>
    <n v="8"/>
    <n v="88.9"/>
    <x v="1"/>
  </r>
  <r>
    <n v="321"/>
    <s v="Stud0361"/>
    <n v="35"/>
    <n v="33"/>
    <n v="7.7"/>
    <n v="7"/>
    <n v="7.9"/>
    <n v="8"/>
    <n v="98.6"/>
    <x v="1"/>
  </r>
  <r>
    <n v="321"/>
    <s v="Stud0362"/>
    <n v="28"/>
    <n v="28"/>
    <n v="6.6"/>
    <n v="6.5"/>
    <n v="7.5"/>
    <n v="8"/>
    <n v="84.6"/>
    <x v="1"/>
  </r>
  <r>
    <n v="321"/>
    <s v="Stud0363"/>
    <n v="9.5"/>
    <n v="10.5"/>
    <n v="3.2"/>
    <n v="6.3"/>
    <n v="6"/>
    <n v="7"/>
    <n v="42.5"/>
    <x v="5"/>
  </r>
  <r>
    <n v="321"/>
    <s v="Stud0364"/>
    <n v="34"/>
    <n v="17.5"/>
    <n v="7"/>
    <n v="6.5"/>
    <n v="7.1"/>
    <n v="8"/>
    <n v="80.099999999999994"/>
    <x v="4"/>
  </r>
  <r>
    <n v="321"/>
    <s v="Stud0365"/>
    <n v="28"/>
    <n v="26"/>
    <n v="7.4"/>
    <n v="7"/>
    <n v="7.9"/>
    <n v="8"/>
    <n v="84.3"/>
    <x v="4"/>
  </r>
  <r>
    <n v="321"/>
    <s v="Stud0366"/>
    <n v="13.5"/>
    <n v="7.5"/>
    <n v="2.5"/>
    <n v="6.5"/>
    <n v="7.7"/>
    <n v="8"/>
    <n v="45.7"/>
    <x v="5"/>
  </r>
  <r>
    <n v="321"/>
    <s v="Stud0367"/>
    <n v="17.5"/>
    <n v="19.5"/>
    <n v="6"/>
    <n v="6.5"/>
    <n v="5.0999999999999996"/>
    <n v="8"/>
    <n v="62.6"/>
    <x v="3"/>
  </r>
  <r>
    <n v="321"/>
    <s v="Stud0368"/>
    <n v="23.5"/>
    <n v="11.5"/>
    <n v="6.6"/>
    <n v="6.8"/>
    <n v="5.0999999999999996"/>
    <n v="8"/>
    <n v="61.5"/>
    <x v="3"/>
  </r>
  <r>
    <n v="321"/>
    <s v="Stud0369"/>
    <n v="29.5"/>
    <n v="27.5"/>
    <n v="7.7"/>
    <n v="7"/>
    <n v="7.8"/>
    <n v="8"/>
    <n v="87.5"/>
    <x v="1"/>
  </r>
  <r>
    <n v="321"/>
    <s v="Stud0370"/>
    <n v="23.5"/>
    <n v="27.5"/>
    <n v="5"/>
    <n v="7"/>
    <n v="5.6"/>
    <n v="8"/>
    <n v="76.599999999999994"/>
    <x v="4"/>
  </r>
  <r>
    <n v="321"/>
    <s v="Stud0371"/>
    <n v="27.5"/>
    <n v="21.5"/>
    <n v="7"/>
    <n v="7"/>
    <n v="6.5"/>
    <n v="8"/>
    <n v="77.5"/>
    <x v="4"/>
  </r>
  <r>
    <n v="321"/>
    <s v="Stud0372"/>
    <n v="19"/>
    <n v="20.5"/>
    <n v="6"/>
    <n v="7"/>
    <n v="6.2"/>
    <n v="8"/>
    <n v="66.7"/>
    <x v="2"/>
  </r>
  <r>
    <n v="321"/>
    <s v="Stud0373"/>
    <n v="23"/>
    <n v="28"/>
    <n v="6.3"/>
    <n v="6.8"/>
    <n v="7.9"/>
    <n v="8"/>
    <n v="80"/>
    <x v="4"/>
  </r>
  <r>
    <n v="321"/>
    <s v="Stud0374"/>
    <n v="27"/>
    <n v="3.5"/>
    <n v="2.8"/>
    <n v="5.8"/>
    <n v="6.6"/>
    <n v="8"/>
    <n v="53.7"/>
    <x v="0"/>
  </r>
  <r>
    <n v="321"/>
    <s v="Stud0375"/>
    <n v="16"/>
    <n v="16"/>
    <n v="5.9"/>
    <n v="6.3"/>
    <n v="7.7"/>
    <n v="8"/>
    <n v="59.9"/>
    <x v="3"/>
  </r>
  <r>
    <n v="321"/>
    <s v="Stud0376"/>
    <n v="25.5"/>
    <n v="17.5"/>
    <n v="6.3"/>
    <n v="6.5"/>
    <n v="7.3"/>
    <n v="8"/>
    <n v="71.099999999999994"/>
    <x v="2"/>
  </r>
  <r>
    <n v="321"/>
    <s v="Stud0377"/>
    <n v="23.5"/>
    <n v="18.5"/>
    <n v="2.9"/>
    <n v="4.5"/>
    <n v="5.7"/>
    <n v="7"/>
    <n v="62.1"/>
    <x v="3"/>
  </r>
  <r>
    <n v="321"/>
    <s v="Stud0378"/>
    <n v="12"/>
    <n v="4.5"/>
    <n v="4.2"/>
    <n v="5.8"/>
    <n v="1.4"/>
    <n v="8"/>
    <n v="35.9"/>
    <x v="5"/>
  </r>
  <r>
    <n v="321"/>
    <s v="Stud0379"/>
    <n v="25.5"/>
    <n v="25.5"/>
    <n v="5.2"/>
    <n v="6.3"/>
    <n v="7"/>
    <n v="8"/>
    <n v="77.5"/>
    <x v="4"/>
  </r>
  <r>
    <n v="321"/>
    <s v="Stud0380"/>
    <n v="5"/>
    <n v="10.5"/>
    <n v="2.6"/>
    <n v="6.3"/>
    <n v="7"/>
    <n v="8"/>
    <n v="39.4"/>
    <x v="5"/>
  </r>
  <r>
    <n v="321"/>
    <s v="Stud0381"/>
    <n v="31.5"/>
    <n v="29.5"/>
    <n v="6.8"/>
    <n v="7"/>
    <n v="6.1"/>
    <n v="8"/>
    <n v="88.9"/>
    <x v="1"/>
  </r>
  <r>
    <n v="321"/>
    <s v="Stud0382"/>
    <n v="21.5"/>
    <n v="20.5"/>
    <n v="5.9"/>
    <n v="6.5"/>
    <n v="8"/>
    <n v="8"/>
    <n v="70.400000000000006"/>
    <x v="2"/>
  </r>
  <r>
    <n v="321"/>
    <s v="Stud0383"/>
    <n v="22.5"/>
    <n v="21.5"/>
    <n v="5.5"/>
    <n v="6.3"/>
    <n v="5.6"/>
    <n v="8"/>
    <n v="69.400000000000006"/>
    <x v="2"/>
  </r>
  <r>
    <n v="321"/>
    <s v="Stud0384"/>
    <n v="32"/>
    <n v="21.5"/>
    <n v="7.2"/>
    <n v="7"/>
    <n v="8"/>
    <n v="8"/>
    <n v="83.7"/>
    <x v="4"/>
  </r>
  <r>
    <n v="321"/>
    <s v="Stud0385"/>
    <n v="13.5"/>
    <n v="12.5"/>
    <n v="4.3"/>
    <n v="6"/>
    <n v="7.7"/>
    <n v="8"/>
    <n v="52"/>
    <x v="0"/>
  </r>
  <r>
    <n v="321"/>
    <s v="Stud0386"/>
    <n v="21.5"/>
    <n v="24"/>
    <n v="6.3"/>
    <n v="6.8"/>
    <n v="6.5"/>
    <n v="8"/>
    <n v="73.099999999999994"/>
    <x v="2"/>
  </r>
  <r>
    <n v="321"/>
    <s v="Stud0387"/>
    <n v="31.5"/>
    <n v="32"/>
    <n v="6.9"/>
    <n v="6.5"/>
    <n v="7.7"/>
    <n v="8"/>
    <n v="92.6"/>
    <x v="1"/>
  </r>
  <r>
    <n v="321"/>
    <s v="Stud0388"/>
    <n v="13"/>
    <n v="18"/>
    <n v="3.4"/>
    <n v="6"/>
    <n v="5.5"/>
    <n v="8"/>
    <n v="53.9"/>
    <x v="0"/>
  </r>
  <r>
    <n v="321"/>
    <s v="Stud0389"/>
    <n v="14.5"/>
    <n v="19"/>
    <n v="6.1"/>
    <n v="7"/>
    <n v="7.4"/>
    <n v="8"/>
    <n v="62"/>
    <x v="3"/>
  </r>
  <r>
    <n v="321"/>
    <s v="Stud0390"/>
    <n v="14"/>
    <n v="20.5"/>
    <n v="6.2"/>
    <n v="7"/>
    <n v="7.5"/>
    <n v="8"/>
    <n v="63.2"/>
    <x v="7"/>
  </r>
  <r>
    <n v="321"/>
    <s v="Stud0391"/>
    <n v="14.5"/>
    <n v="20.5"/>
    <n v="5.5"/>
    <n v="6.8"/>
    <n v="8"/>
    <n v="8"/>
    <n v="63.3"/>
    <x v="7"/>
  </r>
  <r>
    <n v="321"/>
    <s v="Stud0392"/>
    <n v="13"/>
    <n v="4.5"/>
    <n v="2.7"/>
    <n v="6"/>
    <n v="6.3"/>
    <n v="7"/>
    <n v="39.5"/>
    <x v="5"/>
  </r>
  <r>
    <n v="321"/>
    <s v="Stud0393"/>
    <n v="31"/>
    <n v="22"/>
    <n v="6.5"/>
    <n v="7"/>
    <n v="6.1"/>
    <n v="8"/>
    <n v="80.599999999999994"/>
    <x v="4"/>
  </r>
  <r>
    <n v="322"/>
    <s v="Stud0394"/>
    <n v="17"/>
    <n v="11"/>
    <n v="3.9"/>
    <n v="7"/>
    <n v="7.7"/>
    <n v="8"/>
    <n v="54.6"/>
    <x v="3"/>
  </r>
  <r>
    <n v="322"/>
    <s v="Stud0395"/>
    <n v="26"/>
    <n v="15.5"/>
    <n v="3.8"/>
    <n v="7"/>
    <n v="8"/>
    <n v="8"/>
    <n v="68.3"/>
    <x v="2"/>
  </r>
  <r>
    <n v="322"/>
    <s v="Stud0396"/>
    <n v="28"/>
    <n v="27.5"/>
    <n v="5.7"/>
    <n v="7"/>
    <n v="7.5"/>
    <n v="6"/>
    <n v="81.7"/>
    <x v="4"/>
  </r>
  <r>
    <n v="322"/>
    <s v="Stud0397"/>
    <n v="21.5"/>
    <n v="7.5"/>
    <n v="3.3"/>
    <n v="7"/>
    <n v="7.5"/>
    <n v="6"/>
    <n v="52.8"/>
    <x v="0"/>
  </r>
  <r>
    <n v="322"/>
    <s v="Stud0398"/>
    <n v="25.5"/>
    <n v="14"/>
    <n v="2.4"/>
    <n v="5"/>
    <n v="0.8"/>
    <n v="4"/>
    <n v="51.7"/>
    <x v="0"/>
  </r>
  <r>
    <n v="322"/>
    <s v="Stud0399"/>
    <n v="30"/>
    <n v="14.5"/>
    <n v="3.9"/>
    <n v="6.8"/>
    <n v="7.9"/>
    <n v="8"/>
    <n v="71.099999999999994"/>
    <x v="2"/>
  </r>
  <r>
    <n v="322"/>
    <s v="Stud0400"/>
    <n v="31.5"/>
    <n v="29"/>
    <n v="5"/>
    <n v="7"/>
    <n v="6.5"/>
    <n v="8"/>
    <n v="87"/>
    <x v="1"/>
  </r>
  <r>
    <n v="322"/>
    <s v="Stud0401"/>
    <n v="33"/>
    <n v="24.5"/>
    <n v="2.2000000000000002"/>
    <n v="5.3"/>
    <n v="7.8"/>
    <n v="1"/>
    <n v="73.8"/>
    <x v="2"/>
  </r>
  <r>
    <n v="322"/>
    <s v="Stud0402"/>
    <n v="18"/>
    <n v="18.5"/>
    <n v="5.2"/>
    <n v="6.5"/>
    <n v="8"/>
    <n v="8"/>
    <n v="64.2"/>
    <x v="7"/>
  </r>
  <r>
    <n v="322"/>
    <s v="Stud0403"/>
    <n v="14.5"/>
    <n v="9"/>
    <n v="3.2"/>
    <n v="7"/>
    <n v="5.6"/>
    <n v="3"/>
    <n v="42.3"/>
    <x v="5"/>
  </r>
  <r>
    <n v="322"/>
    <s v="Stud0404"/>
    <n v="17"/>
    <n v="16.5"/>
    <n v="4.3"/>
    <n v="5.3"/>
    <n v="6.1"/>
    <n v="7"/>
    <n v="56.2"/>
    <x v="3"/>
  </r>
  <r>
    <n v="322"/>
    <s v="Stud0405"/>
    <n v="35"/>
    <n v="24.5"/>
    <n v="5.9"/>
    <n v="4.8"/>
    <n v="6.6"/>
    <n v="8"/>
    <n v="84.8"/>
    <x v="1"/>
  </r>
  <r>
    <n v="322"/>
    <s v="Stud0406"/>
    <n v="15.5"/>
    <n v="19"/>
    <n v="5.0999999999999996"/>
    <n v="6.5"/>
    <n v="5.8"/>
    <n v="8"/>
    <n v="59.9"/>
    <x v="7"/>
  </r>
  <r>
    <n v="322"/>
    <s v="Stud0407"/>
    <n v="18"/>
    <n v="16"/>
    <n v="3.9"/>
    <n v="6.5"/>
    <n v="5.3"/>
    <n v="4"/>
    <n v="53.7"/>
    <x v="0"/>
  </r>
  <r>
    <n v="322"/>
    <s v="Stud0408"/>
    <n v="13.5"/>
    <n v="18"/>
    <n v="1.8"/>
    <n v="5.3"/>
    <n v="5.7"/>
    <n v="7"/>
    <n v="51.3"/>
    <x v="0"/>
  </r>
  <r>
    <n v="322"/>
    <s v="Stud0409"/>
    <n v="33.5"/>
    <n v="22"/>
    <n v="6"/>
    <n v="7"/>
    <n v="7.1"/>
    <n v="8"/>
    <n v="83.6"/>
    <x v="1"/>
  </r>
  <r>
    <n v="322"/>
    <s v="Stud0410"/>
    <n v="31"/>
    <n v="24"/>
    <n v="6"/>
    <n v="7"/>
    <n v="6.6"/>
    <n v="8"/>
    <n v="82.6"/>
    <x v="4"/>
  </r>
  <r>
    <n v="322"/>
    <s v="Stud0411"/>
    <n v="23"/>
    <n v="17.5"/>
    <n v="4.5999999999999996"/>
    <n v="5.3"/>
    <n v="6.1"/>
    <n v="7"/>
    <n v="63.5"/>
    <x v="7"/>
  </r>
  <r>
    <n v="322"/>
    <s v="Stud0412"/>
    <n v="28.5"/>
    <n v="22.5"/>
    <n v="5.9"/>
    <n v="7"/>
    <n v="7.4"/>
    <n v="8"/>
    <n v="79.3"/>
    <x v="4"/>
  </r>
  <r>
    <n v="322"/>
    <s v="Stud0413"/>
    <n v="21"/>
    <n v="0"/>
    <n v="5.4"/>
    <n v="7"/>
    <n v="7.2"/>
    <n v="8"/>
    <n v="48.6"/>
    <x v="6"/>
  </r>
  <r>
    <n v="322"/>
    <s v="Stud0414"/>
    <n v="13"/>
    <n v="7.5"/>
    <n v="3.2"/>
    <n v="7"/>
    <n v="6"/>
    <n v="7"/>
    <n v="43.7"/>
    <x v="5"/>
  </r>
  <r>
    <n v="322"/>
    <s v="Stud0415"/>
    <n v="4"/>
    <n v="0"/>
    <n v="0.6"/>
    <n v="0"/>
    <n v="0.1"/>
    <n v="2"/>
    <n v="6.7"/>
    <x v="5"/>
  </r>
  <r>
    <n v="322"/>
    <s v="Stud0416"/>
    <n v="26.5"/>
    <n v="23"/>
    <n v="5.4"/>
    <n v="7"/>
    <n v="7.6"/>
    <n v="8"/>
    <n v="77.5"/>
    <x v="4"/>
  </r>
  <r>
    <n v="322"/>
    <s v="Stud0417"/>
    <n v="30.5"/>
    <n v="23.5"/>
    <n v="5"/>
    <n v="6.5"/>
    <n v="7.5"/>
    <n v="7"/>
    <n v="80"/>
    <x v="4"/>
  </r>
  <r>
    <n v="322"/>
    <s v="Stud0418"/>
    <n v="13.5"/>
    <n v="11.5"/>
    <n v="3.1"/>
    <n v="7"/>
    <n v="6.5"/>
    <n v="8"/>
    <n v="49.6"/>
    <x v="6"/>
  </r>
  <r>
    <n v="322"/>
    <s v="Stud0419"/>
    <n v="22.5"/>
    <n v="25"/>
    <n v="6.6"/>
    <n v="7"/>
    <n v="7.8"/>
    <n v="8"/>
    <n v="76.900000000000006"/>
    <x v="4"/>
  </r>
  <r>
    <n v="322"/>
    <s v="Stud0420"/>
    <n v="23.5"/>
    <n v="29"/>
    <n v="7.4"/>
    <n v="7"/>
    <n v="8"/>
    <n v="8"/>
    <n v="82.9"/>
    <x v="1"/>
  </r>
  <r>
    <n v="322"/>
    <s v="Stud0421"/>
    <n v="27.5"/>
    <n v="18.5"/>
    <n v="4.5999999999999996"/>
    <n v="7"/>
    <n v="7"/>
    <n v="8"/>
    <n v="72.599999999999994"/>
    <x v="2"/>
  </r>
  <r>
    <n v="322"/>
    <s v="Stud0422"/>
    <n v="23.5"/>
    <n v="20"/>
    <n v="4.9000000000000004"/>
    <n v="6.5"/>
    <n v="6.8"/>
    <n v="8"/>
    <n v="69.7"/>
    <x v="2"/>
  </r>
  <r>
    <n v="322"/>
    <s v="Stud0423"/>
    <n v="33"/>
    <n v="25"/>
    <n v="5.7"/>
    <n v="7"/>
    <n v="7.7"/>
    <n v="8"/>
    <n v="86.4"/>
    <x v="1"/>
  </r>
  <r>
    <n v="322"/>
    <s v="Stud0424"/>
    <n v="30"/>
    <n v="26"/>
    <n v="5.2"/>
    <n v="5.3"/>
    <n v="4.2"/>
    <n v="7"/>
    <n v="77.7"/>
    <x v="4"/>
  </r>
  <r>
    <n v="322"/>
    <s v="Stud0425"/>
    <n v="20"/>
    <n v="17.5"/>
    <n v="5.5"/>
    <n v="7"/>
    <n v="6.8"/>
    <n v="8"/>
    <n v="64.8"/>
    <x v="7"/>
  </r>
  <r>
    <n v="322"/>
    <s v="Stud0426"/>
    <n v="33.5"/>
    <n v="23"/>
    <n v="6.3"/>
    <n v="7"/>
    <n v="6.4"/>
    <n v="8"/>
    <n v="84.2"/>
    <x v="1"/>
  </r>
  <r>
    <n v="322"/>
    <s v="Stud0427"/>
    <n v="20"/>
    <n v="19"/>
    <n v="4.3"/>
    <n v="7"/>
    <n v="4.8"/>
    <n v="8"/>
    <n v="63.1"/>
    <x v="7"/>
  </r>
  <r>
    <n v="322"/>
    <s v="Stud0428"/>
    <n v="27"/>
    <n v="24.5"/>
    <n v="5.0999999999999996"/>
    <n v="7"/>
    <n v="7.9"/>
    <n v="8"/>
    <n v="79.5"/>
    <x v="4"/>
  </r>
  <r>
    <n v="322"/>
    <s v="Stud0429"/>
    <n v="22"/>
    <n v="11.5"/>
    <n v="3.9"/>
    <n v="6.8"/>
    <n v="8"/>
    <n v="7"/>
    <n v="59.2"/>
    <x v="7"/>
  </r>
  <r>
    <n v="322"/>
    <s v="Stud0430"/>
    <n v="23"/>
    <n v="17"/>
    <n v="2.8"/>
    <n v="4.5"/>
    <n v="3.5"/>
    <n v="7"/>
    <n v="57.8"/>
    <x v="3"/>
  </r>
  <r>
    <n v="322"/>
    <s v="Stud0431"/>
    <n v="19"/>
    <n v="10.5"/>
    <n v="0.9"/>
    <n v="7"/>
    <n v="7.4"/>
    <n v="5"/>
    <n v="49.8"/>
    <x v="0"/>
  </r>
  <r>
    <n v="322"/>
    <s v="Stud0432"/>
    <n v="35"/>
    <n v="25"/>
    <n v="5.4"/>
    <n v="6.8"/>
    <n v="6"/>
    <n v="7"/>
    <n v="85.2"/>
    <x v="1"/>
  </r>
  <r>
    <n v="322"/>
    <s v="Stud0433"/>
    <n v="19.5"/>
    <n v="12"/>
    <n v="4.7"/>
    <n v="7"/>
    <n v="6"/>
    <n v="8"/>
    <n v="57.2"/>
    <x v="3"/>
  </r>
  <r>
    <n v="323"/>
    <s v="Stud0434"/>
    <n v="25.5"/>
    <n v="9"/>
    <n v="2.8"/>
    <n v="7"/>
    <n v="5.2"/>
    <n v="6"/>
    <n v="55.5"/>
    <x v="0"/>
  </r>
  <r>
    <n v="323"/>
    <s v="Stud0435"/>
    <n v="18"/>
    <n v="18.5"/>
    <n v="6.6"/>
    <n v="7"/>
    <n v="5.9"/>
    <n v="8"/>
    <n v="64"/>
    <x v="7"/>
  </r>
  <r>
    <n v="323"/>
    <s v="Stud0436"/>
    <n v="16.5"/>
    <n v="17.5"/>
    <n v="6.6"/>
    <n v="7"/>
    <n v="5.3"/>
    <n v="7"/>
    <n v="59.9"/>
    <x v="3"/>
  </r>
  <r>
    <n v="323"/>
    <s v="Stud0437"/>
    <n v="20"/>
    <n v="19"/>
    <n v="5.8"/>
    <n v="7"/>
    <n v="6.1"/>
    <n v="8"/>
    <n v="65.900000000000006"/>
    <x v="7"/>
  </r>
  <r>
    <n v="323"/>
    <s v="Stud0438"/>
    <n v="21.5"/>
    <n v="16"/>
    <n v="5.8"/>
    <n v="7"/>
    <n v="7.9"/>
    <n v="8"/>
    <n v="66.2"/>
    <x v="7"/>
  </r>
  <r>
    <n v="323"/>
    <s v="Stud0439"/>
    <n v="24"/>
    <n v="16"/>
    <n v="6.7"/>
    <n v="7"/>
    <n v="7.8"/>
    <n v="8"/>
    <n v="69.5"/>
    <x v="7"/>
  </r>
  <r>
    <n v="323"/>
    <s v="Stud0440"/>
    <n v="23"/>
    <n v="21"/>
    <n v="6.7"/>
    <n v="7"/>
    <n v="4.8"/>
    <n v="8"/>
    <n v="70.5"/>
    <x v="2"/>
  </r>
  <r>
    <n v="323"/>
    <s v="Stud0441"/>
    <n v="21.5"/>
    <n v="2.5"/>
    <n v="3"/>
    <n v="7"/>
    <n v="5.9"/>
    <n v="5"/>
    <n v="44.9"/>
    <x v="6"/>
  </r>
  <r>
    <n v="323"/>
    <s v="Stud0442"/>
    <n v="24.5"/>
    <n v="11.5"/>
    <n v="6.3"/>
    <n v="7"/>
    <n v="6.7"/>
    <n v="8"/>
    <n v="64"/>
    <x v="7"/>
  </r>
  <r>
    <n v="323"/>
    <s v="Stud0443"/>
    <n v="19"/>
    <n v="13.5"/>
    <n v="3.6"/>
    <n v="7"/>
    <n v="4.5"/>
    <n v="5"/>
    <n v="52.6"/>
    <x v="0"/>
  </r>
  <r>
    <n v="323"/>
    <s v="Stud0444"/>
    <n v="23.5"/>
    <n v="25"/>
    <n v="6.3"/>
    <n v="7"/>
    <n v="7.9"/>
    <n v="6"/>
    <n v="75.7"/>
    <x v="4"/>
  </r>
  <r>
    <n v="323"/>
    <s v="Stud0445"/>
    <n v="10.5"/>
    <n v="4.5"/>
    <n v="3"/>
    <n v="4.7"/>
    <n v="4.2"/>
    <n v="5"/>
    <n v="31.9"/>
    <x v="5"/>
  </r>
  <r>
    <n v="323"/>
    <s v="Stud0446"/>
    <n v="18"/>
    <n v="22"/>
    <n v="5.9"/>
    <n v="7"/>
    <n v="6.9"/>
    <n v="8"/>
    <n v="67.8"/>
    <x v="7"/>
  </r>
  <r>
    <n v="323"/>
    <s v="Stud0447"/>
    <n v="22.5"/>
    <n v="25"/>
    <n v="5"/>
    <n v="7"/>
    <n v="4.5"/>
    <n v="8"/>
    <n v="72"/>
    <x v="2"/>
  </r>
  <r>
    <n v="323"/>
    <s v="Stud0448"/>
    <n v="29"/>
    <n v="27"/>
    <n v="6.2"/>
    <n v="7"/>
    <n v="5.6"/>
    <n v="7"/>
    <n v="81.8"/>
    <x v="4"/>
  </r>
  <r>
    <n v="323"/>
    <s v="Stud0449"/>
    <n v="26"/>
    <n v="12"/>
    <n v="6.5"/>
    <n v="7"/>
    <n v="6.7"/>
    <n v="8"/>
    <n v="66.2"/>
    <x v="7"/>
  </r>
  <r>
    <n v="323"/>
    <s v="Stud0450"/>
    <n v="16"/>
    <n v="14"/>
    <n v="3.4"/>
    <n v="7"/>
    <n v="6.2"/>
    <n v="8"/>
    <n v="54.6"/>
    <x v="0"/>
  </r>
  <r>
    <n v="323"/>
    <s v="Stud0451"/>
    <n v="15"/>
    <n v="18"/>
    <n v="7"/>
    <n v="7"/>
    <n v="6.5"/>
    <n v="8"/>
    <n v="61.5"/>
    <x v="3"/>
  </r>
  <r>
    <n v="323"/>
    <s v="Stud0452"/>
    <n v="28.5"/>
    <n v="11.5"/>
    <n v="4.5999999999999996"/>
    <n v="4.7"/>
    <n v="5.0999999999999996"/>
    <n v="6"/>
    <n v="60.4"/>
    <x v="3"/>
  </r>
  <r>
    <n v="323"/>
    <s v="Stud0453"/>
    <n v="18.5"/>
    <n v="17"/>
    <n v="6.6"/>
    <n v="7"/>
    <n v="7.1"/>
    <n v="8"/>
    <n v="64.2"/>
    <x v="7"/>
  </r>
  <r>
    <n v="323"/>
    <s v="Stud0454"/>
    <n v="12.5"/>
    <n v="16.5"/>
    <n v="6.4"/>
    <n v="7"/>
    <n v="7"/>
    <n v="8"/>
    <n v="57.4"/>
    <x v="3"/>
  </r>
  <r>
    <n v="323"/>
    <s v="Stud0455"/>
    <n v="19"/>
    <n v="8"/>
    <n v="6.5"/>
    <n v="7"/>
    <n v="6.8"/>
    <n v="8"/>
    <n v="55.3"/>
    <x v="0"/>
  </r>
  <r>
    <n v="323"/>
    <s v="Stud0456"/>
    <n v="23"/>
    <n v="27"/>
    <n v="7.3"/>
    <n v="7"/>
    <n v="6.6"/>
    <n v="8"/>
    <n v="78.900000000000006"/>
    <x v="4"/>
  </r>
  <r>
    <n v="323"/>
    <s v="Stud0457"/>
    <n v="18"/>
    <n v="15.5"/>
    <n v="1.6"/>
    <n v="0"/>
    <n v="5.4"/>
    <n v="4"/>
    <n v="44.5"/>
    <x v="6"/>
  </r>
  <r>
    <n v="323"/>
    <s v="Stud0458"/>
    <n v="26"/>
    <n v="23"/>
    <n v="6.8"/>
    <n v="7"/>
    <n v="7.8"/>
    <n v="8"/>
    <n v="78.599999999999994"/>
    <x v="4"/>
  </r>
  <r>
    <n v="323"/>
    <s v="Stud0459"/>
    <n v="31"/>
    <n v="18"/>
    <n v="7"/>
    <n v="7"/>
    <n v="8"/>
    <n v="8"/>
    <n v="79"/>
    <x v="4"/>
  </r>
  <r>
    <n v="323"/>
    <s v="Stud0460"/>
    <n v="30"/>
    <n v="8.5"/>
    <n v="3.9"/>
    <n v="4.7"/>
    <n v="6.3"/>
    <n v="8"/>
    <n v="61.4"/>
    <x v="3"/>
  </r>
  <r>
    <n v="323"/>
    <s v="Stud0461"/>
    <n v="22"/>
    <n v="17.5"/>
    <n v="6.7"/>
    <n v="7"/>
    <n v="6.8"/>
    <n v="6"/>
    <n v="66"/>
    <x v="7"/>
  </r>
  <r>
    <n v="323"/>
    <s v="Stud0462"/>
    <n v="30.5"/>
    <n v="17.5"/>
    <n v="6.3"/>
    <n v="7"/>
    <n v="5.8"/>
    <n v="8"/>
    <n v="75.099999999999994"/>
    <x v="4"/>
  </r>
  <r>
    <n v="323"/>
    <s v="Stud0463"/>
    <n v="19"/>
    <n v="18"/>
    <n v="5.0999999999999996"/>
    <n v="7"/>
    <n v="7.4"/>
    <n v="8"/>
    <n v="64.5"/>
    <x v="7"/>
  </r>
  <r>
    <n v="323"/>
    <s v="Stud0464"/>
    <n v="24.5"/>
    <n v="18"/>
    <n v="6.1"/>
    <n v="7"/>
    <n v="7.5"/>
    <n v="8"/>
    <n v="71.099999999999994"/>
    <x v="2"/>
  </r>
  <r>
    <n v="323"/>
    <s v="Stud0465"/>
    <n v="26"/>
    <n v="19"/>
    <n v="6.1"/>
    <n v="7"/>
    <n v="6.2"/>
    <n v="6"/>
    <n v="70.3"/>
    <x v="2"/>
  </r>
  <r>
    <n v="323"/>
    <s v="Stud0466"/>
    <n v="5"/>
    <n v="13.5"/>
    <n v="3.5"/>
    <n v="7"/>
    <n v="5.3"/>
    <n v="7"/>
    <n v="41.3"/>
    <x v="5"/>
  </r>
  <r>
    <n v="323"/>
    <s v="Stud0467"/>
    <n v="23"/>
    <n v="12.5"/>
    <n v="6.1"/>
    <n v="7"/>
    <n v="6.9"/>
    <n v="7"/>
    <n v="62.5"/>
    <x v="3"/>
  </r>
  <r>
    <n v="323"/>
    <s v="Stud0468"/>
    <n v="25.5"/>
    <n v="17.5"/>
    <n v="6.1"/>
    <n v="4.7"/>
    <n v="7.2"/>
    <n v="8"/>
    <n v="69"/>
    <x v="7"/>
  </r>
  <r>
    <n v="323"/>
    <s v="Stud0469"/>
    <n v="26.5"/>
    <n v="24.5"/>
    <n v="7.3"/>
    <n v="7"/>
    <n v="7.1"/>
    <n v="8"/>
    <n v="80.400000000000006"/>
    <x v="4"/>
  </r>
  <r>
    <n v="323"/>
    <s v="Stud0470"/>
    <n v="14"/>
    <n v="12"/>
    <n v="7"/>
    <n v="7"/>
    <n v="7.4"/>
    <n v="8"/>
    <n v="55.4"/>
    <x v="0"/>
  </r>
  <r>
    <n v="323"/>
    <s v="Stud0471"/>
    <n v="19.5"/>
    <n v="17.5"/>
    <n v="5.2"/>
    <n v="7"/>
    <n v="4.0999999999999996"/>
    <n v="7"/>
    <n v="60.3"/>
    <x v="3"/>
  </r>
  <r>
    <n v="323"/>
    <s v="Stud0472"/>
    <n v="19"/>
    <n v="5"/>
    <n v="4.5999999999999996"/>
    <n v="2.2999999999999998"/>
    <n v="5.5"/>
    <n v="7"/>
    <n v="43.4"/>
    <x v="5"/>
  </r>
  <r>
    <n v="323"/>
    <s v="Stud0473"/>
    <n v="11"/>
    <n v="20.5"/>
    <n v="4.5999999999999996"/>
    <n v="7"/>
    <n v="6.6"/>
    <n v="8"/>
    <n v="57.7"/>
    <x v="3"/>
  </r>
  <r>
    <n v="323"/>
    <s v="Stud0474"/>
    <n v="17"/>
    <n v="14"/>
    <n v="3.4"/>
    <n v="7"/>
    <n v="8"/>
    <n v="8"/>
    <n v="57.4"/>
    <x v="3"/>
  </r>
  <r>
    <n v="323"/>
    <s v="Stud0475"/>
    <n v="20"/>
    <n v="4.5"/>
    <n v="4.4000000000000004"/>
    <n v="7"/>
    <n v="6.7"/>
    <n v="7"/>
    <n v="49.6"/>
    <x v="6"/>
  </r>
  <r>
    <n v="323"/>
    <s v="Stud0476"/>
    <n v="23"/>
    <n v="12.5"/>
    <n v="4.3"/>
    <n v="7"/>
    <n v="7.9"/>
    <n v="7"/>
    <n v="61.7"/>
    <x v="3"/>
  </r>
  <r>
    <n v="323"/>
    <s v="Stud0477"/>
    <n v="18.5"/>
    <n v="14"/>
    <n v="6.5"/>
    <n v="7"/>
    <n v="6.9"/>
    <n v="8"/>
    <n v="60.9"/>
    <x v="3"/>
  </r>
  <r>
    <n v="323"/>
    <s v="Stud0478"/>
    <n v="26"/>
    <n v="27.5"/>
    <n v="6.4"/>
    <n v="7"/>
    <n v="6.6"/>
    <n v="8"/>
    <n v="81.5"/>
    <x v="4"/>
  </r>
  <r>
    <n v="323"/>
    <s v="Stud0479"/>
    <n v="27"/>
    <n v="24.5"/>
    <n v="7.4"/>
    <n v="7"/>
    <n v="8"/>
    <n v="8"/>
    <n v="81.900000000000006"/>
    <x v="4"/>
  </r>
  <r>
    <n v="323"/>
    <s v="Stud0480"/>
    <n v="9.5"/>
    <n v="21.5"/>
    <n v="5.2"/>
    <n v="7"/>
    <n v="8"/>
    <n v="6"/>
    <n v="57.2"/>
    <x v="0"/>
  </r>
  <r>
    <n v="323"/>
    <s v="Stud0481"/>
    <n v="29"/>
    <n v="15.5"/>
    <n v="7.2"/>
    <n v="7"/>
    <n v="8"/>
    <n v="7"/>
    <n v="73.7"/>
    <x v="2"/>
  </r>
  <r>
    <n v="323"/>
    <s v="Stud0482"/>
    <n v="26.5"/>
    <n v="23"/>
    <n v="6.1"/>
    <n v="7"/>
    <n v="7.9"/>
    <n v="8"/>
    <n v="78.5"/>
    <x v="4"/>
  </r>
  <r>
    <n v="323"/>
    <s v="Stud0483"/>
    <n v="20.5"/>
    <n v="20"/>
    <n v="6.2"/>
    <n v="7"/>
    <n v="7.9"/>
    <n v="8"/>
    <n v="69.599999999999994"/>
    <x v="2"/>
  </r>
  <r>
    <n v="323"/>
    <s v="Stud0484"/>
    <n v="30.5"/>
    <n v="22"/>
    <n v="7.9"/>
    <n v="7"/>
    <n v="7.3"/>
    <n v="8"/>
    <n v="82.7"/>
    <x v="1"/>
  </r>
  <r>
    <n v="323"/>
    <s v="Stud0485"/>
    <n v="26.5"/>
    <n v="26.5"/>
    <n v="7.3"/>
    <n v="7"/>
    <n v="6.5"/>
    <n v="8"/>
    <n v="81.8"/>
    <x v="4"/>
  </r>
  <r>
    <n v="323"/>
    <s v="Stud0486"/>
    <n v="17"/>
    <n v="11"/>
    <n v="5.3"/>
    <n v="7"/>
    <n v="7.4"/>
    <n v="8"/>
    <n v="55.7"/>
    <x v="0"/>
  </r>
  <r>
    <n v="323"/>
    <s v="Stud0487"/>
    <n v="17.5"/>
    <n v="17"/>
    <n v="7"/>
    <n v="7"/>
    <n v="7.3"/>
    <n v="8"/>
    <n v="63.8"/>
    <x v="7"/>
  </r>
  <r>
    <n v="323"/>
    <s v="Stud0488"/>
    <n v="17.5"/>
    <n v="13.5"/>
    <n v="4.5999999999999996"/>
    <n v="7"/>
    <n v="6.7"/>
    <n v="7"/>
    <n v="56.3"/>
    <x v="0"/>
  </r>
  <r>
    <n v="323"/>
    <s v="Stud0489"/>
    <n v="15"/>
    <n v="24"/>
    <n v="4.8"/>
    <n v="7"/>
    <n v="7"/>
    <n v="7"/>
    <n v="64.8"/>
    <x v="7"/>
  </r>
  <r>
    <n v="323"/>
    <s v="Stud0490"/>
    <n v="12.5"/>
    <n v="9.5"/>
    <n v="5"/>
    <n v="7"/>
    <n v="6.9"/>
    <n v="8"/>
    <n v="48.9"/>
    <x v="6"/>
  </r>
  <r>
    <n v="323"/>
    <s v="Stud0491"/>
    <n v="16"/>
    <n v="6.5"/>
    <n v="3.3"/>
    <n v="7"/>
    <n v="4.7"/>
    <n v="8"/>
    <n v="45.5"/>
    <x v="6"/>
  </r>
  <r>
    <n v="323"/>
    <s v="Stud0492"/>
    <n v="0"/>
    <n v="0"/>
    <n v="0.5"/>
    <n v="0"/>
    <n v="2.8"/>
    <n v="0"/>
    <n v="3.3"/>
    <x v="5"/>
  </r>
  <r>
    <n v="323"/>
    <s v="Stud0493"/>
    <n v="18"/>
    <n v="2.5"/>
    <n v="3.1"/>
    <n v="4.7"/>
    <n v="3.3"/>
    <n v="6"/>
    <n v="37.6"/>
    <x v="5"/>
  </r>
  <r>
    <n v="323"/>
    <s v="Stud0494"/>
    <n v="22.5"/>
    <n v="16"/>
    <n v="4.8"/>
    <n v="7"/>
    <n v="7.3"/>
    <n v="7"/>
    <n v="64.599999999999994"/>
    <x v="7"/>
  </r>
  <r>
    <n v="323"/>
    <s v="Stud0495"/>
    <n v="26.5"/>
    <n v="26"/>
    <n v="6.5"/>
    <n v="7"/>
    <n v="7.7"/>
    <n v="7"/>
    <n v="80.7"/>
    <x v="4"/>
  </r>
  <r>
    <n v="323"/>
    <s v="Stud0496"/>
    <n v="12"/>
    <n v="7"/>
    <n v="4.5999999999999996"/>
    <n v="7"/>
    <n v="4.9000000000000004"/>
    <n v="8"/>
    <n v="43.5"/>
    <x v="5"/>
  </r>
  <r>
    <n v="323"/>
    <s v="Stud0497"/>
    <n v="16"/>
    <n v="12.5"/>
    <n v="5.7"/>
    <n v="7"/>
    <n v="6.1"/>
    <n v="7"/>
    <n v="54.3"/>
    <x v="0"/>
  </r>
  <r>
    <n v="329"/>
    <s v="Stud0498"/>
    <n v="16.5"/>
    <n v="15"/>
    <n v="4.9000000000000004"/>
    <n v="6.5"/>
    <n v="3.7"/>
    <n v="8"/>
    <n v="54.6"/>
    <x v="3"/>
  </r>
  <r>
    <n v="329"/>
    <s v="Stud0499"/>
    <n v="22.5"/>
    <n v="9.5"/>
    <n v="2.5"/>
    <n v="6.5"/>
    <n v="3.8"/>
    <n v="7"/>
    <n v="51.8"/>
    <x v="3"/>
  </r>
  <r>
    <n v="329"/>
    <s v="Stud0500"/>
    <n v="29.5"/>
    <n v="18"/>
    <n v="6.2"/>
    <n v="7"/>
    <n v="5.0999999999999996"/>
    <n v="8"/>
    <n v="73.8"/>
    <x v="2"/>
  </r>
  <r>
    <n v="329"/>
    <s v="Stud0501"/>
    <n v="20.5"/>
    <n v="17.5"/>
    <n v="4.5"/>
    <n v="6.7"/>
    <n v="6.4"/>
    <n v="7"/>
    <n v="62.6"/>
    <x v="7"/>
  </r>
  <r>
    <n v="329"/>
    <s v="Stud0502"/>
    <n v="23.5"/>
    <n v="16.5"/>
    <n v="3.8"/>
    <n v="4.7"/>
    <n v="5.4"/>
    <n v="6"/>
    <n v="59.9"/>
    <x v="7"/>
  </r>
  <r>
    <n v="329"/>
    <s v="Stud0503"/>
    <n v="5"/>
    <n v="2"/>
    <n v="2.9"/>
    <n v="3"/>
    <n v="1.4"/>
    <n v="8"/>
    <n v="22.3"/>
    <x v="5"/>
  </r>
  <r>
    <n v="329"/>
    <s v="Stud0504"/>
    <n v="27"/>
    <n v="13"/>
    <n v="6.5"/>
    <n v="6.8"/>
    <n v="7.6"/>
    <n v="8"/>
    <n v="68.900000000000006"/>
    <x v="7"/>
  </r>
  <r>
    <n v="329"/>
    <s v="Stud0505"/>
    <n v="22"/>
    <n v="16.5"/>
    <n v="4.9000000000000004"/>
    <n v="6.7"/>
    <n v="6.2"/>
    <n v="8"/>
    <n v="64.3"/>
    <x v="7"/>
  </r>
  <r>
    <n v="329"/>
    <s v="Stud0506"/>
    <n v="29.5"/>
    <n v="18"/>
    <n v="6.7"/>
    <n v="7"/>
    <n v="7"/>
    <n v="8"/>
    <n v="76.2"/>
    <x v="2"/>
  </r>
  <r>
    <n v="329"/>
    <s v="Stud0507"/>
    <n v="32"/>
    <n v="21"/>
    <n v="7.6"/>
    <n v="7"/>
    <n v="7.7"/>
    <n v="8"/>
    <n v="83.3"/>
    <x v="4"/>
  </r>
  <r>
    <n v="329"/>
    <s v="Stud0508"/>
    <n v="24"/>
    <n v="32.5"/>
    <n v="7.7"/>
    <n v="7"/>
    <n v="7.1"/>
    <n v="8"/>
    <n v="86.3"/>
    <x v="1"/>
  </r>
  <r>
    <n v="329"/>
    <s v="Stud0509"/>
    <n v="28"/>
    <n v="18.5"/>
    <n v="6.3"/>
    <n v="7"/>
    <n v="7.5"/>
    <n v="8"/>
    <n v="75.3"/>
    <x v="2"/>
  </r>
  <r>
    <n v="329"/>
    <s v="Stud0510"/>
    <n v="20.5"/>
    <n v="23"/>
    <n v="6.4"/>
    <n v="7"/>
    <n v="7.4"/>
    <n v="8"/>
    <n v="72.3"/>
    <x v="2"/>
  </r>
  <r>
    <n v="329"/>
    <s v="Stud0511"/>
    <n v="25.5"/>
    <n v="21.5"/>
    <n v="6.3"/>
    <n v="7"/>
    <n v="6.8"/>
    <n v="8"/>
    <n v="75.099999999999994"/>
    <x v="2"/>
  </r>
  <r>
    <n v="329"/>
    <s v="Stud0512"/>
    <n v="2.5"/>
    <n v="8"/>
    <n v="0.8"/>
    <n v="3"/>
    <n v="1.8"/>
    <n v="7"/>
    <n v="23.1"/>
    <x v="5"/>
  </r>
  <r>
    <n v="329"/>
    <s v="Stud0513"/>
    <n v="18.5"/>
    <n v="13.5"/>
    <n v="2.8"/>
    <n v="7"/>
    <n v="0.9"/>
    <n v="8"/>
    <n v="50.7"/>
    <x v="0"/>
  </r>
  <r>
    <n v="329"/>
    <s v="Stud0514"/>
    <n v="0"/>
    <n v="0"/>
    <n v="0"/>
    <n v="1"/>
    <n v="-1"/>
    <n v="0"/>
    <n v="0"/>
    <x v="5"/>
  </r>
  <r>
    <n v="329"/>
    <s v="Stud0515"/>
    <n v="15"/>
    <n v="18.5"/>
    <n v="6.5"/>
    <n v="7"/>
    <n v="6"/>
    <n v="8"/>
    <n v="61"/>
    <x v="7"/>
  </r>
  <r>
    <n v="329"/>
    <s v="Stud0516"/>
    <n v="18.5"/>
    <n v="18.5"/>
    <n v="4.4000000000000004"/>
    <n v="6.8"/>
    <n v="5"/>
    <n v="6"/>
    <n v="59.2"/>
    <x v="3"/>
  </r>
  <r>
    <n v="329"/>
    <s v="Stud0517"/>
    <n v="13"/>
    <n v="5"/>
    <n v="3.7"/>
    <n v="4.7"/>
    <n v="3.1"/>
    <n v="8"/>
    <n v="37.5"/>
    <x v="6"/>
  </r>
  <r>
    <n v="329"/>
    <s v="Stud0518"/>
    <n v="16"/>
    <n v="12.5"/>
    <n v="4.9000000000000004"/>
    <n v="5"/>
    <n v="2.4"/>
    <n v="8"/>
    <n v="48.8"/>
    <x v="0"/>
  </r>
  <r>
    <n v="329"/>
    <s v="Stud0519"/>
    <n v="19"/>
    <n v="5.5"/>
    <n v="4.9000000000000004"/>
    <n v="7"/>
    <n v="6.1"/>
    <n v="8"/>
    <n v="50.5"/>
    <x v="0"/>
  </r>
  <r>
    <n v="329"/>
    <s v="Stud0520"/>
    <n v="29.5"/>
    <n v="19.5"/>
    <n v="6.7"/>
    <n v="7"/>
    <n v="8"/>
    <n v="8"/>
    <n v="78.7"/>
    <x v="4"/>
  </r>
  <r>
    <n v="329"/>
    <s v="Stud0521"/>
    <n v="29.5"/>
    <n v="22.5"/>
    <n v="5.9"/>
    <n v="7"/>
    <n v="6.9"/>
    <n v="8"/>
    <n v="79.8"/>
    <x v="4"/>
  </r>
  <r>
    <n v="329"/>
    <s v="Stud0522"/>
    <n v="18.5"/>
    <n v="19.5"/>
    <n v="5.8"/>
    <n v="7"/>
    <n v="7.3"/>
    <n v="8"/>
    <n v="66.099999999999994"/>
    <x v="7"/>
  </r>
  <r>
    <n v="329"/>
    <s v="Stud0523"/>
    <n v="8"/>
    <n v="0"/>
    <n v="2.6"/>
    <n v="7"/>
    <n v="2.5"/>
    <n v="6"/>
    <n v="26.1"/>
    <x v="5"/>
  </r>
  <r>
    <n v="329"/>
    <s v="Stud0524"/>
    <n v="22.5"/>
    <n v="16"/>
    <n v="4.0999999999999996"/>
    <n v="7"/>
    <n v="5.5"/>
    <n v="8"/>
    <n v="63.1"/>
    <x v="7"/>
  </r>
  <r>
    <n v="329"/>
    <s v="Stud0525"/>
    <n v="30.5"/>
    <n v="25.5"/>
    <n v="7.5"/>
    <n v="7"/>
    <n v="5.7"/>
    <n v="8"/>
    <n v="84.2"/>
    <x v="1"/>
  </r>
  <r>
    <n v="329"/>
    <s v="Stud0526"/>
    <n v="15.5"/>
    <n v="11"/>
    <n v="1.3"/>
    <n v="4.7"/>
    <n v="6.9"/>
    <n v="8"/>
    <n v="47.4"/>
    <x v="6"/>
  </r>
  <r>
    <n v="329"/>
    <s v="Stud0527"/>
    <n v="29.5"/>
    <n v="0"/>
    <n v="1.8"/>
    <n v="2.7"/>
    <n v="2.4"/>
    <n v="0"/>
    <n v="36.4"/>
    <x v="5"/>
  </r>
  <r>
    <n v="329"/>
    <s v="Stud0528"/>
    <n v="25"/>
    <n v="17.5"/>
    <n v="5.8"/>
    <n v="7"/>
    <n v="6.2"/>
    <n v="8"/>
    <n v="69.5"/>
    <x v="2"/>
  </r>
  <r>
    <n v="431"/>
    <s v="Stud0529"/>
    <n v="30.5"/>
    <n v="23.5"/>
    <n v="7.3"/>
    <n v="6.5"/>
    <n v="8"/>
    <n v="8"/>
    <n v="83.8"/>
    <x v="4"/>
  </r>
  <r>
    <n v="431"/>
    <s v="Stud0530"/>
    <n v="24"/>
    <n v="23"/>
    <n v="6.1"/>
    <n v="3.8"/>
    <n v="7.8"/>
    <n v="8"/>
    <n v="72.7"/>
    <x v="2"/>
  </r>
  <r>
    <n v="431"/>
    <s v="Stud0531"/>
    <n v="25"/>
    <n v="21"/>
    <n v="6.4"/>
    <n v="4.3"/>
    <n v="7.3"/>
    <n v="8"/>
    <n v="72"/>
    <x v="2"/>
  </r>
  <r>
    <n v="431"/>
    <s v="Stud0532"/>
    <n v="14.5"/>
    <n v="12.5"/>
    <n v="3.4"/>
    <n v="1"/>
    <n v="7.4"/>
    <n v="8"/>
    <n v="46.8"/>
    <x v="0"/>
  </r>
  <r>
    <n v="431"/>
    <s v="Stud0533"/>
    <n v="26.5"/>
    <n v="21.5"/>
    <n v="6.1"/>
    <n v="4.8"/>
    <n v="8"/>
    <n v="8"/>
    <n v="74.900000000000006"/>
    <x v="4"/>
  </r>
  <r>
    <n v="431"/>
    <s v="Stud0534"/>
    <n v="18"/>
    <n v="16.5"/>
    <n v="2.5"/>
    <n v="1.3"/>
    <n v="8"/>
    <n v="7"/>
    <n v="53.3"/>
    <x v="0"/>
  </r>
  <r>
    <n v="431"/>
    <s v="Stud0535"/>
    <n v="27.5"/>
    <n v="21"/>
    <n v="5.6"/>
    <n v="5"/>
    <n v="7.9"/>
    <n v="8"/>
    <n v="75"/>
    <x v="4"/>
  </r>
  <r>
    <n v="431"/>
    <s v="Stud0536"/>
    <n v="29"/>
    <n v="29.5"/>
    <n v="7.4"/>
    <n v="6.5"/>
    <n v="6.4"/>
    <n v="8"/>
    <n v="86.8"/>
    <x v="1"/>
  </r>
  <r>
    <n v="431"/>
    <s v="Stud0537"/>
    <n v="13"/>
    <n v="15"/>
    <n v="6.6"/>
    <n v="4.3"/>
    <n v="7.4"/>
    <n v="8"/>
    <n v="54.3"/>
    <x v="3"/>
  </r>
  <r>
    <n v="431"/>
    <s v="Stud0538"/>
    <n v="13.5"/>
    <n v="8"/>
    <n v="2.2999999999999998"/>
    <n v="1.5"/>
    <n v="0"/>
    <n v="5"/>
    <n v="30.3"/>
    <x v="5"/>
  </r>
  <r>
    <n v="431"/>
    <s v="Stud0539"/>
    <n v="31.5"/>
    <n v="21.5"/>
    <n v="5.0999999999999996"/>
    <n v="5.3"/>
    <n v="8"/>
    <n v="8"/>
    <n v="79.400000000000006"/>
    <x v="4"/>
  </r>
  <r>
    <n v="431"/>
    <s v="Stud0540"/>
    <n v="18"/>
    <n v="20.5"/>
    <n v="4.5"/>
    <n v="3.8"/>
    <n v="5.8"/>
    <n v="6"/>
    <n v="58.6"/>
    <x v="3"/>
  </r>
  <r>
    <n v="431"/>
    <s v="Stud0541"/>
    <n v="22"/>
    <n v="16"/>
    <n v="6.6"/>
    <n v="4"/>
    <n v="7.2"/>
    <n v="8"/>
    <n v="63.8"/>
    <x v="7"/>
  </r>
  <r>
    <n v="431"/>
    <s v="Stud0542"/>
    <n v="5.5"/>
    <n v="3.5"/>
    <n v="4.3"/>
    <n v="2.2999999999999998"/>
    <n v="6.7"/>
    <n v="8"/>
    <n v="30.3"/>
    <x v="5"/>
  </r>
  <r>
    <n v="431"/>
    <s v="Stud0543"/>
    <n v="0"/>
    <n v="0"/>
    <n v="1"/>
    <n v="0"/>
    <n v="4"/>
    <n v="0"/>
    <n v="5"/>
    <x v="5"/>
  </r>
  <r>
    <n v="431"/>
    <s v="Stud0544"/>
    <n v="11"/>
    <n v="0"/>
    <n v="2.7"/>
    <n v="1.3"/>
    <n v="2.9"/>
    <n v="6"/>
    <n v="23.9"/>
    <x v="5"/>
  </r>
  <r>
    <n v="431"/>
    <s v="Stud0545"/>
    <n v="25.5"/>
    <n v="12.5"/>
    <n v="5.5"/>
    <n v="5.5"/>
    <n v="7"/>
    <n v="8"/>
    <n v="64"/>
    <x v="7"/>
  </r>
  <r>
    <n v="431"/>
    <s v="Stud0546"/>
    <n v="23"/>
    <n v="22"/>
    <n v="4"/>
    <n v="3.3"/>
    <n v="8"/>
    <n v="8"/>
    <n v="68.3"/>
    <x v="2"/>
  </r>
  <r>
    <n v="431"/>
    <s v="Stud0547"/>
    <n v="28.5"/>
    <n v="23.5"/>
    <n v="7.4"/>
    <n v="6.8"/>
    <n v="8"/>
    <n v="8"/>
    <n v="82.2"/>
    <x v="4"/>
  </r>
  <r>
    <n v="431"/>
    <s v="Stud0548"/>
    <n v="22.5"/>
    <n v="10"/>
    <n v="5.4"/>
    <n v="4.8"/>
    <n v="7.4"/>
    <n v="8"/>
    <n v="58.1"/>
    <x v="3"/>
  </r>
  <r>
    <n v="431"/>
    <s v="Stud0549"/>
    <n v="25"/>
    <n v="25"/>
    <n v="4"/>
    <n v="2"/>
    <n v="8"/>
    <n v="7"/>
    <n v="71"/>
    <x v="2"/>
  </r>
  <r>
    <n v="431"/>
    <s v="Stud0550"/>
    <n v="23.5"/>
    <n v="0"/>
    <n v="2.5"/>
    <n v="2.2999999999999998"/>
    <n v="5.5"/>
    <n v="0"/>
    <n v="33.799999999999997"/>
    <x v="6"/>
  </r>
  <r>
    <n v="431"/>
    <s v="Stud0551"/>
    <n v="17.5"/>
    <n v="14.5"/>
    <n v="5.2"/>
    <n v="3.3"/>
    <n v="7.8"/>
    <n v="8"/>
    <n v="56.3"/>
    <x v="3"/>
  </r>
  <r>
    <n v="431"/>
    <s v="Stud0552"/>
    <n v="27.5"/>
    <n v="22.5"/>
    <n v="7.2"/>
    <n v="5.5"/>
    <n v="7.4"/>
    <n v="8"/>
    <n v="78.099999999999994"/>
    <x v="4"/>
  </r>
  <r>
    <n v="431"/>
    <s v="Stud0553"/>
    <n v="30.5"/>
    <n v="17"/>
    <n v="5.0999999999999996"/>
    <n v="3.5"/>
    <n v="5.5"/>
    <n v="8"/>
    <n v="69.599999999999994"/>
    <x v="2"/>
  </r>
  <r>
    <n v="431"/>
    <s v="Stud0554"/>
    <n v="24.5"/>
    <n v="27"/>
    <n v="7"/>
    <n v="6.8"/>
    <n v="7"/>
    <n v="8"/>
    <n v="80.3"/>
    <x v="4"/>
  </r>
  <r>
    <n v="431"/>
    <s v="Stud0555"/>
    <n v="13.5"/>
    <n v="13.5"/>
    <n v="4.8"/>
    <n v="2.5"/>
    <n v="1.8"/>
    <n v="8"/>
    <n v="44.1"/>
    <x v="6"/>
  </r>
  <r>
    <n v="431"/>
    <s v="Stud0556"/>
    <n v="30.5"/>
    <n v="22.5"/>
    <n v="6.9"/>
    <n v="6.5"/>
    <n v="7.7"/>
    <n v="8"/>
    <n v="82.1"/>
    <x v="4"/>
  </r>
  <r>
    <n v="431"/>
    <s v="Stud0557"/>
    <n v="23.5"/>
    <n v="19"/>
    <n v="6.9"/>
    <n v="6.5"/>
    <n v="6.6"/>
    <n v="8"/>
    <n v="70.5"/>
    <x v="2"/>
  </r>
  <r>
    <n v="431"/>
    <s v="Stud0558"/>
    <n v="19"/>
    <n v="27.5"/>
    <n v="4.4000000000000004"/>
    <n v="3.8"/>
    <n v="4.9000000000000004"/>
    <n v="7"/>
    <n v="66.599999999999994"/>
    <x v="2"/>
  </r>
  <r>
    <n v="431"/>
    <s v="Stud0559"/>
    <n v="20"/>
    <n v="23.5"/>
    <n v="7.5"/>
    <n v="6.3"/>
    <n v="8"/>
    <n v="8"/>
    <n v="73.3"/>
    <x v="2"/>
  </r>
  <r>
    <n v="431"/>
    <s v="Stud0560"/>
    <n v="18.5"/>
    <n v="16"/>
    <n v="6.6"/>
    <n v="4.5"/>
    <n v="5.5"/>
    <n v="8"/>
    <n v="59.1"/>
    <x v="7"/>
  </r>
  <r>
    <n v="431"/>
    <s v="Stud0561"/>
    <n v="26"/>
    <n v="15"/>
    <n v="7.5"/>
    <n v="5.3"/>
    <n v="7.7"/>
    <n v="8"/>
    <n v="69.5"/>
    <x v="2"/>
  </r>
  <r>
    <n v="431"/>
    <s v="Stud0562"/>
    <n v="19.5"/>
    <n v="22"/>
    <n v="6.4"/>
    <n v="3.5"/>
    <n v="5.5"/>
    <n v="8"/>
    <n v="64.900000000000006"/>
    <x v="7"/>
  </r>
  <r>
    <n v="431"/>
    <s v="Stud0563"/>
    <n v="30"/>
    <n v="17"/>
    <n v="7.2"/>
    <n v="5.8"/>
    <n v="5.7"/>
    <n v="8"/>
    <n v="73.7"/>
    <x v="4"/>
  </r>
  <r>
    <n v="431"/>
    <s v="Stud0564"/>
    <n v="20.5"/>
    <n v="6.5"/>
    <n v="6.4"/>
    <n v="4"/>
    <n v="5.7"/>
    <n v="7"/>
    <n v="50.1"/>
    <x v="0"/>
  </r>
  <r>
    <n v="431"/>
    <s v="Stud0565"/>
    <n v="19"/>
    <n v="7.5"/>
    <n v="5.0999999999999996"/>
    <n v="2.2999999999999998"/>
    <n v="6.3"/>
    <n v="8"/>
    <n v="48.2"/>
    <x v="0"/>
  </r>
  <r>
    <n v="431"/>
    <s v="Stud0566"/>
    <n v="18"/>
    <n v="10"/>
    <n v="7.3"/>
    <n v="3"/>
    <n v="7.7"/>
    <n v="8"/>
    <n v="54"/>
    <x v="0"/>
  </r>
  <r>
    <n v="432"/>
    <s v="Stud0567"/>
    <n v="18"/>
    <n v="19"/>
    <n v="5"/>
    <n v="7"/>
    <n v="6.6"/>
    <n v="8"/>
    <n v="63.6"/>
    <x v="7"/>
  </r>
  <r>
    <n v="432"/>
    <s v="Stud0568"/>
    <n v="24"/>
    <n v="21"/>
    <n v="4.7"/>
    <n v="7"/>
    <n v="7.8"/>
    <n v="7.5"/>
    <n v="72"/>
    <x v="2"/>
  </r>
  <r>
    <n v="432"/>
    <s v="Stud0569"/>
    <n v="20.5"/>
    <n v="18"/>
    <n v="4.4000000000000004"/>
    <n v="7"/>
    <n v="5.7"/>
    <n v="8"/>
    <n v="63.6"/>
    <x v="7"/>
  </r>
  <r>
    <n v="432"/>
    <s v="Stud0570"/>
    <n v="20.5"/>
    <n v="23.5"/>
    <n v="3.5"/>
    <n v="7"/>
    <n v="8"/>
    <n v="7"/>
    <n v="69.5"/>
    <x v="2"/>
  </r>
  <r>
    <n v="432"/>
    <s v="Stud0571"/>
    <n v="22"/>
    <n v="20"/>
    <n v="3.2"/>
    <n v="7"/>
    <n v="7"/>
    <n v="6.5"/>
    <n v="65.7"/>
    <x v="7"/>
  </r>
  <r>
    <n v="432"/>
    <s v="Stud0572"/>
    <n v="25"/>
    <n v="26"/>
    <n v="5.0999999999999996"/>
    <n v="7"/>
    <n v="7.9"/>
    <n v="7.5"/>
    <n v="78.5"/>
    <x v="4"/>
  </r>
  <r>
    <n v="432"/>
    <s v="Stud0573"/>
    <n v="18"/>
    <n v="19.5"/>
    <n v="5.5"/>
    <n v="5.8"/>
    <n v="8"/>
    <n v="7.5"/>
    <n v="64.3"/>
    <x v="7"/>
  </r>
  <r>
    <n v="432"/>
    <s v="Stud0574"/>
    <n v="31.5"/>
    <n v="29.5"/>
    <n v="6.7"/>
    <n v="7"/>
    <n v="7.9"/>
    <n v="8"/>
    <n v="90.6"/>
    <x v="1"/>
  </r>
  <r>
    <n v="432"/>
    <s v="Stud0575"/>
    <n v="0"/>
    <n v="0"/>
    <n v="0.9"/>
    <n v="0"/>
    <n v="0.5"/>
    <n v="0"/>
    <n v="1.4"/>
    <x v="5"/>
  </r>
  <r>
    <n v="432"/>
    <s v="Stud0576"/>
    <n v="23"/>
    <n v="18"/>
    <n v="5.9"/>
    <n v="7"/>
    <n v="6.1"/>
    <n v="8"/>
    <n v="68"/>
    <x v="2"/>
  </r>
  <r>
    <n v="432"/>
    <s v="Stud0577"/>
    <n v="27.5"/>
    <n v="19.5"/>
    <n v="5.8"/>
    <n v="7"/>
    <n v="7.7"/>
    <n v="8"/>
    <n v="75.5"/>
    <x v="2"/>
  </r>
  <r>
    <n v="432"/>
    <s v="Stud0578"/>
    <n v="25"/>
    <n v="19.5"/>
    <n v="5.9"/>
    <n v="7"/>
    <n v="7.6"/>
    <n v="8"/>
    <n v="73"/>
    <x v="2"/>
  </r>
  <r>
    <n v="432"/>
    <s v="Stud0579"/>
    <n v="23"/>
    <n v="19"/>
    <n v="6.3"/>
    <n v="7"/>
    <n v="8"/>
    <n v="8"/>
    <n v="71.3"/>
    <x v="2"/>
  </r>
  <r>
    <n v="432"/>
    <s v="Stud0580"/>
    <n v="26.5"/>
    <n v="9"/>
    <n v="6.1"/>
    <n v="7"/>
    <n v="6.1"/>
    <n v="8"/>
    <n v="62.7"/>
    <x v="3"/>
  </r>
  <r>
    <n v="432"/>
    <s v="Stud0581"/>
    <n v="20"/>
    <n v="17.5"/>
    <n v="4.2"/>
    <n v="7"/>
    <n v="6.8"/>
    <n v="8"/>
    <n v="63.5"/>
    <x v="7"/>
  </r>
  <r>
    <n v="432"/>
    <s v="Stud0582"/>
    <n v="9.5"/>
    <n v="2.5"/>
    <n v="2.1"/>
    <n v="5"/>
    <n v="1.7"/>
    <n v="5.5"/>
    <n v="26.3"/>
    <x v="5"/>
  </r>
  <r>
    <n v="432"/>
    <s v="Stud0583"/>
    <n v="16"/>
    <n v="10.5"/>
    <n v="4.3"/>
    <n v="7"/>
    <n v="6.7"/>
    <n v="7.5"/>
    <n v="52"/>
    <x v="0"/>
  </r>
  <r>
    <n v="432"/>
    <s v="Stud0584"/>
    <n v="24"/>
    <n v="17.5"/>
    <n v="5.7"/>
    <n v="7"/>
    <n v="6.3"/>
    <n v="7.5"/>
    <n v="68"/>
    <x v="2"/>
  </r>
  <r>
    <n v="432"/>
    <s v="Stud0585"/>
    <n v="32.5"/>
    <n v="19.5"/>
    <n v="4.0999999999999996"/>
    <n v="6.8"/>
    <n v="8"/>
    <n v="6.5"/>
    <n v="77.400000000000006"/>
    <x v="4"/>
  </r>
  <r>
    <n v="432"/>
    <s v="Stud0586"/>
    <n v="18"/>
    <n v="10.5"/>
    <n v="3.1"/>
    <n v="6.5"/>
    <n v="3.9"/>
    <n v="7"/>
    <n v="49"/>
    <x v="6"/>
  </r>
  <r>
    <n v="432"/>
    <s v="Stud0587"/>
    <n v="20"/>
    <n v="24"/>
    <n v="5.9"/>
    <n v="7"/>
    <n v="7.8"/>
    <n v="8"/>
    <n v="72.7"/>
    <x v="2"/>
  </r>
  <r>
    <n v="432"/>
    <s v="Stud0588"/>
    <n v="22"/>
    <n v="16"/>
    <n v="6.8"/>
    <n v="7"/>
    <n v="7.8"/>
    <n v="8"/>
    <n v="67.599999999999994"/>
    <x v="7"/>
  </r>
  <r>
    <n v="432"/>
    <s v="Stud0589"/>
    <n v="11"/>
    <n v="16.5"/>
    <n v="5.4"/>
    <n v="7"/>
    <n v="8"/>
    <n v="8"/>
    <n v="55.9"/>
    <x v="0"/>
  </r>
  <r>
    <n v="432"/>
    <s v="Stud0590"/>
    <n v="10.5"/>
    <n v="0"/>
    <n v="1.8"/>
    <n v="4.8"/>
    <n v="4.8"/>
    <n v="0.5"/>
    <n v="22.4"/>
    <x v="5"/>
  </r>
  <r>
    <n v="432"/>
    <s v="Stud0591"/>
    <n v="0"/>
    <n v="24.5"/>
    <n v="6.1"/>
    <n v="7"/>
    <n v="6.2"/>
    <n v="8"/>
    <n v="51.8"/>
    <x v="6"/>
  </r>
  <r>
    <n v="432"/>
    <s v="Stud0592"/>
    <n v="13"/>
    <n v="20"/>
    <n v="4.0999999999999996"/>
    <n v="7"/>
    <n v="7.7"/>
    <n v="7.5"/>
    <n v="59.3"/>
    <x v="3"/>
  </r>
  <r>
    <n v="432"/>
    <s v="Stud0593"/>
    <n v="35"/>
    <n v="32"/>
    <n v="6.7"/>
    <n v="7"/>
    <n v="6.9"/>
    <n v="8"/>
    <n v="95.6"/>
    <x v="1"/>
  </r>
  <r>
    <n v="432"/>
    <s v="Stud0594"/>
    <n v="19.5"/>
    <n v="0"/>
    <n v="1.7"/>
    <n v="6"/>
    <n v="5"/>
    <n v="5.5"/>
    <n v="37.700000000000003"/>
    <x v="5"/>
  </r>
  <r>
    <n v="432"/>
    <s v="Stud0595"/>
    <n v="25.5"/>
    <n v="17.5"/>
    <n v="5.4"/>
    <n v="7"/>
    <n v="6.4"/>
    <n v="8"/>
    <n v="69.8"/>
    <x v="2"/>
  </r>
  <r>
    <n v="432"/>
    <s v="Stud0596"/>
    <n v="13.5"/>
    <n v="15.5"/>
    <n v="6"/>
    <n v="7"/>
    <n v="6.5"/>
    <n v="8"/>
    <n v="56.5"/>
    <x v="0"/>
  </r>
  <r>
    <n v="432"/>
    <s v="Stud0597"/>
    <n v="16"/>
    <n v="13.5"/>
    <n v="4.7"/>
    <n v="7"/>
    <n v="3.7"/>
    <n v="8"/>
    <n v="52.9"/>
    <x v="0"/>
  </r>
  <r>
    <n v="432"/>
    <s v="Stud0598"/>
    <n v="16"/>
    <n v="6.5"/>
    <n v="4.9000000000000004"/>
    <n v="7"/>
    <n v="6.9"/>
    <n v="8"/>
    <n v="49.3"/>
    <x v="6"/>
  </r>
  <r>
    <n v="432"/>
    <s v="Stud0599"/>
    <n v="15"/>
    <n v="12.5"/>
    <n v="5.0999999999999996"/>
    <n v="7"/>
    <n v="5.2"/>
    <n v="8"/>
    <n v="52.8"/>
    <x v="0"/>
  </r>
  <r>
    <n v="432"/>
    <s v="Stud0600"/>
    <n v="27"/>
    <n v="22"/>
    <n v="6.9"/>
    <n v="7"/>
    <n v="7.6"/>
    <n v="8"/>
    <n v="78.5"/>
    <x v="4"/>
  </r>
  <r>
    <n v="432"/>
    <s v="Stud0601"/>
    <n v="24"/>
    <n v="21"/>
    <n v="5.3"/>
    <n v="6"/>
    <n v="4.5999999999999996"/>
    <n v="7"/>
    <n v="67.900000000000006"/>
    <x v="2"/>
  </r>
  <r>
    <n v="432"/>
    <s v="Stud0602"/>
    <n v="17"/>
    <n v="21"/>
    <n v="7"/>
    <n v="7"/>
    <n v="6.9"/>
    <n v="8"/>
    <n v="66.900000000000006"/>
    <x v="7"/>
  </r>
  <r>
    <n v="433"/>
    <s v="Stud0603"/>
    <n v="27.5"/>
    <n v="23.5"/>
    <n v="6.3"/>
    <n v="7"/>
    <n v="8"/>
    <n v="8"/>
    <n v="80.3"/>
    <x v="4"/>
  </r>
  <r>
    <n v="433"/>
    <s v="Stud0604"/>
    <n v="25"/>
    <n v="16"/>
    <n v="5"/>
    <n v="7"/>
    <n v="8"/>
    <n v="8"/>
    <n v="69"/>
    <x v="7"/>
  </r>
  <r>
    <n v="433"/>
    <s v="Stud0605"/>
    <n v="21"/>
    <n v="21"/>
    <n v="5.3"/>
    <n v="6.6"/>
    <n v="7.7"/>
    <n v="8"/>
    <n v="69.599999999999994"/>
    <x v="2"/>
  </r>
  <r>
    <n v="433"/>
    <s v="Stud0606"/>
    <n v="16.5"/>
    <n v="6.5"/>
    <n v="3.1"/>
    <n v="6.2"/>
    <n v="4.5"/>
    <n v="8"/>
    <n v="44.8"/>
    <x v="6"/>
  </r>
  <r>
    <n v="433"/>
    <s v="Stud0607"/>
    <n v="24"/>
    <n v="26"/>
    <n v="6.3"/>
    <n v="6.6"/>
    <n v="8"/>
    <n v="8"/>
    <n v="78.900000000000006"/>
    <x v="4"/>
  </r>
  <r>
    <n v="433"/>
    <s v="Stud0608"/>
    <n v="25"/>
    <n v="20"/>
    <n v="5.9"/>
    <n v="6.6"/>
    <n v="6.6"/>
    <n v="8"/>
    <n v="72.099999999999994"/>
    <x v="2"/>
  </r>
  <r>
    <n v="433"/>
    <s v="Stud0609"/>
    <n v="30"/>
    <n v="19.5"/>
    <n v="5.5"/>
    <n v="5.8"/>
    <n v="6.5"/>
    <n v="8"/>
    <n v="75.3"/>
    <x v="4"/>
  </r>
  <r>
    <n v="433"/>
    <s v="Stud0610"/>
    <n v="17.5"/>
    <n v="12.5"/>
    <n v="4.7"/>
    <n v="6.6"/>
    <n v="4.7"/>
    <n v="8"/>
    <n v="54"/>
    <x v="0"/>
  </r>
  <r>
    <n v="433"/>
    <s v="Stud0611"/>
    <n v="16.5"/>
    <n v="16.5"/>
    <n v="4.3"/>
    <n v="7"/>
    <n v="8"/>
    <n v="8"/>
    <n v="60.3"/>
    <x v="3"/>
  </r>
  <r>
    <n v="433"/>
    <s v="Stud0612"/>
    <n v="28"/>
    <n v="21.5"/>
    <n v="6"/>
    <n v="6.6"/>
    <n v="8"/>
    <n v="8"/>
    <n v="78.099999999999994"/>
    <x v="4"/>
  </r>
  <r>
    <n v="433"/>
    <s v="Stud0613"/>
    <n v="21"/>
    <n v="15"/>
    <n v="5.9"/>
    <n v="6.6"/>
    <n v="6.1"/>
    <n v="8"/>
    <n v="62.6"/>
    <x v="3"/>
  </r>
  <r>
    <n v="433"/>
    <s v="Stud0614"/>
    <n v="10.5"/>
    <n v="19"/>
    <n v="4"/>
    <n v="6.6"/>
    <n v="6.6"/>
    <n v="8"/>
    <n v="54.7"/>
    <x v="0"/>
  </r>
  <r>
    <n v="433"/>
    <s v="Stud0615"/>
    <n v="21.5"/>
    <n v="6"/>
    <n v="5.5"/>
    <n v="6.6"/>
    <n v="6.1"/>
    <n v="8"/>
    <n v="53.7"/>
    <x v="0"/>
  </r>
  <r>
    <n v="433"/>
    <s v="Stud0616"/>
    <n v="33.5"/>
    <n v="24"/>
    <n v="4.7"/>
    <n v="6.6"/>
    <n v="3.6"/>
    <n v="8"/>
    <n v="80.400000000000006"/>
    <x v="1"/>
  </r>
  <r>
    <n v="433"/>
    <s v="Stud0617"/>
    <n v="16"/>
    <n v="8.5"/>
    <n v="1.1000000000000001"/>
    <n v="2.4"/>
    <n v="4.3"/>
    <n v="8"/>
    <n v="40.299999999999997"/>
    <x v="5"/>
  </r>
  <r>
    <n v="433"/>
    <s v="Stud0618"/>
    <n v="22.5"/>
    <n v="14"/>
    <n v="4.8"/>
    <n v="6.2"/>
    <n v="8"/>
    <n v="8"/>
    <n v="63.5"/>
    <x v="7"/>
  </r>
  <r>
    <n v="433"/>
    <s v="Stud0619"/>
    <n v="27"/>
    <n v="26"/>
    <n v="5.0999999999999996"/>
    <n v="6.6"/>
    <n v="6.6"/>
    <n v="8"/>
    <n v="79.3"/>
    <x v="4"/>
  </r>
  <r>
    <n v="433"/>
    <s v="Stud0620"/>
    <n v="28"/>
    <n v="22.5"/>
    <n v="5.4"/>
    <n v="5.8"/>
    <n v="6.7"/>
    <n v="8"/>
    <n v="76.400000000000006"/>
    <x v="4"/>
  </r>
  <r>
    <n v="433"/>
    <s v="Stud0621"/>
    <n v="24"/>
    <n v="16"/>
    <n v="4.8"/>
    <n v="6.2"/>
    <n v="7"/>
    <n v="8"/>
    <n v="66"/>
    <x v="7"/>
  </r>
  <r>
    <n v="433"/>
    <s v="Stud0622"/>
    <n v="19.5"/>
    <n v="18.5"/>
    <n v="5.7"/>
    <n v="6.6"/>
    <n v="6.9"/>
    <n v="8"/>
    <n v="65.2"/>
    <x v="7"/>
  </r>
  <r>
    <n v="433"/>
    <s v="Stud0623"/>
    <n v="16"/>
    <n v="11.5"/>
    <n v="5"/>
    <n v="6.2"/>
    <n v="7"/>
    <n v="8"/>
    <n v="53.7"/>
    <x v="0"/>
  </r>
  <r>
    <n v="433"/>
    <s v="Stud0624"/>
    <n v="12.5"/>
    <n v="12.5"/>
    <n v="3.8"/>
    <n v="6.6"/>
    <n v="6.1"/>
    <n v="8"/>
    <n v="49.5"/>
    <x v="6"/>
  </r>
  <r>
    <n v="433"/>
    <s v="Stud0625"/>
    <n v="24"/>
    <n v="22"/>
    <n v="6.1"/>
    <n v="6.2"/>
    <n v="7.7"/>
    <n v="8"/>
    <n v="74"/>
    <x v="4"/>
  </r>
  <r>
    <n v="433"/>
    <s v="Stud0626"/>
    <n v="16"/>
    <n v="0"/>
    <n v="2.2999999999999998"/>
    <n v="3.8"/>
    <n v="-1"/>
    <n v="5"/>
    <n v="26.1"/>
    <x v="5"/>
  </r>
  <r>
    <n v="433"/>
    <s v="Stud0627"/>
    <n v="0"/>
    <n v="0"/>
    <n v="0"/>
    <n v="0"/>
    <n v="0"/>
    <n v="5"/>
    <n v="5"/>
    <x v="5"/>
  </r>
  <r>
    <n v="433"/>
    <s v="Stud0628"/>
    <n v="26.5"/>
    <n v="23.5"/>
    <n v="4.5"/>
    <n v="5.2"/>
    <n v="5.6"/>
    <n v="8"/>
    <n v="73.3"/>
    <x v="2"/>
  </r>
  <r>
    <n v="433"/>
    <s v="Stud0629"/>
    <n v="27.5"/>
    <n v="21"/>
    <n v="6.9"/>
    <n v="6.6"/>
    <n v="8"/>
    <n v="8"/>
    <n v="78"/>
    <x v="4"/>
  </r>
  <r>
    <n v="433"/>
    <s v="Stud0630"/>
    <n v="14.5"/>
    <n v="6"/>
    <n v="4.0999999999999996"/>
    <n v="6.6"/>
    <n v="3.8"/>
    <n v="8"/>
    <n v="43"/>
    <x v="6"/>
  </r>
  <r>
    <n v="433"/>
    <s v="Stud0631"/>
    <n v="31.5"/>
    <n v="20.5"/>
    <n v="6.1"/>
    <n v="6.6"/>
    <n v="4.3"/>
    <n v="8"/>
    <n v="77"/>
    <x v="4"/>
  </r>
  <r>
    <n v="433"/>
    <s v="Stud0632"/>
    <n v="21.5"/>
    <n v="10"/>
    <n v="5"/>
    <n v="6.6"/>
    <n v="5.3"/>
    <n v="8"/>
    <n v="56.4"/>
    <x v="0"/>
  </r>
  <r>
    <n v="433"/>
    <s v="Stud0633"/>
    <n v="21.5"/>
    <n v="16"/>
    <n v="5.8"/>
    <n v="6.6"/>
    <n v="7.5"/>
    <n v="8"/>
    <n v="65.400000000000006"/>
    <x v="7"/>
  </r>
  <r>
    <n v="433"/>
    <s v="Stud0634"/>
    <n v="20.5"/>
    <n v="14.5"/>
    <n v="4.0999999999999996"/>
    <n v="6.6"/>
    <n v="7"/>
    <n v="8"/>
    <n v="60.7"/>
    <x v="3"/>
  </r>
  <r>
    <n v="433"/>
    <s v="Stud0635"/>
    <n v="17.5"/>
    <n v="21.5"/>
    <n v="6.9"/>
    <n v="6.6"/>
    <n v="5.3"/>
    <n v="8"/>
    <n v="65.8"/>
    <x v="7"/>
  </r>
  <r>
    <n v="433"/>
    <s v="Stud0636"/>
    <n v="20"/>
    <n v="25"/>
    <n v="5.7"/>
    <n v="6.6"/>
    <n v="6.8"/>
    <n v="8"/>
    <n v="72.099999999999994"/>
    <x v="2"/>
  </r>
  <r>
    <n v="433"/>
    <s v="Stud0637"/>
    <n v="30"/>
    <n v="10.5"/>
    <n v="4.4000000000000004"/>
    <n v="6.2"/>
    <n v="4.9000000000000004"/>
    <n v="8"/>
    <n v="64"/>
    <x v="7"/>
  </r>
  <r>
    <n v="433"/>
    <s v="Stud0638"/>
    <n v="27"/>
    <n v="25.5"/>
    <n v="5.2"/>
    <n v="7"/>
    <n v="7.7"/>
    <n v="8"/>
    <n v="80.400000000000006"/>
    <x v="4"/>
  </r>
  <r>
    <n v="433"/>
    <s v="Stud0639"/>
    <n v="27"/>
    <n v="14"/>
    <n v="6.3"/>
    <n v="6.6"/>
    <n v="5.4"/>
    <n v="8"/>
    <n v="67.3"/>
    <x v="7"/>
  </r>
  <r>
    <n v="434"/>
    <s v="Stud0640"/>
    <n v="22"/>
    <n v="20"/>
    <n v="4.9000000000000004"/>
    <n v="7"/>
    <n v="8"/>
    <n v="8"/>
    <n v="69.900000000000006"/>
    <x v="2"/>
  </r>
  <r>
    <n v="434"/>
    <s v="Stud0641"/>
    <n v="15"/>
    <n v="22"/>
    <n v="5.5"/>
    <n v="7"/>
    <n v="7.7"/>
    <n v="8"/>
    <n v="65.2"/>
    <x v="7"/>
  </r>
  <r>
    <n v="434"/>
    <s v="Stud0642"/>
    <n v="24"/>
    <n v="21.5"/>
    <n v="3.4"/>
    <n v="7"/>
    <n v="7.6"/>
    <n v="8"/>
    <n v="71.5"/>
    <x v="2"/>
  </r>
  <r>
    <n v="434"/>
    <s v="Stud0643"/>
    <n v="31.5"/>
    <n v="27.5"/>
    <n v="5.2"/>
    <n v="7"/>
    <n v="7"/>
    <n v="8"/>
    <n v="86.2"/>
    <x v="1"/>
  </r>
  <r>
    <n v="434"/>
    <s v="Stud0644"/>
    <n v="25"/>
    <n v="9"/>
    <n v="3.7"/>
    <n v="5.7"/>
    <n v="4.3"/>
    <n v="8"/>
    <n v="55.7"/>
    <x v="3"/>
  </r>
  <r>
    <n v="434"/>
    <s v="Stud0645"/>
    <n v="28.5"/>
    <n v="22.5"/>
    <n v="7"/>
    <n v="7"/>
    <n v="8"/>
    <n v="8"/>
    <n v="81"/>
    <x v="4"/>
  </r>
  <r>
    <n v="434"/>
    <s v="Stud0646"/>
    <n v="28"/>
    <n v="24"/>
    <n v="5.5"/>
    <n v="7"/>
    <n v="7.6"/>
    <n v="8"/>
    <n v="80.099999999999994"/>
    <x v="4"/>
  </r>
  <r>
    <n v="434"/>
    <s v="Stud0647"/>
    <n v="13.5"/>
    <n v="14"/>
    <n v="3.9"/>
    <n v="6.3"/>
    <n v="6.9"/>
    <n v="7"/>
    <n v="51.6"/>
    <x v="0"/>
  </r>
  <r>
    <n v="434"/>
    <s v="Stud0648"/>
    <n v="23"/>
    <n v="15.5"/>
    <n v="2.8"/>
    <n v="6.3"/>
    <n v="7.2"/>
    <n v="7.8"/>
    <n v="62.6"/>
    <x v="3"/>
  </r>
  <r>
    <n v="434"/>
    <s v="Stud0649"/>
    <n v="26"/>
    <n v="25.5"/>
    <n v="7"/>
    <n v="7"/>
    <n v="8"/>
    <n v="8"/>
    <n v="81.5"/>
    <x v="4"/>
  </r>
  <r>
    <n v="434"/>
    <s v="Stud0650"/>
    <n v="20"/>
    <n v="15.5"/>
    <n v="5.7"/>
    <n v="7"/>
    <n v="8"/>
    <n v="8"/>
    <n v="64.2"/>
    <x v="7"/>
  </r>
  <r>
    <n v="434"/>
    <s v="Stud0651"/>
    <n v="16.5"/>
    <n v="19"/>
    <n v="3.7"/>
    <n v="7"/>
    <n v="7.9"/>
    <n v="7.6"/>
    <n v="61.7"/>
    <x v="3"/>
  </r>
  <r>
    <n v="434"/>
    <s v="Stud0652"/>
    <n v="26"/>
    <n v="25"/>
    <n v="5"/>
    <n v="7"/>
    <n v="6.9"/>
    <n v="8"/>
    <n v="77.900000000000006"/>
    <x v="4"/>
  </r>
  <r>
    <n v="434"/>
    <s v="Stud0653"/>
    <n v="18"/>
    <n v="23.5"/>
    <n v="4.9000000000000004"/>
    <n v="7"/>
    <n v="8"/>
    <n v="8"/>
    <n v="69.400000000000006"/>
    <x v="2"/>
  </r>
  <r>
    <n v="434"/>
    <s v="Stud0654"/>
    <n v="27.5"/>
    <n v="28.5"/>
    <n v="5.9"/>
    <n v="7"/>
    <n v="7.9"/>
    <n v="8"/>
    <n v="84.8"/>
    <x v="1"/>
  </r>
  <r>
    <n v="434"/>
    <s v="Stud0655"/>
    <n v="19"/>
    <n v="10.5"/>
    <n v="2.8"/>
    <n v="6.3"/>
    <n v="6.4"/>
    <n v="8"/>
    <n v="53"/>
    <x v="0"/>
  </r>
  <r>
    <n v="434"/>
    <s v="Stud0656"/>
    <n v="31"/>
    <n v="23"/>
    <n v="6.4"/>
    <n v="7"/>
    <n v="6.4"/>
    <n v="8"/>
    <n v="81.8"/>
    <x v="4"/>
  </r>
  <r>
    <n v="434"/>
    <s v="Stud0657"/>
    <n v="20.5"/>
    <n v="19.5"/>
    <n v="4.8"/>
    <n v="7"/>
    <n v="8"/>
    <n v="8"/>
    <n v="67.8"/>
    <x v="2"/>
  </r>
  <r>
    <n v="434"/>
    <s v="Stud0658"/>
    <n v="25"/>
    <n v="15.5"/>
    <n v="4"/>
    <n v="7"/>
    <n v="4.5"/>
    <n v="8"/>
    <n v="64"/>
    <x v="7"/>
  </r>
  <r>
    <n v="434"/>
    <s v="Stud0659"/>
    <n v="13.5"/>
    <n v="6.5"/>
    <n v="2.2999999999999998"/>
    <n v="7"/>
    <n v="5.3"/>
    <n v="8"/>
    <n v="42.6"/>
    <x v="5"/>
  </r>
  <r>
    <n v="434"/>
    <s v="Stud0660"/>
    <n v="14"/>
    <n v="13.5"/>
    <n v="4.9000000000000004"/>
    <n v="7"/>
    <n v="7"/>
    <n v="8"/>
    <n v="54.4"/>
    <x v="0"/>
  </r>
  <r>
    <n v="434"/>
    <s v="Stud0661"/>
    <n v="17.5"/>
    <n v="5"/>
    <n v="2.1"/>
    <n v="5"/>
    <n v="6.6"/>
    <n v="6.2"/>
    <n v="42.4"/>
    <x v="5"/>
  </r>
  <r>
    <n v="434"/>
    <s v="Stud0662"/>
    <n v="21.5"/>
    <n v="14.5"/>
    <n v="5.7"/>
    <n v="7"/>
    <n v="3.7"/>
    <n v="8"/>
    <n v="60.4"/>
    <x v="3"/>
  </r>
  <r>
    <n v="434"/>
    <s v="Stud0663"/>
    <n v="12"/>
    <n v="10"/>
    <n v="5.5"/>
    <n v="7"/>
    <n v="5.5"/>
    <n v="8"/>
    <n v="48"/>
    <x v="6"/>
  </r>
  <r>
    <n v="434"/>
    <s v="Stud0664"/>
    <n v="24"/>
    <n v="13"/>
    <n v="4.5999999999999996"/>
    <n v="7"/>
    <n v="6.7"/>
    <n v="8"/>
    <n v="63.3"/>
    <x v="7"/>
  </r>
  <r>
    <n v="434"/>
    <s v="Stud0665"/>
    <n v="20"/>
    <n v="18.5"/>
    <n v="4.8"/>
    <n v="6.3"/>
    <n v="7.3"/>
    <n v="8"/>
    <n v="64.900000000000006"/>
    <x v="7"/>
  </r>
  <r>
    <n v="434"/>
    <s v="Stud0666"/>
    <n v="21.5"/>
    <n v="23"/>
    <n v="5.6"/>
    <n v="7"/>
    <n v="8"/>
    <n v="8"/>
    <n v="73.099999999999994"/>
    <x v="2"/>
  </r>
  <r>
    <n v="434"/>
    <s v="Stud0667"/>
    <n v="21"/>
    <n v="21.5"/>
    <n v="4.9000000000000004"/>
    <n v="7"/>
    <n v="7.5"/>
    <n v="8"/>
    <n v="69.900000000000006"/>
    <x v="2"/>
  </r>
  <r>
    <n v="434"/>
    <s v="Stud0668"/>
    <n v="19"/>
    <n v="0"/>
    <n v="2.8"/>
    <n v="5.7"/>
    <n v="3.3"/>
    <n v="6.6"/>
    <n v="37.4"/>
    <x v="5"/>
  </r>
  <r>
    <n v="434"/>
    <s v="Stud0669"/>
    <n v="28"/>
    <n v="22"/>
    <n v="7"/>
    <n v="7"/>
    <n v="6.7"/>
    <n v="8"/>
    <n v="78.7"/>
    <x v="4"/>
  </r>
  <r>
    <n v="434"/>
    <s v="Stud0670"/>
    <n v="17.5"/>
    <n v="7.5"/>
    <n v="2.4"/>
    <n v="7"/>
    <n v="7.2"/>
    <n v="8"/>
    <n v="49.6"/>
    <x v="6"/>
  </r>
  <r>
    <n v="434"/>
    <s v="Stud0671"/>
    <n v="30"/>
    <n v="12.5"/>
    <n v="2.9"/>
    <n v="5.7"/>
    <n v="4.7"/>
    <n v="7.8"/>
    <n v="63.6"/>
    <x v="7"/>
  </r>
  <r>
    <n v="434"/>
    <s v="Stud0672"/>
    <n v="14"/>
    <n v="19.5"/>
    <n v="5.2"/>
    <n v="7"/>
    <n v="6.4"/>
    <n v="8"/>
    <n v="60.1"/>
    <x v="3"/>
  </r>
  <r>
    <n v="434"/>
    <s v="Stud0673"/>
    <n v="21.5"/>
    <n v="17.5"/>
    <n v="4.7"/>
    <n v="7"/>
    <n v="7.3"/>
    <n v="8"/>
    <n v="66"/>
    <x v="7"/>
  </r>
  <r>
    <n v="435"/>
    <s v="Stud0674"/>
    <n v="14"/>
    <n v="4.5"/>
    <n v="4.5"/>
    <n v="6.4"/>
    <n v="8"/>
    <n v="4"/>
    <n v="41.4"/>
    <x v="6"/>
  </r>
  <r>
    <n v="435"/>
    <s v="Stud0675"/>
    <n v="17"/>
    <n v="12.5"/>
    <n v="4"/>
    <n v="5.0999999999999996"/>
    <n v="6.6"/>
    <n v="8"/>
    <n v="53.2"/>
    <x v="3"/>
  </r>
  <r>
    <n v="435"/>
    <s v="Stud0676"/>
    <n v="16.5"/>
    <n v="19"/>
    <n v="5.4"/>
    <n v="5.7"/>
    <n v="7"/>
    <n v="8"/>
    <n v="61.6"/>
    <x v="2"/>
  </r>
  <r>
    <n v="435"/>
    <s v="Stud0677"/>
    <n v="22.5"/>
    <n v="21.5"/>
    <n v="6.4"/>
    <n v="5.7"/>
    <n v="7.1"/>
    <n v="8"/>
    <n v="71.2"/>
    <x v="2"/>
  </r>
  <r>
    <n v="435"/>
    <s v="Stud0678"/>
    <n v="22"/>
    <n v="25.5"/>
    <n v="5.7"/>
    <n v="4.5"/>
    <n v="8"/>
    <n v="8"/>
    <n v="73.7"/>
    <x v="2"/>
  </r>
  <r>
    <n v="435"/>
    <s v="Stud0679"/>
    <n v="24.5"/>
    <n v="23.5"/>
    <n v="5.7"/>
    <n v="4.7"/>
    <n v="7.9"/>
    <n v="8"/>
    <n v="74.3"/>
    <x v="4"/>
  </r>
  <r>
    <n v="435"/>
    <s v="Stud0680"/>
    <n v="16"/>
    <n v="10"/>
    <n v="2.7"/>
    <n v="0"/>
    <n v="1.7"/>
    <n v="1"/>
    <n v="31.4"/>
    <x v="5"/>
  </r>
  <r>
    <n v="435"/>
    <s v="Stud0681"/>
    <n v="10"/>
    <n v="26"/>
    <n v="3.8"/>
    <n v="3.1"/>
    <n v="7.9"/>
    <n v="7"/>
    <n v="57.8"/>
    <x v="3"/>
  </r>
  <r>
    <n v="435"/>
    <s v="Stud0682"/>
    <n v="23"/>
    <n v="22.5"/>
    <n v="6.2"/>
    <n v="5.4"/>
    <n v="8"/>
    <n v="8"/>
    <n v="73.099999999999994"/>
    <x v="2"/>
  </r>
  <r>
    <n v="435"/>
    <s v="Stud0683"/>
    <n v="22"/>
    <n v="16.5"/>
    <n v="5"/>
    <n v="3.8"/>
    <n v="0.9"/>
    <n v="3"/>
    <n v="51.2"/>
    <x v="3"/>
  </r>
  <r>
    <n v="435"/>
    <s v="Stud0684"/>
    <n v="12.5"/>
    <n v="14.5"/>
    <n v="5.2"/>
    <n v="3.7"/>
    <n v="8"/>
    <n v="8"/>
    <n v="51.9"/>
    <x v="3"/>
  </r>
  <r>
    <n v="435"/>
    <s v="Stud0685"/>
    <n v="20.5"/>
    <n v="14"/>
    <n v="3"/>
    <n v="3.8"/>
    <n v="5.5"/>
    <n v="1"/>
    <n v="47.8"/>
    <x v="0"/>
  </r>
  <r>
    <n v="435"/>
    <s v="Stud0686"/>
    <n v="21.5"/>
    <n v="22.5"/>
    <n v="1.6"/>
    <n v="1.5"/>
    <n v="8"/>
    <n v="4"/>
    <n v="59.1"/>
    <x v="7"/>
  </r>
  <r>
    <n v="435"/>
    <s v="Stud0687"/>
    <n v="24"/>
    <n v="15"/>
    <n v="3.7"/>
    <n v="3.2"/>
    <n v="7.7"/>
    <n v="5"/>
    <n v="58.6"/>
    <x v="7"/>
  </r>
  <r>
    <n v="435"/>
    <s v="Stud0688"/>
    <n v="16.5"/>
    <n v="8"/>
    <n v="4.5999999999999996"/>
    <n v="6"/>
    <n v="7.3"/>
    <n v="7"/>
    <n v="49.4"/>
    <x v="0"/>
  </r>
  <r>
    <n v="435"/>
    <s v="Stud0689"/>
    <n v="23.5"/>
    <n v="23.5"/>
    <n v="5.2"/>
    <n v="4.0999999999999996"/>
    <n v="7.9"/>
    <n v="8"/>
    <n v="72.2"/>
    <x v="2"/>
  </r>
  <r>
    <n v="435"/>
    <s v="Stud0690"/>
    <n v="19"/>
    <n v="18"/>
    <n v="3.9"/>
    <n v="3.5"/>
    <n v="6.6"/>
    <n v="5"/>
    <n v="56"/>
    <x v="3"/>
  </r>
  <r>
    <n v="435"/>
    <s v="Stud0691"/>
    <n v="15.5"/>
    <n v="17.5"/>
    <n v="4.3"/>
    <n v="4.4000000000000004"/>
    <n v="7.8"/>
    <n v="8"/>
    <n v="57.5"/>
    <x v="3"/>
  </r>
  <r>
    <n v="435"/>
    <s v="Stud0692"/>
    <n v="25"/>
    <n v="25.5"/>
    <n v="6.7"/>
    <n v="7"/>
    <n v="7.4"/>
    <n v="8"/>
    <n v="79.599999999999994"/>
    <x v="4"/>
  </r>
  <r>
    <n v="435"/>
    <s v="Stud0693"/>
    <n v="23.5"/>
    <n v="12.5"/>
    <n v="3.8"/>
    <n v="5.0999999999999996"/>
    <n v="6"/>
    <n v="8"/>
    <n v="58.9"/>
    <x v="7"/>
  </r>
  <r>
    <n v="435"/>
    <s v="Stud0694"/>
    <n v="19.5"/>
    <n v="13.5"/>
    <n v="4.0999999999999996"/>
    <n v="3.8"/>
    <n v="7.3"/>
    <n v="5"/>
    <n v="53.2"/>
    <x v="3"/>
  </r>
  <r>
    <n v="435"/>
    <s v="Stud0695"/>
    <n v="30.5"/>
    <n v="29.5"/>
    <n v="7.2"/>
    <n v="5.0999999999999996"/>
    <n v="7.9"/>
    <n v="8"/>
    <n v="88.2"/>
    <x v="1"/>
  </r>
  <r>
    <n v="435"/>
    <s v="Stud0696"/>
    <n v="24"/>
    <n v="9.5"/>
    <n v="3.9"/>
    <n v="5.4"/>
    <n v="7.1"/>
    <n v="7"/>
    <n v="56.9"/>
    <x v="3"/>
  </r>
  <r>
    <n v="435"/>
    <s v="Stud0697"/>
    <n v="12"/>
    <n v="5.5"/>
    <n v="3.7"/>
    <n v="3.5"/>
    <n v="6.5"/>
    <n v="7"/>
    <n v="38.200000000000003"/>
    <x v="5"/>
  </r>
  <r>
    <n v="435"/>
    <s v="Stud0698"/>
    <n v="21"/>
    <n v="25"/>
    <n v="5"/>
    <n v="3.8"/>
    <n v="7.6"/>
    <n v="8"/>
    <n v="70.400000000000006"/>
    <x v="2"/>
  </r>
  <r>
    <n v="435"/>
    <s v="Stud0699"/>
    <n v="15.5"/>
    <n v="10.5"/>
    <n v="2.2000000000000002"/>
    <n v="3.8"/>
    <n v="5.0999999999999996"/>
    <n v="5"/>
    <n v="42.1"/>
    <x v="6"/>
  </r>
  <r>
    <n v="435"/>
    <s v="Stud0700"/>
    <n v="15.5"/>
    <n v="8"/>
    <n v="3"/>
    <n v="4.5"/>
    <n v="5"/>
    <n v="6"/>
    <n v="42"/>
    <x v="6"/>
  </r>
  <r>
    <n v="435"/>
    <s v="Stud0701"/>
    <n v="13"/>
    <n v="10.5"/>
    <n v="2.7"/>
    <n v="3.2"/>
    <n v="7.4"/>
    <n v="4"/>
    <n v="40.799999999999997"/>
    <x v="6"/>
  </r>
  <r>
    <n v="435"/>
    <s v="Stud0702"/>
    <n v="14.5"/>
    <n v="17.5"/>
    <n v="5.0999999999999996"/>
    <n v="2.8"/>
    <n v="3.8"/>
    <n v="1"/>
    <n v="44.7"/>
    <x v="6"/>
  </r>
  <r>
    <n v="435"/>
    <s v="Stud0703"/>
    <n v="10.5"/>
    <n v="7.5"/>
    <n v="5.4"/>
    <n v="5.4"/>
    <n v="7.8"/>
    <n v="8"/>
    <n v="44.6"/>
    <x v="6"/>
  </r>
  <r>
    <n v="435"/>
    <s v="Stud0704"/>
    <n v="12.5"/>
    <n v="5.5"/>
    <n v="2.6"/>
    <n v="4.0999999999999996"/>
    <n v="6.3"/>
    <n v="3"/>
    <n v="34"/>
    <x v="5"/>
  </r>
  <r>
    <n v="435"/>
    <s v="Stud0705"/>
    <n v="19"/>
    <n v="10.5"/>
    <n v="2.4"/>
    <n v="2.5"/>
    <n v="6.8"/>
    <n v="3"/>
    <n v="44.2"/>
    <x v="6"/>
  </r>
  <r>
    <n v="435"/>
    <s v="Stud0706"/>
    <n v="15"/>
    <n v="10"/>
    <n v="3.5"/>
    <n v="6"/>
    <n v="6.9"/>
    <n v="6"/>
    <n v="47.4"/>
    <x v="0"/>
  </r>
  <r>
    <n v="435"/>
    <s v="Stud0707"/>
    <n v="18"/>
    <n v="11.5"/>
    <n v="4.8"/>
    <n v="4.5"/>
    <n v="7.8"/>
    <n v="8"/>
    <n v="54.6"/>
    <x v="3"/>
  </r>
  <r>
    <n v="435"/>
    <s v="Stud0708"/>
    <n v="14.5"/>
    <n v="6.5"/>
    <n v="2.9"/>
    <n v="2.9"/>
    <n v="4.5"/>
    <n v="7"/>
    <n v="38.299999999999997"/>
    <x v="5"/>
  </r>
  <r>
    <n v="435"/>
    <s v="Stud0709"/>
    <n v="33"/>
    <n v="19"/>
    <n v="6.6"/>
    <n v="6.4"/>
    <n v="7.5"/>
    <n v="8"/>
    <n v="80.5"/>
    <x v="4"/>
  </r>
  <r>
    <n v="435"/>
    <s v="Stud0710"/>
    <n v="27"/>
    <n v="18.5"/>
    <n v="5.6"/>
    <n v="5.0999999999999996"/>
    <n v="8"/>
    <n v="6"/>
    <n v="70.2"/>
    <x v="2"/>
  </r>
  <r>
    <n v="435"/>
    <s v="Stud0711"/>
    <n v="15.5"/>
    <n v="25"/>
    <n v="5.3"/>
    <n v="5.0999999999999996"/>
    <n v="7.7"/>
    <n v="7"/>
    <n v="65.599999999999994"/>
    <x v="2"/>
  </r>
  <r>
    <n v="435"/>
    <s v="Stud0712"/>
    <n v="20.5"/>
    <n v="21.5"/>
    <n v="4.8"/>
    <n v="2.5"/>
    <n v="5.4"/>
    <n v="5"/>
    <n v="59.7"/>
    <x v="7"/>
  </r>
  <r>
    <n v="435"/>
    <s v="Stud0713"/>
    <n v="20"/>
    <n v="1"/>
    <n v="3.5"/>
    <n v="2.5"/>
    <n v="3.8"/>
    <n v="7"/>
    <n v="37.799999999999997"/>
    <x v="5"/>
  </r>
  <r>
    <n v="435"/>
    <s v="Stud0714"/>
    <n v="18"/>
    <n v="11"/>
    <n v="5.4"/>
    <n v="3.2"/>
    <n v="6.2"/>
    <n v="6"/>
    <n v="49.8"/>
    <x v="0"/>
  </r>
  <r>
    <n v="435"/>
    <s v="Stud0715"/>
    <n v="18"/>
    <n v="4.5"/>
    <n v="4"/>
    <n v="1.9"/>
    <n v="2.9"/>
    <n v="8"/>
    <n v="39.299999999999997"/>
    <x v="5"/>
  </r>
  <r>
    <n v="435"/>
    <s v="Stud0716"/>
    <n v="25"/>
    <n v="15.5"/>
    <n v="4.2"/>
    <n v="4.8"/>
    <n v="4.5999999999999996"/>
    <n v="5"/>
    <n v="59.1"/>
    <x v="7"/>
  </r>
  <r>
    <n v="435"/>
    <s v="Stud0717"/>
    <n v="26.5"/>
    <n v="10.5"/>
    <n v="3"/>
    <n v="2.2999999999999998"/>
    <n v="2"/>
    <n v="4"/>
    <n v="48.3"/>
    <x v="0"/>
  </r>
  <r>
    <n v="435"/>
    <s v="Stud0718"/>
    <n v="7"/>
    <n v="3"/>
    <n v="0.5"/>
    <n v="1.3"/>
    <n v="0.3"/>
    <n v="1"/>
    <n v="13.1"/>
    <x v="5"/>
  </r>
  <r>
    <n v="435"/>
    <s v="Stud0719"/>
    <n v="24"/>
    <n v="23"/>
    <n v="4.8"/>
    <n v="2.5"/>
    <n v="5.4"/>
    <n v="6"/>
    <n v="65.7"/>
    <x v="2"/>
  </r>
  <r>
    <n v="435"/>
    <s v="Stud0720"/>
    <n v="10"/>
    <n v="18.5"/>
    <n v="4.2"/>
    <n v="3.2"/>
    <n v="5.2"/>
    <n v="6"/>
    <n v="47.1"/>
    <x v="0"/>
  </r>
  <r>
    <n v="435"/>
    <s v="Stud0721"/>
    <n v="18.5"/>
    <n v="13"/>
    <n v="3.3"/>
    <n v="3.8"/>
    <n v="6.3"/>
    <n v="6"/>
    <n v="50.9"/>
    <x v="0"/>
  </r>
  <r>
    <n v="435"/>
    <s v="Stud0722"/>
    <n v="13"/>
    <n v="0"/>
    <n v="3.2"/>
    <n v="2.2000000000000002"/>
    <n v="2.4"/>
    <n v="1"/>
    <n v="21.8"/>
    <x v="5"/>
  </r>
  <r>
    <n v="435"/>
    <s v="Stud0723"/>
    <n v="16.5"/>
    <n v="13.5"/>
    <n v="5.7"/>
    <n v="3.8"/>
    <n v="7"/>
    <n v="4"/>
    <n v="50.5"/>
    <x v="0"/>
  </r>
  <r>
    <n v="435"/>
    <s v="Stud0724"/>
    <n v="18.5"/>
    <n v="14.5"/>
    <n v="6.3"/>
    <n v="4.5"/>
    <n v="6.6"/>
    <n v="8"/>
    <n v="58.4"/>
    <x v="7"/>
  </r>
  <r>
    <n v="435"/>
    <s v="Stud0725"/>
    <n v="18.5"/>
    <n v="8"/>
    <n v="3.9"/>
    <n v="0.6"/>
    <n v="5.8"/>
    <n v="4"/>
    <n v="40.799999999999997"/>
    <x v="6"/>
  </r>
  <r>
    <n v="435"/>
    <s v="Stud0726"/>
    <n v="17.5"/>
    <n v="18"/>
    <n v="3.7"/>
    <n v="0.6"/>
    <n v="5.4"/>
    <n v="6"/>
    <n v="51.2"/>
    <x v="3"/>
  </r>
  <r>
    <n v="435"/>
    <s v="Stud0727"/>
    <n v="7.5"/>
    <n v="4"/>
    <n v="2.9"/>
    <n v="2.8"/>
    <n v="5.4"/>
    <n v="8"/>
    <n v="30.6"/>
    <x v="5"/>
  </r>
  <r>
    <n v="438"/>
    <s v="Stud0728"/>
    <n v="5.5"/>
    <n v="0"/>
    <n v="4.2"/>
    <n v="7"/>
    <n v="5.5"/>
    <n v="8"/>
    <n v="30.2"/>
    <x v="5"/>
  </r>
  <r>
    <n v="438"/>
    <s v="Stud0729"/>
    <n v="22.5"/>
    <n v="18.5"/>
    <n v="6.5"/>
    <n v="7"/>
    <n v="6.2"/>
    <n v="8"/>
    <n v="68.7"/>
    <x v="2"/>
  </r>
  <r>
    <n v="438"/>
    <s v="Stud0730"/>
    <n v="9.5"/>
    <n v="13.5"/>
    <n v="5.5"/>
    <n v="7"/>
    <n v="4.0999999999999996"/>
    <n v="8"/>
    <n v="47.6"/>
    <x v="5"/>
  </r>
  <r>
    <n v="438"/>
    <s v="Stud0731"/>
    <n v="21.5"/>
    <n v="22"/>
    <n v="6.4"/>
    <n v="7"/>
    <n v="6.6"/>
    <n v="8"/>
    <n v="71.5"/>
    <x v="2"/>
  </r>
  <r>
    <n v="438"/>
    <s v="Stud0732"/>
    <n v="22.5"/>
    <n v="16.5"/>
    <n v="6.4"/>
    <n v="7"/>
    <n v="7.6"/>
    <n v="8"/>
    <n v="68"/>
    <x v="7"/>
  </r>
  <r>
    <n v="438"/>
    <s v="Stud0733"/>
    <n v="14.5"/>
    <n v="14.5"/>
    <n v="2.5"/>
    <n v="7"/>
    <n v="5.5"/>
    <n v="8"/>
    <n v="52"/>
    <x v="0"/>
  </r>
  <r>
    <n v="438"/>
    <s v="Stud0734"/>
    <n v="19"/>
    <n v="27"/>
    <n v="5.4"/>
    <n v="7"/>
    <n v="6.6"/>
    <n v="8"/>
    <n v="73"/>
    <x v="2"/>
  </r>
  <r>
    <n v="438"/>
    <s v="Stud0735"/>
    <n v="20.5"/>
    <n v="20"/>
    <n v="6.3"/>
    <n v="7"/>
    <n v="6.7"/>
    <n v="8"/>
    <n v="68.5"/>
    <x v="7"/>
  </r>
  <r>
    <n v="438"/>
    <s v="Stud0736"/>
    <n v="32.5"/>
    <n v="17"/>
    <n v="6.9"/>
    <n v="7"/>
    <n v="4.8"/>
    <n v="8"/>
    <n v="76.2"/>
    <x v="4"/>
  </r>
  <r>
    <n v="438"/>
    <s v="Stud0737"/>
    <n v="11.5"/>
    <n v="4.5"/>
    <n v="5.8"/>
    <n v="7"/>
    <n v="5.2"/>
    <n v="8"/>
    <n v="42"/>
    <x v="5"/>
  </r>
  <r>
    <n v="438"/>
    <s v="Stud0738"/>
    <n v="25"/>
    <n v="23.5"/>
    <n v="6.2"/>
    <n v="7"/>
    <n v="7.7"/>
    <n v="8"/>
    <n v="77.400000000000006"/>
    <x v="4"/>
  </r>
  <r>
    <n v="438"/>
    <s v="Stud0739"/>
    <n v="11"/>
    <n v="9.5"/>
    <n v="6.4"/>
    <n v="7"/>
    <n v="8"/>
    <n v="8"/>
    <n v="49.9"/>
    <x v="6"/>
  </r>
  <r>
    <n v="438"/>
    <s v="Stud0740"/>
    <n v="15.5"/>
    <n v="20.5"/>
    <n v="5.9"/>
    <n v="7"/>
    <n v="4.8"/>
    <n v="8"/>
    <n v="61.7"/>
    <x v="3"/>
  </r>
  <r>
    <n v="438"/>
    <s v="Stud0741"/>
    <n v="15.5"/>
    <n v="20"/>
    <n v="4.2"/>
    <n v="7"/>
    <n v="7.7"/>
    <n v="8"/>
    <n v="62.4"/>
    <x v="3"/>
  </r>
  <r>
    <n v="438"/>
    <s v="Stud0742"/>
    <n v="17.5"/>
    <n v="4.5"/>
    <n v="3.1"/>
    <n v="2.2999999999999998"/>
    <n v="0"/>
    <n v="8"/>
    <n v="35.4"/>
    <x v="5"/>
  </r>
  <r>
    <n v="438"/>
    <s v="Stud0743"/>
    <n v="35"/>
    <n v="29.5"/>
    <n v="7.5"/>
    <n v="7"/>
    <n v="6.5"/>
    <n v="8"/>
    <n v="93.5"/>
    <x v="1"/>
  </r>
  <r>
    <n v="438"/>
    <s v="Stud0744"/>
    <n v="10.5"/>
    <n v="10.5"/>
    <n v="3.7"/>
    <n v="7"/>
    <n v="6.4"/>
    <n v="8"/>
    <n v="46.1"/>
    <x v="5"/>
  </r>
  <r>
    <n v="438"/>
    <s v="Stud0745"/>
    <n v="17.5"/>
    <n v="10"/>
    <n v="6"/>
    <n v="7"/>
    <n v="7.8"/>
    <n v="8"/>
    <n v="56.3"/>
    <x v="0"/>
  </r>
  <r>
    <n v="438"/>
    <s v="Stud0746"/>
    <n v="16.5"/>
    <n v="3"/>
    <n v="1.4"/>
    <n v="4.7"/>
    <n v="0"/>
    <n v="8"/>
    <n v="33.6"/>
    <x v="5"/>
  </r>
  <r>
    <n v="438"/>
    <s v="Stud0747"/>
    <n v="7"/>
    <n v="4.5"/>
    <n v="4.9000000000000004"/>
    <n v="7"/>
    <n v="7.7"/>
    <n v="8"/>
    <n v="39.1"/>
    <x v="5"/>
  </r>
  <r>
    <n v="438"/>
    <s v="Stud0748"/>
    <n v="24"/>
    <n v="27.5"/>
    <n v="6.9"/>
    <n v="7"/>
    <n v="7.6"/>
    <n v="8"/>
    <n v="81"/>
    <x v="4"/>
  </r>
  <r>
    <n v="438"/>
    <s v="Stud0749"/>
    <n v="13"/>
    <n v="9.5"/>
    <n v="5.5"/>
    <n v="7"/>
    <n v="7.2"/>
    <n v="8"/>
    <n v="50.2"/>
    <x v="6"/>
  </r>
  <r>
    <n v="438"/>
    <s v="Stud0750"/>
    <n v="28.5"/>
    <n v="16"/>
    <n v="2.9"/>
    <n v="7"/>
    <n v="6.3"/>
    <n v="8"/>
    <n v="68.7"/>
    <x v="7"/>
  </r>
  <r>
    <n v="438"/>
    <s v="Stud0751"/>
    <n v="12.5"/>
    <n v="14"/>
    <n v="2.2000000000000002"/>
    <n v="7"/>
    <n v="4"/>
    <n v="8"/>
    <n v="47.7"/>
    <x v="6"/>
  </r>
  <r>
    <n v="438"/>
    <s v="Stud0752"/>
    <n v="22"/>
    <n v="24"/>
    <n v="5.5"/>
    <n v="7"/>
    <n v="7"/>
    <n v="8"/>
    <n v="73.5"/>
    <x v="2"/>
  </r>
  <r>
    <n v="438"/>
    <s v="Stud0753"/>
    <n v="0"/>
    <n v="0"/>
    <n v="0.9"/>
    <n v="0"/>
    <n v="1.9"/>
    <n v="8"/>
    <n v="10.8"/>
    <x v="5"/>
  </r>
  <r>
    <n v="439"/>
    <s v="Stud0754"/>
    <n v="0"/>
    <n v="2"/>
    <n v="1.6"/>
    <n v="1.2"/>
    <n v="0.4"/>
    <n v="6"/>
    <n v="11.2"/>
    <x v="5"/>
  </r>
  <r>
    <n v="439"/>
    <s v="Stud0755"/>
    <n v="23"/>
    <n v="8"/>
    <n v="4.7"/>
    <n v="6.2"/>
    <n v="3.7"/>
    <n v="7"/>
    <n v="52.6"/>
    <x v="0"/>
  </r>
  <r>
    <n v="439"/>
    <s v="Stud0756"/>
    <n v="4.5"/>
    <n v="15"/>
    <n v="3.8"/>
    <n v="7"/>
    <n v="6.1"/>
    <n v="8"/>
    <n v="44.4"/>
    <x v="6"/>
  </r>
  <r>
    <n v="439"/>
    <s v="Stud0757"/>
    <n v="12"/>
    <n v="0"/>
    <n v="0.9"/>
    <n v="0"/>
    <n v="0.5"/>
    <n v="0"/>
    <n v="13.4"/>
    <x v="5"/>
  </r>
  <r>
    <n v="439"/>
    <s v="Stud0758"/>
    <n v="25.5"/>
    <n v="20.5"/>
    <n v="6.5"/>
    <n v="6.4"/>
    <n v="7"/>
    <n v="8"/>
    <n v="73.900000000000006"/>
    <x v="2"/>
  </r>
  <r>
    <n v="439"/>
    <s v="Stud0759"/>
    <n v="7"/>
    <n v="2.5"/>
    <n v="0.5"/>
    <n v="0.2"/>
    <n v="1.9"/>
    <n v="2"/>
    <n v="14.1"/>
    <x v="5"/>
  </r>
  <r>
    <n v="439"/>
    <s v="Stud0760"/>
    <n v="28.5"/>
    <n v="24"/>
    <n v="6.7"/>
    <n v="6.6"/>
    <n v="7"/>
    <n v="8"/>
    <n v="80.8"/>
    <x v="4"/>
  </r>
  <r>
    <n v="439"/>
    <s v="Stud0761"/>
    <n v="18.5"/>
    <n v="28"/>
    <n v="5.2"/>
    <n v="7"/>
    <n v="7.6"/>
    <n v="8"/>
    <n v="74.3"/>
    <x v="2"/>
  </r>
  <r>
    <n v="439"/>
    <s v="Stud0762"/>
    <n v="23.5"/>
    <n v="12.5"/>
    <n v="6.6"/>
    <n v="6.4"/>
    <n v="6.4"/>
    <n v="6"/>
    <n v="61.4"/>
    <x v="7"/>
  </r>
  <r>
    <n v="439"/>
    <s v="Stud0763"/>
    <n v="18.5"/>
    <n v="17.5"/>
    <n v="6"/>
    <n v="4.4000000000000004"/>
    <n v="5.5"/>
    <n v="6"/>
    <n v="57.9"/>
    <x v="3"/>
  </r>
  <r>
    <n v="439"/>
    <s v="Stud0764"/>
    <n v="35"/>
    <n v="28"/>
    <n v="7.8"/>
    <n v="7"/>
    <n v="7.7"/>
    <n v="8"/>
    <n v="93.5"/>
    <x v="1"/>
  </r>
  <r>
    <n v="439"/>
    <s v="Stud0765"/>
    <n v="22.5"/>
    <n v="14.5"/>
    <n v="7.6"/>
    <n v="7"/>
    <n v="6.2"/>
    <n v="8"/>
    <n v="65.8"/>
    <x v="2"/>
  </r>
  <r>
    <n v="439"/>
    <s v="Stud0766"/>
    <n v="22"/>
    <n v="18.5"/>
    <n v="2.8"/>
    <n v="5.6"/>
    <n v="6.7"/>
    <n v="5"/>
    <n v="60.6"/>
    <x v="3"/>
  </r>
  <r>
    <n v="439"/>
    <s v="Stud0767"/>
    <n v="35"/>
    <n v="25"/>
    <n v="5.2"/>
    <n v="6.6"/>
    <n v="7"/>
    <n v="8"/>
    <n v="86.8"/>
    <x v="1"/>
  </r>
  <r>
    <n v="439"/>
    <s v="Stud0768"/>
    <n v="26.5"/>
    <n v="0"/>
    <n v="5.8"/>
    <n v="4"/>
    <n v="8"/>
    <n v="4"/>
    <n v="48.3"/>
    <x v="6"/>
  </r>
  <r>
    <n v="439"/>
    <s v="Stud0769"/>
    <n v="19.5"/>
    <n v="23"/>
    <n v="7.1"/>
    <n v="3.4"/>
    <n v="5.7"/>
    <n v="7"/>
    <n v="65.7"/>
    <x v="7"/>
  </r>
  <r>
    <n v="439"/>
    <s v="Stud0770"/>
    <n v="20"/>
    <n v="2.5"/>
    <n v="3"/>
    <n v="4.2"/>
    <n v="4.3"/>
    <n v="5"/>
    <n v="39"/>
    <x v="5"/>
  </r>
  <r>
    <n v="439"/>
    <s v="Stud0771"/>
    <n v="18"/>
    <n v="6"/>
    <n v="3.7"/>
    <n v="4.5999999999999996"/>
    <n v="6.2"/>
    <n v="8"/>
    <n v="46.5"/>
    <x v="6"/>
  </r>
  <r>
    <n v="439"/>
    <s v="Stud0772"/>
    <n v="19.5"/>
    <n v="28"/>
    <n v="6.7"/>
    <n v="6.6"/>
    <n v="7.4"/>
    <n v="7"/>
    <n v="75.2"/>
    <x v="2"/>
  </r>
  <r>
    <n v="439"/>
    <s v="Stud0773"/>
    <n v="23.5"/>
    <n v="26.5"/>
    <n v="6.2"/>
    <n v="6.4"/>
    <n v="8"/>
    <n v="8"/>
    <n v="78.599999999999994"/>
    <x v="4"/>
  </r>
  <r>
    <n v="439"/>
    <s v="Stud0774"/>
    <n v="27"/>
    <n v="19"/>
    <n v="6.6"/>
    <n v="7"/>
    <n v="8"/>
    <n v="8"/>
    <n v="75.599999999999994"/>
    <x v="2"/>
  </r>
  <r>
    <n v="439"/>
    <s v="Stud0775"/>
    <n v="28"/>
    <n v="26"/>
    <n v="6.1"/>
    <n v="6.6"/>
    <n v="6.8"/>
    <n v="7"/>
    <n v="80.5"/>
    <x v="4"/>
  </r>
  <r>
    <n v="439"/>
    <s v="Stud0776"/>
    <n v="6.5"/>
    <n v="3.5"/>
    <n v="3.1"/>
    <n v="4"/>
    <n v="4.5999999999999996"/>
    <n v="5"/>
    <n v="26.7"/>
    <x v="5"/>
  </r>
  <r>
    <n v="439"/>
    <s v="Stud0777"/>
    <n v="9"/>
    <n v="3"/>
    <n v="2.2000000000000002"/>
    <n v="2"/>
    <n v="1.8"/>
    <n v="3"/>
    <n v="21"/>
    <x v="5"/>
  </r>
  <r>
    <n v="439"/>
    <s v="Stud0778"/>
    <n v="25"/>
    <n v="26.5"/>
    <n v="7.4"/>
    <n v="7"/>
    <n v="5.9"/>
    <n v="8"/>
    <n v="79.8"/>
    <x v="4"/>
  </r>
  <r>
    <n v="439"/>
    <s v="Stud0779"/>
    <n v="22"/>
    <n v="14.5"/>
    <n v="5.4"/>
    <n v="6.8"/>
    <n v="5.4"/>
    <n v="8"/>
    <n v="62.1"/>
    <x v="7"/>
  </r>
  <r>
    <n v="541"/>
    <s v="Stud0780"/>
    <n v="33.5"/>
    <n v="20"/>
    <n v="8"/>
    <n v="7"/>
    <n v="7.9"/>
    <n v="8"/>
    <n v="84.4"/>
    <x v="4"/>
  </r>
  <r>
    <n v="541"/>
    <s v="Stud0781"/>
    <n v="17.5"/>
    <n v="17.5"/>
    <n v="6.5"/>
    <n v="6.9"/>
    <n v="7.4"/>
    <n v="8"/>
    <n v="63.8"/>
    <x v="7"/>
  </r>
  <r>
    <n v="541"/>
    <s v="Stud0782"/>
    <n v="17"/>
    <n v="17.5"/>
    <n v="5.3"/>
    <n v="7"/>
    <n v="8"/>
    <n v="8"/>
    <n v="62.8"/>
    <x v="3"/>
  </r>
  <r>
    <n v="541"/>
    <s v="Stud0783"/>
    <n v="26"/>
    <n v="10"/>
    <n v="4.5999999999999996"/>
    <n v="7"/>
    <n v="6.3"/>
    <n v="8"/>
    <n v="61.9"/>
    <x v="3"/>
  </r>
  <r>
    <n v="541"/>
    <s v="Stud0784"/>
    <n v="28"/>
    <n v="21.5"/>
    <n v="6.4"/>
    <n v="6.9"/>
    <n v="6.8"/>
    <n v="8"/>
    <n v="77.599999999999994"/>
    <x v="4"/>
  </r>
  <r>
    <n v="541"/>
    <s v="Stud0785"/>
    <n v="13"/>
    <n v="0"/>
    <n v="2.2999999999999998"/>
    <n v="3.5"/>
    <n v="2.6"/>
    <n v="0"/>
    <n v="21.4"/>
    <x v="5"/>
  </r>
  <r>
    <n v="541"/>
    <s v="Stud0786"/>
    <n v="25"/>
    <n v="21"/>
    <n v="5.6"/>
    <n v="6.3"/>
    <n v="4.9000000000000004"/>
    <n v="8"/>
    <n v="70.8"/>
    <x v="2"/>
  </r>
  <r>
    <n v="541"/>
    <s v="Stud0787"/>
    <n v="22.5"/>
    <n v="8"/>
    <n v="5.7"/>
    <n v="7"/>
    <n v="5.8"/>
    <n v="8"/>
    <n v="57"/>
    <x v="0"/>
  </r>
  <r>
    <n v="541"/>
    <s v="Stud0788"/>
    <n v="21"/>
    <n v="8"/>
    <n v="3.9"/>
    <n v="7"/>
    <n v="5.9"/>
    <n v="8"/>
    <n v="53.8"/>
    <x v="0"/>
  </r>
  <r>
    <n v="541"/>
    <s v="Stud0789"/>
    <n v="31.5"/>
    <n v="15.5"/>
    <n v="7.4"/>
    <n v="7"/>
    <n v="8"/>
    <n v="8"/>
    <n v="77.400000000000006"/>
    <x v="4"/>
  </r>
  <r>
    <n v="541"/>
    <s v="Stud0790"/>
    <n v="24"/>
    <n v="19"/>
    <n v="7.5"/>
    <n v="7"/>
    <n v="7.8"/>
    <n v="8"/>
    <n v="73.3"/>
    <x v="2"/>
  </r>
  <r>
    <n v="541"/>
    <s v="Stud0791"/>
    <n v="13"/>
    <n v="24"/>
    <n v="5"/>
    <n v="6.8"/>
    <n v="7.8"/>
    <n v="8"/>
    <n v="64.599999999999994"/>
    <x v="7"/>
  </r>
  <r>
    <n v="541"/>
    <s v="Stud0792"/>
    <n v="27"/>
    <n v="23.5"/>
    <n v="7.6"/>
    <n v="7"/>
    <n v="7.8"/>
    <n v="8"/>
    <n v="80.900000000000006"/>
    <x v="4"/>
  </r>
  <r>
    <n v="541"/>
    <s v="Stud0793"/>
    <n v="17"/>
    <n v="27.5"/>
    <n v="5.8"/>
    <n v="6.2"/>
    <n v="4.3"/>
    <n v="7"/>
    <n v="67.8"/>
    <x v="2"/>
  </r>
  <r>
    <n v="541"/>
    <s v="Stud0794"/>
    <n v="20"/>
    <n v="8.5"/>
    <n v="3.1"/>
    <n v="6.3"/>
    <n v="4.5999999999999996"/>
    <n v="8"/>
    <n v="50.5"/>
    <x v="6"/>
  </r>
  <r>
    <n v="541"/>
    <s v="Stud0795"/>
    <n v="24.5"/>
    <n v="11.5"/>
    <n v="5.7"/>
    <n v="7"/>
    <n v="7.4"/>
    <n v="8"/>
    <n v="64.099999999999994"/>
    <x v="7"/>
  </r>
  <r>
    <n v="541"/>
    <s v="Stud0796"/>
    <n v="31.5"/>
    <n v="24"/>
    <n v="6.5"/>
    <n v="6.9"/>
    <n v="7.1"/>
    <n v="8"/>
    <n v="84"/>
    <x v="4"/>
  </r>
  <r>
    <n v="541"/>
    <s v="Stud0797"/>
    <n v="10.5"/>
    <n v="0"/>
    <n v="1.2"/>
    <n v="2.2999999999999998"/>
    <n v="-1"/>
    <n v="0"/>
    <n v="13"/>
    <x v="5"/>
  </r>
  <r>
    <n v="541"/>
    <s v="Stud0798"/>
    <n v="29"/>
    <n v="21"/>
    <n v="3.1"/>
    <n v="6.3"/>
    <n v="6.8"/>
    <n v="8"/>
    <n v="74.2"/>
    <x v="2"/>
  </r>
  <r>
    <n v="541"/>
    <s v="Stud0799"/>
    <n v="23.5"/>
    <n v="18"/>
    <n v="7"/>
    <n v="7"/>
    <n v="7.8"/>
    <n v="8"/>
    <n v="71.3"/>
    <x v="2"/>
  </r>
  <r>
    <n v="541"/>
    <s v="Stud0800"/>
    <n v="27.5"/>
    <n v="23"/>
    <n v="7.6"/>
    <n v="7"/>
    <n v="8"/>
    <n v="8"/>
    <n v="81.099999999999994"/>
    <x v="4"/>
  </r>
  <r>
    <n v="541"/>
    <s v="Stud0801"/>
    <n v="21"/>
    <n v="10"/>
    <n v="6.2"/>
    <n v="7"/>
    <n v="7.4"/>
    <n v="8"/>
    <n v="59.6"/>
    <x v="0"/>
  </r>
  <r>
    <n v="541"/>
    <s v="Stud0802"/>
    <n v="27.5"/>
    <n v="19"/>
    <n v="7.5"/>
    <n v="7"/>
    <n v="7.9"/>
    <n v="8"/>
    <n v="76.900000000000006"/>
    <x v="4"/>
  </r>
  <r>
    <n v="541"/>
    <s v="Stud0803"/>
    <n v="23.5"/>
    <n v="20.5"/>
    <n v="4"/>
    <n v="6.4"/>
    <n v="7.7"/>
    <n v="8"/>
    <n v="70.099999999999994"/>
    <x v="2"/>
  </r>
  <r>
    <n v="541"/>
    <s v="Stud0804"/>
    <n v="20.5"/>
    <n v="11"/>
    <n v="3.9"/>
    <n v="6.3"/>
    <n v="7.7"/>
    <n v="8"/>
    <n v="57.4"/>
    <x v="0"/>
  </r>
  <r>
    <n v="541"/>
    <s v="Stud0805"/>
    <n v="28"/>
    <n v="18"/>
    <n v="6.2"/>
    <n v="6.3"/>
    <n v="7"/>
    <n v="8"/>
    <n v="73.5"/>
    <x v="2"/>
  </r>
  <r>
    <n v="541"/>
    <s v="Stud0806"/>
    <n v="10"/>
    <n v="15"/>
    <n v="6.4"/>
    <n v="7"/>
    <n v="7"/>
    <n v="8"/>
    <n v="53.4"/>
    <x v="0"/>
  </r>
  <r>
    <n v="541"/>
    <s v="Stud0807"/>
    <n v="27"/>
    <n v="22"/>
    <n v="7.1"/>
    <n v="6.8"/>
    <n v="4.5999999999999996"/>
    <n v="8"/>
    <n v="75.5"/>
    <x v="2"/>
  </r>
  <r>
    <n v="541"/>
    <s v="Stud0808"/>
    <n v="13.5"/>
    <n v="9.5"/>
    <n v="3"/>
    <n v="6.4"/>
    <n v="1.7"/>
    <n v="8"/>
    <n v="42.1"/>
    <x v="5"/>
  </r>
  <r>
    <n v="541"/>
    <s v="Stud0809"/>
    <n v="22"/>
    <n v="4.5"/>
    <n v="5.6"/>
    <n v="6.9"/>
    <n v="3.8"/>
    <n v="8"/>
    <n v="50.8"/>
    <x v="6"/>
  </r>
  <r>
    <n v="541"/>
    <s v="Stud0810"/>
    <n v="0"/>
    <n v="0"/>
    <n v="0"/>
    <n v="0"/>
    <n v="0"/>
    <n v="0"/>
    <n v="0"/>
    <x v="5"/>
  </r>
  <r>
    <n v="541"/>
    <s v="Stud0811"/>
    <n v="24.5"/>
    <n v="22.5"/>
    <n v="6"/>
    <n v="7"/>
    <n v="6.8"/>
    <n v="8"/>
    <n v="74.8"/>
    <x v="2"/>
  </r>
  <r>
    <n v="541"/>
    <s v="Stud0812"/>
    <n v="16.5"/>
    <n v="5.5"/>
    <n v="4.7"/>
    <n v="5.0999999999999996"/>
    <n v="5"/>
    <n v="7"/>
    <n v="43.8"/>
    <x v="6"/>
  </r>
  <r>
    <n v="541"/>
    <s v="Stud0813"/>
    <n v="19.5"/>
    <n v="18"/>
    <n v="5.4"/>
    <n v="6.9"/>
    <n v="4.2"/>
    <n v="8"/>
    <n v="62"/>
    <x v="3"/>
  </r>
  <r>
    <n v="541"/>
    <s v="Stud0814"/>
    <n v="22"/>
    <n v="11.5"/>
    <n v="6.5"/>
    <n v="6.9"/>
    <n v="5.9"/>
    <n v="8"/>
    <n v="60.8"/>
    <x v="3"/>
  </r>
  <r>
    <n v="541"/>
    <s v="Stud0815"/>
    <n v="27"/>
    <n v="32"/>
    <n v="7.5"/>
    <n v="6.9"/>
    <n v="6.5"/>
    <n v="8"/>
    <n v="87.9"/>
    <x v="1"/>
  </r>
  <r>
    <n v="541"/>
    <s v="Stud0816"/>
    <n v="21"/>
    <n v="16"/>
    <n v="4.4000000000000004"/>
    <n v="6.3"/>
    <n v="7.6"/>
    <n v="8"/>
    <n v="63.3"/>
    <x v="3"/>
  </r>
  <r>
    <n v="542"/>
    <s v="Stud0817"/>
    <n v="20"/>
    <n v="24.5"/>
    <n v="5.5"/>
    <n v="7"/>
    <n v="7.5"/>
    <n v="8"/>
    <n v="72.5"/>
    <x v="2"/>
  </r>
  <r>
    <n v="542"/>
    <s v="Stud0818"/>
    <n v="20"/>
    <n v="9.5"/>
    <n v="2"/>
    <n v="7"/>
    <n v="6.6"/>
    <n v="8"/>
    <n v="53.1"/>
    <x v="3"/>
  </r>
  <r>
    <n v="542"/>
    <s v="Stud0819"/>
    <n v="17.5"/>
    <n v="31"/>
    <n v="5.0999999999999996"/>
    <n v="7"/>
    <n v="7.8"/>
    <n v="8"/>
    <n v="76.400000000000006"/>
    <x v="4"/>
  </r>
  <r>
    <n v="542"/>
    <s v="Stud0820"/>
    <n v="0"/>
    <n v="0"/>
    <n v="1"/>
    <n v="5"/>
    <n v="-0.8"/>
    <n v="0"/>
    <n v="5.2"/>
    <x v="5"/>
  </r>
  <r>
    <n v="542"/>
    <s v="Stud0821"/>
    <n v="29.5"/>
    <n v="29.5"/>
    <n v="5.6"/>
    <n v="7"/>
    <n v="7.5"/>
    <n v="8"/>
    <n v="87.1"/>
    <x v="1"/>
  </r>
  <r>
    <n v="542"/>
    <s v="Stud0822"/>
    <n v="23"/>
    <n v="11"/>
    <n v="4.8"/>
    <n v="7"/>
    <n v="8"/>
    <n v="8"/>
    <n v="61.8"/>
    <x v="7"/>
  </r>
  <r>
    <n v="542"/>
    <s v="Stud0823"/>
    <n v="20"/>
    <n v="16"/>
    <n v="1.8"/>
    <n v="6.3"/>
    <n v="5.9"/>
    <n v="7"/>
    <n v="57"/>
    <x v="3"/>
  </r>
  <r>
    <n v="542"/>
    <s v="Stud0824"/>
    <n v="20.5"/>
    <n v="23.5"/>
    <n v="4.7"/>
    <n v="7"/>
    <n v="7.9"/>
    <n v="8"/>
    <n v="71.599999999999994"/>
    <x v="2"/>
  </r>
  <r>
    <n v="542"/>
    <s v="Stud0825"/>
    <n v="24"/>
    <n v="20.5"/>
    <n v="3.1"/>
    <n v="7"/>
    <n v="7.8"/>
    <n v="8"/>
    <n v="70.400000000000006"/>
    <x v="2"/>
  </r>
  <r>
    <n v="542"/>
    <s v="Stud0826"/>
    <n v="27"/>
    <n v="25.5"/>
    <n v="2.2999999999999998"/>
    <n v="6.3"/>
    <n v="8"/>
    <n v="8"/>
    <n v="77.099999999999994"/>
    <x v="4"/>
  </r>
  <r>
    <n v="542"/>
    <s v="Stud0827"/>
    <n v="32"/>
    <n v="24"/>
    <n v="5"/>
    <n v="7"/>
    <n v="5.3"/>
    <n v="8"/>
    <n v="81.3"/>
    <x v="4"/>
  </r>
  <r>
    <n v="542"/>
    <s v="Stud0828"/>
    <n v="19"/>
    <n v="16"/>
    <n v="2.2999999999999998"/>
    <n v="5.7"/>
    <n v="1.6"/>
    <n v="7.8"/>
    <n v="52.4"/>
    <x v="0"/>
  </r>
  <r>
    <n v="542"/>
    <s v="Stud0829"/>
    <n v="25"/>
    <n v="13"/>
    <n v="3.6"/>
    <n v="6.3"/>
    <n v="7"/>
    <n v="8"/>
    <n v="62.9"/>
    <x v="7"/>
  </r>
  <r>
    <n v="542"/>
    <s v="Stud0830"/>
    <n v="22"/>
    <n v="30"/>
    <n v="6"/>
    <n v="7"/>
    <n v="8"/>
    <n v="8"/>
    <n v="81"/>
    <x v="4"/>
  </r>
  <r>
    <n v="542"/>
    <s v="Stud0831"/>
    <n v="20.5"/>
    <n v="27"/>
    <n v="1.9"/>
    <n v="7"/>
    <n v="7.8"/>
    <n v="7.8"/>
    <n v="72"/>
    <x v="2"/>
  </r>
  <r>
    <n v="542"/>
    <s v="Stud0832"/>
    <n v="10.5"/>
    <n v="19"/>
    <n v="2"/>
    <n v="7"/>
    <n v="4.5999999999999996"/>
    <n v="7.2"/>
    <n v="50.3"/>
    <x v="0"/>
  </r>
  <r>
    <n v="542"/>
    <s v="Stud0833"/>
    <n v="28.5"/>
    <n v="26"/>
    <n v="4.8"/>
    <n v="7"/>
    <n v="7.6"/>
    <n v="8"/>
    <n v="81.900000000000006"/>
    <x v="1"/>
  </r>
  <r>
    <n v="542"/>
    <s v="Stud0834"/>
    <n v="26"/>
    <n v="28"/>
    <n v="4.5"/>
    <n v="7"/>
    <n v="7.5"/>
    <n v="8"/>
    <n v="81"/>
    <x v="4"/>
  </r>
  <r>
    <n v="542"/>
    <s v="Stud0835"/>
    <n v="28.5"/>
    <n v="21.5"/>
    <n v="6"/>
    <n v="7"/>
    <n v="7.4"/>
    <n v="8"/>
    <n v="78.400000000000006"/>
    <x v="4"/>
  </r>
  <r>
    <n v="542"/>
    <s v="Stud0836"/>
    <n v="22"/>
    <n v="16"/>
    <n v="1.5"/>
    <n v="5.7"/>
    <n v="4.5"/>
    <n v="7.6"/>
    <n v="57.3"/>
    <x v="3"/>
  </r>
  <r>
    <n v="542"/>
    <s v="Stud0837"/>
    <n v="21.5"/>
    <n v="0"/>
    <n v="3.4"/>
    <n v="5.7"/>
    <n v="4.4000000000000004"/>
    <n v="7.6"/>
    <n v="42.6"/>
    <x v="5"/>
  </r>
  <r>
    <n v="542"/>
    <s v="Stud0838"/>
    <n v="20.5"/>
    <n v="17.5"/>
    <n v="4.5999999999999996"/>
    <n v="7"/>
    <n v="5.7"/>
    <n v="8"/>
    <n v="63.3"/>
    <x v="7"/>
  </r>
  <r>
    <n v="542"/>
    <s v="Stud0839"/>
    <n v="35"/>
    <n v="20"/>
    <n v="5.9"/>
    <n v="7"/>
    <n v="5.8"/>
    <n v="8"/>
    <n v="81.7"/>
    <x v="4"/>
  </r>
  <r>
    <n v="542"/>
    <s v="Stud0840"/>
    <n v="11.5"/>
    <n v="3.5"/>
    <n v="1.4"/>
    <n v="5"/>
    <n v="-0.1"/>
    <n v="6.8"/>
    <n v="28.1"/>
    <x v="5"/>
  </r>
  <r>
    <n v="542"/>
    <s v="Stud0841"/>
    <n v="12"/>
    <n v="15.5"/>
    <n v="3.2"/>
    <n v="5"/>
    <n v="1.8"/>
    <n v="8"/>
    <n v="45.5"/>
    <x v="0"/>
  </r>
  <r>
    <n v="542"/>
    <s v="Stud0842"/>
    <n v="23.5"/>
    <n v="20"/>
    <n v="3.6"/>
    <n v="7"/>
    <n v="3.6"/>
    <n v="8"/>
    <n v="65.7"/>
    <x v="2"/>
  </r>
  <r>
    <n v="542"/>
    <s v="Stud0843"/>
    <n v="19.5"/>
    <n v="16.5"/>
    <n v="3.3"/>
    <n v="5.7"/>
    <n v="7.2"/>
    <n v="8"/>
    <n v="60.2"/>
    <x v="3"/>
  </r>
  <r>
    <n v="542"/>
    <s v="Stud0844"/>
    <n v="30"/>
    <n v="27.5"/>
    <n v="5.3"/>
    <n v="7"/>
    <n v="6.8"/>
    <n v="8"/>
    <n v="84.6"/>
    <x v="1"/>
  </r>
  <r>
    <n v="542"/>
    <s v="Stud0845"/>
    <n v="29"/>
    <n v="22.5"/>
    <n v="5.2"/>
    <n v="7"/>
    <n v="7.8"/>
    <n v="8"/>
    <n v="79.5"/>
    <x v="4"/>
  </r>
  <r>
    <n v="542"/>
    <s v="Stud0846"/>
    <n v="27.5"/>
    <n v="15.5"/>
    <n v="5.0999999999999996"/>
    <n v="7"/>
    <n v="7.1"/>
    <n v="8"/>
    <n v="70.2"/>
    <x v="2"/>
  </r>
  <r>
    <n v="542"/>
    <s v="Stud0847"/>
    <n v="18"/>
    <n v="28.5"/>
    <n v="5.6"/>
    <n v="7"/>
    <n v="4.3"/>
    <n v="7.8"/>
    <n v="71.2"/>
    <x v="2"/>
  </r>
  <r>
    <n v="542"/>
    <s v="Stud0848"/>
    <n v="33.5"/>
    <n v="27.5"/>
    <n v="4.8"/>
    <n v="7"/>
    <n v="7.6"/>
    <n v="8"/>
    <n v="88.4"/>
    <x v="1"/>
  </r>
  <r>
    <n v="542"/>
    <s v="Stud0849"/>
    <n v="23.5"/>
    <n v="10"/>
    <n v="4.3"/>
    <n v="6.3"/>
    <n v="7.8"/>
    <n v="8"/>
    <n v="59.9"/>
    <x v="3"/>
  </r>
  <r>
    <n v="542"/>
    <s v="Stud0850"/>
    <n v="24"/>
    <n v="18.5"/>
    <n v="3.9"/>
    <n v="7"/>
    <n v="5.7"/>
    <n v="7.6"/>
    <n v="66.7"/>
    <x v="2"/>
  </r>
  <r>
    <n v="543"/>
    <s v="Stud0851"/>
    <n v="28"/>
    <n v="21.5"/>
    <n v="7.3"/>
    <n v="6.2"/>
    <n v="7.6"/>
    <n v="8"/>
    <n v="78.599999999999994"/>
    <x v="4"/>
  </r>
  <r>
    <n v="543"/>
    <s v="Stud0852"/>
    <n v="29.5"/>
    <n v="17"/>
    <n v="6.5"/>
    <n v="7"/>
    <n v="7.9"/>
    <n v="8"/>
    <n v="75.900000000000006"/>
    <x v="2"/>
  </r>
  <r>
    <n v="543"/>
    <s v="Stud0853"/>
    <n v="18.5"/>
    <n v="17"/>
    <n v="5.6"/>
    <n v="6.6"/>
    <n v="6.1"/>
    <n v="8"/>
    <n v="61.8"/>
    <x v="3"/>
  </r>
  <r>
    <n v="543"/>
    <s v="Stud0854"/>
    <n v="17"/>
    <n v="11"/>
    <n v="3.4"/>
    <n v="5.8"/>
    <n v="6.1"/>
    <n v="8"/>
    <n v="51.3"/>
    <x v="6"/>
  </r>
  <r>
    <n v="543"/>
    <s v="Stud0855"/>
    <n v="22.5"/>
    <n v="7.5"/>
    <n v="4.7"/>
    <n v="6.2"/>
    <n v="4.5"/>
    <n v="7"/>
    <n v="52.4"/>
    <x v="0"/>
  </r>
  <r>
    <n v="543"/>
    <s v="Stud0856"/>
    <n v="21.5"/>
    <n v="11.5"/>
    <n v="6.4"/>
    <n v="6.2"/>
    <n v="5.2"/>
    <n v="8"/>
    <n v="58.8"/>
    <x v="3"/>
  </r>
  <r>
    <n v="543"/>
    <s v="Stud0857"/>
    <n v="17"/>
    <n v="16"/>
    <n v="6.4"/>
    <n v="6.6"/>
    <n v="7"/>
    <n v="8"/>
    <n v="61"/>
    <x v="3"/>
  </r>
  <r>
    <n v="543"/>
    <s v="Stud0858"/>
    <n v="19.5"/>
    <n v="12"/>
    <n v="1.6"/>
    <n v="6.2"/>
    <n v="4.5"/>
    <n v="8"/>
    <n v="51.8"/>
    <x v="0"/>
  </r>
  <r>
    <n v="543"/>
    <s v="Stud0859"/>
    <n v="24"/>
    <n v="23.5"/>
    <n v="6.4"/>
    <n v="6.6"/>
    <n v="7.6"/>
    <n v="8"/>
    <n v="76.099999999999994"/>
    <x v="4"/>
  </r>
  <r>
    <n v="543"/>
    <s v="Stud0860"/>
    <n v="14.5"/>
    <n v="10.5"/>
    <n v="6"/>
    <n v="7"/>
    <n v="8"/>
    <n v="8"/>
    <n v="54"/>
    <x v="0"/>
  </r>
  <r>
    <n v="543"/>
    <s v="Stud0861"/>
    <n v="22.5"/>
    <n v="19.5"/>
    <n v="5.4"/>
    <n v="7"/>
    <n v="7.5"/>
    <n v="8"/>
    <n v="69.900000000000006"/>
    <x v="2"/>
  </r>
  <r>
    <n v="543"/>
    <s v="Stud0862"/>
    <n v="26.5"/>
    <n v="9.5"/>
    <n v="5.0999999999999996"/>
    <n v="5.4"/>
    <n v="4.4000000000000004"/>
    <n v="8"/>
    <n v="58.9"/>
    <x v="3"/>
  </r>
  <r>
    <n v="543"/>
    <s v="Stud0863"/>
    <n v="23.5"/>
    <n v="7"/>
    <n v="4.7"/>
    <n v="6.6"/>
    <n v="6.8"/>
    <n v="7"/>
    <n v="55.6"/>
    <x v="0"/>
  </r>
  <r>
    <n v="543"/>
    <s v="Stud0864"/>
    <n v="29.5"/>
    <n v="23"/>
    <n v="6.7"/>
    <n v="6.6"/>
    <n v="7.8"/>
    <n v="8"/>
    <n v="81.599999999999994"/>
    <x v="4"/>
  </r>
  <r>
    <n v="543"/>
    <s v="Stud0865"/>
    <n v="25.5"/>
    <n v="12"/>
    <n v="6.5"/>
    <n v="6.2"/>
    <n v="7.7"/>
    <n v="8"/>
    <n v="65.900000000000006"/>
    <x v="7"/>
  </r>
  <r>
    <n v="543"/>
    <s v="Stud0866"/>
    <n v="24"/>
    <n v="32"/>
    <n v="6.8"/>
    <n v="6.2"/>
    <n v="7.7"/>
    <n v="8"/>
    <n v="84.7"/>
    <x v="1"/>
  </r>
  <r>
    <n v="543"/>
    <s v="Stud0867"/>
    <n v="10.5"/>
    <n v="4.5"/>
    <n v="2.4"/>
    <n v="6.6"/>
    <n v="8"/>
    <n v="8"/>
    <n v="40"/>
    <x v="5"/>
  </r>
  <r>
    <n v="543"/>
    <s v="Stud0868"/>
    <n v="33"/>
    <n v="10.5"/>
    <n v="4.5"/>
    <n v="5.2"/>
    <n v="7.1"/>
    <n v="8"/>
    <n v="68.3"/>
    <x v="2"/>
  </r>
  <r>
    <n v="543"/>
    <s v="Stud0869"/>
    <n v="27.5"/>
    <n v="24"/>
    <n v="6.7"/>
    <n v="6.6"/>
    <n v="6.3"/>
    <n v="8"/>
    <n v="79.099999999999994"/>
    <x v="4"/>
  </r>
  <r>
    <n v="543"/>
    <s v="Stud0870"/>
    <n v="31.5"/>
    <n v="21.5"/>
    <n v="3.3"/>
    <n v="6.2"/>
    <n v="4.9000000000000004"/>
    <n v="8"/>
    <n v="75.400000000000006"/>
    <x v="2"/>
  </r>
  <r>
    <n v="543"/>
    <s v="Stud0871"/>
    <n v="33"/>
    <n v="23"/>
    <n v="5.9"/>
    <n v="6.6"/>
    <n v="5.7"/>
    <n v="8"/>
    <n v="82.2"/>
    <x v="4"/>
  </r>
  <r>
    <n v="543"/>
    <s v="Stud0872"/>
    <n v="7"/>
    <n v="5"/>
    <n v="2"/>
    <n v="5.6"/>
    <n v="5.5"/>
    <n v="7"/>
    <n v="32.1"/>
    <x v="5"/>
  </r>
  <r>
    <n v="543"/>
    <s v="Stud0873"/>
    <n v="25"/>
    <n v="24"/>
    <n v="5.2"/>
    <n v="6.6"/>
    <n v="7.2"/>
    <n v="8"/>
    <n v="76"/>
    <x v="4"/>
  </r>
  <r>
    <n v="543"/>
    <s v="Stud0874"/>
    <n v="20"/>
    <n v="10"/>
    <n v="5.5"/>
    <n v="6.6"/>
    <n v="4.9000000000000004"/>
    <n v="8"/>
    <n v="55"/>
    <x v="0"/>
  </r>
  <r>
    <n v="543"/>
    <s v="Stud0875"/>
    <n v="30"/>
    <n v="26.5"/>
    <n v="5.8"/>
    <n v="6.6"/>
    <n v="7.1"/>
    <n v="8"/>
    <n v="84"/>
    <x v="1"/>
  </r>
  <r>
    <n v="543"/>
    <s v="Stud0876"/>
    <n v="14.5"/>
    <n v="1"/>
    <n v="2.9"/>
    <n v="6.6"/>
    <n v="3.7"/>
    <n v="8"/>
    <n v="36.700000000000003"/>
    <x v="5"/>
  </r>
  <r>
    <n v="543"/>
    <s v="Stud0877"/>
    <n v="15"/>
    <n v="9"/>
    <n v="3.1"/>
    <n v="6.2"/>
    <n v="2.7"/>
    <n v="8"/>
    <n v="44"/>
    <x v="6"/>
  </r>
  <r>
    <n v="543"/>
    <s v="Stud0878"/>
    <n v="13.5"/>
    <n v="5"/>
    <n v="2.4"/>
    <n v="5.8"/>
    <n v="3.5"/>
    <n v="8"/>
    <n v="38.200000000000003"/>
    <x v="5"/>
  </r>
  <r>
    <n v="543"/>
    <s v="Stud0879"/>
    <n v="15"/>
    <n v="10"/>
    <n v="4.4000000000000004"/>
    <n v="6.6"/>
    <n v="3.8"/>
    <n v="8"/>
    <n v="47.8"/>
    <x v="6"/>
  </r>
  <r>
    <n v="543"/>
    <s v="Stud0880"/>
    <n v="14.5"/>
    <n v="19"/>
    <n v="6"/>
    <n v="6.6"/>
    <n v="7"/>
    <n v="8"/>
    <n v="61.1"/>
    <x v="3"/>
  </r>
  <r>
    <n v="543"/>
    <s v="Stud0881"/>
    <n v="14.5"/>
    <n v="13"/>
    <n v="5.4"/>
    <n v="6.6"/>
    <n v="6"/>
    <n v="8"/>
    <n v="53.5"/>
    <x v="0"/>
  </r>
  <r>
    <n v="543"/>
    <s v="Stud0882"/>
    <n v="14"/>
    <n v="6"/>
    <n v="3.3"/>
    <n v="6.2"/>
    <n v="6.4"/>
    <n v="8"/>
    <n v="43.9"/>
    <x v="6"/>
  </r>
  <r>
    <n v="543"/>
    <s v="Stud0883"/>
    <n v="19.5"/>
    <n v="6"/>
    <n v="4.4000000000000004"/>
    <n v="6.2"/>
    <n v="6.8"/>
    <n v="7"/>
    <n v="49.9"/>
    <x v="6"/>
  </r>
  <r>
    <n v="543"/>
    <s v="Stud0884"/>
    <n v="15.5"/>
    <n v="6"/>
    <n v="2"/>
    <n v="4.8"/>
    <n v="3.9"/>
    <n v="8"/>
    <n v="40.200000000000003"/>
    <x v="5"/>
  </r>
  <r>
    <n v="543"/>
    <s v="Stud0885"/>
    <n v="18.5"/>
    <n v="12"/>
    <n v="4.8"/>
    <n v="6.2"/>
    <n v="7.4"/>
    <n v="8"/>
    <n v="56.9"/>
    <x v="0"/>
  </r>
  <r>
    <n v="543"/>
    <s v="Stud0886"/>
    <n v="35"/>
    <n v="22.5"/>
    <n v="6.6"/>
    <n v="6.6"/>
    <n v="5.3"/>
    <n v="8"/>
    <n v="84"/>
    <x v="1"/>
  </r>
  <r>
    <n v="543"/>
    <s v="Stud0887"/>
    <n v="25.5"/>
    <n v="28"/>
    <n v="7.4"/>
    <n v="7"/>
    <n v="7.9"/>
    <n v="8"/>
    <n v="83.8"/>
    <x v="1"/>
  </r>
  <r>
    <n v="543"/>
    <s v="Stud0888"/>
    <n v="21"/>
    <n v="15"/>
    <n v="6.2"/>
    <n v="6.6"/>
    <n v="7.9"/>
    <n v="8"/>
    <n v="64.7"/>
    <x v="3"/>
  </r>
  <r>
    <n v="543"/>
    <s v="Stud0889"/>
    <n v="29"/>
    <n v="27"/>
    <n v="7.5"/>
    <n v="6.6"/>
    <n v="8"/>
    <n v="8"/>
    <n v="86.1"/>
    <x v="1"/>
  </r>
  <r>
    <n v="543"/>
    <s v="Stud0890"/>
    <n v="18.5"/>
    <n v="3.5"/>
    <n v="2.6"/>
    <n v="4.8"/>
    <n v="2"/>
    <n v="8"/>
    <n v="39.4"/>
    <x v="5"/>
  </r>
  <r>
    <n v="543"/>
    <s v="Stud0891"/>
    <n v="21.5"/>
    <n v="18"/>
    <n v="5.8"/>
    <n v="6.6"/>
    <n v="7.8"/>
    <n v="8"/>
    <n v="67.7"/>
    <x v="7"/>
  </r>
  <r>
    <n v="543"/>
    <s v="Stud0892"/>
    <n v="11"/>
    <n v="0"/>
    <n v="2"/>
    <n v="6.6"/>
    <n v="3.2"/>
    <n v="5"/>
    <n v="27.8"/>
    <x v="5"/>
  </r>
  <r>
    <n v="543"/>
    <s v="Stud0893"/>
    <n v="27"/>
    <n v="22.5"/>
    <n v="5.9"/>
    <n v="6.2"/>
    <n v="7.8"/>
    <n v="8"/>
    <n v="77.400000000000006"/>
    <x v="4"/>
  </r>
  <r>
    <n v="543"/>
    <s v="Stud0894"/>
    <n v="23.5"/>
    <n v="22"/>
    <n v="7"/>
    <n v="6.2"/>
    <n v="6.5"/>
    <n v="8"/>
    <n v="73.2"/>
    <x v="2"/>
  </r>
  <r>
    <n v="543"/>
    <s v="Stud0895"/>
    <n v="30"/>
    <n v="22"/>
    <n v="6.6"/>
    <n v="6.2"/>
    <n v="6.5"/>
    <n v="8"/>
    <n v="79.3"/>
    <x v="4"/>
  </r>
  <r>
    <n v="543"/>
    <s v="Stud0896"/>
    <n v="7.5"/>
    <n v="0"/>
    <n v="5.0999999999999996"/>
    <n v="6.6"/>
    <n v="7.8"/>
    <n v="8"/>
    <n v="35"/>
    <x v="5"/>
  </r>
  <r>
    <n v="543"/>
    <s v="Stud0897"/>
    <n v="24"/>
    <n v="0"/>
    <n v="2.5"/>
    <n v="5.8"/>
    <n v="1.8"/>
    <n v="8"/>
    <n v="42.1"/>
    <x v="5"/>
  </r>
  <r>
    <n v="549"/>
    <s v="Stud0898"/>
    <n v="18.5"/>
    <n v="19"/>
    <n v="6.7"/>
    <n v="6.5"/>
    <n v="8"/>
    <n v="8"/>
    <n v="66.7"/>
    <x v="7"/>
  </r>
  <r>
    <n v="549"/>
    <s v="Stud0899"/>
    <n v="26.5"/>
    <n v="24"/>
    <n v="7.3"/>
    <n v="7"/>
    <n v="8"/>
    <n v="8"/>
    <n v="80.8"/>
    <x v="4"/>
  </r>
  <r>
    <n v="549"/>
    <s v="Stud0900"/>
    <n v="16.5"/>
    <n v="6"/>
    <n v="6.3"/>
    <n v="5.8"/>
    <n v="8"/>
    <n v="8"/>
    <n v="50.6"/>
    <x v="6"/>
  </r>
  <r>
    <n v="549"/>
    <s v="Stud0901"/>
    <n v="21.5"/>
    <n v="19"/>
    <n v="3.5"/>
    <n v="2.8"/>
    <n v="6.8"/>
    <n v="7"/>
    <n v="60.6"/>
    <x v="3"/>
  </r>
  <r>
    <n v="549"/>
    <s v="Stud0902"/>
    <n v="2.5"/>
    <n v="4.5"/>
    <n v="2.9"/>
    <n v="1.3"/>
    <n v="-0.2"/>
    <n v="7"/>
    <n v="18"/>
    <x v="5"/>
  </r>
  <r>
    <n v="549"/>
    <s v="Stud0903"/>
    <n v="5.5"/>
    <n v="11"/>
    <n v="3.9"/>
    <n v="2"/>
    <n v="3.4"/>
    <n v="8"/>
    <n v="33.799999999999997"/>
    <x v="5"/>
  </r>
  <r>
    <n v="549"/>
    <s v="Stud0904"/>
    <n v="17.5"/>
    <n v="26.5"/>
    <n v="6.8"/>
    <n v="5.8"/>
    <n v="7.9"/>
    <n v="8"/>
    <n v="72.5"/>
    <x v="2"/>
  </r>
  <r>
    <n v="549"/>
    <s v="Stud0905"/>
    <n v="0"/>
    <n v="0"/>
    <n v="1.5"/>
    <n v="0.5"/>
    <n v="0"/>
    <n v="8"/>
    <n v="10"/>
    <x v="5"/>
  </r>
  <r>
    <n v="549"/>
    <s v="Stud0906"/>
    <n v="19"/>
    <n v="16"/>
    <n v="5.4"/>
    <n v="5.5"/>
    <n v="6.2"/>
    <n v="8"/>
    <n v="60.1"/>
    <x v="3"/>
  </r>
  <r>
    <n v="549"/>
    <s v="Stud0907"/>
    <n v="10.5"/>
    <n v="0"/>
    <n v="4.4000000000000004"/>
    <n v="2.2999999999999998"/>
    <n v="5.3"/>
    <n v="0"/>
    <n v="22.5"/>
    <x v="5"/>
  </r>
  <r>
    <n v="549"/>
    <s v="Stud0908"/>
    <n v="25"/>
    <n v="9"/>
    <n v="4.5999999999999996"/>
    <n v="3.3"/>
    <n v="5.0999999999999996"/>
    <n v="8"/>
    <n v="55"/>
    <x v="3"/>
  </r>
  <r>
    <n v="549"/>
    <s v="Stud0909"/>
    <n v="20"/>
    <n v="10.5"/>
    <n v="7.1"/>
    <n v="5.3"/>
    <n v="4.5"/>
    <n v="7"/>
    <n v="54.4"/>
    <x v="0"/>
  </r>
  <r>
    <n v="549"/>
    <s v="Stud0910"/>
    <n v="29"/>
    <n v="26.5"/>
    <n v="7.6"/>
    <n v="7"/>
    <n v="6.3"/>
    <n v="8"/>
    <n v="84.4"/>
    <x v="4"/>
  </r>
  <r>
    <n v="549"/>
    <s v="Stud0911"/>
    <n v="24.5"/>
    <n v="20.5"/>
    <n v="6.3"/>
    <n v="6.3"/>
    <n v="6.6"/>
    <n v="8"/>
    <n v="72.2"/>
    <x v="2"/>
  </r>
  <r>
    <n v="549"/>
    <s v="Stud0912"/>
    <n v="20"/>
    <n v="0"/>
    <n v="6.1"/>
    <n v="3.3"/>
    <n v="7.2"/>
    <n v="8"/>
    <n v="44.6"/>
    <x v="5"/>
  </r>
  <r>
    <n v="549"/>
    <s v="Stud0913"/>
    <n v="16.5"/>
    <n v="0"/>
    <n v="7.1"/>
    <n v="7"/>
    <n v="7.4"/>
    <n v="8"/>
    <n v="46"/>
    <x v="5"/>
  </r>
  <r>
    <n v="549"/>
    <s v="Stud0914"/>
    <n v="22"/>
    <n v="23"/>
    <n v="7.4"/>
    <n v="7"/>
    <n v="6.8"/>
    <n v="8"/>
    <n v="74.2"/>
    <x v="2"/>
  </r>
  <r>
    <n v="549"/>
    <s v="Stud0915"/>
    <n v="20.5"/>
    <n v="0"/>
    <n v="5.7"/>
    <n v="3.3"/>
    <n v="7.4"/>
    <n v="7"/>
    <n v="43.9"/>
    <x v="5"/>
  </r>
  <r>
    <n v="549"/>
    <s v="Stud0916"/>
    <n v="12"/>
    <n v="8.5"/>
    <n v="5.5"/>
    <n v="4"/>
    <n v="6.3"/>
    <n v="8"/>
    <n v="44.3"/>
    <x v="5"/>
  </r>
  <r>
    <n v="549"/>
    <s v="Stud0917"/>
    <n v="0"/>
    <n v="0"/>
    <n v="0"/>
    <n v="0"/>
    <n v="0"/>
    <n v="0"/>
    <n v="0"/>
    <x v="5"/>
  </r>
  <r>
    <n v="549"/>
    <s v="Stud0918"/>
    <n v="13"/>
    <n v="8.5"/>
    <n v="4.9000000000000004"/>
    <n v="3.3"/>
    <n v="4.4000000000000004"/>
    <n v="7"/>
    <n v="41.1"/>
    <x v="5"/>
  </r>
  <r>
    <n v="549"/>
    <s v="Stud0919"/>
    <n v="11"/>
    <n v="0"/>
    <n v="3.5"/>
    <n v="1.3"/>
    <n v="3.6"/>
    <n v="7"/>
    <n v="26.4"/>
    <x v="5"/>
  </r>
  <r>
    <n v="549"/>
    <s v="Stud0920"/>
    <n v="14.5"/>
    <n v="13"/>
    <n v="5.8"/>
    <n v="2.2999999999999998"/>
    <n v="8"/>
    <n v="8"/>
    <n v="51.6"/>
    <x v="0"/>
  </r>
  <r>
    <n v="549"/>
    <s v="Stud0921"/>
    <n v="19"/>
    <n v="16"/>
    <n v="7.7"/>
    <n v="6"/>
    <n v="7.9"/>
    <n v="8"/>
    <n v="64.599999999999994"/>
    <x v="7"/>
  </r>
  <r>
    <n v="549"/>
    <s v="Stud0922"/>
    <n v="13.5"/>
    <n v="22.5"/>
    <n v="6.2"/>
    <n v="6.3"/>
    <n v="6.3"/>
    <n v="8"/>
    <n v="62.8"/>
    <x v="3"/>
  </r>
  <r>
    <n v="651"/>
    <s v="Stud0923"/>
    <n v="29"/>
    <n v="24"/>
    <n v="5.6"/>
    <n v="7"/>
    <n v="6.2"/>
    <n v="8"/>
    <n v="79.8"/>
    <x v="4"/>
  </r>
  <r>
    <n v="651"/>
    <s v="Stud0924"/>
    <n v="25.5"/>
    <n v="17.5"/>
    <n v="6.1"/>
    <n v="6.3"/>
    <n v="6.5"/>
    <n v="8"/>
    <n v="69.900000000000006"/>
    <x v="2"/>
  </r>
  <r>
    <n v="651"/>
    <s v="Stud0925"/>
    <n v="23"/>
    <n v="29.5"/>
    <n v="6.9"/>
    <n v="5.7"/>
    <n v="8"/>
    <n v="8"/>
    <n v="81.099999999999994"/>
    <x v="4"/>
  </r>
  <r>
    <n v="651"/>
    <s v="Stud0926"/>
    <n v="26.5"/>
    <n v="24"/>
    <n v="6.3"/>
    <n v="5"/>
    <n v="7.7"/>
    <n v="8"/>
    <n v="77.5"/>
    <x v="4"/>
  </r>
  <r>
    <n v="651"/>
    <s v="Stud0927"/>
    <n v="28.5"/>
    <n v="17.5"/>
    <n v="6.9"/>
    <n v="7"/>
    <n v="7.8"/>
    <n v="8"/>
    <n v="75.7"/>
    <x v="2"/>
  </r>
  <r>
    <n v="651"/>
    <s v="Stud0928"/>
    <n v="25"/>
    <n v="26"/>
    <n v="6.9"/>
    <n v="7"/>
    <n v="7.4"/>
    <n v="5"/>
    <n v="77.3"/>
    <x v="4"/>
  </r>
  <r>
    <n v="651"/>
    <s v="Stud0929"/>
    <n v="17"/>
    <n v="8.5"/>
    <n v="5.9"/>
    <n v="6.3"/>
    <n v="5.7"/>
    <n v="7"/>
    <n v="50.4"/>
    <x v="0"/>
  </r>
  <r>
    <n v="651"/>
    <s v="Stud0930"/>
    <n v="21"/>
    <n v="16.5"/>
    <n v="6.7"/>
    <n v="6.3"/>
    <n v="8"/>
    <n v="8"/>
    <n v="66.5"/>
    <x v="7"/>
  </r>
  <r>
    <n v="651"/>
    <s v="Stud0931"/>
    <n v="29.5"/>
    <n v="20.5"/>
    <n v="6.9"/>
    <n v="7"/>
    <n v="7.8"/>
    <n v="8"/>
    <n v="79.7"/>
    <x v="4"/>
  </r>
  <r>
    <n v="651"/>
    <s v="Stud0932"/>
    <n v="22"/>
    <n v="16.5"/>
    <n v="6.1"/>
    <n v="6.3"/>
    <n v="7.8"/>
    <n v="7"/>
    <n v="65.7"/>
    <x v="7"/>
  </r>
  <r>
    <n v="651"/>
    <s v="Stud0933"/>
    <n v="13"/>
    <n v="15"/>
    <n v="6"/>
    <n v="4.3"/>
    <n v="5.7"/>
    <n v="6"/>
    <n v="50"/>
    <x v="0"/>
  </r>
  <r>
    <n v="651"/>
    <s v="Stud0934"/>
    <n v="27"/>
    <n v="18.5"/>
    <n v="6.2"/>
    <n v="4.3"/>
    <n v="5.9"/>
    <n v="8"/>
    <n v="69.900000000000006"/>
    <x v="2"/>
  </r>
  <r>
    <n v="651"/>
    <s v="Stud0935"/>
    <n v="15.5"/>
    <n v="11.5"/>
    <n v="7"/>
    <n v="6.3"/>
    <n v="6.1"/>
    <n v="8"/>
    <n v="54.4"/>
    <x v="0"/>
  </r>
  <r>
    <n v="651"/>
    <s v="Stud0936"/>
    <n v="25"/>
    <n v="25"/>
    <n v="6.8"/>
    <n v="6.3"/>
    <n v="7"/>
    <n v="8"/>
    <n v="78.099999999999994"/>
    <x v="4"/>
  </r>
  <r>
    <n v="651"/>
    <s v="Stud0937"/>
    <n v="28"/>
    <n v="17.5"/>
    <n v="6.7"/>
    <n v="6.3"/>
    <n v="7.8"/>
    <n v="8"/>
    <n v="74.3"/>
    <x v="2"/>
  </r>
  <r>
    <n v="651"/>
    <s v="Stud0938"/>
    <n v="20"/>
    <n v="8"/>
    <n v="3.5"/>
    <n v="3"/>
    <n v="7.2"/>
    <n v="4"/>
    <n v="45.7"/>
    <x v="6"/>
  </r>
  <r>
    <n v="651"/>
    <s v="Stud0939"/>
    <n v="33.5"/>
    <n v="17"/>
    <n v="6.3"/>
    <n v="7"/>
    <n v="7"/>
    <n v="8"/>
    <n v="78.8"/>
    <x v="4"/>
  </r>
  <r>
    <n v="651"/>
    <s v="Stud0940"/>
    <n v="29"/>
    <n v="29"/>
    <n v="7.3"/>
    <n v="7"/>
    <n v="7.9"/>
    <n v="8"/>
    <n v="88.2"/>
    <x v="1"/>
  </r>
  <r>
    <n v="651"/>
    <s v="Stud0941"/>
    <n v="20.5"/>
    <n v="20.5"/>
    <n v="7"/>
    <n v="7"/>
    <n v="5.2"/>
    <n v="8"/>
    <n v="68.2"/>
    <x v="7"/>
  </r>
  <r>
    <n v="651"/>
    <s v="Stud0942"/>
    <n v="26"/>
    <n v="21.5"/>
    <n v="7.2"/>
    <n v="5.7"/>
    <n v="6.7"/>
    <n v="8"/>
    <n v="75.099999999999994"/>
    <x v="2"/>
  </r>
  <r>
    <n v="651"/>
    <s v="Stud0943"/>
    <n v="30"/>
    <n v="29"/>
    <n v="6.1"/>
    <n v="5"/>
    <n v="8"/>
    <n v="7"/>
    <n v="85.1"/>
    <x v="1"/>
  </r>
  <r>
    <n v="651"/>
    <s v="Stud0944"/>
    <n v="15.5"/>
    <n v="0"/>
    <n v="5.5"/>
    <n v="5.7"/>
    <n v="6.6"/>
    <n v="5"/>
    <n v="38.299999999999997"/>
    <x v="5"/>
  </r>
  <r>
    <n v="651"/>
    <s v="Stud0945"/>
    <n v="34.5"/>
    <n v="25.5"/>
    <n v="6.7"/>
    <n v="7"/>
    <n v="7.6"/>
    <n v="8"/>
    <n v="89.3"/>
    <x v="1"/>
  </r>
  <r>
    <n v="651"/>
    <s v="Stud0946"/>
    <n v="25.5"/>
    <n v="27.5"/>
    <n v="6.5"/>
    <n v="7"/>
    <n v="7.7"/>
    <n v="8"/>
    <n v="82.2"/>
    <x v="4"/>
  </r>
  <r>
    <n v="651"/>
    <s v="Stud0947"/>
    <n v="23.5"/>
    <n v="22.5"/>
    <n v="6.1"/>
    <n v="7"/>
    <n v="4.8"/>
    <n v="8"/>
    <n v="71.900000000000006"/>
    <x v="2"/>
  </r>
  <r>
    <n v="651"/>
    <s v="Stud0948"/>
    <n v="22"/>
    <n v="19"/>
    <n v="5.8"/>
    <n v="7"/>
    <n v="4.5"/>
    <n v="8"/>
    <n v="66.3"/>
    <x v="7"/>
  </r>
  <r>
    <n v="651"/>
    <s v="Stud0949"/>
    <n v="31"/>
    <n v="22"/>
    <n v="6.9"/>
    <n v="7"/>
    <n v="7.8"/>
    <n v="8"/>
    <n v="82.7"/>
    <x v="4"/>
  </r>
  <r>
    <n v="651"/>
    <s v="Stud0950"/>
    <n v="24"/>
    <n v="26"/>
    <n v="7.5"/>
    <n v="7"/>
    <n v="8"/>
    <n v="8"/>
    <n v="80.5"/>
    <x v="4"/>
  </r>
  <r>
    <n v="651"/>
    <s v="Stud0951"/>
    <n v="17"/>
    <n v="15.5"/>
    <n v="5"/>
    <n v="5.7"/>
    <n v="4.9000000000000004"/>
    <n v="7"/>
    <n v="55.1"/>
    <x v="3"/>
  </r>
  <r>
    <n v="651"/>
    <s v="Stud0952"/>
    <n v="20.5"/>
    <n v="12.5"/>
    <n v="5.9"/>
    <n v="7"/>
    <n v="8"/>
    <n v="6"/>
    <n v="59.9"/>
    <x v="3"/>
  </r>
  <r>
    <n v="651"/>
    <s v="Stud0953"/>
    <n v="33.5"/>
    <n v="26"/>
    <n v="7.3"/>
    <n v="6.3"/>
    <n v="8"/>
    <n v="8"/>
    <n v="89.1"/>
    <x v="1"/>
  </r>
  <r>
    <n v="651"/>
    <s v="Stud0954"/>
    <n v="28.5"/>
    <n v="7.5"/>
    <n v="5"/>
    <n v="6.3"/>
    <n v="6"/>
    <n v="8"/>
    <n v="61.3"/>
    <x v="3"/>
  </r>
  <r>
    <n v="651"/>
    <s v="Stud0955"/>
    <n v="22"/>
    <n v="20"/>
    <n v="7.1"/>
    <n v="5"/>
    <n v="7.7"/>
    <n v="8"/>
    <n v="69.8"/>
    <x v="7"/>
  </r>
  <r>
    <n v="651"/>
    <s v="Stud0956"/>
    <n v="29.5"/>
    <n v="22"/>
    <n v="6.9"/>
    <n v="5"/>
    <n v="8"/>
    <n v="8"/>
    <n v="79.400000000000006"/>
    <x v="4"/>
  </r>
  <r>
    <n v="651"/>
    <s v="Stud0957"/>
    <n v="21"/>
    <n v="20"/>
    <n v="6.7"/>
    <n v="6.3"/>
    <n v="8"/>
    <n v="8"/>
    <n v="70"/>
    <x v="2"/>
  </r>
  <r>
    <n v="651"/>
    <s v="Stud0958"/>
    <n v="28"/>
    <n v="13.5"/>
    <n v="6"/>
    <n v="7"/>
    <n v="7.5"/>
    <n v="8"/>
    <n v="70"/>
    <x v="2"/>
  </r>
  <r>
    <n v="651"/>
    <s v="Stud0959"/>
    <n v="30"/>
    <n v="22.5"/>
    <n v="7.5"/>
    <n v="7"/>
    <n v="7.9"/>
    <n v="7"/>
    <n v="81.900000000000006"/>
    <x v="4"/>
  </r>
  <r>
    <n v="651"/>
    <s v="Stud0960"/>
    <n v="24"/>
    <n v="16.5"/>
    <n v="6"/>
    <n v="5.7"/>
    <n v="6.2"/>
    <n v="8"/>
    <n v="66.400000000000006"/>
    <x v="7"/>
  </r>
  <r>
    <n v="652"/>
    <s v="Stud0961"/>
    <n v="29.5"/>
    <n v="27"/>
    <n v="3.8"/>
    <n v="4.4000000000000004"/>
    <n v="6.7"/>
    <n v="8"/>
    <n v="79.400000000000006"/>
    <x v="4"/>
  </r>
  <r>
    <n v="652"/>
    <s v="Stud0962"/>
    <n v="24.5"/>
    <n v="17.5"/>
    <n v="5"/>
    <n v="6.4"/>
    <n v="6.2"/>
    <n v="7"/>
    <n v="66.599999999999994"/>
    <x v="2"/>
  </r>
  <r>
    <n v="652"/>
    <s v="Stud0963"/>
    <n v="17.5"/>
    <n v="6.5"/>
    <n v="3.4"/>
    <n v="3.8"/>
    <n v="2"/>
    <n v="3"/>
    <n v="36.200000000000003"/>
    <x v="5"/>
  </r>
  <r>
    <n v="652"/>
    <s v="Stud0964"/>
    <n v="31.5"/>
    <n v="25"/>
    <n v="5"/>
    <n v="7"/>
    <n v="8"/>
    <n v="8"/>
    <n v="84.5"/>
    <x v="1"/>
  </r>
  <r>
    <n v="652"/>
    <s v="Stud0965"/>
    <n v="28"/>
    <n v="0"/>
    <n v="4"/>
    <n v="4.2"/>
    <n v="7.9"/>
    <n v="3"/>
    <n v="47.1"/>
    <x v="0"/>
  </r>
  <r>
    <n v="652"/>
    <s v="Stud0966"/>
    <n v="28"/>
    <n v="30.5"/>
    <n v="5.7"/>
    <n v="7"/>
    <n v="7.9"/>
    <n v="8"/>
    <n v="87.1"/>
    <x v="1"/>
  </r>
  <r>
    <n v="652"/>
    <s v="Stud0967"/>
    <n v="33"/>
    <n v="21"/>
    <n v="3.1"/>
    <n v="5.8"/>
    <n v="8"/>
    <n v="6"/>
    <n v="76.900000000000006"/>
    <x v="4"/>
  </r>
  <r>
    <n v="652"/>
    <s v="Stud0968"/>
    <n v="23"/>
    <n v="26.5"/>
    <n v="6.4"/>
    <n v="7"/>
    <n v="7.5"/>
    <n v="8"/>
    <n v="78.400000000000006"/>
    <x v="4"/>
  </r>
  <r>
    <n v="652"/>
    <s v="Stud0969"/>
    <n v="29"/>
    <n v="22.5"/>
    <n v="3.5"/>
    <n v="5.6"/>
    <n v="8"/>
    <n v="5"/>
    <n v="73.599999999999994"/>
    <x v="2"/>
  </r>
  <r>
    <n v="652"/>
    <s v="Stud0970"/>
    <n v="29.5"/>
    <n v="13.5"/>
    <n v="4.5999999999999996"/>
    <n v="5.2"/>
    <n v="6.2"/>
    <n v="8"/>
    <n v="67"/>
    <x v="2"/>
  </r>
  <r>
    <n v="652"/>
    <s v="Stud0971"/>
    <n v="13.5"/>
    <n v="14.5"/>
    <n v="2.2000000000000002"/>
    <n v="0.8"/>
    <n v="3.2"/>
    <n v="4"/>
    <n v="38.200000000000003"/>
    <x v="6"/>
  </r>
  <r>
    <n v="652"/>
    <s v="Stud0972"/>
    <n v="27.5"/>
    <n v="25"/>
    <n v="5.8"/>
    <n v="7"/>
    <n v="7.9"/>
    <n v="8"/>
    <n v="81.2"/>
    <x v="1"/>
  </r>
  <r>
    <n v="652"/>
    <s v="Stud0973"/>
    <n v="28"/>
    <n v="25"/>
    <n v="5.5"/>
    <n v="7"/>
    <n v="4.5999999999999996"/>
    <n v="8"/>
    <n v="78.099999999999994"/>
    <x v="4"/>
  </r>
  <r>
    <n v="652"/>
    <s v="Stud0974"/>
    <n v="18"/>
    <n v="16"/>
    <n v="3.8"/>
    <n v="3.6"/>
    <n v="7.9"/>
    <n v="5"/>
    <n v="54.3"/>
    <x v="3"/>
  </r>
  <r>
    <n v="652"/>
    <s v="Stud0975"/>
    <n v="33.5"/>
    <n v="25"/>
    <n v="5.7"/>
    <n v="7"/>
    <n v="7.6"/>
    <n v="8"/>
    <n v="86.8"/>
    <x v="1"/>
  </r>
  <r>
    <n v="652"/>
    <s v="Stud0976"/>
    <n v="34.5"/>
    <n v="30"/>
    <n v="6.6"/>
    <n v="7"/>
    <n v="7"/>
    <n v="8"/>
    <n v="93.1"/>
    <x v="1"/>
  </r>
  <r>
    <n v="652"/>
    <s v="Stud0977"/>
    <n v="27.5"/>
    <n v="18"/>
    <n v="4.2"/>
    <n v="5.6"/>
    <n v="8"/>
    <n v="6"/>
    <n v="69.3"/>
    <x v="2"/>
  </r>
  <r>
    <n v="652"/>
    <s v="Stud0978"/>
    <n v="13"/>
    <n v="9"/>
    <n v="3.7"/>
    <n v="2.8"/>
    <n v="5.5"/>
    <n v="4"/>
    <n v="38"/>
    <x v="5"/>
  </r>
  <r>
    <n v="652"/>
    <s v="Stud0979"/>
    <n v="26"/>
    <n v="23.5"/>
    <n v="6.5"/>
    <n v="4.2"/>
    <n v="6.9"/>
    <n v="7"/>
    <n v="74.099999999999994"/>
    <x v="4"/>
  </r>
  <r>
    <n v="652"/>
    <s v="Stud0980"/>
    <n v="21"/>
    <n v="24.5"/>
    <n v="7.1"/>
    <n v="7"/>
    <n v="7.9"/>
    <n v="8"/>
    <n v="75.5"/>
    <x v="4"/>
  </r>
  <r>
    <n v="652"/>
    <s v="Stud0981"/>
    <n v="25.5"/>
    <n v="14.5"/>
    <n v="4.0999999999999996"/>
    <n v="5"/>
    <n v="4"/>
    <n v="4"/>
    <n v="57.1"/>
    <x v="7"/>
  </r>
  <r>
    <n v="652"/>
    <s v="Stud0982"/>
    <n v="28"/>
    <n v="12"/>
    <n v="3.5"/>
    <n v="5"/>
    <n v="7.7"/>
    <n v="7"/>
    <n v="63.2"/>
    <x v="7"/>
  </r>
  <r>
    <n v="652"/>
    <s v="Stud0983"/>
    <n v="24.5"/>
    <n v="32.5"/>
    <n v="5.8"/>
    <n v="7"/>
    <n v="7"/>
    <n v="7"/>
    <n v="83.8"/>
    <x v="1"/>
  </r>
  <r>
    <n v="652"/>
    <s v="Stud0984"/>
    <n v="18"/>
    <n v="17"/>
    <n v="5.7"/>
    <n v="6.6"/>
    <n v="6.1"/>
    <n v="8"/>
    <n v="61.4"/>
    <x v="7"/>
  </r>
  <r>
    <n v="652"/>
    <s v="Stud0985"/>
    <n v="34"/>
    <n v="33.5"/>
    <n v="6.9"/>
    <n v="7"/>
    <n v="8"/>
    <n v="8"/>
    <n v="97.4"/>
    <x v="1"/>
  </r>
  <r>
    <n v="652"/>
    <s v="Stud0986"/>
    <n v="25"/>
    <n v="22"/>
    <n v="7"/>
    <n v="7"/>
    <n v="7.9"/>
    <n v="8"/>
    <n v="76.900000000000006"/>
    <x v="4"/>
  </r>
  <r>
    <n v="652"/>
    <s v="Stud0987"/>
    <n v="32"/>
    <n v="29"/>
    <n v="7.1"/>
    <n v="6.4"/>
    <n v="6.7"/>
    <n v="8"/>
    <n v="89.2"/>
    <x v="1"/>
  </r>
  <r>
    <n v="652"/>
    <s v="Stud0988"/>
    <n v="25.5"/>
    <n v="16"/>
    <n v="4.3"/>
    <n v="7"/>
    <n v="5.9"/>
    <n v="8"/>
    <n v="66.7"/>
    <x v="2"/>
  </r>
  <r>
    <n v="652"/>
    <s v="Stud0989"/>
    <n v="31.5"/>
    <n v="9.5"/>
    <n v="2.9"/>
    <n v="0.8"/>
    <n v="3.5"/>
    <n v="7"/>
    <n v="55.2"/>
    <x v="3"/>
  </r>
  <r>
    <n v="652"/>
    <s v="Stud0990"/>
    <n v="10.5"/>
    <n v="4.5"/>
    <n v="3.7"/>
    <n v="5.6"/>
    <n v="7.3"/>
    <n v="4"/>
    <n v="35.6"/>
    <x v="5"/>
  </r>
  <r>
    <n v="652"/>
    <s v="Stud0991"/>
    <n v="34.5"/>
    <n v="16.5"/>
    <n v="4.9000000000000004"/>
    <n v="2.8"/>
    <n v="7.9"/>
    <n v="7"/>
    <n v="73.599999999999994"/>
    <x v="2"/>
  </r>
  <r>
    <n v="652"/>
    <s v="Stud0992"/>
    <n v="21"/>
    <n v="23.5"/>
    <n v="5.5"/>
    <n v="6.6"/>
    <n v="7.7"/>
    <n v="8"/>
    <n v="72.3"/>
    <x v="2"/>
  </r>
  <r>
    <n v="652"/>
    <s v="Stud0993"/>
    <n v="22.5"/>
    <n v="25.5"/>
    <n v="5.5"/>
    <n v="7"/>
    <n v="7.4"/>
    <n v="6"/>
    <n v="73.900000000000006"/>
    <x v="4"/>
  </r>
  <r>
    <n v="652"/>
    <s v="Stud0994"/>
    <n v="18.5"/>
    <n v="3.5"/>
    <n v="2.8"/>
    <n v="4.5999999999999996"/>
    <n v="4.8"/>
    <n v="8"/>
    <n v="42.2"/>
    <x v="0"/>
  </r>
  <r>
    <n v="652"/>
    <s v="Stud0995"/>
    <n v="30"/>
    <n v="29.5"/>
    <n v="7.1"/>
    <n v="7"/>
    <n v="7.8"/>
    <n v="8"/>
    <n v="89.4"/>
    <x v="1"/>
  </r>
  <r>
    <n v="653"/>
    <s v="Stud0996"/>
    <n v="22"/>
    <n v="12"/>
    <n v="4.7"/>
    <n v="6.6"/>
    <n v="5.6"/>
    <n v="8"/>
    <n v="58.9"/>
    <x v="3"/>
  </r>
  <r>
    <n v="653"/>
    <s v="Stud0997"/>
    <n v="18"/>
    <n v="14"/>
    <n v="7.2"/>
    <n v="6.6"/>
    <n v="8"/>
    <n v="8"/>
    <n v="61.8"/>
    <x v="3"/>
  </r>
  <r>
    <n v="653"/>
    <s v="Stud0998"/>
    <n v="25.5"/>
    <n v="0"/>
    <n v="4.3"/>
    <n v="6.2"/>
    <n v="3.6"/>
    <n v="6"/>
    <n v="45.6"/>
    <x v="6"/>
  </r>
  <r>
    <n v="653"/>
    <s v="Stud0999"/>
    <n v="25.5"/>
    <n v="29.5"/>
    <n v="7.1"/>
    <n v="5.8"/>
    <n v="7"/>
    <n v="8"/>
    <n v="82.9"/>
    <x v="4"/>
  </r>
  <r>
    <n v="653"/>
    <s v="Stud1000"/>
    <n v="32.5"/>
    <n v="13"/>
    <n v="7"/>
    <n v="6.2"/>
    <n v="8"/>
    <n v="8"/>
    <n v="74.7"/>
    <x v="2"/>
  </r>
  <r>
    <n v="653"/>
    <s v="Stud1001"/>
    <n v="32"/>
    <n v="24.5"/>
    <n v="7.3"/>
    <n v="6.6"/>
    <n v="8"/>
    <n v="8"/>
    <n v="86.4"/>
    <x v="1"/>
  </r>
  <r>
    <n v="653"/>
    <s v="Stud1002"/>
    <n v="26"/>
    <n v="26"/>
    <n v="7.3"/>
    <n v="6.6"/>
    <n v="8"/>
    <n v="8"/>
    <n v="81.900000000000006"/>
    <x v="4"/>
  </r>
  <r>
    <n v="653"/>
    <s v="Stud1003"/>
    <n v="19"/>
    <n v="8"/>
    <n v="3.3"/>
    <n v="5.8"/>
    <n v="4"/>
    <n v="8"/>
    <n v="48.1"/>
    <x v="0"/>
  </r>
  <r>
    <n v="653"/>
    <s v="Stud1004"/>
    <n v="33.5"/>
    <n v="21.5"/>
    <n v="7.3"/>
    <n v="7"/>
    <n v="7"/>
    <n v="8"/>
    <n v="84.3"/>
    <x v="4"/>
  </r>
  <r>
    <n v="653"/>
    <s v="Stud1005"/>
    <n v="24.5"/>
    <n v="21"/>
    <n v="7.4"/>
    <n v="6.6"/>
    <n v="7.6"/>
    <n v="8"/>
    <n v="75.099999999999994"/>
    <x v="2"/>
  </r>
  <r>
    <n v="653"/>
    <s v="Stud1006"/>
    <n v="19"/>
    <n v="18"/>
    <n v="7.2"/>
    <n v="6.6"/>
    <n v="8"/>
    <n v="8"/>
    <n v="66.8"/>
    <x v="7"/>
  </r>
  <r>
    <n v="653"/>
    <s v="Stud1007"/>
    <n v="18.5"/>
    <n v="17"/>
    <n v="6.5"/>
    <n v="6.6"/>
    <n v="7.6"/>
    <n v="8"/>
    <n v="64.2"/>
    <x v="7"/>
  </r>
  <r>
    <n v="653"/>
    <s v="Stud1008"/>
    <n v="26"/>
    <n v="20.5"/>
    <n v="6.4"/>
    <n v="6.6"/>
    <n v="7.7"/>
    <n v="8"/>
    <n v="75.2"/>
    <x v="2"/>
  </r>
  <r>
    <n v="653"/>
    <s v="Stud1009"/>
    <n v="32.5"/>
    <n v="20"/>
    <n v="7.5"/>
    <n v="6.2"/>
    <n v="8"/>
    <n v="8"/>
    <n v="82.2"/>
    <x v="4"/>
  </r>
  <r>
    <n v="653"/>
    <s v="Stud1010"/>
    <n v="22"/>
    <n v="13.5"/>
    <n v="4.0999999999999996"/>
    <n v="6.2"/>
    <n v="4.2"/>
    <n v="8"/>
    <n v="58"/>
    <x v="3"/>
  </r>
  <r>
    <n v="653"/>
    <s v="Stud1011"/>
    <n v="19.5"/>
    <n v="4.5"/>
    <n v="3.4"/>
    <n v="5.4"/>
    <n v="0.7"/>
    <n v="8"/>
    <n v="41.5"/>
    <x v="5"/>
  </r>
  <r>
    <n v="653"/>
    <s v="Stud1012"/>
    <n v="33.5"/>
    <n v="25"/>
    <n v="6.3"/>
    <n v="5.8"/>
    <n v="7.6"/>
    <n v="8"/>
    <n v="86.2"/>
    <x v="1"/>
  </r>
  <r>
    <n v="653"/>
    <s v="Stud1013"/>
    <n v="24"/>
    <n v="23.5"/>
    <n v="6.6"/>
    <n v="6.2"/>
    <n v="7.9"/>
    <n v="8"/>
    <n v="76.2"/>
    <x v="4"/>
  </r>
  <r>
    <n v="653"/>
    <s v="Stud1014"/>
    <n v="24.5"/>
    <n v="24.5"/>
    <n v="7"/>
    <n v="6.2"/>
    <n v="7.1"/>
    <n v="8"/>
    <n v="77.3"/>
    <x v="4"/>
  </r>
  <r>
    <n v="653"/>
    <s v="Stud1015"/>
    <n v="28.5"/>
    <n v="17"/>
    <n v="5.5"/>
    <n v="6.6"/>
    <n v="8"/>
    <n v="8"/>
    <n v="73.599999999999994"/>
    <x v="2"/>
  </r>
  <r>
    <n v="653"/>
    <s v="Stud1016"/>
    <n v="21.5"/>
    <n v="13"/>
    <n v="3.7"/>
    <n v="6.6"/>
    <n v="8"/>
    <n v="8"/>
    <n v="60.8"/>
    <x v="3"/>
  </r>
  <r>
    <n v="653"/>
    <s v="Stud1017"/>
    <n v="28.5"/>
    <n v="23"/>
    <n v="6.9"/>
    <n v="6.6"/>
    <n v="7.9"/>
    <n v="8"/>
    <n v="80.900000000000006"/>
    <x v="4"/>
  </r>
  <r>
    <n v="653"/>
    <s v="Stud1018"/>
    <n v="11.5"/>
    <n v="20"/>
    <n v="4.8"/>
    <n v="6.6"/>
    <n v="6.1"/>
    <n v="8"/>
    <n v="57"/>
    <x v="0"/>
  </r>
  <r>
    <n v="653"/>
    <s v="Stud1019"/>
    <n v="23"/>
    <n v="5"/>
    <n v="6.2"/>
    <n v="6.6"/>
    <n v="7.6"/>
    <n v="8"/>
    <n v="56.4"/>
    <x v="0"/>
  </r>
  <r>
    <n v="653"/>
    <s v="Stud1020"/>
    <n v="23.5"/>
    <n v="15"/>
    <n v="6.5"/>
    <n v="6.6"/>
    <n v="8"/>
    <n v="8"/>
    <n v="67.599999999999994"/>
    <x v="7"/>
  </r>
  <r>
    <n v="653"/>
    <s v="Stud1021"/>
    <n v="19"/>
    <n v="20"/>
    <n v="7"/>
    <n v="6.6"/>
    <n v="8"/>
    <n v="8"/>
    <n v="68.599999999999994"/>
    <x v="7"/>
  </r>
  <r>
    <n v="653"/>
    <s v="Stud1022"/>
    <n v="20"/>
    <n v="0"/>
    <n v="4.3"/>
    <n v="6.6"/>
    <n v="3.7"/>
    <n v="7"/>
    <n v="41.6"/>
    <x v="6"/>
  </r>
  <r>
    <n v="653"/>
    <s v="Stud1023"/>
    <n v="26"/>
    <n v="22"/>
    <n v="4.4000000000000004"/>
    <n v="6.2"/>
    <n v="7.7"/>
    <n v="8"/>
    <n v="74.3"/>
    <x v="2"/>
  </r>
  <r>
    <n v="653"/>
    <s v="Stud1024"/>
    <n v="23"/>
    <n v="23.5"/>
    <n v="7.9"/>
    <n v="6.6"/>
    <n v="6.9"/>
    <n v="8"/>
    <n v="75.900000000000006"/>
    <x v="2"/>
  </r>
  <r>
    <n v="653"/>
    <s v="Stud1025"/>
    <n v="15.5"/>
    <n v="12.5"/>
    <n v="3.3"/>
    <n v="6.6"/>
    <n v="5.8"/>
    <n v="7"/>
    <n v="50.7"/>
    <x v="0"/>
  </r>
  <r>
    <n v="653"/>
    <s v="Stud1026"/>
    <n v="19.5"/>
    <n v="11"/>
    <n v="4"/>
    <n v="6.2"/>
    <n v="3.1"/>
    <n v="8"/>
    <n v="51.8"/>
    <x v="0"/>
  </r>
  <r>
    <n v="653"/>
    <s v="Stud1027"/>
    <n v="29.5"/>
    <n v="5"/>
    <n v="5.5"/>
    <n v="6.6"/>
    <n v="6.9"/>
    <n v="8"/>
    <n v="61.5"/>
    <x v="3"/>
  </r>
  <r>
    <n v="653"/>
    <s v="Stud1028"/>
    <n v="35"/>
    <n v="27"/>
    <n v="7"/>
    <n v="6.6"/>
    <n v="6.8"/>
    <n v="8"/>
    <n v="90.4"/>
    <x v="1"/>
  </r>
  <r>
    <n v="653"/>
    <s v="Stud1029"/>
    <n v="19.5"/>
    <n v="17"/>
    <n v="5.7"/>
    <n v="6.6"/>
    <n v="7.3"/>
    <n v="8"/>
    <n v="64.099999999999994"/>
    <x v="7"/>
  </r>
  <r>
    <n v="653"/>
    <s v="Stud1030"/>
    <n v="20"/>
    <n v="20"/>
    <n v="7.2"/>
    <n v="6.6"/>
    <n v="8"/>
    <n v="8"/>
    <n v="69.8"/>
    <x v="7"/>
  </r>
  <r>
    <n v="653"/>
    <s v="Stud1031"/>
    <n v="26"/>
    <n v="27.5"/>
    <n v="6.4"/>
    <n v="6.6"/>
    <n v="8"/>
    <n v="8"/>
    <n v="82.5"/>
    <x v="4"/>
  </r>
  <r>
    <n v="653"/>
    <s v="Stud1032"/>
    <n v="22.5"/>
    <n v="15.5"/>
    <n v="5.7"/>
    <n v="6.6"/>
    <n v="5"/>
    <n v="8"/>
    <n v="63.3"/>
    <x v="3"/>
  </r>
  <r>
    <n v="653"/>
    <s v="Stud1033"/>
    <n v="11"/>
    <n v="8.5"/>
    <n v="4.5"/>
    <n v="3.8"/>
    <n v="2.6"/>
    <n v="8"/>
    <n v="38.4"/>
    <x v="5"/>
  </r>
  <r>
    <n v="654"/>
    <s v="Stud1034"/>
    <n v="34"/>
    <n v="24"/>
    <n v="7.2"/>
    <n v="5.3"/>
    <n v="6.6"/>
    <n v="8"/>
    <n v="85.1"/>
    <x v="1"/>
  </r>
  <r>
    <n v="654"/>
    <s v="Stud1035"/>
    <n v="18.5"/>
    <n v="19.5"/>
    <n v="6"/>
    <n v="4.5"/>
    <n v="7.5"/>
    <n v="8"/>
    <n v="64"/>
    <x v="7"/>
  </r>
  <r>
    <n v="654"/>
    <s v="Stud1036"/>
    <n v="7"/>
    <n v="0"/>
    <n v="4.5"/>
    <n v="1.3"/>
    <n v="6.8"/>
    <n v="6"/>
    <n v="25.6"/>
    <x v="5"/>
  </r>
  <r>
    <n v="654"/>
    <s v="Stud1037"/>
    <n v="23.5"/>
    <n v="18.5"/>
    <n v="6.8"/>
    <n v="6.3"/>
    <n v="7.3"/>
    <n v="8"/>
    <n v="70.400000000000006"/>
    <x v="2"/>
  </r>
  <r>
    <n v="654"/>
    <s v="Stud1038"/>
    <n v="26"/>
    <n v="29"/>
    <n v="5.9"/>
    <n v="6.3"/>
    <n v="7"/>
    <n v="8"/>
    <n v="82.2"/>
    <x v="4"/>
  </r>
  <r>
    <n v="654"/>
    <s v="Stud1039"/>
    <n v="21.5"/>
    <n v="13.5"/>
    <n v="6.1"/>
    <n v="5"/>
    <n v="8"/>
    <n v="8"/>
    <n v="62.1"/>
    <x v="7"/>
  </r>
  <r>
    <n v="654"/>
    <s v="Stud1040"/>
    <n v="13.5"/>
    <n v="19"/>
    <n v="6.6"/>
    <n v="3.3"/>
    <n v="8"/>
    <n v="8"/>
    <n v="58.4"/>
    <x v="3"/>
  </r>
  <r>
    <n v="654"/>
    <s v="Stud1041"/>
    <n v="21"/>
    <n v="20"/>
    <n v="6.7"/>
    <n v="4.3"/>
    <n v="7.3"/>
    <n v="8"/>
    <n v="67.3"/>
    <x v="7"/>
  </r>
  <r>
    <n v="654"/>
    <s v="Stud1042"/>
    <n v="30.5"/>
    <n v="15.5"/>
    <n v="6.1"/>
    <n v="5"/>
    <n v="6.4"/>
    <n v="8"/>
    <n v="71.5"/>
    <x v="2"/>
  </r>
  <r>
    <n v="654"/>
    <s v="Stud1043"/>
    <n v="10"/>
    <n v="12"/>
    <n v="6.4"/>
    <n v="5.5"/>
    <n v="7.4"/>
    <n v="8"/>
    <n v="49.3"/>
    <x v="6"/>
  </r>
  <r>
    <n v="654"/>
    <s v="Stud1044"/>
    <n v="21"/>
    <n v="19"/>
    <n v="6.2"/>
    <n v="4.3"/>
    <n v="7.9"/>
    <n v="8"/>
    <n v="66.400000000000006"/>
    <x v="7"/>
  </r>
  <r>
    <n v="654"/>
    <s v="Stud1045"/>
    <n v="26"/>
    <n v="13"/>
    <n v="6.7"/>
    <n v="5"/>
    <n v="7.6"/>
    <n v="8"/>
    <n v="66.3"/>
    <x v="7"/>
  </r>
  <r>
    <n v="654"/>
    <s v="Stud1046"/>
    <n v="17.5"/>
    <n v="11.5"/>
    <n v="6.7"/>
    <n v="4"/>
    <n v="7.4"/>
    <n v="8"/>
    <n v="55.1"/>
    <x v="0"/>
  </r>
  <r>
    <n v="654"/>
    <s v="Stud1047"/>
    <n v="14.5"/>
    <n v="13.5"/>
    <n v="5.9"/>
    <n v="5.3"/>
    <n v="7.9"/>
    <n v="8"/>
    <n v="55.1"/>
    <x v="0"/>
  </r>
  <r>
    <n v="654"/>
    <s v="Stud1048"/>
    <n v="21.5"/>
    <n v="13.5"/>
    <n v="6.5"/>
    <n v="5.3"/>
    <n v="6.9"/>
    <n v="8"/>
    <n v="61.7"/>
    <x v="7"/>
  </r>
  <r>
    <n v="654"/>
    <s v="Stud1049"/>
    <n v="21.5"/>
    <n v="13.5"/>
    <n v="6.3"/>
    <n v="3.8"/>
    <n v="7.9"/>
    <n v="8"/>
    <n v="61"/>
    <x v="3"/>
  </r>
  <r>
    <n v="654"/>
    <s v="Stud1050"/>
    <n v="27"/>
    <n v="15.5"/>
    <n v="6"/>
    <n v="5.5"/>
    <n v="6.4"/>
    <n v="8"/>
    <n v="68.400000000000006"/>
    <x v="7"/>
  </r>
  <r>
    <n v="654"/>
    <s v="Stud1051"/>
    <n v="29"/>
    <n v="23"/>
    <n v="7.4"/>
    <n v="5.8"/>
    <n v="7.9"/>
    <n v="8"/>
    <n v="81.099999999999994"/>
    <x v="4"/>
  </r>
  <r>
    <n v="654"/>
    <s v="Stud1052"/>
    <n v="22.5"/>
    <n v="22"/>
    <n v="6.9"/>
    <n v="6"/>
    <n v="8"/>
    <n v="8"/>
    <n v="73.400000000000006"/>
    <x v="2"/>
  </r>
  <r>
    <n v="654"/>
    <s v="Stud1053"/>
    <n v="26"/>
    <n v="27.5"/>
    <n v="7.4"/>
    <n v="6"/>
    <n v="6.5"/>
    <n v="8"/>
    <n v="81.400000000000006"/>
    <x v="4"/>
  </r>
  <r>
    <n v="654"/>
    <s v="Stud1054"/>
    <n v="20"/>
    <n v="19"/>
    <n v="6.6"/>
    <n v="4.5"/>
    <n v="6"/>
    <n v="8"/>
    <n v="64.099999999999994"/>
    <x v="7"/>
  </r>
  <r>
    <n v="654"/>
    <s v="Stud1055"/>
    <n v="18.5"/>
    <n v="18"/>
    <n v="5"/>
    <n v="3.3"/>
    <n v="4.3"/>
    <n v="7"/>
    <n v="56.1"/>
    <x v="3"/>
  </r>
  <r>
    <n v="654"/>
    <s v="Stud1056"/>
    <n v="15.5"/>
    <n v="19.5"/>
    <n v="6.3"/>
    <n v="4.8"/>
    <n v="7.5"/>
    <n v="8"/>
    <n v="61.6"/>
    <x v="3"/>
  </r>
  <r>
    <n v="654"/>
    <s v="Stud1057"/>
    <n v="19.5"/>
    <n v="21"/>
    <n v="6.8"/>
    <n v="6.8"/>
    <n v="7.8"/>
    <n v="8"/>
    <n v="69.900000000000006"/>
    <x v="2"/>
  </r>
  <r>
    <n v="654"/>
    <s v="Stud1058"/>
    <n v="20.5"/>
    <n v="22"/>
    <n v="7.7"/>
    <n v="6.5"/>
    <n v="7"/>
    <n v="8"/>
    <n v="71.7"/>
    <x v="2"/>
  </r>
  <r>
    <n v="654"/>
    <s v="Stud1059"/>
    <n v="20.5"/>
    <n v="10.5"/>
    <n v="4.4000000000000004"/>
    <n v="1.5"/>
    <n v="7.8"/>
    <n v="6"/>
    <n v="50.7"/>
    <x v="0"/>
  </r>
  <r>
    <n v="654"/>
    <s v="Stud1060"/>
    <n v="27.5"/>
    <n v="24"/>
    <n v="7.4"/>
    <n v="7"/>
    <n v="8"/>
    <n v="8"/>
    <n v="81.900000000000006"/>
    <x v="4"/>
  </r>
  <r>
    <n v="654"/>
    <s v="Stud1061"/>
    <n v="14.5"/>
    <n v="3"/>
    <n v="3.1"/>
    <n v="1.3"/>
    <n v="3.6"/>
    <n v="8"/>
    <n v="33.5"/>
    <x v="5"/>
  </r>
  <r>
    <n v="654"/>
    <s v="Stud1062"/>
    <n v="33.5"/>
    <n v="26.5"/>
    <n v="7.3"/>
    <n v="6.5"/>
    <n v="7.4"/>
    <n v="8"/>
    <n v="89.2"/>
    <x v="1"/>
  </r>
  <r>
    <n v="654"/>
    <s v="Stud1063"/>
    <n v="17.5"/>
    <n v="12.5"/>
    <n v="6.3"/>
    <n v="4.5"/>
    <n v="5.3"/>
    <n v="8"/>
    <n v="54.1"/>
    <x v="0"/>
  </r>
  <r>
    <n v="654"/>
    <s v="Stud1064"/>
    <n v="31"/>
    <n v="25"/>
    <n v="7.1"/>
    <n v="6"/>
    <n v="6.9"/>
    <n v="8"/>
    <n v="84"/>
    <x v="1"/>
  </r>
  <r>
    <n v="654"/>
    <s v="Stud1065"/>
    <n v="31"/>
    <n v="20"/>
    <n v="5.9"/>
    <n v="5"/>
    <n v="7.5"/>
    <n v="8"/>
    <n v="77.400000000000006"/>
    <x v="4"/>
  </r>
  <r>
    <n v="654"/>
    <s v="Stud1066"/>
    <n v="31"/>
    <n v="27.5"/>
    <n v="7.7"/>
    <n v="7"/>
    <n v="8"/>
    <n v="8"/>
    <n v="89.2"/>
    <x v="1"/>
  </r>
  <r>
    <n v="654"/>
    <s v="Stud1067"/>
    <n v="24"/>
    <n v="15"/>
    <n v="6.4"/>
    <n v="4.8"/>
    <n v="7.1"/>
    <n v="8"/>
    <n v="65.3"/>
    <x v="7"/>
  </r>
  <r>
    <n v="654"/>
    <s v="Stud1068"/>
    <n v="24.5"/>
    <n v="21"/>
    <n v="7"/>
    <n v="4.8"/>
    <n v="8"/>
    <n v="8"/>
    <n v="73.3"/>
    <x v="2"/>
  </r>
  <r>
    <n v="654"/>
    <s v="Stud1069"/>
    <n v="23"/>
    <n v="14.5"/>
    <n v="6"/>
    <n v="4.3"/>
    <n v="5.5"/>
    <n v="8"/>
    <n v="61.3"/>
    <x v="3"/>
  </r>
  <r>
    <n v="654"/>
    <s v="Stud1070"/>
    <n v="20"/>
    <n v="10"/>
    <n v="3.8"/>
    <n v="2.8"/>
    <n v="5.5"/>
    <n v="8"/>
    <n v="50.1"/>
    <x v="0"/>
  </r>
  <r>
    <n v="654"/>
    <s v="Stud1071"/>
    <n v="31"/>
    <n v="27.5"/>
    <n v="6.2"/>
    <n v="5.3"/>
    <n v="7.6"/>
    <n v="8"/>
    <n v="85.6"/>
    <x v="1"/>
  </r>
  <r>
    <n v="654"/>
    <s v="Stud1072"/>
    <n v="15"/>
    <n v="9.5"/>
    <n v="4.5"/>
    <n v="3.5"/>
    <n v="8"/>
    <n v="8"/>
    <n v="48.5"/>
    <x v="5"/>
  </r>
  <r>
    <n v="659"/>
    <s v="Stud1073"/>
    <n v="4"/>
    <n v="3.5"/>
    <n v="4.9000000000000004"/>
    <n v="6.9"/>
    <n v="3.3"/>
    <n v="8"/>
    <n v="30.6"/>
    <x v="5"/>
  </r>
  <r>
    <n v="659"/>
    <s v="Stud1074"/>
    <n v="14"/>
    <n v="17"/>
    <n v="5.7"/>
    <n v="6.8"/>
    <n v="6.6"/>
    <n v="7"/>
    <n v="57.1"/>
    <x v="0"/>
  </r>
  <r>
    <n v="659"/>
    <s v="Stud1075"/>
    <n v="11"/>
    <n v="10.5"/>
    <n v="6.7"/>
    <n v="6.9"/>
    <n v="4.0999999999999996"/>
    <n v="8"/>
    <n v="47.2"/>
    <x v="5"/>
  </r>
  <r>
    <n v="659"/>
    <s v="Stud1076"/>
    <n v="28"/>
    <n v="29"/>
    <n v="7.2"/>
    <n v="7"/>
    <n v="7.9"/>
    <n v="8"/>
    <n v="87.1"/>
    <x v="1"/>
  </r>
  <r>
    <n v="659"/>
    <s v="Stud1077"/>
    <n v="24.5"/>
    <n v="21"/>
    <n v="7.6"/>
    <n v="7"/>
    <n v="6.1"/>
    <n v="8"/>
    <n v="74.2"/>
    <x v="2"/>
  </r>
  <r>
    <n v="659"/>
    <s v="Stud1078"/>
    <n v="25"/>
    <n v="22"/>
    <n v="7"/>
    <n v="7"/>
    <n v="7.9"/>
    <n v="8"/>
    <n v="76.900000000000006"/>
    <x v="2"/>
  </r>
  <r>
    <n v="659"/>
    <s v="Stud1079"/>
    <n v="26"/>
    <n v="20"/>
    <n v="6.7"/>
    <n v="6.9"/>
    <n v="7.9"/>
    <n v="8"/>
    <n v="75.5"/>
    <x v="2"/>
  </r>
  <r>
    <n v="659"/>
    <s v="Stud1080"/>
    <n v="23.5"/>
    <n v="20"/>
    <n v="7.4"/>
    <n v="6.9"/>
    <n v="7.4"/>
    <n v="8"/>
    <n v="73.2"/>
    <x v="2"/>
  </r>
  <r>
    <n v="659"/>
    <s v="Stud1081"/>
    <n v="12"/>
    <n v="12.5"/>
    <n v="6.3"/>
    <n v="7"/>
    <n v="5.0999999999999996"/>
    <n v="8"/>
    <n v="50.9"/>
    <x v="0"/>
  </r>
  <r>
    <n v="659"/>
    <s v="Stud1082"/>
    <n v="5"/>
    <n v="1"/>
    <n v="4.2"/>
    <n v="7"/>
    <n v="5.9"/>
    <n v="8"/>
    <n v="31.1"/>
    <x v="5"/>
  </r>
  <r>
    <n v="659"/>
    <s v="Stud1083"/>
    <n v="15"/>
    <n v="6.5"/>
    <n v="6.2"/>
    <n v="7"/>
    <n v="6.1"/>
    <n v="8"/>
    <n v="48.8"/>
    <x v="6"/>
  </r>
  <r>
    <n v="659"/>
    <s v="Stud1084"/>
    <n v="15.5"/>
    <n v="10"/>
    <n v="4.8"/>
    <n v="6.7"/>
    <n v="6.6"/>
    <n v="7"/>
    <n v="50.6"/>
    <x v="6"/>
  </r>
  <r>
    <n v="659"/>
    <s v="Stud1085"/>
    <n v="18"/>
    <n v="18.5"/>
    <n v="6.3"/>
    <n v="6.9"/>
    <n v="8"/>
    <n v="8"/>
    <n v="65.7"/>
    <x v="7"/>
  </r>
  <r>
    <n v="659"/>
    <s v="Stud1086"/>
    <n v="30"/>
    <n v="22"/>
    <n v="7.3"/>
    <n v="6.8"/>
    <n v="5.9"/>
    <n v="8"/>
    <n v="80"/>
    <x v="4"/>
  </r>
  <r>
    <n v="659"/>
    <s v="Stud1087"/>
    <n v="24"/>
    <n v="14.5"/>
    <n v="6.6"/>
    <n v="5.3"/>
    <n v="6.4"/>
    <n v="8"/>
    <n v="64.8"/>
    <x v="7"/>
  </r>
  <r>
    <n v="659"/>
    <s v="Stud1088"/>
    <n v="27"/>
    <n v="25.5"/>
    <n v="5.4"/>
    <n v="6.9"/>
    <n v="6.8"/>
    <n v="8"/>
    <n v="79.599999999999994"/>
    <x v="4"/>
  </r>
  <r>
    <n v="659"/>
    <s v="Stud1089"/>
    <n v="10"/>
    <n v="13"/>
    <n v="5.5"/>
    <n v="6.9"/>
    <n v="7.4"/>
    <n v="8"/>
    <n v="50.8"/>
    <x v="6"/>
  </r>
  <r>
    <n v="659"/>
    <s v="Stud1090"/>
    <n v="33"/>
    <n v="22.5"/>
    <n v="7.3"/>
    <n v="6.9"/>
    <n v="8"/>
    <n v="8"/>
    <n v="85.7"/>
    <x v="4"/>
  </r>
  <r>
    <n v="659"/>
    <s v="Stud1091"/>
    <n v="25"/>
    <n v="18.5"/>
    <n v="4.9000000000000004"/>
    <n v="5.8"/>
    <n v="5.6"/>
    <n v="7"/>
    <n v="66.8"/>
    <x v="7"/>
  </r>
  <r>
    <n v="659"/>
    <s v="Stud1092"/>
    <n v="23"/>
    <n v="8.5"/>
    <n v="1.7"/>
    <n v="2.9"/>
    <n v="3.3"/>
    <n v="6"/>
    <n v="45.4"/>
    <x v="5"/>
  </r>
  <r>
    <n v="659"/>
    <s v="Stud1093"/>
    <n v="19.5"/>
    <n v="22.5"/>
    <n v="7.1"/>
    <n v="6.9"/>
    <n v="6.6"/>
    <n v="8"/>
    <n v="70.599999999999994"/>
    <x v="2"/>
  </r>
  <r>
    <n v="659"/>
    <s v="Stud1094"/>
    <n v="10.5"/>
    <n v="0"/>
    <n v="2.2999999999999998"/>
    <n v="6.3"/>
    <n v="4"/>
    <n v="7"/>
    <n v="30.1"/>
    <x v="5"/>
  </r>
  <r>
    <n v="659"/>
    <s v="Stud1095"/>
    <n v="18.5"/>
    <n v="21"/>
    <n v="6.7"/>
    <n v="6.8"/>
    <n v="7.6"/>
    <n v="7"/>
    <n v="67.599999999999994"/>
    <x v="2"/>
  </r>
  <r>
    <n v="659"/>
    <s v="Stud1096"/>
    <n v="17.5"/>
    <n v="14"/>
    <n v="4.3"/>
    <n v="6.2"/>
    <n v="6.8"/>
    <n v="6"/>
    <n v="54.8"/>
    <x v="0"/>
  </r>
  <r>
    <n v="659"/>
    <s v="Stud1097"/>
    <n v="15"/>
    <n v="16.5"/>
    <n v="4.5"/>
    <n v="6.9"/>
    <n v="5.6"/>
    <n v="8"/>
    <n v="56.5"/>
    <x v="0"/>
  </r>
  <r>
    <n v="659"/>
    <s v="Stud1098"/>
    <n v="28.5"/>
    <n v="16"/>
    <n v="6.6"/>
    <n v="7"/>
    <n v="7"/>
    <n v="8"/>
    <n v="73.099999999999994"/>
    <x v="2"/>
  </r>
  <r>
    <n v="659"/>
    <s v="Stud1099"/>
    <n v="11.5"/>
    <n v="3.5"/>
    <n v="3.8"/>
    <n v="5.3"/>
    <n v="6.1"/>
    <n v="8"/>
    <n v="38.2000000000000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4" cacheId="1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1"/>
        <item x="4"/>
        <item x="2"/>
        <item x="7"/>
        <item x="3"/>
        <item x="0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개수 : 학점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1" workbookViewId="0">
      <selection activeCell="B2" sqref="B2"/>
    </sheetView>
  </sheetViews>
  <sheetFormatPr defaultColWidth="9" defaultRowHeight="13.5" x14ac:dyDescent="0.3"/>
  <cols>
    <col min="1" max="1" width="14.75" style="2" bestFit="1" customWidth="1"/>
    <col min="2" max="2" width="12.25" style="2" bestFit="1" customWidth="1"/>
    <col min="3" max="3" width="14.75" style="2" bestFit="1" customWidth="1"/>
    <col min="4" max="4" width="12.25" style="2" bestFit="1" customWidth="1"/>
    <col min="5" max="5" width="14.75" style="2" bestFit="1" customWidth="1"/>
    <col min="6" max="6" width="12.25" style="2" bestFit="1" customWidth="1"/>
    <col min="7" max="7" width="14.75" style="2" bestFit="1" customWidth="1"/>
    <col min="8" max="8" width="12.25" style="2" bestFit="1" customWidth="1"/>
    <col min="9" max="9" width="14.75" style="2" bestFit="1" customWidth="1"/>
    <col min="10" max="10" width="12.25" style="2" bestFit="1" customWidth="1"/>
    <col min="11" max="11" width="14.75" style="2" bestFit="1" customWidth="1"/>
    <col min="12" max="12" width="12.25" style="2" bestFit="1" customWidth="1"/>
    <col min="13" max="13" width="14.75" style="2" bestFit="1" customWidth="1"/>
    <col min="14" max="14" width="16" style="2" customWidth="1"/>
    <col min="15" max="16384" width="9" style="2"/>
  </cols>
  <sheetData>
    <row r="1" spans="1:14" x14ac:dyDescent="0.3">
      <c r="A1" s="1" t="s">
        <v>1117</v>
      </c>
      <c r="B1" s="1"/>
      <c r="C1" s="1" t="s">
        <v>1118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</row>
    <row r="2" spans="1:1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3">
      <c r="A3" s="3" t="s">
        <v>1119</v>
      </c>
      <c r="B3" s="3">
        <v>21.361692447679708</v>
      </c>
      <c r="C3" s="3" t="s">
        <v>1119</v>
      </c>
      <c r="D3" s="3">
        <v>16.643767060964514</v>
      </c>
      <c r="E3" s="3" t="s">
        <v>1119</v>
      </c>
      <c r="F3" s="3">
        <v>4.9825295723384873</v>
      </c>
      <c r="G3" s="3" t="s">
        <v>1119</v>
      </c>
      <c r="H3" s="3">
        <v>5.5992720655141213</v>
      </c>
      <c r="I3" s="3" t="s">
        <v>1119</v>
      </c>
      <c r="J3" s="3">
        <v>6.3106460418562298</v>
      </c>
      <c r="K3" s="3" t="s">
        <v>1119</v>
      </c>
      <c r="L3" s="3">
        <v>7.2673339399454076</v>
      </c>
      <c r="M3" s="3" t="s">
        <v>1119</v>
      </c>
      <c r="N3" s="3">
        <v>62.16524112829854</v>
      </c>
    </row>
    <row r="4" spans="1:14" x14ac:dyDescent="0.3">
      <c r="A4" s="3" t="s">
        <v>1120</v>
      </c>
      <c r="B4" s="3">
        <v>0.21837918557877681</v>
      </c>
      <c r="C4" s="3" t="s">
        <v>1120</v>
      </c>
      <c r="D4" s="3">
        <v>0.23835725317448633</v>
      </c>
      <c r="E4" s="3" t="s">
        <v>1120</v>
      </c>
      <c r="F4" s="3">
        <v>5.2817359647225538E-2</v>
      </c>
      <c r="G4" s="3" t="s">
        <v>1120</v>
      </c>
      <c r="H4" s="3">
        <v>5.9036576379733863E-2</v>
      </c>
      <c r="I4" s="3" t="s">
        <v>1120</v>
      </c>
      <c r="J4" s="3">
        <v>5.7115832989783698E-2</v>
      </c>
      <c r="K4" s="3" t="s">
        <v>1120</v>
      </c>
      <c r="L4" s="3">
        <v>4.9816871276667021E-2</v>
      </c>
      <c r="M4" s="3" t="s">
        <v>1120</v>
      </c>
      <c r="N4" s="3">
        <v>0.53173160428205235</v>
      </c>
    </row>
    <row r="5" spans="1:14" x14ac:dyDescent="0.3">
      <c r="A5" s="3" t="s">
        <v>1121</v>
      </c>
      <c r="B5" s="3">
        <v>22</v>
      </c>
      <c r="C5" s="3" t="s">
        <v>1121</v>
      </c>
      <c r="D5" s="3">
        <v>17.5</v>
      </c>
      <c r="E5" s="3" t="s">
        <v>1121</v>
      </c>
      <c r="F5" s="3">
        <v>5.3</v>
      </c>
      <c r="G5" s="3" t="s">
        <v>1121</v>
      </c>
      <c r="H5" s="3">
        <v>6.6</v>
      </c>
      <c r="I5" s="3" t="s">
        <v>1121</v>
      </c>
      <c r="J5" s="3">
        <v>6.9</v>
      </c>
      <c r="K5" s="3" t="s">
        <v>1121</v>
      </c>
      <c r="L5" s="3">
        <v>8</v>
      </c>
      <c r="M5" s="3" t="s">
        <v>1121</v>
      </c>
      <c r="N5" s="3">
        <v>64.2</v>
      </c>
    </row>
    <row r="6" spans="1:14" x14ac:dyDescent="0.3">
      <c r="A6" s="3" t="s">
        <v>1122</v>
      </c>
      <c r="B6" s="3">
        <v>24</v>
      </c>
      <c r="C6" s="3" t="s">
        <v>1122</v>
      </c>
      <c r="D6" s="3">
        <v>0</v>
      </c>
      <c r="E6" s="3" t="s">
        <v>1122</v>
      </c>
      <c r="F6" s="3">
        <v>6.4</v>
      </c>
      <c r="G6" s="3" t="s">
        <v>1122</v>
      </c>
      <c r="H6" s="3">
        <v>7</v>
      </c>
      <c r="I6" s="3" t="s">
        <v>1122</v>
      </c>
      <c r="J6" s="3">
        <v>8</v>
      </c>
      <c r="K6" s="3" t="s">
        <v>1122</v>
      </c>
      <c r="L6" s="3">
        <v>8</v>
      </c>
      <c r="M6" s="3" t="s">
        <v>1122</v>
      </c>
      <c r="N6" s="3">
        <v>70.400000000000006</v>
      </c>
    </row>
    <row r="7" spans="1:14" x14ac:dyDescent="0.3">
      <c r="A7" s="3" t="s">
        <v>1123</v>
      </c>
      <c r="B7" s="3">
        <v>7.2395252672230361</v>
      </c>
      <c r="C7" s="3" t="s">
        <v>1123</v>
      </c>
      <c r="D7" s="3">
        <v>7.9018215605538646</v>
      </c>
      <c r="E7" s="3" t="s">
        <v>1123</v>
      </c>
      <c r="F7" s="3">
        <v>1.7509572109662479</v>
      </c>
      <c r="G7" s="3" t="s">
        <v>1123</v>
      </c>
      <c r="H7" s="3">
        <v>1.9571315153442104</v>
      </c>
      <c r="I7" s="3" t="s">
        <v>1123</v>
      </c>
      <c r="J7" s="3">
        <v>1.8934566267940847</v>
      </c>
      <c r="K7" s="3" t="s">
        <v>1123</v>
      </c>
      <c r="L7" s="3">
        <v>1.6514875141858678</v>
      </c>
      <c r="M7" s="3" t="s">
        <v>1123</v>
      </c>
      <c r="N7" s="3">
        <v>17.627524227542825</v>
      </c>
    </row>
    <row r="8" spans="1:14" x14ac:dyDescent="0.3">
      <c r="A8" s="3" t="s">
        <v>1124</v>
      </c>
      <c r="B8" s="3">
        <v>52.410726094760776</v>
      </c>
      <c r="C8" s="3" t="s">
        <v>1124</v>
      </c>
      <c r="D8" s="3">
        <v>62.43878397483391</v>
      </c>
      <c r="E8" s="3" t="s">
        <v>1124</v>
      </c>
      <c r="F8" s="3">
        <v>3.0658511546347014</v>
      </c>
      <c r="G8" s="3" t="s">
        <v>1124</v>
      </c>
      <c r="H8" s="3">
        <v>3.830363768353525</v>
      </c>
      <c r="I8" s="3" t="s">
        <v>1124</v>
      </c>
      <c r="J8" s="3">
        <v>3.5851779975504332</v>
      </c>
      <c r="K8" s="3" t="s">
        <v>1124</v>
      </c>
      <c r="L8" s="3">
        <v>2.7274110095118167</v>
      </c>
      <c r="M8" s="3" t="s">
        <v>1124</v>
      </c>
      <c r="N8" s="3">
        <v>310.72961039260923</v>
      </c>
    </row>
    <row r="9" spans="1:14" x14ac:dyDescent="0.3">
      <c r="A9" s="3" t="s">
        <v>1125</v>
      </c>
      <c r="B9" s="3">
        <v>0.18093449217885338</v>
      </c>
      <c r="C9" s="3" t="s">
        <v>1125</v>
      </c>
      <c r="D9" s="3">
        <v>-0.53633956455988363</v>
      </c>
      <c r="E9" s="3" t="s">
        <v>1125</v>
      </c>
      <c r="F9" s="3">
        <v>-0.29599168255480812</v>
      </c>
      <c r="G9" s="3" t="s">
        <v>1125</v>
      </c>
      <c r="H9" s="3">
        <v>1.6772595717073777</v>
      </c>
      <c r="I9" s="3" t="s">
        <v>1125</v>
      </c>
      <c r="J9" s="3">
        <v>2.4341795942087394</v>
      </c>
      <c r="K9" s="3" t="s">
        <v>1125</v>
      </c>
      <c r="L9" s="3">
        <v>8.5136911220575797</v>
      </c>
      <c r="M9" s="3" t="s">
        <v>1125</v>
      </c>
      <c r="N9" s="3">
        <v>0.86812192074250438</v>
      </c>
    </row>
    <row r="10" spans="1:14" x14ac:dyDescent="0.3">
      <c r="A10" s="3" t="s">
        <v>1126</v>
      </c>
      <c r="B10" s="3">
        <v>-0.50069190834063992</v>
      </c>
      <c r="C10" s="3" t="s">
        <v>1126</v>
      </c>
      <c r="D10" s="3">
        <v>-0.36920290986750759</v>
      </c>
      <c r="E10" s="3" t="s">
        <v>1126</v>
      </c>
      <c r="F10" s="3">
        <v>-0.63710096501989366</v>
      </c>
      <c r="G10" s="3" t="s">
        <v>1126</v>
      </c>
      <c r="H10" s="3">
        <v>-1.6139191122436827</v>
      </c>
      <c r="I10" s="3" t="s">
        <v>1126</v>
      </c>
      <c r="J10" s="3">
        <v>-1.613474637408951</v>
      </c>
      <c r="K10" s="3" t="s">
        <v>1126</v>
      </c>
      <c r="L10" s="3">
        <v>-2.9030396524251576</v>
      </c>
      <c r="M10" s="3" t="s">
        <v>1126</v>
      </c>
      <c r="N10" s="3">
        <v>-0.84753405021793282</v>
      </c>
    </row>
    <row r="11" spans="1:14" x14ac:dyDescent="0.3">
      <c r="A11" s="3" t="s">
        <v>1127</v>
      </c>
      <c r="B11" s="3">
        <v>35</v>
      </c>
      <c r="C11" s="3" t="s">
        <v>1127</v>
      </c>
      <c r="D11" s="3">
        <v>34.5</v>
      </c>
      <c r="E11" s="3" t="s">
        <v>1127</v>
      </c>
      <c r="F11" s="3">
        <v>8</v>
      </c>
      <c r="G11" s="3" t="s">
        <v>1127</v>
      </c>
      <c r="H11" s="3">
        <v>7</v>
      </c>
      <c r="I11" s="3" t="s">
        <v>1127</v>
      </c>
      <c r="J11" s="3">
        <v>9</v>
      </c>
      <c r="K11" s="3" t="s">
        <v>1127</v>
      </c>
      <c r="L11" s="3">
        <v>8</v>
      </c>
      <c r="M11" s="3" t="s">
        <v>1127</v>
      </c>
      <c r="N11" s="3">
        <v>98.6</v>
      </c>
    </row>
    <row r="12" spans="1:14" x14ac:dyDescent="0.3">
      <c r="A12" s="3" t="s">
        <v>1128</v>
      </c>
      <c r="B12" s="3">
        <v>0</v>
      </c>
      <c r="C12" s="3" t="s">
        <v>1128</v>
      </c>
      <c r="D12" s="3">
        <v>0</v>
      </c>
      <c r="E12" s="3" t="s">
        <v>1128</v>
      </c>
      <c r="F12" s="3">
        <v>0</v>
      </c>
      <c r="G12" s="3" t="s">
        <v>1128</v>
      </c>
      <c r="H12" s="3">
        <v>0</v>
      </c>
      <c r="I12" s="3" t="s">
        <v>1128</v>
      </c>
      <c r="J12" s="3">
        <v>-1</v>
      </c>
      <c r="K12" s="3" t="s">
        <v>1128</v>
      </c>
      <c r="L12" s="3">
        <v>0</v>
      </c>
      <c r="M12" s="3" t="s">
        <v>1128</v>
      </c>
      <c r="N12" s="3">
        <v>0</v>
      </c>
    </row>
    <row r="13" spans="1:14" x14ac:dyDescent="0.3">
      <c r="A13" s="3" t="s">
        <v>1129</v>
      </c>
      <c r="B13" s="3">
        <v>35</v>
      </c>
      <c r="C13" s="3" t="s">
        <v>1129</v>
      </c>
      <c r="D13" s="3">
        <v>34.5</v>
      </c>
      <c r="E13" s="3" t="s">
        <v>1129</v>
      </c>
      <c r="F13" s="3">
        <v>8</v>
      </c>
      <c r="G13" s="3" t="s">
        <v>1129</v>
      </c>
      <c r="H13" s="3">
        <v>7</v>
      </c>
      <c r="I13" s="3" t="s">
        <v>1129</v>
      </c>
      <c r="J13" s="3">
        <v>8</v>
      </c>
      <c r="K13" s="3" t="s">
        <v>1129</v>
      </c>
      <c r="L13" s="3">
        <v>8</v>
      </c>
      <c r="M13" s="3" t="s">
        <v>1129</v>
      </c>
      <c r="N13" s="3">
        <v>98.6</v>
      </c>
    </row>
    <row r="14" spans="1:14" x14ac:dyDescent="0.3">
      <c r="A14" s="3" t="s">
        <v>1130</v>
      </c>
      <c r="B14" s="3">
        <v>23476.5</v>
      </c>
      <c r="C14" s="3" t="s">
        <v>1130</v>
      </c>
      <c r="D14" s="3">
        <v>18291.5</v>
      </c>
      <c r="E14" s="3" t="s">
        <v>1130</v>
      </c>
      <c r="F14" s="3">
        <v>5475.7999999999975</v>
      </c>
      <c r="G14" s="3" t="s">
        <v>1130</v>
      </c>
      <c r="H14" s="3">
        <v>6153.6000000000195</v>
      </c>
      <c r="I14" s="3" t="s">
        <v>1130</v>
      </c>
      <c r="J14" s="3">
        <v>6935.3999999999969</v>
      </c>
      <c r="K14" s="3" t="s">
        <v>1130</v>
      </c>
      <c r="L14" s="3">
        <v>7986.8000000000029</v>
      </c>
      <c r="M14" s="3" t="s">
        <v>1130</v>
      </c>
      <c r="N14" s="3">
        <v>68319.600000000093</v>
      </c>
    </row>
    <row r="15" spans="1:14" x14ac:dyDescent="0.3">
      <c r="A15" s="3" t="s">
        <v>1131</v>
      </c>
      <c r="B15" s="3">
        <v>1099</v>
      </c>
      <c r="C15" s="3" t="s">
        <v>1131</v>
      </c>
      <c r="D15" s="3">
        <v>1099</v>
      </c>
      <c r="E15" s="3" t="s">
        <v>1131</v>
      </c>
      <c r="F15" s="3">
        <v>1099</v>
      </c>
      <c r="G15" s="3" t="s">
        <v>1131</v>
      </c>
      <c r="H15" s="3">
        <v>1099</v>
      </c>
      <c r="I15" s="3" t="s">
        <v>1131</v>
      </c>
      <c r="J15" s="3">
        <v>1099</v>
      </c>
      <c r="K15" s="3" t="s">
        <v>1131</v>
      </c>
      <c r="L15" s="3">
        <v>1099</v>
      </c>
      <c r="M15" s="3" t="s">
        <v>1131</v>
      </c>
      <c r="N15" s="3">
        <v>1099</v>
      </c>
    </row>
    <row r="16" spans="1:14" x14ac:dyDescent="0.3">
      <c r="A16" s="3" t="s">
        <v>1132</v>
      </c>
      <c r="B16" s="3">
        <v>35</v>
      </c>
      <c r="C16" s="3" t="s">
        <v>1132</v>
      </c>
      <c r="D16" s="3">
        <v>34.5</v>
      </c>
      <c r="E16" s="3" t="s">
        <v>1132</v>
      </c>
      <c r="F16" s="3">
        <v>8</v>
      </c>
      <c r="G16" s="3" t="s">
        <v>1132</v>
      </c>
      <c r="H16" s="3">
        <v>7</v>
      </c>
      <c r="I16" s="3" t="s">
        <v>1132</v>
      </c>
      <c r="J16" s="3">
        <v>8</v>
      </c>
      <c r="K16" s="3" t="s">
        <v>1132</v>
      </c>
      <c r="L16" s="3">
        <v>8</v>
      </c>
      <c r="M16" s="3" t="s">
        <v>1132</v>
      </c>
      <c r="N16" s="3">
        <v>98.6</v>
      </c>
    </row>
    <row r="17" spans="1:20" x14ac:dyDescent="0.3">
      <c r="A17" s="3" t="s">
        <v>1133</v>
      </c>
      <c r="B17" s="3">
        <v>0</v>
      </c>
      <c r="C17" s="3" t="s">
        <v>1133</v>
      </c>
      <c r="D17" s="3">
        <v>0</v>
      </c>
      <c r="E17" s="3" t="s">
        <v>1133</v>
      </c>
      <c r="F17" s="3">
        <v>0</v>
      </c>
      <c r="G17" s="3" t="s">
        <v>1133</v>
      </c>
      <c r="H17" s="3">
        <v>0</v>
      </c>
      <c r="I17" s="3" t="s">
        <v>1133</v>
      </c>
      <c r="J17" s="3">
        <v>-1</v>
      </c>
      <c r="K17" s="3" t="s">
        <v>1133</v>
      </c>
      <c r="L17" s="3">
        <v>0</v>
      </c>
      <c r="M17" s="3" t="s">
        <v>1133</v>
      </c>
      <c r="N17" s="3">
        <v>0</v>
      </c>
    </row>
    <row r="18" spans="1:20" ht="14.25" thickBot="1" x14ac:dyDescent="0.35">
      <c r="A18" s="4" t="s">
        <v>1134</v>
      </c>
      <c r="B18" s="4">
        <v>0.42848766701723412</v>
      </c>
      <c r="C18" s="4" t="s">
        <v>1134</v>
      </c>
      <c r="D18" s="4">
        <v>0.46768717017917888</v>
      </c>
      <c r="E18" s="4" t="s">
        <v>1134</v>
      </c>
      <c r="F18" s="4">
        <v>0.10363436035933878</v>
      </c>
      <c r="G18" s="4" t="s">
        <v>1134</v>
      </c>
      <c r="H18" s="4">
        <v>0.11583725259618034</v>
      </c>
      <c r="I18" s="4" t="s">
        <v>1134</v>
      </c>
      <c r="J18" s="4">
        <v>0.11206851038790963</v>
      </c>
      <c r="K18" s="4" t="s">
        <v>1134</v>
      </c>
      <c r="L18" s="4">
        <v>9.7747021516099181E-2</v>
      </c>
      <c r="M18" s="4" t="s">
        <v>1134</v>
      </c>
      <c r="N18" s="4">
        <v>1.0433248663067203</v>
      </c>
    </row>
    <row r="20" spans="1:20" x14ac:dyDescent="0.3">
      <c r="A20" s="2" t="s">
        <v>1135</v>
      </c>
      <c r="M20" s="2" t="s">
        <v>1135</v>
      </c>
    </row>
    <row r="21" spans="1:20" x14ac:dyDescent="0.3">
      <c r="A21" s="2" t="s">
        <v>1136</v>
      </c>
      <c r="B21" s="2">
        <f>B7/SQRT(B15)</f>
        <v>0.21837918557877681</v>
      </c>
      <c r="C21" s="2">
        <f>ROUND(B21,3)</f>
        <v>0.218</v>
      </c>
      <c r="M21" s="2" t="s">
        <v>1136</v>
      </c>
      <c r="N21" s="2">
        <f>N7/SQRT(N15)</f>
        <v>0.53173160428205235</v>
      </c>
      <c r="O21" s="2">
        <f>ROUND(N21,3)</f>
        <v>0.53200000000000003</v>
      </c>
    </row>
    <row r="24" spans="1:20" ht="16.5" x14ac:dyDescent="0.3">
      <c r="A24" s="2" t="s">
        <v>1137</v>
      </c>
      <c r="C24"/>
      <c r="E24" s="10" t="s">
        <v>1142</v>
      </c>
      <c r="F24" s="10">
        <f>B3+B25</f>
        <v>21.790180114696941</v>
      </c>
      <c r="G24" s="10"/>
      <c r="M24" s="2" t="s">
        <v>1137</v>
      </c>
      <c r="O24"/>
      <c r="Q24" s="10" t="s">
        <v>1142</v>
      </c>
      <c r="R24" s="10">
        <f>N3+N25</f>
        <v>63.208565994605259</v>
      </c>
      <c r="S24" s="10"/>
    </row>
    <row r="25" spans="1:20" ht="16.5" x14ac:dyDescent="0.3">
      <c r="A25" s="2" t="s">
        <v>1139</v>
      </c>
      <c r="B25" s="2">
        <f>_xlfn.T.INV(0.975,1098)*B4</f>
        <v>0.42848766701723412</v>
      </c>
      <c r="C25">
        <f>ROUND(B25,3)</f>
        <v>0.42799999999999999</v>
      </c>
      <c r="E25" s="10" t="s">
        <v>1143</v>
      </c>
      <c r="F25" s="10">
        <f>B3-B25</f>
        <v>20.933204780662475</v>
      </c>
      <c r="G25" s="10"/>
      <c r="M25" s="2" t="s">
        <v>1139</v>
      </c>
      <c r="N25" s="2">
        <f>_xlfn.T.INV(0.975,1098)*N4</f>
        <v>1.0433248663067203</v>
      </c>
      <c r="O25">
        <f>ROUND(N25,3)</f>
        <v>1.0429999999999999</v>
      </c>
      <c r="Q25" s="10" t="s">
        <v>1143</v>
      </c>
      <c r="R25" s="10">
        <f>N3-N25</f>
        <v>61.121916261991821</v>
      </c>
      <c r="S25" s="10"/>
    </row>
    <row r="26" spans="1:20" x14ac:dyDescent="0.3">
      <c r="E26" s="10" t="s">
        <v>1144</v>
      </c>
      <c r="F26" s="10">
        <f>F24-F25</f>
        <v>0.85697533403446613</v>
      </c>
      <c r="G26" s="10">
        <f>B25*2</f>
        <v>0.85697533403446824</v>
      </c>
      <c r="Q26" s="10" t="s">
        <v>1144</v>
      </c>
      <c r="R26" s="10">
        <f>R24-R25</f>
        <v>2.0866497326134379</v>
      </c>
      <c r="S26" s="10">
        <f>N25*2</f>
        <v>2.0866497326134406</v>
      </c>
      <c r="T26" s="2">
        <f>ROUND(S26,3)</f>
        <v>2.0870000000000002</v>
      </c>
    </row>
    <row r="27" spans="1:20" x14ac:dyDescent="0.3">
      <c r="A27" s="2" t="s">
        <v>1140</v>
      </c>
      <c r="B27" s="2">
        <f>AVERAGE(Sheet1!C2:'Sheet1'!C1100)</f>
        <v>21.361692447679708</v>
      </c>
      <c r="C27" s="2">
        <f>ROUND(B27,3)</f>
        <v>21.361999999999998</v>
      </c>
      <c r="M27" s="2" t="s">
        <v>1140</v>
      </c>
      <c r="N27" s="2">
        <f>AVERAGE(Sheet1!I2:'Sheet1'!I1100)</f>
        <v>62.16524112829854</v>
      </c>
      <c r="O27" s="2">
        <f>ROUND(N27,3)</f>
        <v>62.164999999999999</v>
      </c>
      <c r="R27" s="2">
        <f>ROUND(R26,3)</f>
        <v>2.0870000000000002</v>
      </c>
    </row>
    <row r="28" spans="1:20" x14ac:dyDescent="0.3">
      <c r="A28" s="5" t="s">
        <v>1135</v>
      </c>
      <c r="B28" s="5"/>
      <c r="M28" s="5" t="s">
        <v>1135</v>
      </c>
      <c r="N28" s="5"/>
    </row>
    <row r="29" spans="1:20" x14ac:dyDescent="0.3">
      <c r="A29" s="2" t="s">
        <v>1138</v>
      </c>
      <c r="B29" s="2">
        <f>MEDIAN(Sheet1!C2:'Sheet1'!C1100)</f>
        <v>22</v>
      </c>
      <c r="C29" s="2">
        <f>ROUND(B29,3)</f>
        <v>22</v>
      </c>
      <c r="M29" s="2" t="s">
        <v>1138</v>
      </c>
      <c r="N29" s="2">
        <f>MEDIAN(Sheet1!I2:'Sheet1'!I1100)</f>
        <v>64.2</v>
      </c>
      <c r="O29" s="2">
        <f>ROUND(N29,3)</f>
        <v>64.2</v>
      </c>
    </row>
    <row r="30" spans="1:20" x14ac:dyDescent="0.3">
      <c r="A30" s="3" t="s">
        <v>1122</v>
      </c>
      <c r="B30" s="2">
        <f>_xlfn.MODE.SNGL(Sheet1!C2:'Sheet1'!C1100)</f>
        <v>24</v>
      </c>
      <c r="C30" s="2">
        <f>ROUND(B30,3)</f>
        <v>24</v>
      </c>
      <c r="M30" s="3" t="s">
        <v>1122</v>
      </c>
      <c r="N30" s="2">
        <f>_xlfn.MODE.SNGL(Sheet1!I2:'Sheet1'!I1100)</f>
        <v>70.400000000000006</v>
      </c>
      <c r="O30" s="2">
        <f>ROUND(N30,3)</f>
        <v>70.400000000000006</v>
      </c>
    </row>
    <row r="31" spans="1:20" x14ac:dyDescent="0.3">
      <c r="A31" s="3" t="s">
        <v>1123</v>
      </c>
      <c r="B31" s="2">
        <f>_xlfn.STDEV.S(Sheet1!C2:'Sheet1'!C1100)</f>
        <v>7.2395252672230361</v>
      </c>
      <c r="C31" s="2">
        <f>ROUND(B31,3)</f>
        <v>7.24</v>
      </c>
      <c r="M31" s="3" t="s">
        <v>1123</v>
      </c>
      <c r="N31" s="2">
        <f>_xlfn.STDEV.S(Sheet1!I2:'Sheet1'!I1100)</f>
        <v>17.627524227542825</v>
      </c>
      <c r="O31" s="2">
        <f>ROUND(N31,3)</f>
        <v>17.628</v>
      </c>
    </row>
    <row r="32" spans="1:20" x14ac:dyDescent="0.3">
      <c r="A32" s="3" t="s">
        <v>1124</v>
      </c>
      <c r="B32" s="2">
        <f>_xlfn.VAR.S(Sheet1!C2:'Sheet1'!C1100)</f>
        <v>52.410726094760776</v>
      </c>
      <c r="C32" s="2">
        <f t="shared" ref="C32:C41" si="0">ROUND(B32,3)</f>
        <v>52.411000000000001</v>
      </c>
      <c r="M32" s="3" t="s">
        <v>1124</v>
      </c>
      <c r="N32" s="2">
        <f>_xlfn.VAR.S(Sheet1!I2:'Sheet1'!I1100)</f>
        <v>310.72961039260923</v>
      </c>
      <c r="O32" s="2">
        <f t="shared" ref="O32:O41" si="1">ROUND(N32,3)</f>
        <v>310.73</v>
      </c>
    </row>
    <row r="33" spans="1:15" x14ac:dyDescent="0.3">
      <c r="A33" s="3" t="s">
        <v>1125</v>
      </c>
      <c r="B33" s="2">
        <f>KURT(Sheet1!C2:'Sheet1'!C1100)</f>
        <v>0.18093449217885338</v>
      </c>
      <c r="C33" s="2">
        <f t="shared" si="0"/>
        <v>0.18099999999999999</v>
      </c>
      <c r="M33" s="3" t="s">
        <v>1125</v>
      </c>
      <c r="N33" s="2">
        <f>KURT(Sheet1!I2:'Sheet1'!I1100)</f>
        <v>0.86812192074250438</v>
      </c>
      <c r="O33" s="2">
        <f t="shared" si="1"/>
        <v>0.86799999999999999</v>
      </c>
    </row>
    <row r="34" spans="1:15" x14ac:dyDescent="0.3">
      <c r="A34" s="3" t="s">
        <v>1126</v>
      </c>
      <c r="B34" s="2">
        <f>SKEW(Sheet1!C2:'Sheet1'!C1100)</f>
        <v>-0.50069190834063992</v>
      </c>
      <c r="C34" s="2">
        <f t="shared" si="0"/>
        <v>-0.501</v>
      </c>
      <c r="M34" s="3" t="s">
        <v>1126</v>
      </c>
      <c r="N34" s="2">
        <f>SKEW(Sheet1!I2:'Sheet1'!I1100)</f>
        <v>-0.84753405021793282</v>
      </c>
      <c r="O34" s="2">
        <f t="shared" si="1"/>
        <v>-0.84799999999999998</v>
      </c>
    </row>
    <row r="35" spans="1:15" x14ac:dyDescent="0.3">
      <c r="A35" s="6" t="s">
        <v>1127</v>
      </c>
      <c r="B35" s="5"/>
      <c r="M35" s="6" t="s">
        <v>1127</v>
      </c>
      <c r="N35" s="5"/>
    </row>
    <row r="36" spans="1:15" x14ac:dyDescent="0.3">
      <c r="A36" s="3" t="s">
        <v>1128</v>
      </c>
      <c r="B36" s="2">
        <f>MIN(Sheet1!C2:'Sheet1'!C1100)</f>
        <v>0</v>
      </c>
      <c r="C36" s="2">
        <f t="shared" si="0"/>
        <v>0</v>
      </c>
      <c r="M36" s="3" t="s">
        <v>1128</v>
      </c>
      <c r="N36" s="2">
        <f>MIN(Sheet1!I2:'Sheet1'!I1100)</f>
        <v>0</v>
      </c>
      <c r="O36" s="2">
        <f t="shared" si="1"/>
        <v>0</v>
      </c>
    </row>
    <row r="37" spans="1:15" x14ac:dyDescent="0.3">
      <c r="A37" s="3" t="s">
        <v>1129</v>
      </c>
      <c r="B37" s="2">
        <f>MAX(Sheet1!C2:'Sheet1'!C1100)</f>
        <v>35</v>
      </c>
      <c r="C37" s="2">
        <f t="shared" si="0"/>
        <v>35</v>
      </c>
      <c r="M37" s="3" t="s">
        <v>1129</v>
      </c>
      <c r="N37" s="2">
        <f>MAX(Sheet1!I2:'Sheet1'!I1100)</f>
        <v>98.6</v>
      </c>
      <c r="O37" s="2">
        <f t="shared" si="1"/>
        <v>98.6</v>
      </c>
    </row>
    <row r="38" spans="1:15" x14ac:dyDescent="0.3">
      <c r="A38" s="3" t="s">
        <v>1130</v>
      </c>
      <c r="B38" s="2">
        <f>SUM(Sheet1!C2:'Sheet1'!C1100)</f>
        <v>23476.5</v>
      </c>
      <c r="C38" s="2">
        <f t="shared" si="0"/>
        <v>23476.5</v>
      </c>
      <c r="M38" s="3" t="s">
        <v>1130</v>
      </c>
      <c r="N38" s="2">
        <f>SUM(Sheet1!I2:'Sheet1'!I1100)</f>
        <v>68319.600000000093</v>
      </c>
      <c r="O38" s="2">
        <f t="shared" si="1"/>
        <v>68319.600000000006</v>
      </c>
    </row>
    <row r="39" spans="1:15" x14ac:dyDescent="0.3">
      <c r="A39" s="3" t="s">
        <v>1131</v>
      </c>
      <c r="B39" s="2">
        <f>COUNT(Sheet1!C2:'Sheet1'!C1100)</f>
        <v>1099</v>
      </c>
      <c r="C39" s="2">
        <f t="shared" si="0"/>
        <v>1099</v>
      </c>
      <c r="M39" s="3" t="s">
        <v>1131</v>
      </c>
      <c r="N39" s="2">
        <f>COUNT(Sheet1!I2:'Sheet1'!I1100)</f>
        <v>1099</v>
      </c>
      <c r="O39" s="2">
        <f t="shared" si="1"/>
        <v>1099</v>
      </c>
    </row>
    <row r="40" spans="1:15" x14ac:dyDescent="0.3">
      <c r="A40" s="3" t="s">
        <v>1132</v>
      </c>
      <c r="B40" s="7">
        <f>LARGE(Sheet1!C2:'Sheet1'!C1100,1)</f>
        <v>35</v>
      </c>
      <c r="C40" s="2">
        <f t="shared" si="0"/>
        <v>35</v>
      </c>
      <c r="M40" s="3" t="s">
        <v>1132</v>
      </c>
      <c r="N40" s="7">
        <f>LARGE(Sheet1!I2:'Sheet1'!I1100,1)</f>
        <v>98.6</v>
      </c>
      <c r="O40" s="2">
        <f t="shared" si="1"/>
        <v>98.6</v>
      </c>
    </row>
    <row r="41" spans="1:15" x14ac:dyDescent="0.3">
      <c r="A41" s="3" t="s">
        <v>1133</v>
      </c>
      <c r="B41" s="7">
        <f>SMALL(Sheet1!C2:'Sheet1'!C1100,1)</f>
        <v>0</v>
      </c>
      <c r="C41" s="2">
        <f t="shared" si="0"/>
        <v>0</v>
      </c>
      <c r="M41" s="3" t="s">
        <v>1133</v>
      </c>
      <c r="N41" s="7">
        <f>SMALL(Sheet1!I2:'Sheet1'!I1100,1)</f>
        <v>0</v>
      </c>
      <c r="O41" s="2">
        <f t="shared" si="1"/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defaultRowHeight="16.5" x14ac:dyDescent="0.3"/>
  <cols>
    <col min="1" max="1" width="7.5" customWidth="1"/>
    <col min="2" max="2" width="11.125" bestFit="1" customWidth="1"/>
    <col min="3" max="3" width="15.25" bestFit="1" customWidth="1"/>
  </cols>
  <sheetData>
    <row r="3" spans="1:2" x14ac:dyDescent="0.3">
      <c r="A3" s="8" t="s">
        <v>6</v>
      </c>
      <c r="B3" t="s">
        <v>1141</v>
      </c>
    </row>
    <row r="4" spans="1:2" x14ac:dyDescent="0.3">
      <c r="A4" t="s">
        <v>8</v>
      </c>
      <c r="B4" s="9">
        <v>89</v>
      </c>
    </row>
    <row r="5" spans="1:2" x14ac:dyDescent="0.3">
      <c r="A5" t="s">
        <v>11</v>
      </c>
      <c r="B5" s="9">
        <v>192</v>
      </c>
    </row>
    <row r="6" spans="1:2" x14ac:dyDescent="0.3">
      <c r="A6" t="s">
        <v>9</v>
      </c>
      <c r="B6" s="9">
        <v>207</v>
      </c>
    </row>
    <row r="7" spans="1:2" x14ac:dyDescent="0.3">
      <c r="A7" t="s">
        <v>14</v>
      </c>
      <c r="B7" s="9">
        <v>151</v>
      </c>
    </row>
    <row r="8" spans="1:2" x14ac:dyDescent="0.3">
      <c r="A8" t="s">
        <v>10</v>
      </c>
      <c r="B8" s="9">
        <v>119</v>
      </c>
    </row>
    <row r="9" spans="1:2" x14ac:dyDescent="0.3">
      <c r="A9" t="s">
        <v>7</v>
      </c>
      <c r="B9" s="9">
        <v>123</v>
      </c>
    </row>
    <row r="10" spans="1:2" x14ac:dyDescent="0.3">
      <c r="A10" t="s">
        <v>13</v>
      </c>
      <c r="B10" s="9">
        <v>70</v>
      </c>
    </row>
    <row r="11" spans="1:2" x14ac:dyDescent="0.3">
      <c r="A11" t="s">
        <v>12</v>
      </c>
      <c r="B11" s="9">
        <v>148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6.5" x14ac:dyDescent="0.3"/>
  <sheetData>
    <row r="1" spans="1:10" x14ac:dyDescent="0.3">
      <c r="A1" t="s">
        <v>1116</v>
      </c>
      <c r="B1" t="s">
        <v>0</v>
      </c>
      <c r="C1" t="s">
        <v>1114</v>
      </c>
      <c r="D1" t="s">
        <v>1115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101</v>
      </c>
      <c r="B2" t="s">
        <v>15</v>
      </c>
      <c r="C2">
        <v>24.5</v>
      </c>
      <c r="D2">
        <v>11.5</v>
      </c>
      <c r="E2">
        <v>3.7</v>
      </c>
      <c r="F2">
        <v>2.2999999999999998</v>
      </c>
      <c r="G2">
        <v>5.8</v>
      </c>
      <c r="H2">
        <v>6</v>
      </c>
      <c r="I2">
        <v>53.8</v>
      </c>
      <c r="J2" t="s">
        <v>7</v>
      </c>
    </row>
    <row r="3" spans="1:10" x14ac:dyDescent="0.3">
      <c r="A3">
        <v>101</v>
      </c>
      <c r="B3" t="s">
        <v>16</v>
      </c>
      <c r="C3">
        <v>32.5</v>
      </c>
      <c r="D3">
        <v>30.5</v>
      </c>
      <c r="E3">
        <v>8</v>
      </c>
      <c r="F3">
        <v>7</v>
      </c>
      <c r="G3">
        <v>8</v>
      </c>
      <c r="H3">
        <v>8</v>
      </c>
      <c r="I3">
        <v>94</v>
      </c>
      <c r="J3" t="s">
        <v>8</v>
      </c>
    </row>
    <row r="4" spans="1:10" x14ac:dyDescent="0.3">
      <c r="A4">
        <v>101</v>
      </c>
      <c r="B4" t="s">
        <v>17</v>
      </c>
      <c r="C4">
        <v>21.5</v>
      </c>
      <c r="D4">
        <v>8.5</v>
      </c>
      <c r="E4">
        <v>4.8</v>
      </c>
      <c r="F4">
        <v>4.7</v>
      </c>
      <c r="G4">
        <v>7</v>
      </c>
      <c r="H4">
        <v>7</v>
      </c>
      <c r="I4">
        <v>53.5</v>
      </c>
      <c r="J4" t="s">
        <v>7</v>
      </c>
    </row>
    <row r="5" spans="1:10" x14ac:dyDescent="0.3">
      <c r="A5">
        <v>101</v>
      </c>
      <c r="B5" t="s">
        <v>18</v>
      </c>
      <c r="C5">
        <v>16</v>
      </c>
      <c r="D5">
        <v>28</v>
      </c>
      <c r="E5">
        <v>5.5</v>
      </c>
      <c r="F5">
        <v>7</v>
      </c>
      <c r="G5">
        <v>5.6</v>
      </c>
      <c r="H5">
        <v>8</v>
      </c>
      <c r="I5">
        <v>70.099999999999994</v>
      </c>
      <c r="J5" t="s">
        <v>9</v>
      </c>
    </row>
    <row r="6" spans="1:10" x14ac:dyDescent="0.3">
      <c r="A6">
        <v>101</v>
      </c>
      <c r="B6" t="s">
        <v>19</v>
      </c>
      <c r="C6">
        <v>17.5</v>
      </c>
      <c r="D6">
        <v>16</v>
      </c>
      <c r="E6">
        <v>5.0999999999999996</v>
      </c>
      <c r="F6">
        <v>4.7</v>
      </c>
      <c r="G6">
        <v>7.8</v>
      </c>
      <c r="H6">
        <v>6</v>
      </c>
      <c r="I6">
        <v>57.1</v>
      </c>
      <c r="J6" t="s">
        <v>10</v>
      </c>
    </row>
    <row r="7" spans="1:10" x14ac:dyDescent="0.3">
      <c r="A7">
        <v>101</v>
      </c>
      <c r="B7" t="s">
        <v>20</v>
      </c>
      <c r="C7">
        <v>19.5</v>
      </c>
      <c r="D7">
        <v>11.5</v>
      </c>
      <c r="E7">
        <v>6.5</v>
      </c>
      <c r="F7">
        <v>7</v>
      </c>
      <c r="G7">
        <v>6.5</v>
      </c>
      <c r="H7">
        <v>5</v>
      </c>
      <c r="I7">
        <v>56</v>
      </c>
      <c r="J7" t="s">
        <v>10</v>
      </c>
    </row>
    <row r="8" spans="1:10" x14ac:dyDescent="0.3">
      <c r="A8">
        <v>101</v>
      </c>
      <c r="B8" t="s">
        <v>21</v>
      </c>
      <c r="C8">
        <v>22</v>
      </c>
      <c r="D8">
        <v>23.5</v>
      </c>
      <c r="E8">
        <v>7.5</v>
      </c>
      <c r="F8">
        <v>7</v>
      </c>
      <c r="G8">
        <v>7.4</v>
      </c>
      <c r="H8">
        <v>8</v>
      </c>
      <c r="I8">
        <v>75.400000000000006</v>
      </c>
      <c r="J8" t="s">
        <v>11</v>
      </c>
    </row>
    <row r="9" spans="1:10" x14ac:dyDescent="0.3">
      <c r="A9">
        <v>101</v>
      </c>
      <c r="B9" t="s">
        <v>22</v>
      </c>
      <c r="C9">
        <v>18</v>
      </c>
      <c r="D9">
        <v>14</v>
      </c>
      <c r="E9">
        <v>4.3</v>
      </c>
      <c r="F9">
        <v>7</v>
      </c>
      <c r="G9">
        <v>5.3</v>
      </c>
      <c r="H9">
        <v>8</v>
      </c>
      <c r="I9">
        <v>56.6</v>
      </c>
      <c r="J9" t="s">
        <v>10</v>
      </c>
    </row>
    <row r="10" spans="1:10" x14ac:dyDescent="0.3">
      <c r="A10">
        <v>101</v>
      </c>
      <c r="B10" t="s">
        <v>23</v>
      </c>
      <c r="C10">
        <v>18.5</v>
      </c>
      <c r="D10">
        <v>0</v>
      </c>
      <c r="E10">
        <v>2.8</v>
      </c>
      <c r="F10">
        <v>4.7</v>
      </c>
      <c r="G10">
        <v>6.6</v>
      </c>
      <c r="H10">
        <v>7</v>
      </c>
      <c r="I10">
        <v>39.6</v>
      </c>
      <c r="J10" t="s">
        <v>12</v>
      </c>
    </row>
    <row r="11" spans="1:10" x14ac:dyDescent="0.3">
      <c r="A11">
        <v>101</v>
      </c>
      <c r="B11" t="s">
        <v>24</v>
      </c>
      <c r="C11">
        <v>16</v>
      </c>
      <c r="D11">
        <v>9</v>
      </c>
      <c r="E11">
        <v>3.8</v>
      </c>
      <c r="F11">
        <v>7</v>
      </c>
      <c r="G11">
        <v>3.9</v>
      </c>
      <c r="H11">
        <v>7</v>
      </c>
      <c r="I11">
        <v>46.7</v>
      </c>
      <c r="J11" t="s">
        <v>13</v>
      </c>
    </row>
    <row r="12" spans="1:10" x14ac:dyDescent="0.3">
      <c r="A12">
        <v>101</v>
      </c>
      <c r="B12" t="s">
        <v>25</v>
      </c>
      <c r="C12">
        <v>11.5</v>
      </c>
      <c r="D12">
        <v>0</v>
      </c>
      <c r="E12">
        <v>2.2000000000000002</v>
      </c>
      <c r="F12">
        <v>4.7</v>
      </c>
      <c r="G12">
        <v>4.3</v>
      </c>
      <c r="H12">
        <v>5</v>
      </c>
      <c r="I12">
        <v>27.7</v>
      </c>
      <c r="J12" t="s">
        <v>12</v>
      </c>
    </row>
    <row r="13" spans="1:10" x14ac:dyDescent="0.3">
      <c r="A13">
        <v>101</v>
      </c>
      <c r="B13" t="s">
        <v>26</v>
      </c>
      <c r="C13">
        <v>24.5</v>
      </c>
      <c r="D13">
        <v>21</v>
      </c>
      <c r="E13">
        <v>5.6</v>
      </c>
      <c r="F13">
        <v>7</v>
      </c>
      <c r="G13">
        <v>7.9</v>
      </c>
      <c r="H13">
        <v>8</v>
      </c>
      <c r="I13">
        <v>74</v>
      </c>
      <c r="J13" t="s">
        <v>9</v>
      </c>
    </row>
    <row r="14" spans="1:10" x14ac:dyDescent="0.3">
      <c r="A14">
        <v>101</v>
      </c>
      <c r="B14" t="s">
        <v>27</v>
      </c>
      <c r="C14">
        <v>22.5</v>
      </c>
      <c r="D14">
        <v>17</v>
      </c>
      <c r="E14">
        <v>6.1</v>
      </c>
      <c r="F14">
        <v>7</v>
      </c>
      <c r="G14">
        <v>7.7</v>
      </c>
      <c r="H14">
        <v>7</v>
      </c>
      <c r="I14">
        <v>67.3</v>
      </c>
      <c r="J14" t="s">
        <v>9</v>
      </c>
    </row>
    <row r="15" spans="1:10" x14ac:dyDescent="0.3">
      <c r="A15">
        <v>101</v>
      </c>
      <c r="B15" t="s">
        <v>28</v>
      </c>
      <c r="C15">
        <v>27.5</v>
      </c>
      <c r="D15">
        <v>23.5</v>
      </c>
      <c r="E15">
        <v>7.4</v>
      </c>
      <c r="F15">
        <v>7</v>
      </c>
      <c r="G15">
        <v>7.3</v>
      </c>
      <c r="H15">
        <v>8</v>
      </c>
      <c r="I15">
        <v>80.7</v>
      </c>
      <c r="J15" t="s">
        <v>11</v>
      </c>
    </row>
    <row r="16" spans="1:10" x14ac:dyDescent="0.3">
      <c r="A16">
        <v>101</v>
      </c>
      <c r="B16" t="s">
        <v>29</v>
      </c>
      <c r="C16">
        <v>29.5</v>
      </c>
      <c r="D16">
        <v>25.5</v>
      </c>
      <c r="E16">
        <v>7.7</v>
      </c>
      <c r="F16">
        <v>7</v>
      </c>
      <c r="G16">
        <v>7.9</v>
      </c>
      <c r="H16">
        <v>8</v>
      </c>
      <c r="I16">
        <v>85.6</v>
      </c>
      <c r="J16" t="s">
        <v>11</v>
      </c>
    </row>
    <row r="17" spans="1:10" x14ac:dyDescent="0.3">
      <c r="A17">
        <v>101</v>
      </c>
      <c r="B17" t="s">
        <v>30</v>
      </c>
      <c r="C17">
        <v>26</v>
      </c>
      <c r="D17">
        <v>22.5</v>
      </c>
      <c r="E17">
        <v>6.6</v>
      </c>
      <c r="F17">
        <v>7</v>
      </c>
      <c r="G17">
        <v>8</v>
      </c>
      <c r="H17">
        <v>8</v>
      </c>
      <c r="I17">
        <v>78.099999999999994</v>
      </c>
      <c r="J17" t="s">
        <v>11</v>
      </c>
    </row>
    <row r="18" spans="1:10" x14ac:dyDescent="0.3">
      <c r="A18">
        <v>101</v>
      </c>
      <c r="B18" t="s">
        <v>31</v>
      </c>
      <c r="C18">
        <v>24</v>
      </c>
      <c r="D18">
        <v>27</v>
      </c>
      <c r="E18">
        <v>7.5</v>
      </c>
      <c r="F18">
        <v>7</v>
      </c>
      <c r="G18">
        <v>8</v>
      </c>
      <c r="H18">
        <v>8</v>
      </c>
      <c r="I18">
        <v>81.5</v>
      </c>
      <c r="J18" t="s">
        <v>11</v>
      </c>
    </row>
    <row r="19" spans="1:10" x14ac:dyDescent="0.3">
      <c r="A19">
        <v>101</v>
      </c>
      <c r="B19" t="s">
        <v>32</v>
      </c>
      <c r="C19">
        <v>26</v>
      </c>
      <c r="D19">
        <v>13</v>
      </c>
      <c r="E19">
        <v>6.4</v>
      </c>
      <c r="F19">
        <v>4.7</v>
      </c>
      <c r="G19">
        <v>7.7</v>
      </c>
      <c r="H19">
        <v>8</v>
      </c>
      <c r="I19">
        <v>65.8</v>
      </c>
      <c r="J19" t="s">
        <v>14</v>
      </c>
    </row>
    <row r="20" spans="1:10" x14ac:dyDescent="0.3">
      <c r="A20">
        <v>101</v>
      </c>
      <c r="B20" t="s">
        <v>33</v>
      </c>
      <c r="C20">
        <v>26.5</v>
      </c>
      <c r="D20">
        <v>27</v>
      </c>
      <c r="E20">
        <v>7.2</v>
      </c>
      <c r="F20">
        <v>7</v>
      </c>
      <c r="G20">
        <v>6.8</v>
      </c>
      <c r="H20">
        <v>8</v>
      </c>
      <c r="I20">
        <v>82.5</v>
      </c>
      <c r="J20" t="s">
        <v>11</v>
      </c>
    </row>
    <row r="21" spans="1:10" x14ac:dyDescent="0.3">
      <c r="A21">
        <v>101</v>
      </c>
      <c r="B21" t="s">
        <v>34</v>
      </c>
      <c r="C21">
        <v>33.5</v>
      </c>
      <c r="D21">
        <v>32</v>
      </c>
      <c r="E21">
        <v>7.4</v>
      </c>
      <c r="F21">
        <v>7</v>
      </c>
      <c r="G21">
        <v>8</v>
      </c>
      <c r="H21">
        <v>8</v>
      </c>
      <c r="I21">
        <v>95.9</v>
      </c>
      <c r="J21" t="s">
        <v>8</v>
      </c>
    </row>
    <row r="22" spans="1:10" x14ac:dyDescent="0.3">
      <c r="A22">
        <v>101</v>
      </c>
      <c r="B22" t="s">
        <v>35</v>
      </c>
      <c r="C22">
        <v>27</v>
      </c>
      <c r="D22">
        <v>28.5</v>
      </c>
      <c r="E22">
        <v>6.8</v>
      </c>
      <c r="F22">
        <v>7</v>
      </c>
      <c r="G22">
        <v>7.9</v>
      </c>
      <c r="H22">
        <v>7</v>
      </c>
      <c r="I22">
        <v>84.2</v>
      </c>
      <c r="J22" t="s">
        <v>11</v>
      </c>
    </row>
    <row r="23" spans="1:10" x14ac:dyDescent="0.3">
      <c r="A23">
        <v>101</v>
      </c>
      <c r="B23" t="s">
        <v>36</v>
      </c>
      <c r="C23">
        <v>27.5</v>
      </c>
      <c r="D23">
        <v>31.5</v>
      </c>
      <c r="E23">
        <v>7.6</v>
      </c>
      <c r="F23">
        <v>7</v>
      </c>
      <c r="G23">
        <v>7.3</v>
      </c>
      <c r="H23">
        <v>7</v>
      </c>
      <c r="I23">
        <v>87.9</v>
      </c>
      <c r="J23" t="s">
        <v>8</v>
      </c>
    </row>
    <row r="24" spans="1:10" x14ac:dyDescent="0.3">
      <c r="A24">
        <v>101</v>
      </c>
      <c r="B24" t="s">
        <v>37</v>
      </c>
      <c r="C24">
        <v>20.5</v>
      </c>
      <c r="D24">
        <v>16</v>
      </c>
      <c r="E24">
        <v>2.1</v>
      </c>
      <c r="F24">
        <v>0</v>
      </c>
      <c r="G24">
        <v>5.7</v>
      </c>
      <c r="H24">
        <v>7</v>
      </c>
      <c r="I24">
        <v>51.3</v>
      </c>
      <c r="J24" t="s">
        <v>7</v>
      </c>
    </row>
    <row r="25" spans="1:10" x14ac:dyDescent="0.3">
      <c r="A25">
        <v>101</v>
      </c>
      <c r="B25" t="s">
        <v>38</v>
      </c>
      <c r="C25">
        <v>31.5</v>
      </c>
      <c r="D25">
        <v>19.5</v>
      </c>
      <c r="E25">
        <v>5</v>
      </c>
      <c r="F25">
        <v>7</v>
      </c>
      <c r="G25">
        <v>7.8</v>
      </c>
      <c r="H25">
        <v>8</v>
      </c>
      <c r="I25">
        <v>78.8</v>
      </c>
      <c r="J25" t="s">
        <v>11</v>
      </c>
    </row>
    <row r="26" spans="1:10" x14ac:dyDescent="0.3">
      <c r="A26">
        <v>101</v>
      </c>
      <c r="B26" t="s">
        <v>39</v>
      </c>
      <c r="C26">
        <v>14.5</v>
      </c>
      <c r="D26">
        <v>7.5</v>
      </c>
      <c r="E26">
        <v>3.7</v>
      </c>
      <c r="F26">
        <v>2.2999999999999998</v>
      </c>
      <c r="G26">
        <v>3.3</v>
      </c>
      <c r="H26">
        <v>6</v>
      </c>
      <c r="I26">
        <v>37.299999999999997</v>
      </c>
      <c r="J26" t="s">
        <v>12</v>
      </c>
    </row>
    <row r="27" spans="1:10" x14ac:dyDescent="0.3">
      <c r="A27">
        <v>101</v>
      </c>
      <c r="B27" t="s">
        <v>40</v>
      </c>
      <c r="C27">
        <v>23.5</v>
      </c>
      <c r="D27">
        <v>19</v>
      </c>
      <c r="E27">
        <v>6.9</v>
      </c>
      <c r="F27">
        <v>4.7</v>
      </c>
      <c r="G27">
        <v>6.9</v>
      </c>
      <c r="H27">
        <v>6</v>
      </c>
      <c r="I27">
        <v>67</v>
      </c>
      <c r="J27" t="s">
        <v>14</v>
      </c>
    </row>
    <row r="28" spans="1:10" x14ac:dyDescent="0.3">
      <c r="A28">
        <v>101</v>
      </c>
      <c r="B28" t="s">
        <v>41</v>
      </c>
      <c r="C28">
        <v>27.5</v>
      </c>
      <c r="D28">
        <v>20</v>
      </c>
      <c r="E28">
        <v>5.8</v>
      </c>
      <c r="F28">
        <v>7</v>
      </c>
      <c r="G28">
        <v>5.9</v>
      </c>
      <c r="H28">
        <v>8</v>
      </c>
      <c r="I28">
        <v>74.2</v>
      </c>
      <c r="J28" t="s">
        <v>9</v>
      </c>
    </row>
    <row r="29" spans="1:10" x14ac:dyDescent="0.3">
      <c r="A29">
        <v>101</v>
      </c>
      <c r="B29" t="s">
        <v>42</v>
      </c>
      <c r="C29">
        <v>30</v>
      </c>
      <c r="D29">
        <v>28</v>
      </c>
      <c r="E29">
        <v>6.7</v>
      </c>
      <c r="F29">
        <v>7</v>
      </c>
      <c r="G29">
        <v>7</v>
      </c>
      <c r="H29">
        <v>8</v>
      </c>
      <c r="I29">
        <v>86.7</v>
      </c>
      <c r="J29" t="s">
        <v>8</v>
      </c>
    </row>
    <row r="30" spans="1:10" x14ac:dyDescent="0.3">
      <c r="A30">
        <v>101</v>
      </c>
      <c r="B30" t="s">
        <v>43</v>
      </c>
      <c r="C30">
        <v>12</v>
      </c>
      <c r="D30">
        <v>7.5</v>
      </c>
      <c r="E30">
        <v>2.9</v>
      </c>
      <c r="F30">
        <v>4.7</v>
      </c>
      <c r="G30">
        <v>4.4000000000000004</v>
      </c>
      <c r="H30">
        <v>8</v>
      </c>
      <c r="I30">
        <v>39.5</v>
      </c>
      <c r="J30" t="s">
        <v>12</v>
      </c>
    </row>
    <row r="31" spans="1:10" x14ac:dyDescent="0.3">
      <c r="A31">
        <v>101</v>
      </c>
      <c r="B31" t="s">
        <v>44</v>
      </c>
      <c r="C31">
        <v>24.5</v>
      </c>
      <c r="D31">
        <v>27</v>
      </c>
      <c r="E31">
        <v>4.2</v>
      </c>
      <c r="F31">
        <v>7</v>
      </c>
      <c r="G31">
        <v>8</v>
      </c>
      <c r="H31">
        <v>8</v>
      </c>
      <c r="I31">
        <v>78.7</v>
      </c>
      <c r="J31" t="s">
        <v>11</v>
      </c>
    </row>
    <row r="32" spans="1:10" x14ac:dyDescent="0.3">
      <c r="A32">
        <v>101</v>
      </c>
      <c r="B32" t="s">
        <v>45</v>
      </c>
      <c r="C32">
        <v>21.5</v>
      </c>
      <c r="D32">
        <v>26</v>
      </c>
      <c r="E32">
        <v>6.9</v>
      </c>
      <c r="F32">
        <v>7</v>
      </c>
      <c r="G32">
        <v>7.9</v>
      </c>
      <c r="H32">
        <v>8</v>
      </c>
      <c r="I32">
        <v>77.3</v>
      </c>
      <c r="J32" t="s">
        <v>11</v>
      </c>
    </row>
    <row r="33" spans="1:10" x14ac:dyDescent="0.3">
      <c r="A33">
        <v>101</v>
      </c>
      <c r="B33" t="s">
        <v>46</v>
      </c>
      <c r="C33">
        <v>24</v>
      </c>
      <c r="D33">
        <v>7.5</v>
      </c>
      <c r="E33">
        <v>3.9</v>
      </c>
      <c r="F33">
        <v>4.7</v>
      </c>
      <c r="G33">
        <v>4</v>
      </c>
      <c r="H33">
        <v>8</v>
      </c>
      <c r="I33">
        <v>52.1</v>
      </c>
      <c r="J33" t="s">
        <v>7</v>
      </c>
    </row>
    <row r="34" spans="1:10" x14ac:dyDescent="0.3">
      <c r="A34">
        <v>101</v>
      </c>
      <c r="B34" t="s">
        <v>47</v>
      </c>
      <c r="C34">
        <v>21.5</v>
      </c>
      <c r="D34">
        <v>24.5</v>
      </c>
      <c r="E34">
        <v>6.1</v>
      </c>
      <c r="F34">
        <v>7</v>
      </c>
      <c r="G34">
        <v>7.6</v>
      </c>
      <c r="H34">
        <v>8</v>
      </c>
      <c r="I34">
        <v>74.7</v>
      </c>
      <c r="J34" t="s">
        <v>9</v>
      </c>
    </row>
    <row r="35" spans="1:10" x14ac:dyDescent="0.3">
      <c r="A35">
        <v>101</v>
      </c>
      <c r="B35" t="s">
        <v>48</v>
      </c>
      <c r="C35">
        <v>21.5</v>
      </c>
      <c r="D35">
        <v>18.5</v>
      </c>
      <c r="E35">
        <v>3.7</v>
      </c>
      <c r="F35">
        <v>4.7</v>
      </c>
      <c r="G35">
        <v>6</v>
      </c>
      <c r="H35">
        <v>7</v>
      </c>
      <c r="I35">
        <v>61.4</v>
      </c>
      <c r="J35" t="s">
        <v>14</v>
      </c>
    </row>
    <row r="36" spans="1:10" x14ac:dyDescent="0.3">
      <c r="A36">
        <v>101</v>
      </c>
      <c r="B36" t="s">
        <v>49</v>
      </c>
      <c r="C36">
        <v>22.5</v>
      </c>
      <c r="D36">
        <v>27</v>
      </c>
      <c r="E36">
        <v>0.8</v>
      </c>
      <c r="F36">
        <v>7</v>
      </c>
      <c r="G36">
        <v>6.5</v>
      </c>
      <c r="H36">
        <v>8</v>
      </c>
      <c r="I36">
        <v>71.8</v>
      </c>
      <c r="J36" t="s">
        <v>9</v>
      </c>
    </row>
    <row r="37" spans="1:10" x14ac:dyDescent="0.3">
      <c r="A37">
        <v>101</v>
      </c>
      <c r="B37" t="s">
        <v>50</v>
      </c>
      <c r="C37">
        <v>21</v>
      </c>
      <c r="D37">
        <v>29.5</v>
      </c>
      <c r="E37">
        <v>1.3</v>
      </c>
      <c r="F37">
        <v>7</v>
      </c>
      <c r="G37">
        <v>7.5</v>
      </c>
      <c r="H37">
        <v>8</v>
      </c>
      <c r="I37">
        <v>74.3</v>
      </c>
      <c r="J37" t="s">
        <v>9</v>
      </c>
    </row>
    <row r="38" spans="1:10" x14ac:dyDescent="0.3">
      <c r="A38">
        <v>101</v>
      </c>
      <c r="B38" t="s">
        <v>51</v>
      </c>
      <c r="C38">
        <v>18.5</v>
      </c>
      <c r="D38">
        <v>14.5</v>
      </c>
      <c r="E38">
        <v>6.4</v>
      </c>
      <c r="F38">
        <v>7</v>
      </c>
      <c r="G38">
        <v>7.1</v>
      </c>
      <c r="H38">
        <v>8</v>
      </c>
      <c r="I38">
        <v>61.5</v>
      </c>
      <c r="J38" t="s">
        <v>14</v>
      </c>
    </row>
    <row r="39" spans="1:10" x14ac:dyDescent="0.3">
      <c r="A39">
        <v>101</v>
      </c>
      <c r="B39" t="s">
        <v>52</v>
      </c>
      <c r="C39">
        <v>16.5</v>
      </c>
      <c r="D39">
        <v>10.5</v>
      </c>
      <c r="E39">
        <v>6.7</v>
      </c>
      <c r="F39">
        <v>7</v>
      </c>
      <c r="G39">
        <v>8</v>
      </c>
      <c r="H39">
        <v>8</v>
      </c>
      <c r="I39">
        <v>56.7</v>
      </c>
      <c r="J39" t="s">
        <v>10</v>
      </c>
    </row>
    <row r="40" spans="1:10" x14ac:dyDescent="0.3">
      <c r="A40">
        <v>101</v>
      </c>
      <c r="B40" t="s">
        <v>53</v>
      </c>
      <c r="C40">
        <v>30.5</v>
      </c>
      <c r="D40">
        <v>24</v>
      </c>
      <c r="E40">
        <v>5.5</v>
      </c>
      <c r="F40">
        <v>7</v>
      </c>
      <c r="G40">
        <v>7.2</v>
      </c>
      <c r="H40">
        <v>8</v>
      </c>
      <c r="I40">
        <v>82.2</v>
      </c>
      <c r="J40" t="s">
        <v>11</v>
      </c>
    </row>
    <row r="41" spans="1:10" x14ac:dyDescent="0.3">
      <c r="A41">
        <v>101</v>
      </c>
      <c r="B41" t="s">
        <v>54</v>
      </c>
      <c r="C41">
        <v>19</v>
      </c>
      <c r="D41">
        <v>26</v>
      </c>
      <c r="E41">
        <v>6.9</v>
      </c>
      <c r="F41">
        <v>7</v>
      </c>
      <c r="G41">
        <v>6.6</v>
      </c>
      <c r="H41">
        <v>8</v>
      </c>
      <c r="I41">
        <v>73.5</v>
      </c>
      <c r="J41" t="s">
        <v>9</v>
      </c>
    </row>
    <row r="42" spans="1:10" x14ac:dyDescent="0.3">
      <c r="A42">
        <v>102</v>
      </c>
      <c r="B42" t="s">
        <v>55</v>
      </c>
      <c r="C42">
        <v>29</v>
      </c>
      <c r="D42">
        <v>31.5</v>
      </c>
      <c r="E42">
        <v>6.8</v>
      </c>
      <c r="F42">
        <v>7</v>
      </c>
      <c r="G42">
        <v>8</v>
      </c>
      <c r="H42">
        <v>8</v>
      </c>
      <c r="I42">
        <v>90.3</v>
      </c>
      <c r="J42" t="s">
        <v>8</v>
      </c>
    </row>
    <row r="43" spans="1:10" x14ac:dyDescent="0.3">
      <c r="A43">
        <v>102</v>
      </c>
      <c r="B43" t="s">
        <v>56</v>
      </c>
      <c r="C43">
        <v>31.5</v>
      </c>
      <c r="D43">
        <v>31.5</v>
      </c>
      <c r="E43">
        <v>6.2</v>
      </c>
      <c r="F43">
        <v>7</v>
      </c>
      <c r="G43">
        <v>6.2</v>
      </c>
      <c r="H43">
        <v>8</v>
      </c>
      <c r="I43">
        <v>90.4</v>
      </c>
      <c r="J43" t="s">
        <v>8</v>
      </c>
    </row>
    <row r="44" spans="1:10" x14ac:dyDescent="0.3">
      <c r="A44">
        <v>102</v>
      </c>
      <c r="B44" t="s">
        <v>57</v>
      </c>
      <c r="C44">
        <v>0</v>
      </c>
      <c r="D44">
        <v>0</v>
      </c>
      <c r="E44">
        <v>1</v>
      </c>
      <c r="F44">
        <v>0</v>
      </c>
      <c r="G44">
        <v>-1</v>
      </c>
      <c r="H44">
        <v>0</v>
      </c>
      <c r="I44">
        <v>0</v>
      </c>
      <c r="J44" t="s">
        <v>12</v>
      </c>
    </row>
    <row r="45" spans="1:10" x14ac:dyDescent="0.3">
      <c r="A45">
        <v>102</v>
      </c>
      <c r="B45" t="s">
        <v>58</v>
      </c>
      <c r="C45">
        <v>23</v>
      </c>
      <c r="D45">
        <v>15</v>
      </c>
      <c r="E45">
        <v>5.2</v>
      </c>
      <c r="F45">
        <v>7</v>
      </c>
      <c r="G45">
        <v>8</v>
      </c>
      <c r="H45">
        <v>8</v>
      </c>
      <c r="I45">
        <v>66.2</v>
      </c>
      <c r="J45" t="s">
        <v>9</v>
      </c>
    </row>
    <row r="46" spans="1:10" x14ac:dyDescent="0.3">
      <c r="A46">
        <v>102</v>
      </c>
      <c r="B46" t="s">
        <v>59</v>
      </c>
      <c r="C46">
        <v>19</v>
      </c>
      <c r="D46">
        <v>26.5</v>
      </c>
      <c r="E46">
        <v>5.0999999999999996</v>
      </c>
      <c r="F46">
        <v>7</v>
      </c>
      <c r="G46">
        <v>8</v>
      </c>
      <c r="H46">
        <v>7</v>
      </c>
      <c r="I46">
        <v>72.599999999999994</v>
      </c>
      <c r="J46" t="s">
        <v>9</v>
      </c>
    </row>
    <row r="47" spans="1:10" x14ac:dyDescent="0.3">
      <c r="A47">
        <v>102</v>
      </c>
      <c r="B47" t="s">
        <v>60</v>
      </c>
      <c r="C47">
        <v>26.5</v>
      </c>
      <c r="D47">
        <v>24</v>
      </c>
      <c r="E47">
        <v>5.9</v>
      </c>
      <c r="F47">
        <v>7</v>
      </c>
      <c r="G47">
        <v>6.7</v>
      </c>
      <c r="H47">
        <v>8</v>
      </c>
      <c r="I47">
        <v>78.099999999999994</v>
      </c>
      <c r="J47" t="s">
        <v>11</v>
      </c>
    </row>
    <row r="48" spans="1:10" x14ac:dyDescent="0.3">
      <c r="A48">
        <v>102</v>
      </c>
      <c r="B48" t="s">
        <v>61</v>
      </c>
      <c r="C48">
        <v>23</v>
      </c>
      <c r="D48">
        <v>15</v>
      </c>
      <c r="E48">
        <v>4.5</v>
      </c>
      <c r="F48">
        <v>5</v>
      </c>
      <c r="G48">
        <v>4.4000000000000004</v>
      </c>
      <c r="H48">
        <v>4</v>
      </c>
      <c r="I48">
        <v>55.9</v>
      </c>
      <c r="J48" t="s">
        <v>14</v>
      </c>
    </row>
    <row r="49" spans="1:10" x14ac:dyDescent="0.3">
      <c r="A49">
        <v>102</v>
      </c>
      <c r="B49" t="s">
        <v>62</v>
      </c>
      <c r="C49">
        <v>31.5</v>
      </c>
      <c r="D49">
        <v>16</v>
      </c>
      <c r="E49">
        <v>4.4000000000000004</v>
      </c>
      <c r="F49">
        <v>1.5</v>
      </c>
      <c r="G49">
        <v>4.5999999999999996</v>
      </c>
      <c r="H49">
        <v>1</v>
      </c>
      <c r="I49">
        <v>59</v>
      </c>
      <c r="J49" t="s">
        <v>14</v>
      </c>
    </row>
    <row r="50" spans="1:10" x14ac:dyDescent="0.3">
      <c r="A50">
        <v>102</v>
      </c>
      <c r="B50" t="s">
        <v>63</v>
      </c>
      <c r="C50">
        <v>26.5</v>
      </c>
      <c r="D50">
        <v>14</v>
      </c>
      <c r="E50">
        <v>3.9</v>
      </c>
      <c r="F50">
        <v>2.5</v>
      </c>
      <c r="G50">
        <v>2.8</v>
      </c>
      <c r="H50">
        <v>5</v>
      </c>
      <c r="I50">
        <v>54.7</v>
      </c>
      <c r="J50" t="s">
        <v>7</v>
      </c>
    </row>
    <row r="51" spans="1:10" x14ac:dyDescent="0.3">
      <c r="A51">
        <v>102</v>
      </c>
      <c r="B51" t="s">
        <v>64</v>
      </c>
      <c r="C51">
        <v>27</v>
      </c>
      <c r="D51">
        <v>24</v>
      </c>
      <c r="E51">
        <v>5.8</v>
      </c>
      <c r="F51">
        <v>7</v>
      </c>
      <c r="G51">
        <v>6.7</v>
      </c>
      <c r="H51">
        <v>6</v>
      </c>
      <c r="I51">
        <v>76.5</v>
      </c>
      <c r="J51" t="s">
        <v>11</v>
      </c>
    </row>
    <row r="52" spans="1:10" x14ac:dyDescent="0.3">
      <c r="A52">
        <v>102</v>
      </c>
      <c r="B52" t="s">
        <v>65</v>
      </c>
      <c r="C52">
        <v>25</v>
      </c>
      <c r="D52">
        <v>22.5</v>
      </c>
      <c r="E52">
        <v>6.5</v>
      </c>
      <c r="F52">
        <v>7</v>
      </c>
      <c r="G52">
        <v>7.6</v>
      </c>
      <c r="H52">
        <v>8</v>
      </c>
      <c r="I52">
        <v>76.599999999999994</v>
      </c>
      <c r="J52" t="s">
        <v>11</v>
      </c>
    </row>
    <row r="53" spans="1:10" x14ac:dyDescent="0.3">
      <c r="A53">
        <v>102</v>
      </c>
      <c r="B53" t="s">
        <v>66</v>
      </c>
      <c r="C53">
        <v>32</v>
      </c>
      <c r="D53">
        <v>14.5</v>
      </c>
      <c r="E53">
        <v>4.0999999999999996</v>
      </c>
      <c r="F53">
        <v>7</v>
      </c>
      <c r="G53">
        <v>7.6</v>
      </c>
      <c r="H53">
        <v>8</v>
      </c>
      <c r="I53">
        <v>73.2</v>
      </c>
      <c r="J53" t="s">
        <v>9</v>
      </c>
    </row>
    <row r="54" spans="1:10" x14ac:dyDescent="0.3">
      <c r="A54">
        <v>102</v>
      </c>
      <c r="B54" t="s">
        <v>67</v>
      </c>
      <c r="C54">
        <v>18.5</v>
      </c>
      <c r="D54">
        <v>18</v>
      </c>
      <c r="E54">
        <v>4.8</v>
      </c>
      <c r="F54">
        <v>7</v>
      </c>
      <c r="G54">
        <v>7.6</v>
      </c>
      <c r="H54">
        <v>6</v>
      </c>
      <c r="I54">
        <v>61.9</v>
      </c>
      <c r="J54" t="s">
        <v>14</v>
      </c>
    </row>
    <row r="55" spans="1:10" x14ac:dyDescent="0.3">
      <c r="A55">
        <v>102</v>
      </c>
      <c r="B55" t="s">
        <v>68</v>
      </c>
      <c r="C55">
        <v>17.5</v>
      </c>
      <c r="D55">
        <v>28</v>
      </c>
      <c r="E55">
        <v>6.3</v>
      </c>
      <c r="F55">
        <v>7</v>
      </c>
      <c r="G55">
        <v>7.8</v>
      </c>
      <c r="H55">
        <v>8</v>
      </c>
      <c r="I55">
        <v>74.599999999999994</v>
      </c>
      <c r="J55" t="s">
        <v>9</v>
      </c>
    </row>
    <row r="56" spans="1:10" x14ac:dyDescent="0.3">
      <c r="A56">
        <v>102</v>
      </c>
      <c r="B56" t="s">
        <v>69</v>
      </c>
      <c r="C56">
        <v>18.5</v>
      </c>
      <c r="D56">
        <v>10.5</v>
      </c>
      <c r="E56">
        <v>4</v>
      </c>
      <c r="F56">
        <v>3.5</v>
      </c>
      <c r="G56">
        <v>1.8</v>
      </c>
      <c r="H56">
        <v>6</v>
      </c>
      <c r="I56">
        <v>44.3</v>
      </c>
      <c r="J56" t="s">
        <v>13</v>
      </c>
    </row>
    <row r="57" spans="1:10" x14ac:dyDescent="0.3">
      <c r="A57">
        <v>102</v>
      </c>
      <c r="B57" t="s">
        <v>70</v>
      </c>
      <c r="C57">
        <v>25.5</v>
      </c>
      <c r="D57">
        <v>19</v>
      </c>
      <c r="E57">
        <v>5.4</v>
      </c>
      <c r="F57">
        <v>7</v>
      </c>
      <c r="G57">
        <v>6.3</v>
      </c>
      <c r="H57">
        <v>8</v>
      </c>
      <c r="I57">
        <v>71.2</v>
      </c>
      <c r="J57" t="s">
        <v>9</v>
      </c>
    </row>
    <row r="58" spans="1:10" x14ac:dyDescent="0.3">
      <c r="A58">
        <v>102</v>
      </c>
      <c r="B58" t="s">
        <v>71</v>
      </c>
      <c r="C58">
        <v>31.5</v>
      </c>
      <c r="D58">
        <v>34.5</v>
      </c>
      <c r="E58">
        <v>5.7</v>
      </c>
      <c r="F58">
        <v>7</v>
      </c>
      <c r="G58">
        <v>8</v>
      </c>
      <c r="H58">
        <v>8</v>
      </c>
      <c r="I58">
        <v>94.7</v>
      </c>
      <c r="J58" t="s">
        <v>8</v>
      </c>
    </row>
    <row r="59" spans="1:10" x14ac:dyDescent="0.3">
      <c r="A59">
        <v>102</v>
      </c>
      <c r="B59" t="s">
        <v>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12</v>
      </c>
    </row>
    <row r="60" spans="1:10" x14ac:dyDescent="0.3">
      <c r="A60">
        <v>102</v>
      </c>
      <c r="B60" t="s">
        <v>73</v>
      </c>
      <c r="C60">
        <v>30</v>
      </c>
      <c r="D60">
        <v>23</v>
      </c>
      <c r="E60">
        <v>6.8</v>
      </c>
      <c r="F60">
        <v>7</v>
      </c>
      <c r="G60">
        <v>6.6</v>
      </c>
      <c r="H60">
        <v>6</v>
      </c>
      <c r="I60">
        <v>79.400000000000006</v>
      </c>
      <c r="J60" t="s">
        <v>11</v>
      </c>
    </row>
    <row r="61" spans="1:10" x14ac:dyDescent="0.3">
      <c r="A61">
        <v>102</v>
      </c>
      <c r="B61" t="s">
        <v>74</v>
      </c>
      <c r="C61">
        <v>35</v>
      </c>
      <c r="D61">
        <v>26.5</v>
      </c>
      <c r="E61">
        <v>5.0999999999999996</v>
      </c>
      <c r="F61">
        <v>7</v>
      </c>
      <c r="G61">
        <v>7.9</v>
      </c>
      <c r="H61">
        <v>6</v>
      </c>
      <c r="I61">
        <v>87.5</v>
      </c>
      <c r="J61" t="s">
        <v>8</v>
      </c>
    </row>
    <row r="62" spans="1:10" x14ac:dyDescent="0.3">
      <c r="A62">
        <v>102</v>
      </c>
      <c r="B62" t="s">
        <v>75</v>
      </c>
      <c r="C62">
        <v>15.5</v>
      </c>
      <c r="D62">
        <v>12.5</v>
      </c>
      <c r="E62">
        <v>4.5999999999999996</v>
      </c>
      <c r="F62">
        <v>7</v>
      </c>
      <c r="G62">
        <v>7.8</v>
      </c>
      <c r="H62">
        <v>8</v>
      </c>
      <c r="I62">
        <v>55.4</v>
      </c>
      <c r="J62" t="s">
        <v>14</v>
      </c>
    </row>
    <row r="63" spans="1:10" x14ac:dyDescent="0.3">
      <c r="A63">
        <v>102</v>
      </c>
      <c r="B63" t="s">
        <v>76</v>
      </c>
      <c r="C63">
        <v>27</v>
      </c>
      <c r="D63">
        <v>30.5</v>
      </c>
      <c r="E63">
        <v>6.2</v>
      </c>
      <c r="F63">
        <v>7</v>
      </c>
      <c r="G63">
        <v>7.6</v>
      </c>
      <c r="H63">
        <v>5</v>
      </c>
      <c r="I63">
        <v>83.3</v>
      </c>
      <c r="J63" t="s">
        <v>8</v>
      </c>
    </row>
    <row r="64" spans="1:10" x14ac:dyDescent="0.3">
      <c r="A64">
        <v>102</v>
      </c>
      <c r="B64" t="s">
        <v>77</v>
      </c>
      <c r="C64">
        <v>22</v>
      </c>
      <c r="D64">
        <v>23.5</v>
      </c>
      <c r="E64">
        <v>6.2</v>
      </c>
      <c r="F64">
        <v>7</v>
      </c>
      <c r="G64">
        <v>7.5</v>
      </c>
      <c r="H64">
        <v>8</v>
      </c>
      <c r="I64">
        <v>74.2</v>
      </c>
      <c r="J64" t="s">
        <v>9</v>
      </c>
    </row>
    <row r="65" spans="1:10" x14ac:dyDescent="0.3">
      <c r="A65">
        <v>102</v>
      </c>
      <c r="B65" t="s">
        <v>78</v>
      </c>
      <c r="C65">
        <v>23.5</v>
      </c>
      <c r="D65">
        <v>27.5</v>
      </c>
      <c r="E65">
        <v>6.7</v>
      </c>
      <c r="F65">
        <v>7</v>
      </c>
      <c r="G65">
        <v>8</v>
      </c>
      <c r="H65">
        <v>8</v>
      </c>
      <c r="I65">
        <v>80.7</v>
      </c>
      <c r="J65" t="s">
        <v>11</v>
      </c>
    </row>
    <row r="66" spans="1:10" x14ac:dyDescent="0.3">
      <c r="A66">
        <v>102</v>
      </c>
      <c r="B66" t="s">
        <v>79</v>
      </c>
      <c r="C66">
        <v>30</v>
      </c>
      <c r="D66">
        <v>23.5</v>
      </c>
      <c r="E66">
        <v>5.6</v>
      </c>
      <c r="F66">
        <v>7</v>
      </c>
      <c r="G66">
        <v>7.5</v>
      </c>
      <c r="H66">
        <v>8</v>
      </c>
      <c r="I66">
        <v>81.599999999999994</v>
      </c>
      <c r="J66" t="s">
        <v>11</v>
      </c>
    </row>
    <row r="67" spans="1:10" x14ac:dyDescent="0.3">
      <c r="A67">
        <v>102</v>
      </c>
      <c r="B67" t="s">
        <v>80</v>
      </c>
      <c r="C67">
        <v>20.5</v>
      </c>
      <c r="D67">
        <v>16.5</v>
      </c>
      <c r="E67">
        <v>3.9</v>
      </c>
      <c r="F67">
        <v>7</v>
      </c>
      <c r="G67">
        <v>4.2</v>
      </c>
      <c r="H67">
        <v>4</v>
      </c>
      <c r="I67">
        <v>56.1</v>
      </c>
      <c r="J67" t="s">
        <v>14</v>
      </c>
    </row>
    <row r="68" spans="1:10" x14ac:dyDescent="0.3">
      <c r="A68">
        <v>102</v>
      </c>
      <c r="B68" t="s">
        <v>81</v>
      </c>
      <c r="C68">
        <v>35</v>
      </c>
      <c r="D68">
        <v>20</v>
      </c>
      <c r="E68">
        <v>6.1</v>
      </c>
      <c r="F68">
        <v>7</v>
      </c>
      <c r="G68">
        <v>7</v>
      </c>
      <c r="H68">
        <v>8</v>
      </c>
      <c r="I68">
        <v>83.1</v>
      </c>
      <c r="J68" t="s">
        <v>11</v>
      </c>
    </row>
    <row r="69" spans="1:10" x14ac:dyDescent="0.3">
      <c r="A69">
        <v>102</v>
      </c>
      <c r="B69" t="s">
        <v>82</v>
      </c>
      <c r="C69">
        <v>24</v>
      </c>
      <c r="D69">
        <v>23</v>
      </c>
      <c r="E69">
        <v>6.6</v>
      </c>
      <c r="F69">
        <v>7</v>
      </c>
      <c r="G69">
        <v>7.6</v>
      </c>
      <c r="H69">
        <v>8</v>
      </c>
      <c r="I69">
        <v>76.2</v>
      </c>
      <c r="J69" t="s">
        <v>11</v>
      </c>
    </row>
    <row r="70" spans="1:10" x14ac:dyDescent="0.3">
      <c r="A70">
        <v>102</v>
      </c>
      <c r="B70" t="s">
        <v>83</v>
      </c>
      <c r="C70">
        <v>25.5</v>
      </c>
      <c r="D70">
        <v>22</v>
      </c>
      <c r="E70">
        <v>6.2</v>
      </c>
      <c r="F70">
        <v>7</v>
      </c>
      <c r="G70">
        <v>8</v>
      </c>
      <c r="H70">
        <v>8</v>
      </c>
      <c r="I70">
        <v>76.7</v>
      </c>
      <c r="J70" t="s">
        <v>11</v>
      </c>
    </row>
    <row r="71" spans="1:10" x14ac:dyDescent="0.3">
      <c r="A71">
        <v>102</v>
      </c>
      <c r="B71" t="s">
        <v>84</v>
      </c>
      <c r="C71">
        <v>25</v>
      </c>
      <c r="D71">
        <v>17</v>
      </c>
      <c r="E71">
        <v>5.0999999999999996</v>
      </c>
      <c r="F71">
        <v>7</v>
      </c>
      <c r="G71">
        <v>7.6</v>
      </c>
      <c r="H71">
        <v>8</v>
      </c>
      <c r="I71">
        <v>69.7</v>
      </c>
      <c r="J71" t="s">
        <v>9</v>
      </c>
    </row>
    <row r="72" spans="1:10" x14ac:dyDescent="0.3">
      <c r="A72">
        <v>102</v>
      </c>
      <c r="B72" t="s">
        <v>85</v>
      </c>
      <c r="C72">
        <v>18</v>
      </c>
      <c r="D72">
        <v>11</v>
      </c>
      <c r="E72">
        <v>3.8</v>
      </c>
      <c r="F72">
        <v>7</v>
      </c>
      <c r="G72">
        <v>4.9000000000000004</v>
      </c>
      <c r="H72">
        <v>7</v>
      </c>
      <c r="I72">
        <v>51.7</v>
      </c>
      <c r="J72" t="s">
        <v>7</v>
      </c>
    </row>
    <row r="73" spans="1:10" x14ac:dyDescent="0.3">
      <c r="A73">
        <v>102</v>
      </c>
      <c r="B73" t="s">
        <v>86</v>
      </c>
      <c r="C73">
        <v>18</v>
      </c>
      <c r="D73">
        <v>23.5</v>
      </c>
      <c r="E73">
        <v>4.9000000000000004</v>
      </c>
      <c r="F73">
        <v>7</v>
      </c>
      <c r="G73">
        <v>6.9</v>
      </c>
      <c r="H73">
        <v>8</v>
      </c>
      <c r="I73">
        <v>68.3</v>
      </c>
      <c r="J73" t="s">
        <v>9</v>
      </c>
    </row>
    <row r="74" spans="1:10" x14ac:dyDescent="0.3">
      <c r="A74">
        <v>102</v>
      </c>
      <c r="B74" t="s">
        <v>87</v>
      </c>
      <c r="C74">
        <v>27.5</v>
      </c>
      <c r="D74">
        <v>21.5</v>
      </c>
      <c r="E74">
        <v>6.2</v>
      </c>
      <c r="F74">
        <v>7</v>
      </c>
      <c r="G74">
        <v>8</v>
      </c>
      <c r="H74">
        <v>8</v>
      </c>
      <c r="I74">
        <v>78.2</v>
      </c>
      <c r="J74" t="s">
        <v>11</v>
      </c>
    </row>
    <row r="75" spans="1:10" x14ac:dyDescent="0.3">
      <c r="A75">
        <v>102</v>
      </c>
      <c r="B75" t="s">
        <v>88</v>
      </c>
      <c r="C75">
        <v>35</v>
      </c>
      <c r="D75">
        <v>26.5</v>
      </c>
      <c r="E75">
        <v>6.3</v>
      </c>
      <c r="F75">
        <v>7</v>
      </c>
      <c r="G75">
        <v>7.2</v>
      </c>
      <c r="H75">
        <v>8</v>
      </c>
      <c r="I75">
        <v>90</v>
      </c>
      <c r="J75" t="s">
        <v>8</v>
      </c>
    </row>
    <row r="76" spans="1:10" x14ac:dyDescent="0.3">
      <c r="A76">
        <v>102</v>
      </c>
      <c r="B76" t="s">
        <v>89</v>
      </c>
      <c r="C76">
        <v>25</v>
      </c>
      <c r="D76">
        <v>18.5</v>
      </c>
      <c r="E76">
        <v>4</v>
      </c>
      <c r="F76">
        <v>6.8</v>
      </c>
      <c r="G76">
        <v>8</v>
      </c>
      <c r="H76">
        <v>8</v>
      </c>
      <c r="I76">
        <v>70.3</v>
      </c>
      <c r="J76" t="s">
        <v>9</v>
      </c>
    </row>
    <row r="77" spans="1:10" x14ac:dyDescent="0.3">
      <c r="A77">
        <v>102</v>
      </c>
      <c r="B77" t="s">
        <v>90</v>
      </c>
      <c r="C77">
        <v>21.5</v>
      </c>
      <c r="D77">
        <v>28.5</v>
      </c>
      <c r="E77">
        <v>4.9000000000000004</v>
      </c>
      <c r="F77">
        <v>5.3</v>
      </c>
      <c r="G77">
        <v>7.9</v>
      </c>
      <c r="H77">
        <v>8</v>
      </c>
      <c r="I77">
        <v>76.099999999999994</v>
      </c>
      <c r="J77" t="s">
        <v>9</v>
      </c>
    </row>
    <row r="78" spans="1:10" x14ac:dyDescent="0.3">
      <c r="A78">
        <v>102</v>
      </c>
      <c r="B78" t="s">
        <v>91</v>
      </c>
      <c r="C78">
        <v>30.5</v>
      </c>
      <c r="D78">
        <v>18.5</v>
      </c>
      <c r="E78">
        <v>5.8</v>
      </c>
      <c r="F78">
        <v>6</v>
      </c>
      <c r="G78">
        <v>6.9</v>
      </c>
      <c r="H78">
        <v>7</v>
      </c>
      <c r="I78">
        <v>74.7</v>
      </c>
      <c r="J78" t="s">
        <v>9</v>
      </c>
    </row>
    <row r="79" spans="1:10" x14ac:dyDescent="0.3">
      <c r="A79">
        <v>102</v>
      </c>
      <c r="B79" t="s">
        <v>92</v>
      </c>
      <c r="C79">
        <v>24.5</v>
      </c>
      <c r="D79">
        <v>17.5</v>
      </c>
      <c r="E79">
        <v>4.0999999999999996</v>
      </c>
      <c r="F79">
        <v>6.8</v>
      </c>
      <c r="G79">
        <v>6.6</v>
      </c>
      <c r="H79">
        <v>4</v>
      </c>
      <c r="I79">
        <v>63.5</v>
      </c>
      <c r="J79" t="s">
        <v>9</v>
      </c>
    </row>
    <row r="80" spans="1:10" x14ac:dyDescent="0.3">
      <c r="A80">
        <v>102</v>
      </c>
      <c r="B80" t="s">
        <v>93</v>
      </c>
      <c r="C80">
        <v>17</v>
      </c>
      <c r="D80">
        <v>8.5</v>
      </c>
      <c r="E80">
        <v>3.9</v>
      </c>
      <c r="F80">
        <v>3.5</v>
      </c>
      <c r="G80">
        <v>7.2</v>
      </c>
      <c r="H80">
        <v>8</v>
      </c>
      <c r="I80">
        <v>48.1</v>
      </c>
      <c r="J80" t="s">
        <v>7</v>
      </c>
    </row>
    <row r="81" spans="1:10" x14ac:dyDescent="0.3">
      <c r="A81">
        <v>102</v>
      </c>
      <c r="B81" t="s">
        <v>94</v>
      </c>
      <c r="C81">
        <v>28.5</v>
      </c>
      <c r="D81">
        <v>19</v>
      </c>
      <c r="E81">
        <v>5.4</v>
      </c>
      <c r="F81">
        <v>6.3</v>
      </c>
      <c r="G81">
        <v>6.7</v>
      </c>
      <c r="H81">
        <v>8</v>
      </c>
      <c r="I81">
        <v>73.900000000000006</v>
      </c>
      <c r="J81" t="s">
        <v>9</v>
      </c>
    </row>
    <row r="82" spans="1:10" x14ac:dyDescent="0.3">
      <c r="A82">
        <v>102</v>
      </c>
      <c r="B82" t="s">
        <v>95</v>
      </c>
      <c r="C82">
        <v>33.5</v>
      </c>
      <c r="D82">
        <v>25</v>
      </c>
      <c r="E82">
        <v>6.4</v>
      </c>
      <c r="F82">
        <v>7</v>
      </c>
      <c r="G82">
        <v>7.6</v>
      </c>
      <c r="H82">
        <v>8</v>
      </c>
      <c r="I82">
        <v>87.5</v>
      </c>
      <c r="J82" t="s">
        <v>8</v>
      </c>
    </row>
    <row r="83" spans="1:10" x14ac:dyDescent="0.3">
      <c r="A83">
        <v>102</v>
      </c>
      <c r="B83" t="s">
        <v>96</v>
      </c>
      <c r="C83">
        <v>28</v>
      </c>
      <c r="D83">
        <v>20.5</v>
      </c>
      <c r="E83">
        <v>5.9</v>
      </c>
      <c r="F83">
        <v>7</v>
      </c>
      <c r="G83">
        <v>5.5</v>
      </c>
      <c r="H83">
        <v>2</v>
      </c>
      <c r="I83">
        <v>68.900000000000006</v>
      </c>
      <c r="J83" t="s">
        <v>9</v>
      </c>
    </row>
    <row r="84" spans="1:10" x14ac:dyDescent="0.3">
      <c r="A84">
        <v>103</v>
      </c>
      <c r="B84" t="s">
        <v>97</v>
      </c>
      <c r="C84">
        <v>32</v>
      </c>
      <c r="D84">
        <v>5</v>
      </c>
      <c r="E84">
        <v>2.2000000000000002</v>
      </c>
      <c r="F84">
        <v>2.2999999999999998</v>
      </c>
      <c r="G84">
        <v>5.8</v>
      </c>
      <c r="H84">
        <v>0.9</v>
      </c>
      <c r="I84">
        <v>48.2</v>
      </c>
      <c r="J84" t="s">
        <v>13</v>
      </c>
    </row>
    <row r="85" spans="1:10" x14ac:dyDescent="0.3">
      <c r="A85">
        <v>103</v>
      </c>
      <c r="B85" t="s">
        <v>98</v>
      </c>
      <c r="C85">
        <v>14.5</v>
      </c>
      <c r="D85">
        <v>7.5</v>
      </c>
      <c r="E85">
        <v>1.9</v>
      </c>
      <c r="F85">
        <v>6.4</v>
      </c>
      <c r="G85">
        <v>7</v>
      </c>
      <c r="H85">
        <v>8</v>
      </c>
      <c r="I85">
        <v>45.3</v>
      </c>
      <c r="J85" t="s">
        <v>13</v>
      </c>
    </row>
    <row r="86" spans="1:10" x14ac:dyDescent="0.3">
      <c r="A86">
        <v>103</v>
      </c>
      <c r="B86" t="s">
        <v>99</v>
      </c>
      <c r="C86">
        <v>25.5</v>
      </c>
      <c r="D86">
        <v>22.5</v>
      </c>
      <c r="E86">
        <v>1</v>
      </c>
      <c r="F86">
        <v>1</v>
      </c>
      <c r="G86">
        <v>4.7</v>
      </c>
      <c r="H86">
        <v>5</v>
      </c>
      <c r="I86">
        <v>59.7</v>
      </c>
      <c r="J86" t="s">
        <v>14</v>
      </c>
    </row>
    <row r="87" spans="1:10" x14ac:dyDescent="0.3">
      <c r="A87">
        <v>103</v>
      </c>
      <c r="B87" t="s">
        <v>100</v>
      </c>
      <c r="C87">
        <v>20.5</v>
      </c>
      <c r="D87">
        <v>9.5</v>
      </c>
      <c r="E87">
        <v>1.7</v>
      </c>
      <c r="F87">
        <v>6.8</v>
      </c>
      <c r="G87">
        <v>7.9</v>
      </c>
      <c r="H87">
        <v>2</v>
      </c>
      <c r="I87">
        <v>48.4</v>
      </c>
      <c r="J87" t="s">
        <v>7</v>
      </c>
    </row>
    <row r="88" spans="1:10" x14ac:dyDescent="0.3">
      <c r="A88">
        <v>103</v>
      </c>
      <c r="B88" t="s">
        <v>101</v>
      </c>
      <c r="C88">
        <v>25</v>
      </c>
      <c r="D88">
        <v>14</v>
      </c>
      <c r="E88">
        <v>3</v>
      </c>
      <c r="F88">
        <v>5.5</v>
      </c>
      <c r="G88">
        <v>7.4</v>
      </c>
      <c r="H88">
        <v>8</v>
      </c>
      <c r="I88">
        <v>62.9</v>
      </c>
      <c r="J88" t="s">
        <v>9</v>
      </c>
    </row>
    <row r="89" spans="1:10" x14ac:dyDescent="0.3">
      <c r="A89">
        <v>103</v>
      </c>
      <c r="B89" t="s">
        <v>102</v>
      </c>
      <c r="C89">
        <v>30.5</v>
      </c>
      <c r="D89">
        <v>23.5</v>
      </c>
      <c r="E89">
        <v>4.8</v>
      </c>
      <c r="F89">
        <v>7</v>
      </c>
      <c r="G89">
        <v>7.9</v>
      </c>
      <c r="H89">
        <v>8</v>
      </c>
      <c r="I89">
        <v>81.7</v>
      </c>
      <c r="J89" t="s">
        <v>8</v>
      </c>
    </row>
    <row r="90" spans="1:10" x14ac:dyDescent="0.3">
      <c r="A90">
        <v>103</v>
      </c>
      <c r="B90" t="s">
        <v>103</v>
      </c>
      <c r="C90">
        <v>15.5</v>
      </c>
      <c r="D90">
        <v>9</v>
      </c>
      <c r="E90">
        <v>2</v>
      </c>
      <c r="F90">
        <v>4.2</v>
      </c>
      <c r="G90">
        <v>6.2</v>
      </c>
      <c r="H90">
        <v>4</v>
      </c>
      <c r="I90">
        <v>40.9</v>
      </c>
      <c r="J90" t="s">
        <v>12</v>
      </c>
    </row>
    <row r="91" spans="1:10" x14ac:dyDescent="0.3">
      <c r="A91">
        <v>103</v>
      </c>
      <c r="B91" t="s">
        <v>104</v>
      </c>
      <c r="C91">
        <v>15</v>
      </c>
      <c r="D91">
        <v>18</v>
      </c>
      <c r="E91">
        <v>1.5</v>
      </c>
      <c r="F91">
        <v>4.8</v>
      </c>
      <c r="G91">
        <v>6.1</v>
      </c>
      <c r="H91">
        <v>8</v>
      </c>
      <c r="I91">
        <v>53.4</v>
      </c>
      <c r="J91" t="s">
        <v>10</v>
      </c>
    </row>
    <row r="92" spans="1:10" x14ac:dyDescent="0.3">
      <c r="A92">
        <v>103</v>
      </c>
      <c r="B92" t="s">
        <v>105</v>
      </c>
      <c r="C92">
        <v>22.5</v>
      </c>
      <c r="D92">
        <v>17.5</v>
      </c>
      <c r="E92">
        <v>3.2</v>
      </c>
      <c r="F92">
        <v>6.5</v>
      </c>
      <c r="G92">
        <v>7.6</v>
      </c>
      <c r="H92">
        <v>8</v>
      </c>
      <c r="I92">
        <v>65.3</v>
      </c>
      <c r="J92" t="s">
        <v>9</v>
      </c>
    </row>
    <row r="93" spans="1:10" x14ac:dyDescent="0.3">
      <c r="A93">
        <v>103</v>
      </c>
      <c r="B93" t="s">
        <v>106</v>
      </c>
      <c r="C93">
        <v>19.5</v>
      </c>
      <c r="D93">
        <v>14</v>
      </c>
      <c r="E93">
        <v>1.3</v>
      </c>
      <c r="F93">
        <v>3.5</v>
      </c>
      <c r="G93">
        <v>7.5</v>
      </c>
      <c r="H93">
        <v>5</v>
      </c>
      <c r="I93">
        <v>50.8</v>
      </c>
      <c r="J93" t="s">
        <v>7</v>
      </c>
    </row>
    <row r="94" spans="1:10" x14ac:dyDescent="0.3">
      <c r="A94">
        <v>103</v>
      </c>
      <c r="B94" t="s">
        <v>107</v>
      </c>
      <c r="C94">
        <v>16</v>
      </c>
      <c r="D94">
        <v>22</v>
      </c>
      <c r="E94">
        <v>1.3</v>
      </c>
      <c r="F94">
        <v>5.8</v>
      </c>
      <c r="G94">
        <v>5.6</v>
      </c>
      <c r="H94">
        <v>8</v>
      </c>
      <c r="I94">
        <v>58.7</v>
      </c>
      <c r="J94" t="s">
        <v>14</v>
      </c>
    </row>
    <row r="95" spans="1:10" x14ac:dyDescent="0.3">
      <c r="A95">
        <v>103</v>
      </c>
      <c r="B95" t="s">
        <v>108</v>
      </c>
      <c r="C95">
        <v>27.5</v>
      </c>
      <c r="D95">
        <v>11.5</v>
      </c>
      <c r="E95">
        <v>0.8</v>
      </c>
      <c r="F95">
        <v>5.8</v>
      </c>
      <c r="G95">
        <v>6.2</v>
      </c>
      <c r="H95">
        <v>4</v>
      </c>
      <c r="I95">
        <v>55.8</v>
      </c>
      <c r="J95" t="s">
        <v>14</v>
      </c>
    </row>
    <row r="96" spans="1:10" x14ac:dyDescent="0.3">
      <c r="A96">
        <v>103</v>
      </c>
      <c r="B96" t="s">
        <v>109</v>
      </c>
      <c r="C96">
        <v>22</v>
      </c>
      <c r="D96">
        <v>20</v>
      </c>
      <c r="E96">
        <v>3.5</v>
      </c>
      <c r="F96">
        <v>6.4</v>
      </c>
      <c r="G96">
        <v>7.1</v>
      </c>
      <c r="H96">
        <v>8</v>
      </c>
      <c r="I96">
        <v>67</v>
      </c>
      <c r="J96" t="s">
        <v>9</v>
      </c>
    </row>
    <row r="97" spans="1:10" x14ac:dyDescent="0.3">
      <c r="A97">
        <v>103</v>
      </c>
      <c r="B97" t="s">
        <v>110</v>
      </c>
      <c r="C97">
        <v>17.5</v>
      </c>
      <c r="D97">
        <v>9</v>
      </c>
      <c r="E97">
        <v>3</v>
      </c>
      <c r="F97">
        <v>6.6</v>
      </c>
      <c r="G97">
        <v>7.1</v>
      </c>
      <c r="H97">
        <v>8</v>
      </c>
      <c r="I97">
        <v>51.2</v>
      </c>
      <c r="J97" t="s">
        <v>7</v>
      </c>
    </row>
    <row r="98" spans="1:10" x14ac:dyDescent="0.3">
      <c r="A98">
        <v>103</v>
      </c>
      <c r="B98" t="s">
        <v>111</v>
      </c>
      <c r="C98">
        <v>21</v>
      </c>
      <c r="D98">
        <v>23</v>
      </c>
      <c r="E98">
        <v>4.7</v>
      </c>
      <c r="F98">
        <v>6.8</v>
      </c>
      <c r="G98">
        <v>6</v>
      </c>
      <c r="H98">
        <v>8</v>
      </c>
      <c r="I98">
        <v>69.5</v>
      </c>
      <c r="J98" t="s">
        <v>9</v>
      </c>
    </row>
    <row r="99" spans="1:10" x14ac:dyDescent="0.3">
      <c r="A99">
        <v>103</v>
      </c>
      <c r="B99" t="s">
        <v>112</v>
      </c>
      <c r="C99">
        <v>27</v>
      </c>
      <c r="D99">
        <v>22.5</v>
      </c>
      <c r="E99">
        <v>3.5</v>
      </c>
      <c r="F99">
        <v>6.3</v>
      </c>
      <c r="G99">
        <v>6.2</v>
      </c>
      <c r="H99">
        <v>4</v>
      </c>
      <c r="I99">
        <v>69.5</v>
      </c>
      <c r="J99" t="s">
        <v>9</v>
      </c>
    </row>
    <row r="100" spans="1:10" x14ac:dyDescent="0.3">
      <c r="A100">
        <v>103</v>
      </c>
      <c r="B100" t="s">
        <v>113</v>
      </c>
      <c r="C100">
        <v>21.5</v>
      </c>
      <c r="D100">
        <v>24.5</v>
      </c>
      <c r="E100">
        <v>3.3</v>
      </c>
      <c r="F100">
        <v>6.6</v>
      </c>
      <c r="G100">
        <v>7.6</v>
      </c>
      <c r="H100">
        <v>8</v>
      </c>
      <c r="I100">
        <v>71.5</v>
      </c>
      <c r="J100" t="s">
        <v>11</v>
      </c>
    </row>
    <row r="101" spans="1:10" x14ac:dyDescent="0.3">
      <c r="A101">
        <v>103</v>
      </c>
      <c r="B101" t="s">
        <v>114</v>
      </c>
      <c r="C101">
        <v>27</v>
      </c>
      <c r="D101">
        <v>15.5</v>
      </c>
      <c r="E101">
        <v>2.2999999999999998</v>
      </c>
      <c r="F101">
        <v>6.4</v>
      </c>
      <c r="G101">
        <v>5.8</v>
      </c>
      <c r="H101">
        <v>5</v>
      </c>
      <c r="I101">
        <v>62</v>
      </c>
      <c r="J101" t="s">
        <v>14</v>
      </c>
    </row>
    <row r="102" spans="1:10" x14ac:dyDescent="0.3">
      <c r="A102">
        <v>103</v>
      </c>
      <c r="B102" t="s">
        <v>115</v>
      </c>
      <c r="C102">
        <v>24</v>
      </c>
      <c r="D102">
        <v>17</v>
      </c>
      <c r="E102">
        <v>4</v>
      </c>
      <c r="F102">
        <v>6.9</v>
      </c>
      <c r="G102">
        <v>5</v>
      </c>
      <c r="H102">
        <v>4</v>
      </c>
      <c r="I102">
        <v>60.9</v>
      </c>
      <c r="J102" t="s">
        <v>14</v>
      </c>
    </row>
    <row r="103" spans="1:10" x14ac:dyDescent="0.3">
      <c r="A103">
        <v>103</v>
      </c>
      <c r="B103" t="s">
        <v>116</v>
      </c>
      <c r="C103">
        <v>10</v>
      </c>
      <c r="D103">
        <v>0</v>
      </c>
      <c r="E103">
        <v>1.3</v>
      </c>
      <c r="F103">
        <v>1.7</v>
      </c>
      <c r="G103">
        <v>5</v>
      </c>
      <c r="H103">
        <v>1</v>
      </c>
      <c r="I103">
        <v>19</v>
      </c>
      <c r="J103" t="s">
        <v>12</v>
      </c>
    </row>
    <row r="104" spans="1:10" x14ac:dyDescent="0.3">
      <c r="A104">
        <v>103</v>
      </c>
      <c r="B104" t="s">
        <v>117</v>
      </c>
      <c r="C104">
        <v>22.5</v>
      </c>
      <c r="D104">
        <v>0</v>
      </c>
      <c r="E104">
        <v>1.8</v>
      </c>
      <c r="F104">
        <v>5.3</v>
      </c>
      <c r="G104">
        <v>6.7</v>
      </c>
      <c r="H104">
        <v>8</v>
      </c>
      <c r="I104">
        <v>44.3</v>
      </c>
      <c r="J104" t="s">
        <v>13</v>
      </c>
    </row>
    <row r="105" spans="1:10" x14ac:dyDescent="0.3">
      <c r="A105">
        <v>103</v>
      </c>
      <c r="B105" t="s">
        <v>118</v>
      </c>
      <c r="C105">
        <v>18.5</v>
      </c>
      <c r="D105">
        <v>18.5</v>
      </c>
      <c r="E105">
        <v>3.1</v>
      </c>
      <c r="F105">
        <v>5.2</v>
      </c>
      <c r="G105">
        <v>6.4</v>
      </c>
      <c r="H105">
        <v>5</v>
      </c>
      <c r="I105">
        <v>56.7</v>
      </c>
      <c r="J105" t="s">
        <v>14</v>
      </c>
    </row>
    <row r="106" spans="1:10" x14ac:dyDescent="0.3">
      <c r="A106">
        <v>103</v>
      </c>
      <c r="B106" t="s">
        <v>119</v>
      </c>
      <c r="C106">
        <v>26</v>
      </c>
      <c r="D106">
        <v>21.5</v>
      </c>
      <c r="E106">
        <v>4.3</v>
      </c>
      <c r="F106">
        <v>7</v>
      </c>
      <c r="G106">
        <v>7.7</v>
      </c>
      <c r="H106">
        <v>8</v>
      </c>
      <c r="I106">
        <v>74.5</v>
      </c>
      <c r="J106" t="s">
        <v>11</v>
      </c>
    </row>
    <row r="107" spans="1:10" x14ac:dyDescent="0.3">
      <c r="A107">
        <v>103</v>
      </c>
      <c r="B107" t="s">
        <v>120</v>
      </c>
      <c r="C107">
        <v>20</v>
      </c>
      <c r="D107">
        <v>20</v>
      </c>
      <c r="E107">
        <v>3.8</v>
      </c>
      <c r="F107">
        <v>3</v>
      </c>
      <c r="G107">
        <v>8</v>
      </c>
      <c r="H107">
        <v>8</v>
      </c>
      <c r="I107">
        <v>62.8</v>
      </c>
      <c r="J107" t="s">
        <v>9</v>
      </c>
    </row>
    <row r="108" spans="1:10" x14ac:dyDescent="0.3">
      <c r="A108">
        <v>103</v>
      </c>
      <c r="B108" t="s">
        <v>121</v>
      </c>
      <c r="C108">
        <v>21.5</v>
      </c>
      <c r="D108">
        <v>18</v>
      </c>
      <c r="E108">
        <v>1.3</v>
      </c>
      <c r="F108">
        <v>4.7</v>
      </c>
      <c r="G108">
        <v>7.9</v>
      </c>
      <c r="H108">
        <v>4</v>
      </c>
      <c r="I108">
        <v>57.4</v>
      </c>
      <c r="J108" t="s">
        <v>14</v>
      </c>
    </row>
    <row r="109" spans="1:10" x14ac:dyDescent="0.3">
      <c r="A109">
        <v>103</v>
      </c>
      <c r="B109" t="s">
        <v>122</v>
      </c>
      <c r="C109">
        <v>25</v>
      </c>
      <c r="D109">
        <v>25.5</v>
      </c>
      <c r="E109">
        <v>2</v>
      </c>
      <c r="F109">
        <v>5.5</v>
      </c>
      <c r="G109">
        <v>7.7</v>
      </c>
      <c r="H109">
        <v>5</v>
      </c>
      <c r="I109">
        <v>70.7</v>
      </c>
      <c r="J109" t="s">
        <v>9</v>
      </c>
    </row>
    <row r="110" spans="1:10" x14ac:dyDescent="0.3">
      <c r="A110">
        <v>103</v>
      </c>
      <c r="B110" t="s">
        <v>123</v>
      </c>
      <c r="C110">
        <v>24</v>
      </c>
      <c r="D110">
        <v>18</v>
      </c>
      <c r="E110">
        <v>2.9</v>
      </c>
      <c r="F110">
        <v>2.6</v>
      </c>
      <c r="G110">
        <v>3.7</v>
      </c>
      <c r="H110">
        <v>5</v>
      </c>
      <c r="I110">
        <v>56.2</v>
      </c>
      <c r="J110" t="s">
        <v>14</v>
      </c>
    </row>
    <row r="111" spans="1:10" x14ac:dyDescent="0.3">
      <c r="A111">
        <v>103</v>
      </c>
      <c r="B111" t="s">
        <v>124</v>
      </c>
      <c r="C111">
        <v>16</v>
      </c>
      <c r="D111">
        <v>16</v>
      </c>
      <c r="E111">
        <v>3.2</v>
      </c>
      <c r="F111">
        <v>6.9</v>
      </c>
      <c r="G111">
        <v>6.6</v>
      </c>
      <c r="H111">
        <v>8</v>
      </c>
      <c r="I111">
        <v>56.7</v>
      </c>
      <c r="J111" t="s">
        <v>14</v>
      </c>
    </row>
    <row r="112" spans="1:10" x14ac:dyDescent="0.3">
      <c r="A112">
        <v>103</v>
      </c>
      <c r="B112" t="s">
        <v>125</v>
      </c>
      <c r="C112">
        <v>26.5</v>
      </c>
      <c r="D112">
        <v>17.5</v>
      </c>
      <c r="E112">
        <v>3.7</v>
      </c>
      <c r="F112">
        <v>6.8</v>
      </c>
      <c r="G112">
        <v>7.9</v>
      </c>
      <c r="H112">
        <v>8</v>
      </c>
      <c r="I112">
        <v>70.400000000000006</v>
      </c>
      <c r="J112" t="s">
        <v>9</v>
      </c>
    </row>
    <row r="113" spans="1:10" x14ac:dyDescent="0.3">
      <c r="A113">
        <v>103</v>
      </c>
      <c r="B113" t="s">
        <v>126</v>
      </c>
      <c r="C113">
        <v>28.5</v>
      </c>
      <c r="D113">
        <v>20.5</v>
      </c>
      <c r="E113">
        <v>3.5</v>
      </c>
      <c r="F113">
        <v>5.0999999999999996</v>
      </c>
      <c r="G113">
        <v>6.3</v>
      </c>
      <c r="H113">
        <v>8</v>
      </c>
      <c r="I113">
        <v>71.900000000000006</v>
      </c>
      <c r="J113" t="s">
        <v>11</v>
      </c>
    </row>
    <row r="114" spans="1:10" x14ac:dyDescent="0.3">
      <c r="A114">
        <v>103</v>
      </c>
      <c r="B114" t="s">
        <v>127</v>
      </c>
      <c r="C114">
        <v>12.5</v>
      </c>
      <c r="D114">
        <v>4</v>
      </c>
      <c r="E114">
        <v>1.3</v>
      </c>
      <c r="F114">
        <v>5.4</v>
      </c>
      <c r="G114">
        <v>7</v>
      </c>
      <c r="H114">
        <v>8</v>
      </c>
      <c r="I114">
        <v>38.200000000000003</v>
      </c>
      <c r="J114" t="s">
        <v>12</v>
      </c>
    </row>
    <row r="115" spans="1:10" x14ac:dyDescent="0.3">
      <c r="A115">
        <v>103</v>
      </c>
      <c r="B115" t="s">
        <v>128</v>
      </c>
      <c r="C115">
        <v>27.5</v>
      </c>
      <c r="D115">
        <v>15.5</v>
      </c>
      <c r="E115">
        <v>1.5</v>
      </c>
      <c r="F115">
        <v>2</v>
      </c>
      <c r="G115">
        <v>1.3</v>
      </c>
      <c r="H115">
        <v>4</v>
      </c>
      <c r="I115">
        <v>51.8</v>
      </c>
      <c r="J115" t="s">
        <v>10</v>
      </c>
    </row>
    <row r="116" spans="1:10" x14ac:dyDescent="0.3">
      <c r="A116">
        <v>103</v>
      </c>
      <c r="B116" t="s">
        <v>129</v>
      </c>
      <c r="C116">
        <v>20</v>
      </c>
      <c r="D116">
        <v>18</v>
      </c>
      <c r="E116">
        <v>2.2000000000000002</v>
      </c>
      <c r="F116">
        <v>7</v>
      </c>
      <c r="G116">
        <v>7.7</v>
      </c>
      <c r="H116">
        <v>8</v>
      </c>
      <c r="I116">
        <v>62.9</v>
      </c>
      <c r="J116" t="s">
        <v>9</v>
      </c>
    </row>
    <row r="117" spans="1:10" x14ac:dyDescent="0.3">
      <c r="A117">
        <v>103</v>
      </c>
      <c r="B117" t="s">
        <v>130</v>
      </c>
      <c r="C117">
        <v>27.5</v>
      </c>
      <c r="D117">
        <v>23</v>
      </c>
      <c r="E117">
        <v>3.3</v>
      </c>
      <c r="F117">
        <v>7</v>
      </c>
      <c r="G117">
        <v>7.5</v>
      </c>
      <c r="H117">
        <v>5.0999999999999996</v>
      </c>
      <c r="I117">
        <v>73.400000000000006</v>
      </c>
      <c r="J117" t="s">
        <v>11</v>
      </c>
    </row>
    <row r="118" spans="1:10" x14ac:dyDescent="0.3">
      <c r="A118">
        <v>103</v>
      </c>
      <c r="B118" t="s">
        <v>131</v>
      </c>
      <c r="C118">
        <v>9.5</v>
      </c>
      <c r="D118">
        <v>18.5</v>
      </c>
      <c r="E118">
        <v>2</v>
      </c>
      <c r="F118">
        <v>4.3</v>
      </c>
      <c r="G118">
        <v>2.2999999999999998</v>
      </c>
      <c r="H118">
        <v>8</v>
      </c>
      <c r="I118">
        <v>44.6</v>
      </c>
      <c r="J118" t="s">
        <v>13</v>
      </c>
    </row>
    <row r="119" spans="1:10" x14ac:dyDescent="0.3">
      <c r="A119">
        <v>103</v>
      </c>
      <c r="B119" t="s">
        <v>132</v>
      </c>
      <c r="C119">
        <v>11</v>
      </c>
      <c r="D119">
        <v>0</v>
      </c>
      <c r="E119">
        <v>2.1</v>
      </c>
      <c r="F119">
        <v>2.1</v>
      </c>
      <c r="G119">
        <v>2.1</v>
      </c>
      <c r="H119">
        <v>0</v>
      </c>
      <c r="I119">
        <v>17.3</v>
      </c>
      <c r="J119" t="s">
        <v>12</v>
      </c>
    </row>
    <row r="120" spans="1:10" x14ac:dyDescent="0.3">
      <c r="A120">
        <v>103</v>
      </c>
      <c r="B120" t="s">
        <v>133</v>
      </c>
      <c r="C120">
        <v>30.5</v>
      </c>
      <c r="D120">
        <v>22.5</v>
      </c>
      <c r="E120">
        <v>4.5</v>
      </c>
      <c r="F120">
        <v>5.9</v>
      </c>
      <c r="G120">
        <v>7.3</v>
      </c>
      <c r="H120">
        <v>8</v>
      </c>
      <c r="I120">
        <v>78.7</v>
      </c>
      <c r="J120" t="s">
        <v>11</v>
      </c>
    </row>
    <row r="121" spans="1:10" x14ac:dyDescent="0.3">
      <c r="A121">
        <v>103</v>
      </c>
      <c r="B121" t="s">
        <v>134</v>
      </c>
      <c r="C121">
        <v>33.5</v>
      </c>
      <c r="D121">
        <v>25</v>
      </c>
      <c r="E121">
        <v>2.8</v>
      </c>
      <c r="F121">
        <v>7</v>
      </c>
      <c r="G121">
        <v>8</v>
      </c>
      <c r="H121">
        <v>5</v>
      </c>
      <c r="I121">
        <v>81.3</v>
      </c>
      <c r="J121" t="s">
        <v>11</v>
      </c>
    </row>
    <row r="122" spans="1:10" x14ac:dyDescent="0.3">
      <c r="A122">
        <v>103</v>
      </c>
      <c r="B122" t="s">
        <v>135</v>
      </c>
      <c r="C122">
        <v>28</v>
      </c>
      <c r="D122">
        <v>19.5</v>
      </c>
      <c r="E122">
        <v>3.4</v>
      </c>
      <c r="F122">
        <v>3.3</v>
      </c>
      <c r="G122">
        <v>8</v>
      </c>
      <c r="H122">
        <v>5</v>
      </c>
      <c r="I122">
        <v>67.2</v>
      </c>
      <c r="J122" t="s">
        <v>9</v>
      </c>
    </row>
    <row r="123" spans="1:10" x14ac:dyDescent="0.3">
      <c r="A123">
        <v>103</v>
      </c>
      <c r="B123" t="s">
        <v>136</v>
      </c>
      <c r="C123">
        <v>17.5</v>
      </c>
      <c r="D123">
        <v>29</v>
      </c>
      <c r="E123">
        <v>3.5</v>
      </c>
      <c r="F123">
        <v>6.4</v>
      </c>
      <c r="G123">
        <v>8</v>
      </c>
      <c r="H123">
        <v>8</v>
      </c>
      <c r="I123">
        <v>72.400000000000006</v>
      </c>
      <c r="J123" t="s">
        <v>11</v>
      </c>
    </row>
    <row r="124" spans="1:10" x14ac:dyDescent="0.3">
      <c r="A124">
        <v>103</v>
      </c>
      <c r="B124" t="s">
        <v>137</v>
      </c>
      <c r="C124">
        <v>0</v>
      </c>
      <c r="D124">
        <v>6.5</v>
      </c>
      <c r="E124">
        <v>1.6</v>
      </c>
      <c r="F124">
        <v>5.8</v>
      </c>
      <c r="G124">
        <v>4.5</v>
      </c>
      <c r="H124">
        <v>5</v>
      </c>
      <c r="I124">
        <v>23.4</v>
      </c>
      <c r="J124" t="s">
        <v>12</v>
      </c>
    </row>
    <row r="125" spans="1:10" x14ac:dyDescent="0.3">
      <c r="A125">
        <v>103</v>
      </c>
      <c r="B125" t="s">
        <v>138</v>
      </c>
      <c r="C125">
        <v>7.5</v>
      </c>
      <c r="D125">
        <v>11.5</v>
      </c>
      <c r="E125">
        <v>0.5</v>
      </c>
      <c r="F125">
        <v>4.8</v>
      </c>
      <c r="G125">
        <v>5.7</v>
      </c>
      <c r="H125">
        <v>8</v>
      </c>
      <c r="I125">
        <v>38</v>
      </c>
      <c r="J125" t="s">
        <v>12</v>
      </c>
    </row>
    <row r="126" spans="1:10" x14ac:dyDescent="0.3">
      <c r="A126">
        <v>103</v>
      </c>
      <c r="B126" t="s">
        <v>139</v>
      </c>
      <c r="C126">
        <v>19.5</v>
      </c>
      <c r="D126">
        <v>7</v>
      </c>
      <c r="E126">
        <v>2.2000000000000002</v>
      </c>
      <c r="F126">
        <v>4.8</v>
      </c>
      <c r="G126">
        <v>6.8</v>
      </c>
      <c r="H126">
        <v>8</v>
      </c>
      <c r="I126">
        <v>48.3</v>
      </c>
      <c r="J126" t="s">
        <v>7</v>
      </c>
    </row>
    <row r="127" spans="1:10" x14ac:dyDescent="0.3">
      <c r="A127">
        <v>103</v>
      </c>
      <c r="B127" t="s">
        <v>140</v>
      </c>
      <c r="C127">
        <v>11.5</v>
      </c>
      <c r="D127">
        <v>0</v>
      </c>
      <c r="E127">
        <v>0.8</v>
      </c>
      <c r="F127">
        <v>0</v>
      </c>
      <c r="G127">
        <v>3.1</v>
      </c>
      <c r="H127">
        <v>0</v>
      </c>
      <c r="I127">
        <v>15.4</v>
      </c>
      <c r="J127" t="s">
        <v>12</v>
      </c>
    </row>
    <row r="128" spans="1:10" x14ac:dyDescent="0.3">
      <c r="A128">
        <v>103</v>
      </c>
      <c r="B128" t="s">
        <v>141</v>
      </c>
      <c r="C128">
        <v>30.5</v>
      </c>
      <c r="D128">
        <v>24</v>
      </c>
      <c r="E128">
        <v>3.8</v>
      </c>
      <c r="F128">
        <v>6.9</v>
      </c>
      <c r="G128">
        <v>7.3</v>
      </c>
      <c r="H128">
        <v>8</v>
      </c>
      <c r="I128">
        <v>80.5</v>
      </c>
      <c r="J128" t="s">
        <v>11</v>
      </c>
    </row>
    <row r="129" spans="1:10" x14ac:dyDescent="0.3">
      <c r="A129">
        <v>103</v>
      </c>
      <c r="B129" t="s">
        <v>142</v>
      </c>
      <c r="C129">
        <v>24.5</v>
      </c>
      <c r="D129">
        <v>22.5</v>
      </c>
      <c r="E129">
        <v>3.9</v>
      </c>
      <c r="F129">
        <v>7</v>
      </c>
      <c r="G129">
        <v>5</v>
      </c>
      <c r="H129">
        <v>8</v>
      </c>
      <c r="I129">
        <v>70.900000000000006</v>
      </c>
      <c r="J129" t="s">
        <v>9</v>
      </c>
    </row>
    <row r="130" spans="1:10" x14ac:dyDescent="0.3">
      <c r="A130">
        <v>103</v>
      </c>
      <c r="B130" t="s">
        <v>143</v>
      </c>
      <c r="C130">
        <v>28</v>
      </c>
      <c r="D130">
        <v>12</v>
      </c>
      <c r="E130">
        <v>1.7</v>
      </c>
      <c r="F130">
        <v>6.4</v>
      </c>
      <c r="G130">
        <v>6.6</v>
      </c>
      <c r="H130">
        <v>5</v>
      </c>
      <c r="I130">
        <v>59.7</v>
      </c>
      <c r="J130" t="s">
        <v>14</v>
      </c>
    </row>
    <row r="131" spans="1:10" x14ac:dyDescent="0.3">
      <c r="A131">
        <v>103</v>
      </c>
      <c r="B131" t="s">
        <v>144</v>
      </c>
      <c r="C131">
        <v>19</v>
      </c>
      <c r="D131">
        <v>15</v>
      </c>
      <c r="E131">
        <v>1</v>
      </c>
      <c r="F131">
        <v>5.3</v>
      </c>
      <c r="G131">
        <v>7.2</v>
      </c>
      <c r="H131">
        <v>8</v>
      </c>
      <c r="I131">
        <v>55.5</v>
      </c>
      <c r="J131" t="s">
        <v>14</v>
      </c>
    </row>
    <row r="132" spans="1:10" x14ac:dyDescent="0.3">
      <c r="A132">
        <v>103</v>
      </c>
      <c r="B132" t="s">
        <v>145</v>
      </c>
      <c r="C132">
        <v>14.5</v>
      </c>
      <c r="D132">
        <v>17</v>
      </c>
      <c r="E132">
        <v>2.8</v>
      </c>
      <c r="F132">
        <v>4.4000000000000004</v>
      </c>
      <c r="G132">
        <v>7.8</v>
      </c>
      <c r="H132">
        <v>8</v>
      </c>
      <c r="I132">
        <v>54.5</v>
      </c>
      <c r="J132" t="s">
        <v>10</v>
      </c>
    </row>
    <row r="133" spans="1:10" x14ac:dyDescent="0.3">
      <c r="A133">
        <v>103</v>
      </c>
      <c r="B133" t="s">
        <v>146</v>
      </c>
      <c r="C133">
        <v>8.5</v>
      </c>
      <c r="D133">
        <v>12</v>
      </c>
      <c r="E133">
        <v>1.1000000000000001</v>
      </c>
      <c r="F133">
        <v>2.8</v>
      </c>
      <c r="G133">
        <v>5.5</v>
      </c>
      <c r="H133">
        <v>3</v>
      </c>
      <c r="I133">
        <v>32.9</v>
      </c>
      <c r="J133" t="s">
        <v>12</v>
      </c>
    </row>
    <row r="134" spans="1:10" x14ac:dyDescent="0.3">
      <c r="A134">
        <v>103</v>
      </c>
      <c r="B134" t="s">
        <v>147</v>
      </c>
      <c r="C134">
        <v>27</v>
      </c>
      <c r="D134">
        <v>25</v>
      </c>
      <c r="E134">
        <v>3.5</v>
      </c>
      <c r="F134">
        <v>5.7</v>
      </c>
      <c r="G134">
        <v>7.5</v>
      </c>
      <c r="H134">
        <v>8</v>
      </c>
      <c r="I134">
        <v>76.7</v>
      </c>
      <c r="J134" t="s">
        <v>11</v>
      </c>
    </row>
    <row r="135" spans="1:10" x14ac:dyDescent="0.3">
      <c r="A135">
        <v>103</v>
      </c>
      <c r="B135" t="s">
        <v>148</v>
      </c>
      <c r="C135">
        <v>17.5</v>
      </c>
      <c r="D135">
        <v>0</v>
      </c>
      <c r="E135">
        <v>0.6</v>
      </c>
      <c r="F135">
        <v>3</v>
      </c>
      <c r="G135">
        <v>7.2</v>
      </c>
      <c r="H135">
        <v>4</v>
      </c>
      <c r="I135">
        <v>32.299999999999997</v>
      </c>
      <c r="J135" t="s">
        <v>12</v>
      </c>
    </row>
    <row r="136" spans="1:10" x14ac:dyDescent="0.3">
      <c r="A136">
        <v>103</v>
      </c>
      <c r="B136" t="s">
        <v>149</v>
      </c>
      <c r="C136">
        <v>24.5</v>
      </c>
      <c r="D136">
        <v>22</v>
      </c>
      <c r="E136">
        <v>2.5</v>
      </c>
      <c r="F136">
        <v>5.7</v>
      </c>
      <c r="G136">
        <v>7.7</v>
      </c>
      <c r="H136">
        <v>8</v>
      </c>
      <c r="I136">
        <v>70.400000000000006</v>
      </c>
      <c r="J136" t="s">
        <v>9</v>
      </c>
    </row>
    <row r="137" spans="1:10" x14ac:dyDescent="0.3">
      <c r="A137">
        <v>103</v>
      </c>
      <c r="B137" t="s">
        <v>150</v>
      </c>
      <c r="C137">
        <v>23</v>
      </c>
      <c r="D137">
        <v>21</v>
      </c>
      <c r="E137">
        <v>3.3</v>
      </c>
      <c r="F137">
        <v>6.6</v>
      </c>
      <c r="G137">
        <v>5.5</v>
      </c>
      <c r="H137">
        <v>8</v>
      </c>
      <c r="I137">
        <v>67.400000000000006</v>
      </c>
      <c r="J137" t="s">
        <v>9</v>
      </c>
    </row>
    <row r="138" spans="1:10" x14ac:dyDescent="0.3">
      <c r="A138">
        <v>103</v>
      </c>
      <c r="B138" t="s">
        <v>151</v>
      </c>
      <c r="C138">
        <v>14.5</v>
      </c>
      <c r="D138">
        <v>16.5</v>
      </c>
      <c r="E138">
        <v>0.9</v>
      </c>
      <c r="F138">
        <v>5.9</v>
      </c>
      <c r="G138">
        <v>7.9</v>
      </c>
      <c r="H138">
        <v>8</v>
      </c>
      <c r="I138">
        <v>53.7</v>
      </c>
      <c r="J138" t="s">
        <v>10</v>
      </c>
    </row>
    <row r="139" spans="1:10" x14ac:dyDescent="0.3">
      <c r="A139">
        <v>103</v>
      </c>
      <c r="B139" t="s">
        <v>152</v>
      </c>
      <c r="C139">
        <v>30</v>
      </c>
      <c r="D139">
        <v>15.5</v>
      </c>
      <c r="E139">
        <v>0.5</v>
      </c>
      <c r="F139">
        <v>4.7</v>
      </c>
      <c r="G139">
        <v>6.4</v>
      </c>
      <c r="H139">
        <v>5</v>
      </c>
      <c r="I139">
        <v>62.1</v>
      </c>
      <c r="J139" t="s">
        <v>14</v>
      </c>
    </row>
    <row r="140" spans="1:10" x14ac:dyDescent="0.3">
      <c r="A140">
        <v>103</v>
      </c>
      <c r="B140" t="s">
        <v>153</v>
      </c>
      <c r="C140">
        <v>24.5</v>
      </c>
      <c r="D140">
        <v>16.5</v>
      </c>
      <c r="E140">
        <v>1.8</v>
      </c>
      <c r="F140">
        <v>5</v>
      </c>
      <c r="G140">
        <v>6.8</v>
      </c>
      <c r="H140">
        <v>8</v>
      </c>
      <c r="I140">
        <v>62.6</v>
      </c>
      <c r="J140" t="s">
        <v>9</v>
      </c>
    </row>
    <row r="141" spans="1:10" x14ac:dyDescent="0.3">
      <c r="A141">
        <v>109</v>
      </c>
      <c r="B141" t="s">
        <v>154</v>
      </c>
      <c r="C141">
        <v>7.5</v>
      </c>
      <c r="D141">
        <v>1</v>
      </c>
      <c r="E141">
        <v>2.4</v>
      </c>
      <c r="F141">
        <v>5.3</v>
      </c>
      <c r="G141">
        <v>2.4</v>
      </c>
      <c r="H141">
        <v>7.8</v>
      </c>
      <c r="I141">
        <v>26.4</v>
      </c>
      <c r="J141" t="s">
        <v>12</v>
      </c>
    </row>
    <row r="142" spans="1:10" x14ac:dyDescent="0.3">
      <c r="A142">
        <v>109</v>
      </c>
      <c r="B142" t="s">
        <v>155</v>
      </c>
      <c r="C142">
        <v>9.5</v>
      </c>
      <c r="D142">
        <v>5.5</v>
      </c>
      <c r="E142">
        <v>3.8</v>
      </c>
      <c r="F142">
        <v>1.6</v>
      </c>
      <c r="G142">
        <v>3.3</v>
      </c>
      <c r="H142">
        <v>7.8</v>
      </c>
      <c r="I142">
        <v>31.5</v>
      </c>
      <c r="J142" t="s">
        <v>12</v>
      </c>
    </row>
    <row r="143" spans="1:10" x14ac:dyDescent="0.3">
      <c r="A143">
        <v>109</v>
      </c>
      <c r="B143" t="s">
        <v>156</v>
      </c>
      <c r="C143">
        <v>13.5</v>
      </c>
      <c r="D143">
        <v>9</v>
      </c>
      <c r="E143">
        <v>2.4</v>
      </c>
      <c r="F143">
        <v>3.5</v>
      </c>
      <c r="G143">
        <v>-0.5</v>
      </c>
      <c r="H143">
        <v>5.5</v>
      </c>
      <c r="I143">
        <v>33.4</v>
      </c>
      <c r="J143" t="s">
        <v>12</v>
      </c>
    </row>
    <row r="144" spans="1:10" x14ac:dyDescent="0.3">
      <c r="A144">
        <v>109</v>
      </c>
      <c r="B144" t="s">
        <v>157</v>
      </c>
      <c r="C144">
        <v>17</v>
      </c>
      <c r="D144">
        <v>11</v>
      </c>
      <c r="E144">
        <v>3.4</v>
      </c>
      <c r="F144">
        <v>5.8</v>
      </c>
      <c r="G144">
        <v>5.4</v>
      </c>
      <c r="H144">
        <v>7.6</v>
      </c>
      <c r="I144">
        <v>50.2</v>
      </c>
      <c r="J144" t="s">
        <v>7</v>
      </c>
    </row>
    <row r="145" spans="1:10" x14ac:dyDescent="0.3">
      <c r="A145">
        <v>109</v>
      </c>
      <c r="B145" t="s">
        <v>158</v>
      </c>
      <c r="C145">
        <v>24</v>
      </c>
      <c r="D145">
        <v>22.5</v>
      </c>
      <c r="E145">
        <v>5.6</v>
      </c>
      <c r="F145">
        <v>6.1</v>
      </c>
      <c r="G145">
        <v>6.3</v>
      </c>
      <c r="H145">
        <v>7.6</v>
      </c>
      <c r="I145">
        <v>72.099999999999994</v>
      </c>
      <c r="J145" t="s">
        <v>9</v>
      </c>
    </row>
    <row r="146" spans="1:10" x14ac:dyDescent="0.3">
      <c r="A146">
        <v>109</v>
      </c>
      <c r="B146" t="s">
        <v>159</v>
      </c>
      <c r="C146">
        <v>15.5</v>
      </c>
      <c r="D146">
        <v>7</v>
      </c>
      <c r="E146">
        <v>3.7</v>
      </c>
      <c r="F146">
        <v>2.9</v>
      </c>
      <c r="G146">
        <v>4.4000000000000004</v>
      </c>
      <c r="H146">
        <v>7.1</v>
      </c>
      <c r="I146">
        <v>40.6</v>
      </c>
      <c r="J146" t="s">
        <v>13</v>
      </c>
    </row>
    <row r="147" spans="1:10" x14ac:dyDescent="0.3">
      <c r="A147">
        <v>109</v>
      </c>
      <c r="B147" t="s">
        <v>160</v>
      </c>
      <c r="C147">
        <v>29.5</v>
      </c>
      <c r="D147">
        <v>28</v>
      </c>
      <c r="E147">
        <v>7.4</v>
      </c>
      <c r="F147">
        <v>7</v>
      </c>
      <c r="G147">
        <v>6.8</v>
      </c>
      <c r="H147">
        <v>8</v>
      </c>
      <c r="I147">
        <v>86.7</v>
      </c>
      <c r="J147" t="s">
        <v>8</v>
      </c>
    </row>
    <row r="148" spans="1:10" x14ac:dyDescent="0.3">
      <c r="A148">
        <v>109</v>
      </c>
      <c r="B148" t="s">
        <v>161</v>
      </c>
      <c r="C148">
        <v>13.5</v>
      </c>
      <c r="D148">
        <v>7.5</v>
      </c>
      <c r="E148">
        <v>3.8</v>
      </c>
      <c r="F148">
        <v>7</v>
      </c>
      <c r="G148">
        <v>4</v>
      </c>
      <c r="H148">
        <v>8</v>
      </c>
      <c r="I148">
        <v>43.8</v>
      </c>
      <c r="J148" t="s">
        <v>13</v>
      </c>
    </row>
    <row r="149" spans="1:10" x14ac:dyDescent="0.3">
      <c r="A149">
        <v>109</v>
      </c>
      <c r="B149" t="s">
        <v>162</v>
      </c>
      <c r="C149">
        <v>31.5</v>
      </c>
      <c r="D149">
        <v>22</v>
      </c>
      <c r="E149">
        <v>5.4</v>
      </c>
      <c r="F149">
        <v>3.1</v>
      </c>
      <c r="G149">
        <v>4.2</v>
      </c>
      <c r="H149">
        <v>7.6</v>
      </c>
      <c r="I149">
        <v>73.8</v>
      </c>
      <c r="J149" t="s">
        <v>11</v>
      </c>
    </row>
    <row r="150" spans="1:10" x14ac:dyDescent="0.3">
      <c r="A150">
        <v>109</v>
      </c>
      <c r="B150" t="s">
        <v>163</v>
      </c>
      <c r="C150">
        <v>22.5</v>
      </c>
      <c r="D150">
        <v>27</v>
      </c>
      <c r="E150">
        <v>7</v>
      </c>
      <c r="F150">
        <v>6</v>
      </c>
      <c r="G150">
        <v>7.9</v>
      </c>
      <c r="H150">
        <v>8</v>
      </c>
      <c r="I150">
        <v>78.400000000000006</v>
      </c>
      <c r="J150" t="s">
        <v>11</v>
      </c>
    </row>
    <row r="151" spans="1:10" x14ac:dyDescent="0.3">
      <c r="A151">
        <v>109</v>
      </c>
      <c r="B151" t="s">
        <v>164</v>
      </c>
      <c r="C151">
        <v>20.5</v>
      </c>
      <c r="D151">
        <v>11</v>
      </c>
      <c r="E151">
        <v>5</v>
      </c>
      <c r="F151">
        <v>6.9</v>
      </c>
      <c r="G151">
        <v>7.7</v>
      </c>
      <c r="H151">
        <v>8</v>
      </c>
      <c r="I151">
        <v>59.1</v>
      </c>
      <c r="J151" t="s">
        <v>9</v>
      </c>
    </row>
    <row r="152" spans="1:10" x14ac:dyDescent="0.3">
      <c r="A152">
        <v>109</v>
      </c>
      <c r="B152" t="s">
        <v>165</v>
      </c>
      <c r="C152">
        <v>15.5</v>
      </c>
      <c r="D152">
        <v>8.5</v>
      </c>
      <c r="E152">
        <v>2.5</v>
      </c>
      <c r="F152">
        <v>3.4</v>
      </c>
      <c r="G152">
        <v>-0.3</v>
      </c>
      <c r="H152">
        <v>8</v>
      </c>
      <c r="I152">
        <v>37.6</v>
      </c>
      <c r="J152" t="s">
        <v>13</v>
      </c>
    </row>
    <row r="153" spans="1:10" x14ac:dyDescent="0.3">
      <c r="A153">
        <v>109</v>
      </c>
      <c r="B153" t="s">
        <v>166</v>
      </c>
      <c r="C153">
        <v>2</v>
      </c>
      <c r="D153">
        <v>2.5</v>
      </c>
      <c r="E153">
        <v>1.2</v>
      </c>
      <c r="F153">
        <v>5.9</v>
      </c>
      <c r="G153">
        <v>2.2999999999999998</v>
      </c>
      <c r="H153">
        <v>8</v>
      </c>
      <c r="I153">
        <v>21.9</v>
      </c>
      <c r="J153" t="s">
        <v>12</v>
      </c>
    </row>
    <row r="154" spans="1:10" x14ac:dyDescent="0.3">
      <c r="A154">
        <v>109</v>
      </c>
      <c r="B154" t="s">
        <v>167</v>
      </c>
      <c r="C154">
        <v>21</v>
      </c>
      <c r="D154">
        <v>0</v>
      </c>
      <c r="E154">
        <v>2.9</v>
      </c>
      <c r="F154">
        <v>3.9</v>
      </c>
      <c r="G154">
        <v>3.3</v>
      </c>
      <c r="H154">
        <v>0</v>
      </c>
      <c r="I154">
        <v>31.1</v>
      </c>
      <c r="J154" t="s">
        <v>12</v>
      </c>
    </row>
    <row r="155" spans="1:10" x14ac:dyDescent="0.3">
      <c r="A155">
        <v>109</v>
      </c>
      <c r="B155" t="s">
        <v>168</v>
      </c>
      <c r="C155">
        <v>14</v>
      </c>
      <c r="D155">
        <v>8</v>
      </c>
      <c r="E155">
        <v>5.4</v>
      </c>
      <c r="F155">
        <v>7</v>
      </c>
      <c r="G155">
        <v>5.0999999999999996</v>
      </c>
      <c r="H155">
        <v>8</v>
      </c>
      <c r="I155">
        <v>47.5</v>
      </c>
      <c r="J155" t="s">
        <v>13</v>
      </c>
    </row>
    <row r="156" spans="1:10" x14ac:dyDescent="0.3">
      <c r="A156">
        <v>109</v>
      </c>
      <c r="B156" t="s">
        <v>169</v>
      </c>
      <c r="C156">
        <v>24</v>
      </c>
      <c r="D156">
        <v>0</v>
      </c>
      <c r="E156">
        <v>1.3</v>
      </c>
      <c r="F156">
        <v>3.3</v>
      </c>
      <c r="G156">
        <v>2.6</v>
      </c>
      <c r="H156">
        <v>0</v>
      </c>
      <c r="I156">
        <v>31.2</v>
      </c>
      <c r="J156" t="s">
        <v>12</v>
      </c>
    </row>
    <row r="157" spans="1:10" x14ac:dyDescent="0.3">
      <c r="A157">
        <v>109</v>
      </c>
      <c r="B157" t="s">
        <v>170</v>
      </c>
      <c r="C157">
        <v>17</v>
      </c>
      <c r="D157">
        <v>16.5</v>
      </c>
      <c r="E157">
        <v>5.9</v>
      </c>
      <c r="F157">
        <v>6.8</v>
      </c>
      <c r="G157">
        <v>4.8</v>
      </c>
      <c r="H157">
        <v>8</v>
      </c>
      <c r="I157">
        <v>59</v>
      </c>
      <c r="J157" t="s">
        <v>10</v>
      </c>
    </row>
    <row r="158" spans="1:10" x14ac:dyDescent="0.3">
      <c r="A158">
        <v>109</v>
      </c>
      <c r="B158" t="s">
        <v>171</v>
      </c>
      <c r="C158">
        <v>22.5</v>
      </c>
      <c r="D158">
        <v>19</v>
      </c>
      <c r="E158">
        <v>3.3</v>
      </c>
      <c r="F158">
        <v>4.9000000000000004</v>
      </c>
      <c r="G158">
        <v>1.7</v>
      </c>
      <c r="H158">
        <v>7.6</v>
      </c>
      <c r="I158">
        <v>59</v>
      </c>
      <c r="J158" t="s">
        <v>10</v>
      </c>
    </row>
    <row r="159" spans="1:10" x14ac:dyDescent="0.3">
      <c r="A159">
        <v>109</v>
      </c>
      <c r="B159" t="s">
        <v>172</v>
      </c>
      <c r="C159">
        <v>30.5</v>
      </c>
      <c r="D159">
        <v>14</v>
      </c>
      <c r="E159">
        <v>5.7</v>
      </c>
      <c r="F159">
        <v>6.6</v>
      </c>
      <c r="G159">
        <v>5.2</v>
      </c>
      <c r="H159">
        <v>8</v>
      </c>
      <c r="I159">
        <v>70</v>
      </c>
      <c r="J159" t="s">
        <v>9</v>
      </c>
    </row>
    <row r="160" spans="1:10" x14ac:dyDescent="0.3">
      <c r="A160">
        <v>109</v>
      </c>
      <c r="B160" t="s">
        <v>173</v>
      </c>
      <c r="C160">
        <v>33</v>
      </c>
      <c r="D160">
        <v>19.5</v>
      </c>
      <c r="E160">
        <v>6.9</v>
      </c>
      <c r="F160">
        <v>6</v>
      </c>
      <c r="G160">
        <v>6.4</v>
      </c>
      <c r="H160">
        <v>7.6</v>
      </c>
      <c r="I160">
        <v>79.400000000000006</v>
      </c>
      <c r="J160" t="s">
        <v>11</v>
      </c>
    </row>
    <row r="161" spans="1:10" x14ac:dyDescent="0.3">
      <c r="A161">
        <v>109</v>
      </c>
      <c r="B161" t="s">
        <v>174</v>
      </c>
      <c r="C161">
        <v>17</v>
      </c>
      <c r="D161">
        <v>12</v>
      </c>
      <c r="E161">
        <v>5.8</v>
      </c>
      <c r="F161">
        <v>3.1</v>
      </c>
      <c r="G161">
        <v>6.9</v>
      </c>
      <c r="H161">
        <v>8</v>
      </c>
      <c r="I161">
        <v>52.8</v>
      </c>
      <c r="J161" t="s">
        <v>7</v>
      </c>
    </row>
    <row r="162" spans="1:10" x14ac:dyDescent="0.3">
      <c r="A162">
        <v>109</v>
      </c>
      <c r="B162" t="s">
        <v>175</v>
      </c>
      <c r="C162">
        <v>8</v>
      </c>
      <c r="D162">
        <v>1</v>
      </c>
      <c r="E162">
        <v>0.6</v>
      </c>
      <c r="F162">
        <v>4.3</v>
      </c>
      <c r="G162">
        <v>0</v>
      </c>
      <c r="H162">
        <v>7.1</v>
      </c>
      <c r="I162">
        <v>21</v>
      </c>
      <c r="J162" t="s">
        <v>12</v>
      </c>
    </row>
    <row r="163" spans="1:10" x14ac:dyDescent="0.3">
      <c r="A163">
        <v>109</v>
      </c>
      <c r="B163" t="s">
        <v>176</v>
      </c>
      <c r="C163">
        <v>27</v>
      </c>
      <c r="D163">
        <v>28</v>
      </c>
      <c r="E163">
        <v>7.5</v>
      </c>
      <c r="F163">
        <v>7</v>
      </c>
      <c r="G163">
        <v>8</v>
      </c>
      <c r="H163">
        <v>8</v>
      </c>
      <c r="I163">
        <v>85.5</v>
      </c>
      <c r="J163" t="s">
        <v>11</v>
      </c>
    </row>
    <row r="164" spans="1:10" x14ac:dyDescent="0.3">
      <c r="A164">
        <v>109</v>
      </c>
      <c r="B164" t="s">
        <v>177</v>
      </c>
      <c r="C164">
        <v>17</v>
      </c>
      <c r="D164">
        <v>18</v>
      </c>
      <c r="E164">
        <v>6.9</v>
      </c>
      <c r="F164">
        <v>1.5</v>
      </c>
      <c r="G164">
        <v>6</v>
      </c>
      <c r="H164">
        <v>7.4</v>
      </c>
      <c r="I164">
        <v>56.8</v>
      </c>
      <c r="J164" t="s">
        <v>7</v>
      </c>
    </row>
    <row r="165" spans="1:10" x14ac:dyDescent="0.3">
      <c r="A165">
        <v>211</v>
      </c>
      <c r="B165" t="s">
        <v>178</v>
      </c>
      <c r="C165">
        <v>19.5</v>
      </c>
      <c r="D165">
        <v>13</v>
      </c>
      <c r="E165">
        <v>3.6</v>
      </c>
      <c r="F165">
        <v>0</v>
      </c>
      <c r="G165">
        <v>8</v>
      </c>
      <c r="H165">
        <v>8</v>
      </c>
      <c r="I165">
        <v>52.1</v>
      </c>
      <c r="J165" t="s">
        <v>10</v>
      </c>
    </row>
    <row r="166" spans="1:10" x14ac:dyDescent="0.3">
      <c r="A166">
        <v>211</v>
      </c>
      <c r="B166" t="s">
        <v>179</v>
      </c>
      <c r="C166">
        <v>31</v>
      </c>
      <c r="D166">
        <v>27.5</v>
      </c>
      <c r="E166">
        <v>6.4</v>
      </c>
      <c r="F166">
        <v>0</v>
      </c>
      <c r="G166">
        <v>7.9</v>
      </c>
      <c r="H166">
        <v>8</v>
      </c>
      <c r="I166">
        <v>80.8</v>
      </c>
      <c r="J166" t="s">
        <v>8</v>
      </c>
    </row>
    <row r="167" spans="1:10" x14ac:dyDescent="0.3">
      <c r="A167">
        <v>211</v>
      </c>
      <c r="B167" t="s">
        <v>180</v>
      </c>
      <c r="C167">
        <v>19</v>
      </c>
      <c r="D167">
        <v>26</v>
      </c>
      <c r="E167">
        <v>5.5</v>
      </c>
      <c r="F167">
        <v>0</v>
      </c>
      <c r="G167">
        <v>7.7</v>
      </c>
      <c r="H167">
        <v>8</v>
      </c>
      <c r="I167">
        <v>66.2</v>
      </c>
      <c r="J167" t="s">
        <v>9</v>
      </c>
    </row>
    <row r="168" spans="1:10" x14ac:dyDescent="0.3">
      <c r="A168">
        <v>211</v>
      </c>
      <c r="B168" t="s">
        <v>181</v>
      </c>
      <c r="C168">
        <v>25.5</v>
      </c>
      <c r="D168">
        <v>14</v>
      </c>
      <c r="E168">
        <v>4.5999999999999996</v>
      </c>
      <c r="F168">
        <v>0</v>
      </c>
      <c r="G168">
        <v>5.5</v>
      </c>
      <c r="H168">
        <v>8</v>
      </c>
      <c r="I168">
        <v>57.6</v>
      </c>
      <c r="J168" t="s">
        <v>14</v>
      </c>
    </row>
    <row r="169" spans="1:10" x14ac:dyDescent="0.3">
      <c r="A169">
        <v>211</v>
      </c>
      <c r="B169" t="s">
        <v>182</v>
      </c>
      <c r="C169">
        <v>25</v>
      </c>
      <c r="D169">
        <v>21</v>
      </c>
      <c r="E169">
        <v>2.7</v>
      </c>
      <c r="F169">
        <v>0</v>
      </c>
      <c r="G169">
        <v>7.3</v>
      </c>
      <c r="H169">
        <v>8</v>
      </c>
      <c r="I169">
        <v>64</v>
      </c>
      <c r="J169" t="s">
        <v>9</v>
      </c>
    </row>
    <row r="170" spans="1:10" x14ac:dyDescent="0.3">
      <c r="A170">
        <v>211</v>
      </c>
      <c r="B170" t="s">
        <v>183</v>
      </c>
      <c r="C170">
        <v>23</v>
      </c>
      <c r="D170">
        <v>19.5</v>
      </c>
      <c r="E170">
        <v>5.9</v>
      </c>
      <c r="F170">
        <v>0</v>
      </c>
      <c r="G170">
        <v>6.8</v>
      </c>
      <c r="H170">
        <v>8</v>
      </c>
      <c r="I170">
        <v>63.2</v>
      </c>
      <c r="J170" t="s">
        <v>9</v>
      </c>
    </row>
    <row r="171" spans="1:10" x14ac:dyDescent="0.3">
      <c r="A171">
        <v>211</v>
      </c>
      <c r="B171" t="s">
        <v>184</v>
      </c>
      <c r="C171">
        <v>19.5</v>
      </c>
      <c r="D171">
        <v>21.5</v>
      </c>
      <c r="E171">
        <v>3.3</v>
      </c>
      <c r="F171">
        <v>0</v>
      </c>
      <c r="G171">
        <v>6</v>
      </c>
      <c r="H171">
        <v>8</v>
      </c>
      <c r="I171">
        <v>58.3</v>
      </c>
      <c r="J171" t="s">
        <v>14</v>
      </c>
    </row>
    <row r="172" spans="1:10" x14ac:dyDescent="0.3">
      <c r="A172">
        <v>211</v>
      </c>
      <c r="B172" t="s">
        <v>185</v>
      </c>
      <c r="C172">
        <v>16</v>
      </c>
      <c r="D172">
        <v>12.5</v>
      </c>
      <c r="E172">
        <v>3.3</v>
      </c>
      <c r="F172">
        <v>0</v>
      </c>
      <c r="G172">
        <v>2.5</v>
      </c>
      <c r="H172">
        <v>8</v>
      </c>
      <c r="I172">
        <v>42.3</v>
      </c>
      <c r="J172" t="s">
        <v>13</v>
      </c>
    </row>
    <row r="173" spans="1:10" x14ac:dyDescent="0.3">
      <c r="A173">
        <v>211</v>
      </c>
      <c r="B173" t="s">
        <v>186</v>
      </c>
      <c r="C173">
        <v>21.5</v>
      </c>
      <c r="D173">
        <v>15.5</v>
      </c>
      <c r="E173">
        <v>4.7</v>
      </c>
      <c r="F173">
        <v>0</v>
      </c>
      <c r="G173">
        <v>5.2</v>
      </c>
      <c r="H173">
        <v>8</v>
      </c>
      <c r="I173">
        <v>54.9</v>
      </c>
      <c r="J173" t="s">
        <v>14</v>
      </c>
    </row>
    <row r="174" spans="1:10" x14ac:dyDescent="0.3">
      <c r="A174">
        <v>211</v>
      </c>
      <c r="B174" t="s">
        <v>187</v>
      </c>
      <c r="C174">
        <v>12</v>
      </c>
      <c r="D174">
        <v>7.5</v>
      </c>
      <c r="E174">
        <v>3.1</v>
      </c>
      <c r="F174">
        <v>0</v>
      </c>
      <c r="G174">
        <v>6.9</v>
      </c>
      <c r="H174">
        <v>8</v>
      </c>
      <c r="I174">
        <v>37.5</v>
      </c>
      <c r="J174" t="s">
        <v>12</v>
      </c>
    </row>
    <row r="175" spans="1:10" x14ac:dyDescent="0.3">
      <c r="A175">
        <v>211</v>
      </c>
      <c r="B175" t="s">
        <v>188</v>
      </c>
      <c r="C175">
        <v>24.5</v>
      </c>
      <c r="D175">
        <v>14.5</v>
      </c>
      <c r="E175">
        <v>4.3</v>
      </c>
      <c r="F175">
        <v>0</v>
      </c>
      <c r="G175">
        <v>7.1</v>
      </c>
      <c r="H175">
        <v>8</v>
      </c>
      <c r="I175">
        <v>58.4</v>
      </c>
      <c r="J175" t="s">
        <v>14</v>
      </c>
    </row>
    <row r="176" spans="1:10" x14ac:dyDescent="0.3">
      <c r="A176">
        <v>211</v>
      </c>
      <c r="B176" t="s">
        <v>189</v>
      </c>
      <c r="C176">
        <v>25</v>
      </c>
      <c r="D176">
        <v>10.5</v>
      </c>
      <c r="E176">
        <v>2.2000000000000002</v>
      </c>
      <c r="F176">
        <v>0</v>
      </c>
      <c r="G176">
        <v>7.6</v>
      </c>
      <c r="H176">
        <v>8</v>
      </c>
      <c r="I176">
        <v>53.3</v>
      </c>
      <c r="J176" t="s">
        <v>10</v>
      </c>
    </row>
    <row r="177" spans="1:10" x14ac:dyDescent="0.3">
      <c r="A177">
        <v>211</v>
      </c>
      <c r="B177" t="s">
        <v>190</v>
      </c>
      <c r="C177">
        <v>26</v>
      </c>
      <c r="D177">
        <v>0</v>
      </c>
      <c r="E177">
        <v>4.4000000000000004</v>
      </c>
      <c r="F177">
        <v>0</v>
      </c>
      <c r="G177">
        <v>7.1</v>
      </c>
      <c r="H177">
        <v>8</v>
      </c>
      <c r="I177">
        <v>45.5</v>
      </c>
      <c r="J177" t="s">
        <v>7</v>
      </c>
    </row>
    <row r="178" spans="1:10" x14ac:dyDescent="0.3">
      <c r="A178">
        <v>211</v>
      </c>
      <c r="B178" t="s">
        <v>191</v>
      </c>
      <c r="C178">
        <v>28.5</v>
      </c>
      <c r="D178">
        <v>32</v>
      </c>
      <c r="E178">
        <v>5.4</v>
      </c>
      <c r="F178">
        <v>0</v>
      </c>
      <c r="G178">
        <v>7</v>
      </c>
      <c r="H178">
        <v>8</v>
      </c>
      <c r="I178">
        <v>80.900000000000006</v>
      </c>
      <c r="J178" t="s">
        <v>8</v>
      </c>
    </row>
    <row r="179" spans="1:10" x14ac:dyDescent="0.3">
      <c r="A179">
        <v>211</v>
      </c>
      <c r="B179" t="s">
        <v>192</v>
      </c>
      <c r="C179">
        <v>26</v>
      </c>
      <c r="D179">
        <v>10.5</v>
      </c>
      <c r="E179">
        <v>2.9</v>
      </c>
      <c r="F179">
        <v>0</v>
      </c>
      <c r="G179">
        <v>8</v>
      </c>
      <c r="H179">
        <v>8</v>
      </c>
      <c r="I179">
        <v>55.4</v>
      </c>
      <c r="J179" t="s">
        <v>14</v>
      </c>
    </row>
    <row r="180" spans="1:10" x14ac:dyDescent="0.3">
      <c r="A180">
        <v>211</v>
      </c>
      <c r="B180" t="s">
        <v>193</v>
      </c>
      <c r="C180">
        <v>33.5</v>
      </c>
      <c r="D180">
        <v>11</v>
      </c>
      <c r="E180">
        <v>4.5</v>
      </c>
      <c r="F180">
        <v>0</v>
      </c>
      <c r="G180">
        <v>7.2</v>
      </c>
      <c r="H180">
        <v>8</v>
      </c>
      <c r="I180">
        <v>64.2</v>
      </c>
      <c r="J180" t="s">
        <v>9</v>
      </c>
    </row>
    <row r="181" spans="1:10" x14ac:dyDescent="0.3">
      <c r="A181">
        <v>211</v>
      </c>
      <c r="B181" t="s">
        <v>194</v>
      </c>
      <c r="C181">
        <v>33.5</v>
      </c>
      <c r="D181">
        <v>22.5</v>
      </c>
      <c r="E181">
        <v>4.8</v>
      </c>
      <c r="F181">
        <v>0</v>
      </c>
      <c r="G181">
        <v>7.9</v>
      </c>
      <c r="H181">
        <v>8</v>
      </c>
      <c r="I181">
        <v>76.7</v>
      </c>
      <c r="J181" t="s">
        <v>8</v>
      </c>
    </row>
    <row r="182" spans="1:10" x14ac:dyDescent="0.3">
      <c r="A182">
        <v>211</v>
      </c>
      <c r="B182" t="s">
        <v>195</v>
      </c>
      <c r="C182">
        <v>15.5</v>
      </c>
      <c r="D182">
        <v>16.5</v>
      </c>
      <c r="E182">
        <v>4.5999999999999996</v>
      </c>
      <c r="F182">
        <v>0</v>
      </c>
      <c r="G182">
        <v>8</v>
      </c>
      <c r="H182">
        <v>8</v>
      </c>
      <c r="I182">
        <v>52.6</v>
      </c>
      <c r="J182" t="s">
        <v>10</v>
      </c>
    </row>
    <row r="183" spans="1:10" x14ac:dyDescent="0.3">
      <c r="A183">
        <v>211</v>
      </c>
      <c r="B183" t="s">
        <v>196</v>
      </c>
      <c r="C183">
        <v>19.5</v>
      </c>
      <c r="D183">
        <v>21</v>
      </c>
      <c r="E183">
        <v>4.5999999999999996</v>
      </c>
      <c r="F183">
        <v>0</v>
      </c>
      <c r="G183">
        <v>7.9</v>
      </c>
      <c r="H183">
        <v>8</v>
      </c>
      <c r="I183">
        <v>61</v>
      </c>
      <c r="J183" t="s">
        <v>14</v>
      </c>
    </row>
    <row r="184" spans="1:10" x14ac:dyDescent="0.3">
      <c r="A184">
        <v>211</v>
      </c>
      <c r="B184" t="s">
        <v>197</v>
      </c>
      <c r="C184">
        <v>29</v>
      </c>
      <c r="D184">
        <v>26</v>
      </c>
      <c r="E184">
        <v>5.3</v>
      </c>
      <c r="F184">
        <v>0</v>
      </c>
      <c r="G184">
        <v>8</v>
      </c>
      <c r="H184">
        <v>8</v>
      </c>
      <c r="I184">
        <v>76.3</v>
      </c>
      <c r="J184" t="s">
        <v>11</v>
      </c>
    </row>
    <row r="185" spans="1:10" x14ac:dyDescent="0.3">
      <c r="A185">
        <v>211</v>
      </c>
      <c r="B185" t="s">
        <v>198</v>
      </c>
      <c r="C185">
        <v>20</v>
      </c>
      <c r="D185">
        <v>20</v>
      </c>
      <c r="E185">
        <v>6.7</v>
      </c>
      <c r="F185">
        <v>0</v>
      </c>
      <c r="G185">
        <v>8</v>
      </c>
      <c r="H185">
        <v>8</v>
      </c>
      <c r="I185">
        <v>62.7</v>
      </c>
      <c r="J185" t="s">
        <v>9</v>
      </c>
    </row>
    <row r="186" spans="1:10" x14ac:dyDescent="0.3">
      <c r="A186">
        <v>211</v>
      </c>
      <c r="B186" t="s">
        <v>199</v>
      </c>
      <c r="C186">
        <v>28.5</v>
      </c>
      <c r="D186">
        <v>26.5</v>
      </c>
      <c r="E186">
        <v>4.7</v>
      </c>
      <c r="F186">
        <v>0</v>
      </c>
      <c r="G186">
        <v>8</v>
      </c>
      <c r="H186">
        <v>8</v>
      </c>
      <c r="I186">
        <v>75.7</v>
      </c>
      <c r="J186" t="s">
        <v>11</v>
      </c>
    </row>
    <row r="187" spans="1:10" x14ac:dyDescent="0.3">
      <c r="A187">
        <v>211</v>
      </c>
      <c r="B187" t="s">
        <v>200</v>
      </c>
      <c r="C187">
        <v>20.5</v>
      </c>
      <c r="D187">
        <v>8.5</v>
      </c>
      <c r="E187">
        <v>3.6</v>
      </c>
      <c r="F187">
        <v>0</v>
      </c>
      <c r="G187">
        <v>7.4</v>
      </c>
      <c r="H187">
        <v>8</v>
      </c>
      <c r="I187">
        <v>48</v>
      </c>
      <c r="J187" t="s">
        <v>7</v>
      </c>
    </row>
    <row r="188" spans="1:10" x14ac:dyDescent="0.3">
      <c r="A188">
        <v>211</v>
      </c>
      <c r="B188" t="s">
        <v>201</v>
      </c>
      <c r="C188">
        <v>28</v>
      </c>
      <c r="D188">
        <v>17.5</v>
      </c>
      <c r="E188">
        <v>4.7</v>
      </c>
      <c r="F188">
        <v>0</v>
      </c>
      <c r="G188">
        <v>8</v>
      </c>
      <c r="H188">
        <v>8</v>
      </c>
      <c r="I188">
        <v>66.2</v>
      </c>
      <c r="J188" t="s">
        <v>9</v>
      </c>
    </row>
    <row r="189" spans="1:10" x14ac:dyDescent="0.3">
      <c r="A189">
        <v>211</v>
      </c>
      <c r="B189" t="s">
        <v>202</v>
      </c>
      <c r="C189">
        <v>19</v>
      </c>
      <c r="D189">
        <v>16.5</v>
      </c>
      <c r="E189">
        <v>3.6</v>
      </c>
      <c r="F189">
        <v>0</v>
      </c>
      <c r="G189">
        <v>6.6</v>
      </c>
      <c r="H189">
        <v>8</v>
      </c>
      <c r="I189">
        <v>53.7</v>
      </c>
      <c r="J189" t="s">
        <v>14</v>
      </c>
    </row>
    <row r="190" spans="1:10" x14ac:dyDescent="0.3">
      <c r="A190">
        <v>211</v>
      </c>
      <c r="B190" t="s">
        <v>203</v>
      </c>
      <c r="C190">
        <v>22</v>
      </c>
      <c r="D190">
        <v>12.5</v>
      </c>
      <c r="E190">
        <v>4.5999999999999996</v>
      </c>
      <c r="F190">
        <v>0</v>
      </c>
      <c r="G190">
        <v>6.5</v>
      </c>
      <c r="H190">
        <v>8</v>
      </c>
      <c r="I190">
        <v>53.6</v>
      </c>
      <c r="J190" t="s">
        <v>10</v>
      </c>
    </row>
    <row r="191" spans="1:10" x14ac:dyDescent="0.3">
      <c r="A191">
        <v>211</v>
      </c>
      <c r="B191" t="s">
        <v>204</v>
      </c>
      <c r="C191">
        <v>31</v>
      </c>
      <c r="D191">
        <v>22</v>
      </c>
      <c r="E191">
        <v>6.6</v>
      </c>
      <c r="F191">
        <v>0</v>
      </c>
      <c r="G191">
        <v>7.9</v>
      </c>
      <c r="H191">
        <v>8</v>
      </c>
      <c r="I191">
        <v>75.5</v>
      </c>
      <c r="J191" t="s">
        <v>11</v>
      </c>
    </row>
    <row r="192" spans="1:10" x14ac:dyDescent="0.3">
      <c r="A192">
        <v>211</v>
      </c>
      <c r="B192" t="s">
        <v>205</v>
      </c>
      <c r="C192">
        <v>18</v>
      </c>
      <c r="D192">
        <v>14.5</v>
      </c>
      <c r="E192">
        <v>3.4</v>
      </c>
      <c r="F192">
        <v>0</v>
      </c>
      <c r="G192">
        <v>5.4</v>
      </c>
      <c r="H192">
        <v>8</v>
      </c>
      <c r="I192">
        <v>49.3</v>
      </c>
      <c r="J192" t="s">
        <v>10</v>
      </c>
    </row>
    <row r="193" spans="1:10" x14ac:dyDescent="0.3">
      <c r="A193">
        <v>211</v>
      </c>
      <c r="B193" t="s">
        <v>206</v>
      </c>
      <c r="C193">
        <v>20</v>
      </c>
      <c r="D193">
        <v>8.5</v>
      </c>
      <c r="E193">
        <v>3.7</v>
      </c>
      <c r="F193">
        <v>0</v>
      </c>
      <c r="G193">
        <v>7.2</v>
      </c>
      <c r="H193">
        <v>8</v>
      </c>
      <c r="I193">
        <v>47.4</v>
      </c>
      <c r="J193" t="s">
        <v>7</v>
      </c>
    </row>
    <row r="194" spans="1:10" x14ac:dyDescent="0.3">
      <c r="A194">
        <v>211</v>
      </c>
      <c r="B194" t="s">
        <v>207</v>
      </c>
      <c r="C194">
        <v>14</v>
      </c>
      <c r="D194">
        <v>14.5</v>
      </c>
      <c r="E194">
        <v>3.7</v>
      </c>
      <c r="F194">
        <v>0</v>
      </c>
      <c r="G194">
        <v>6.1</v>
      </c>
      <c r="H194">
        <v>8</v>
      </c>
      <c r="I194">
        <v>46.3</v>
      </c>
      <c r="J194" t="s">
        <v>7</v>
      </c>
    </row>
    <row r="195" spans="1:10" x14ac:dyDescent="0.3">
      <c r="A195">
        <v>211</v>
      </c>
      <c r="B195" t="s">
        <v>208</v>
      </c>
      <c r="C195">
        <v>31.5</v>
      </c>
      <c r="D195">
        <v>24.5</v>
      </c>
      <c r="E195">
        <v>4.7</v>
      </c>
      <c r="F195">
        <v>0</v>
      </c>
      <c r="G195">
        <v>8</v>
      </c>
      <c r="H195">
        <v>8</v>
      </c>
      <c r="I195">
        <v>76.7</v>
      </c>
      <c r="J195" t="s">
        <v>8</v>
      </c>
    </row>
    <row r="196" spans="1:10" x14ac:dyDescent="0.3">
      <c r="A196">
        <v>211</v>
      </c>
      <c r="B196" t="s">
        <v>209</v>
      </c>
      <c r="C196">
        <v>32</v>
      </c>
      <c r="D196">
        <v>28</v>
      </c>
      <c r="E196">
        <v>5.0999999999999996</v>
      </c>
      <c r="F196">
        <v>0</v>
      </c>
      <c r="G196">
        <v>8</v>
      </c>
      <c r="H196">
        <v>8</v>
      </c>
      <c r="I196">
        <v>81.099999999999994</v>
      </c>
      <c r="J196" t="s">
        <v>8</v>
      </c>
    </row>
    <row r="197" spans="1:10" x14ac:dyDescent="0.3">
      <c r="A197">
        <v>211</v>
      </c>
      <c r="B197" t="s">
        <v>210</v>
      </c>
      <c r="C197">
        <v>19</v>
      </c>
      <c r="D197">
        <v>23</v>
      </c>
      <c r="E197">
        <v>4.8</v>
      </c>
      <c r="F197">
        <v>0</v>
      </c>
      <c r="G197">
        <v>8</v>
      </c>
      <c r="H197">
        <v>8</v>
      </c>
      <c r="I197">
        <v>62.8</v>
      </c>
      <c r="J197" t="s">
        <v>9</v>
      </c>
    </row>
    <row r="198" spans="1:10" x14ac:dyDescent="0.3">
      <c r="A198">
        <v>211</v>
      </c>
      <c r="B198" t="s">
        <v>211</v>
      </c>
      <c r="C198">
        <v>21</v>
      </c>
      <c r="D198">
        <v>22</v>
      </c>
      <c r="E198">
        <v>3.6</v>
      </c>
      <c r="F198">
        <v>0</v>
      </c>
      <c r="G198">
        <v>7.5</v>
      </c>
      <c r="H198">
        <v>8</v>
      </c>
      <c r="I198">
        <v>62.1</v>
      </c>
      <c r="J198" t="s">
        <v>14</v>
      </c>
    </row>
    <row r="199" spans="1:10" x14ac:dyDescent="0.3">
      <c r="A199">
        <v>211</v>
      </c>
      <c r="B199" t="s">
        <v>212</v>
      </c>
      <c r="C199">
        <v>27.5</v>
      </c>
      <c r="D199">
        <v>20</v>
      </c>
      <c r="E199">
        <v>4.8</v>
      </c>
      <c r="F199">
        <v>0</v>
      </c>
      <c r="G199">
        <v>7.7</v>
      </c>
      <c r="H199">
        <v>8</v>
      </c>
      <c r="I199">
        <v>68</v>
      </c>
      <c r="J199" t="s">
        <v>9</v>
      </c>
    </row>
    <row r="200" spans="1:10" x14ac:dyDescent="0.3">
      <c r="A200">
        <v>211</v>
      </c>
      <c r="B200" t="s">
        <v>213</v>
      </c>
      <c r="C200">
        <v>20.5</v>
      </c>
      <c r="D200">
        <v>20.5</v>
      </c>
      <c r="E200">
        <v>3.4</v>
      </c>
      <c r="F200">
        <v>0</v>
      </c>
      <c r="G200">
        <v>8</v>
      </c>
      <c r="H200">
        <v>8</v>
      </c>
      <c r="I200">
        <v>60.4</v>
      </c>
      <c r="J200" t="s">
        <v>14</v>
      </c>
    </row>
    <row r="201" spans="1:10" x14ac:dyDescent="0.3">
      <c r="A201">
        <v>211</v>
      </c>
      <c r="B201" t="s">
        <v>214</v>
      </c>
      <c r="C201">
        <v>23</v>
      </c>
      <c r="D201">
        <v>14.5</v>
      </c>
      <c r="E201">
        <v>3.3</v>
      </c>
      <c r="F201">
        <v>0</v>
      </c>
      <c r="G201">
        <v>4</v>
      </c>
      <c r="H201">
        <v>8</v>
      </c>
      <c r="I201">
        <v>52.8</v>
      </c>
      <c r="J201" t="s">
        <v>10</v>
      </c>
    </row>
    <row r="202" spans="1:10" x14ac:dyDescent="0.3">
      <c r="A202">
        <v>211</v>
      </c>
      <c r="B202" t="s">
        <v>215</v>
      </c>
      <c r="C202">
        <v>35</v>
      </c>
      <c r="D202">
        <v>27</v>
      </c>
      <c r="E202">
        <v>2.7</v>
      </c>
      <c r="F202">
        <v>0</v>
      </c>
      <c r="G202">
        <v>5.7</v>
      </c>
      <c r="H202">
        <v>8</v>
      </c>
      <c r="I202">
        <v>78.400000000000006</v>
      </c>
      <c r="J202" t="s">
        <v>8</v>
      </c>
    </row>
    <row r="203" spans="1:10" x14ac:dyDescent="0.3">
      <c r="A203">
        <v>211</v>
      </c>
      <c r="B203" t="s">
        <v>216</v>
      </c>
      <c r="C203">
        <v>26</v>
      </c>
      <c r="D203">
        <v>24.5</v>
      </c>
      <c r="E203">
        <v>3.7</v>
      </c>
      <c r="F203">
        <v>0</v>
      </c>
      <c r="G203">
        <v>7.9</v>
      </c>
      <c r="H203">
        <v>8</v>
      </c>
      <c r="I203">
        <v>70.099999999999994</v>
      </c>
      <c r="J203" t="s">
        <v>11</v>
      </c>
    </row>
    <row r="204" spans="1:10" x14ac:dyDescent="0.3">
      <c r="A204">
        <v>211</v>
      </c>
      <c r="B204" t="s">
        <v>217</v>
      </c>
      <c r="C204">
        <v>0</v>
      </c>
      <c r="D204">
        <v>0</v>
      </c>
      <c r="E204">
        <v>1.2</v>
      </c>
      <c r="F204">
        <v>0</v>
      </c>
      <c r="G204">
        <v>0</v>
      </c>
      <c r="H204">
        <v>0</v>
      </c>
      <c r="I204">
        <v>1.2</v>
      </c>
      <c r="J204" t="s">
        <v>12</v>
      </c>
    </row>
    <row r="205" spans="1:10" x14ac:dyDescent="0.3">
      <c r="A205">
        <v>212</v>
      </c>
      <c r="B205" t="s">
        <v>218</v>
      </c>
      <c r="C205">
        <v>31.5</v>
      </c>
      <c r="D205">
        <v>28</v>
      </c>
      <c r="E205">
        <v>7.4</v>
      </c>
      <c r="F205">
        <v>4.8</v>
      </c>
      <c r="G205">
        <v>7.9</v>
      </c>
      <c r="H205">
        <v>8</v>
      </c>
      <c r="I205">
        <v>87.6</v>
      </c>
      <c r="J205" t="s">
        <v>8</v>
      </c>
    </row>
    <row r="206" spans="1:10" x14ac:dyDescent="0.3">
      <c r="A206">
        <v>212</v>
      </c>
      <c r="B206" t="s">
        <v>219</v>
      </c>
      <c r="C206">
        <v>19</v>
      </c>
      <c r="D206">
        <v>12.5</v>
      </c>
      <c r="E206">
        <v>5.0999999999999996</v>
      </c>
      <c r="F206">
        <v>2.4</v>
      </c>
      <c r="G206">
        <v>6.8</v>
      </c>
      <c r="H206">
        <v>2</v>
      </c>
      <c r="I206">
        <v>47.8</v>
      </c>
      <c r="J206" t="s">
        <v>7</v>
      </c>
    </row>
    <row r="207" spans="1:10" x14ac:dyDescent="0.3">
      <c r="A207">
        <v>212</v>
      </c>
      <c r="B207" t="s">
        <v>220</v>
      </c>
      <c r="C207">
        <v>18</v>
      </c>
      <c r="D207">
        <v>20</v>
      </c>
      <c r="E207">
        <v>4.8</v>
      </c>
      <c r="F207">
        <v>4.4000000000000004</v>
      </c>
      <c r="G207">
        <v>3.3</v>
      </c>
      <c r="H207">
        <v>5</v>
      </c>
      <c r="I207">
        <v>55.5</v>
      </c>
      <c r="J207" t="s">
        <v>10</v>
      </c>
    </row>
    <row r="208" spans="1:10" x14ac:dyDescent="0.3">
      <c r="A208">
        <v>212</v>
      </c>
      <c r="B208" t="s">
        <v>221</v>
      </c>
      <c r="C208">
        <v>31</v>
      </c>
      <c r="D208">
        <v>25.5</v>
      </c>
      <c r="E208">
        <v>6.8</v>
      </c>
      <c r="F208">
        <v>7</v>
      </c>
      <c r="G208">
        <v>8</v>
      </c>
      <c r="H208">
        <v>8</v>
      </c>
      <c r="I208">
        <v>86.3</v>
      </c>
      <c r="J208" t="s">
        <v>8</v>
      </c>
    </row>
    <row r="209" spans="1:10" x14ac:dyDescent="0.3">
      <c r="A209">
        <v>212</v>
      </c>
      <c r="B209" t="s">
        <v>222</v>
      </c>
      <c r="C209">
        <v>22.5</v>
      </c>
      <c r="D209">
        <v>28</v>
      </c>
      <c r="E209">
        <v>5.8</v>
      </c>
      <c r="F209">
        <v>3.8</v>
      </c>
      <c r="G209">
        <v>5.9</v>
      </c>
      <c r="H209">
        <v>8</v>
      </c>
      <c r="I209">
        <v>74</v>
      </c>
      <c r="J209" t="s">
        <v>11</v>
      </c>
    </row>
    <row r="210" spans="1:10" x14ac:dyDescent="0.3">
      <c r="A210">
        <v>212</v>
      </c>
      <c r="B210" t="s">
        <v>223</v>
      </c>
      <c r="C210">
        <v>20.5</v>
      </c>
      <c r="D210">
        <v>20.5</v>
      </c>
      <c r="E210">
        <v>4.5999999999999996</v>
      </c>
      <c r="F210">
        <v>3.3</v>
      </c>
      <c r="G210">
        <v>3.2</v>
      </c>
      <c r="H210">
        <v>6</v>
      </c>
      <c r="I210">
        <v>58.1</v>
      </c>
      <c r="J210" t="s">
        <v>14</v>
      </c>
    </row>
    <row r="211" spans="1:10" x14ac:dyDescent="0.3">
      <c r="A211">
        <v>212</v>
      </c>
      <c r="B211" t="s">
        <v>224</v>
      </c>
      <c r="C211">
        <v>25</v>
      </c>
      <c r="D211">
        <v>17.5</v>
      </c>
      <c r="E211">
        <v>4.0999999999999996</v>
      </c>
      <c r="F211">
        <v>6</v>
      </c>
      <c r="G211">
        <v>8</v>
      </c>
      <c r="H211">
        <v>8</v>
      </c>
      <c r="I211">
        <v>68.599999999999994</v>
      </c>
      <c r="J211" t="s">
        <v>9</v>
      </c>
    </row>
    <row r="212" spans="1:10" x14ac:dyDescent="0.3">
      <c r="A212">
        <v>212</v>
      </c>
      <c r="B212" t="s">
        <v>225</v>
      </c>
      <c r="C212">
        <v>26</v>
      </c>
      <c r="D212">
        <v>23</v>
      </c>
      <c r="E212">
        <v>6.4</v>
      </c>
      <c r="F212">
        <v>7</v>
      </c>
      <c r="G212">
        <v>7.2</v>
      </c>
      <c r="H212">
        <v>8</v>
      </c>
      <c r="I212">
        <v>77.599999999999994</v>
      </c>
      <c r="J212" t="s">
        <v>11</v>
      </c>
    </row>
    <row r="213" spans="1:10" x14ac:dyDescent="0.3">
      <c r="A213">
        <v>212</v>
      </c>
      <c r="B213" t="s">
        <v>226</v>
      </c>
      <c r="C213">
        <v>24.5</v>
      </c>
      <c r="D213">
        <v>20.5</v>
      </c>
      <c r="E213">
        <v>6.2</v>
      </c>
      <c r="F213">
        <v>4.8</v>
      </c>
      <c r="G213">
        <v>7.8</v>
      </c>
      <c r="H213">
        <v>8</v>
      </c>
      <c r="I213">
        <v>71.8</v>
      </c>
      <c r="J213" t="s">
        <v>9</v>
      </c>
    </row>
    <row r="214" spans="1:10" x14ac:dyDescent="0.3">
      <c r="A214">
        <v>212</v>
      </c>
      <c r="B214" t="s">
        <v>227</v>
      </c>
      <c r="C214">
        <v>30</v>
      </c>
      <c r="D214">
        <v>23.5</v>
      </c>
      <c r="E214">
        <v>7.5</v>
      </c>
      <c r="F214">
        <v>7</v>
      </c>
      <c r="G214">
        <v>7.9</v>
      </c>
      <c r="H214">
        <v>8</v>
      </c>
      <c r="I214">
        <v>83.9</v>
      </c>
      <c r="J214" t="s">
        <v>11</v>
      </c>
    </row>
    <row r="215" spans="1:10" x14ac:dyDescent="0.3">
      <c r="A215">
        <v>212</v>
      </c>
      <c r="B215" t="s">
        <v>228</v>
      </c>
      <c r="C215">
        <v>33.5</v>
      </c>
      <c r="D215">
        <v>27</v>
      </c>
      <c r="E215">
        <v>6.9</v>
      </c>
      <c r="F215">
        <v>6.1</v>
      </c>
      <c r="G215">
        <v>7.3</v>
      </c>
      <c r="H215">
        <v>8</v>
      </c>
      <c r="I215">
        <v>88.8</v>
      </c>
      <c r="J215" t="s">
        <v>8</v>
      </c>
    </row>
    <row r="216" spans="1:10" x14ac:dyDescent="0.3">
      <c r="A216">
        <v>212</v>
      </c>
      <c r="B216" t="s">
        <v>229</v>
      </c>
      <c r="C216">
        <v>7.5</v>
      </c>
      <c r="D216">
        <v>1</v>
      </c>
      <c r="E216">
        <v>2.2999999999999998</v>
      </c>
      <c r="F216">
        <v>0.8</v>
      </c>
      <c r="G216">
        <v>6</v>
      </c>
      <c r="H216">
        <v>0.5</v>
      </c>
      <c r="I216">
        <v>18.100000000000001</v>
      </c>
      <c r="J216" t="s">
        <v>12</v>
      </c>
    </row>
    <row r="217" spans="1:10" x14ac:dyDescent="0.3">
      <c r="A217">
        <v>212</v>
      </c>
      <c r="B217" t="s">
        <v>230</v>
      </c>
      <c r="C217">
        <v>27.5</v>
      </c>
      <c r="D217">
        <v>23.5</v>
      </c>
      <c r="E217">
        <v>7</v>
      </c>
      <c r="F217">
        <v>7</v>
      </c>
      <c r="G217">
        <v>7.5</v>
      </c>
      <c r="H217">
        <v>8</v>
      </c>
      <c r="I217">
        <v>80.5</v>
      </c>
      <c r="J217" t="s">
        <v>11</v>
      </c>
    </row>
    <row r="218" spans="1:10" x14ac:dyDescent="0.3">
      <c r="A218">
        <v>212</v>
      </c>
      <c r="B218" t="s">
        <v>231</v>
      </c>
      <c r="C218">
        <v>29</v>
      </c>
      <c r="D218">
        <v>27</v>
      </c>
      <c r="E218">
        <v>6.7</v>
      </c>
      <c r="F218">
        <v>6.8</v>
      </c>
      <c r="G218">
        <v>7.8</v>
      </c>
      <c r="H218">
        <v>8</v>
      </c>
      <c r="I218">
        <v>85.3</v>
      </c>
      <c r="J218" t="s">
        <v>8</v>
      </c>
    </row>
    <row r="219" spans="1:10" x14ac:dyDescent="0.3">
      <c r="A219">
        <v>212</v>
      </c>
      <c r="B219" t="s">
        <v>232</v>
      </c>
      <c r="C219">
        <v>33</v>
      </c>
      <c r="D219">
        <v>25</v>
      </c>
      <c r="E219">
        <v>7.1</v>
      </c>
      <c r="F219">
        <v>7</v>
      </c>
      <c r="G219">
        <v>6.3</v>
      </c>
      <c r="H219">
        <v>8</v>
      </c>
      <c r="I219">
        <v>86.4</v>
      </c>
      <c r="J219" t="s">
        <v>8</v>
      </c>
    </row>
    <row r="220" spans="1:10" x14ac:dyDescent="0.3">
      <c r="A220">
        <v>212</v>
      </c>
      <c r="B220" t="s">
        <v>233</v>
      </c>
      <c r="C220">
        <v>29.5</v>
      </c>
      <c r="D220">
        <v>16.5</v>
      </c>
      <c r="E220">
        <v>7.3</v>
      </c>
      <c r="F220">
        <v>6.7</v>
      </c>
      <c r="G220">
        <v>8</v>
      </c>
      <c r="H220">
        <v>8</v>
      </c>
      <c r="I220">
        <v>76</v>
      </c>
      <c r="J220" t="s">
        <v>11</v>
      </c>
    </row>
    <row r="221" spans="1:10" x14ac:dyDescent="0.3">
      <c r="A221">
        <v>212</v>
      </c>
      <c r="B221" t="s">
        <v>234</v>
      </c>
      <c r="C221">
        <v>28</v>
      </c>
      <c r="D221">
        <v>25</v>
      </c>
      <c r="E221">
        <v>6.4</v>
      </c>
      <c r="F221">
        <v>7</v>
      </c>
      <c r="G221">
        <v>7.7</v>
      </c>
      <c r="H221">
        <v>8</v>
      </c>
      <c r="I221">
        <v>82.1</v>
      </c>
      <c r="J221" t="s">
        <v>11</v>
      </c>
    </row>
    <row r="222" spans="1:10" x14ac:dyDescent="0.3">
      <c r="A222">
        <v>212</v>
      </c>
      <c r="B222" t="s">
        <v>235</v>
      </c>
      <c r="C222">
        <v>19.5</v>
      </c>
      <c r="D222">
        <v>21</v>
      </c>
      <c r="E222">
        <v>7.2</v>
      </c>
      <c r="F222">
        <v>6.7</v>
      </c>
      <c r="G222">
        <v>8</v>
      </c>
      <c r="H222">
        <v>8</v>
      </c>
      <c r="I222">
        <v>70.400000000000006</v>
      </c>
      <c r="J222" t="s">
        <v>9</v>
      </c>
    </row>
    <row r="223" spans="1:10" x14ac:dyDescent="0.3">
      <c r="A223">
        <v>212</v>
      </c>
      <c r="B223" t="s">
        <v>236</v>
      </c>
      <c r="C223">
        <v>22.5</v>
      </c>
      <c r="D223">
        <v>15.5</v>
      </c>
      <c r="E223">
        <v>5.6</v>
      </c>
      <c r="F223">
        <v>6.3</v>
      </c>
      <c r="G223">
        <v>7.6</v>
      </c>
      <c r="H223">
        <v>8</v>
      </c>
      <c r="I223">
        <v>65.5</v>
      </c>
      <c r="J223" t="s">
        <v>14</v>
      </c>
    </row>
    <row r="224" spans="1:10" x14ac:dyDescent="0.3">
      <c r="A224">
        <v>212</v>
      </c>
      <c r="B224" t="s">
        <v>237</v>
      </c>
      <c r="C224">
        <v>31</v>
      </c>
      <c r="D224">
        <v>27</v>
      </c>
      <c r="E224">
        <v>6.9</v>
      </c>
      <c r="F224">
        <v>6.4</v>
      </c>
      <c r="G224">
        <v>7.8</v>
      </c>
      <c r="H224">
        <v>8</v>
      </c>
      <c r="I224">
        <v>87.1</v>
      </c>
      <c r="J224" t="s">
        <v>8</v>
      </c>
    </row>
    <row r="225" spans="1:10" x14ac:dyDescent="0.3">
      <c r="A225">
        <v>212</v>
      </c>
      <c r="B225" t="s">
        <v>238</v>
      </c>
      <c r="C225">
        <v>24.5</v>
      </c>
      <c r="D225">
        <v>22</v>
      </c>
      <c r="E225">
        <v>5.0999999999999996</v>
      </c>
      <c r="F225">
        <v>6.8</v>
      </c>
      <c r="G225">
        <v>6.8</v>
      </c>
      <c r="H225">
        <v>8</v>
      </c>
      <c r="I225">
        <v>73.2</v>
      </c>
      <c r="J225" t="s">
        <v>11</v>
      </c>
    </row>
    <row r="226" spans="1:10" x14ac:dyDescent="0.3">
      <c r="A226">
        <v>212</v>
      </c>
      <c r="B226" t="s">
        <v>239</v>
      </c>
      <c r="C226">
        <v>31</v>
      </c>
      <c r="D226">
        <v>21</v>
      </c>
      <c r="E226">
        <v>6.7</v>
      </c>
      <c r="F226">
        <v>7</v>
      </c>
      <c r="G226">
        <v>8</v>
      </c>
      <c r="H226">
        <v>4.0999999999999996</v>
      </c>
      <c r="I226">
        <v>77.8</v>
      </c>
      <c r="J226" t="s">
        <v>11</v>
      </c>
    </row>
    <row r="227" spans="1:10" x14ac:dyDescent="0.3">
      <c r="A227">
        <v>212</v>
      </c>
      <c r="B227" t="s">
        <v>240</v>
      </c>
      <c r="C227">
        <v>33</v>
      </c>
      <c r="D227">
        <v>29.5</v>
      </c>
      <c r="E227">
        <v>6.7</v>
      </c>
      <c r="F227">
        <v>7</v>
      </c>
      <c r="G227">
        <v>7.9</v>
      </c>
      <c r="H227">
        <v>8</v>
      </c>
      <c r="I227">
        <v>92.1</v>
      </c>
      <c r="J227" t="s">
        <v>8</v>
      </c>
    </row>
    <row r="228" spans="1:10" x14ac:dyDescent="0.3">
      <c r="A228">
        <v>212</v>
      </c>
      <c r="B228" t="s">
        <v>241</v>
      </c>
      <c r="C228">
        <v>31.5</v>
      </c>
      <c r="D228">
        <v>32.5</v>
      </c>
      <c r="E228">
        <v>6.7</v>
      </c>
      <c r="F228">
        <v>7</v>
      </c>
      <c r="G228">
        <v>7.4</v>
      </c>
      <c r="H228">
        <v>8</v>
      </c>
      <c r="I228">
        <v>93.1</v>
      </c>
      <c r="J228" t="s">
        <v>8</v>
      </c>
    </row>
    <row r="229" spans="1:10" x14ac:dyDescent="0.3">
      <c r="A229">
        <v>212</v>
      </c>
      <c r="B229" t="s">
        <v>242</v>
      </c>
      <c r="C229">
        <v>23</v>
      </c>
      <c r="D229">
        <v>22</v>
      </c>
      <c r="E229">
        <v>6</v>
      </c>
      <c r="F229">
        <v>7</v>
      </c>
      <c r="G229">
        <v>6.9</v>
      </c>
      <c r="H229">
        <v>8</v>
      </c>
      <c r="I229">
        <v>72.900000000000006</v>
      </c>
      <c r="J229" t="s">
        <v>9</v>
      </c>
    </row>
    <row r="230" spans="1:10" x14ac:dyDescent="0.3">
      <c r="A230">
        <v>212</v>
      </c>
      <c r="B230" t="s">
        <v>243</v>
      </c>
      <c r="C230">
        <v>32.5</v>
      </c>
      <c r="D230">
        <v>17</v>
      </c>
      <c r="E230">
        <v>4.8</v>
      </c>
      <c r="F230">
        <v>6.1</v>
      </c>
      <c r="G230">
        <v>6.3</v>
      </c>
      <c r="H230">
        <v>5</v>
      </c>
      <c r="I230">
        <v>71.7</v>
      </c>
      <c r="J230" t="s">
        <v>9</v>
      </c>
    </row>
    <row r="231" spans="1:10" x14ac:dyDescent="0.3">
      <c r="A231">
        <v>212</v>
      </c>
      <c r="B231" t="s">
        <v>244</v>
      </c>
      <c r="C231">
        <v>25.5</v>
      </c>
      <c r="D231">
        <v>16</v>
      </c>
      <c r="E231">
        <v>5.4</v>
      </c>
      <c r="F231">
        <v>7</v>
      </c>
      <c r="G231">
        <v>6.6</v>
      </c>
      <c r="H231">
        <v>4.3</v>
      </c>
      <c r="I231">
        <v>64.8</v>
      </c>
      <c r="J231" t="s">
        <v>14</v>
      </c>
    </row>
    <row r="232" spans="1:10" x14ac:dyDescent="0.3">
      <c r="A232">
        <v>212</v>
      </c>
      <c r="B232" t="s">
        <v>245</v>
      </c>
      <c r="C232">
        <v>27.5</v>
      </c>
      <c r="D232">
        <v>29</v>
      </c>
      <c r="E232">
        <v>7</v>
      </c>
      <c r="F232">
        <v>6.9</v>
      </c>
      <c r="G232">
        <v>7.6</v>
      </c>
      <c r="H232">
        <v>8</v>
      </c>
      <c r="I232">
        <v>86</v>
      </c>
      <c r="J232" t="s">
        <v>8</v>
      </c>
    </row>
    <row r="233" spans="1:10" x14ac:dyDescent="0.3">
      <c r="A233">
        <v>212</v>
      </c>
      <c r="B233" t="s">
        <v>246</v>
      </c>
      <c r="C233">
        <v>15.5</v>
      </c>
      <c r="D233">
        <v>14.5</v>
      </c>
      <c r="E233">
        <v>5.7</v>
      </c>
      <c r="F233">
        <v>3</v>
      </c>
      <c r="G233">
        <v>8</v>
      </c>
      <c r="H233">
        <v>8</v>
      </c>
      <c r="I233">
        <v>54.7</v>
      </c>
      <c r="J233" t="s">
        <v>10</v>
      </c>
    </row>
    <row r="234" spans="1:10" x14ac:dyDescent="0.3">
      <c r="A234">
        <v>212</v>
      </c>
      <c r="B234" t="s">
        <v>247</v>
      </c>
      <c r="C234">
        <v>21</v>
      </c>
      <c r="D234">
        <v>13</v>
      </c>
      <c r="E234">
        <v>4</v>
      </c>
      <c r="F234">
        <v>3</v>
      </c>
      <c r="G234">
        <v>8</v>
      </c>
      <c r="H234">
        <v>8</v>
      </c>
      <c r="I234">
        <v>57</v>
      </c>
      <c r="J234" t="s">
        <v>10</v>
      </c>
    </row>
    <row r="235" spans="1:10" x14ac:dyDescent="0.3">
      <c r="A235">
        <v>212</v>
      </c>
      <c r="B235" t="s">
        <v>248</v>
      </c>
      <c r="C235">
        <v>24</v>
      </c>
      <c r="D235">
        <v>28.5</v>
      </c>
      <c r="E235">
        <v>6.4</v>
      </c>
      <c r="F235">
        <v>6.6</v>
      </c>
      <c r="G235">
        <v>7.8</v>
      </c>
      <c r="H235">
        <v>4</v>
      </c>
      <c r="I235">
        <v>77.3</v>
      </c>
      <c r="J235" t="s">
        <v>11</v>
      </c>
    </row>
    <row r="236" spans="1:10" x14ac:dyDescent="0.3">
      <c r="A236">
        <v>212</v>
      </c>
      <c r="B236" t="s">
        <v>249</v>
      </c>
      <c r="C236">
        <v>30.5</v>
      </c>
      <c r="D236">
        <v>25</v>
      </c>
      <c r="E236">
        <v>5.4</v>
      </c>
      <c r="F236">
        <v>7</v>
      </c>
      <c r="G236">
        <v>8</v>
      </c>
      <c r="H236">
        <v>8</v>
      </c>
      <c r="I236">
        <v>83.9</v>
      </c>
      <c r="J236" t="s">
        <v>11</v>
      </c>
    </row>
    <row r="237" spans="1:10" x14ac:dyDescent="0.3">
      <c r="A237">
        <v>212</v>
      </c>
      <c r="B237" t="s">
        <v>250</v>
      </c>
      <c r="C237">
        <v>12.5</v>
      </c>
      <c r="D237">
        <v>21.5</v>
      </c>
      <c r="E237">
        <v>5.5</v>
      </c>
      <c r="F237">
        <v>6.8</v>
      </c>
      <c r="G237">
        <v>7.8</v>
      </c>
      <c r="H237">
        <v>8</v>
      </c>
      <c r="I237">
        <v>62.1</v>
      </c>
      <c r="J237" t="s">
        <v>14</v>
      </c>
    </row>
    <row r="238" spans="1:10" x14ac:dyDescent="0.3">
      <c r="A238">
        <v>212</v>
      </c>
      <c r="B238" t="s">
        <v>251</v>
      </c>
      <c r="C238">
        <v>16.5</v>
      </c>
      <c r="D238">
        <v>11.5</v>
      </c>
      <c r="E238">
        <v>4.3</v>
      </c>
      <c r="F238">
        <v>3.7</v>
      </c>
      <c r="G238">
        <v>7.2</v>
      </c>
      <c r="H238">
        <v>8</v>
      </c>
      <c r="I238">
        <v>51.2</v>
      </c>
      <c r="J238" t="s">
        <v>7</v>
      </c>
    </row>
    <row r="239" spans="1:10" x14ac:dyDescent="0.3">
      <c r="A239">
        <v>212</v>
      </c>
      <c r="B239" t="s">
        <v>252</v>
      </c>
      <c r="C239">
        <v>24.5</v>
      </c>
      <c r="D239">
        <v>16.5</v>
      </c>
      <c r="E239">
        <v>4.7</v>
      </c>
      <c r="F239">
        <v>7</v>
      </c>
      <c r="G239">
        <v>7.6</v>
      </c>
      <c r="H239">
        <v>5.0999999999999996</v>
      </c>
      <c r="I239">
        <v>65.400000000000006</v>
      </c>
      <c r="J239" t="s">
        <v>14</v>
      </c>
    </row>
    <row r="240" spans="1:10" x14ac:dyDescent="0.3">
      <c r="A240">
        <v>212</v>
      </c>
      <c r="B240" t="s">
        <v>253</v>
      </c>
      <c r="C240">
        <v>25.5</v>
      </c>
      <c r="D240">
        <v>22.5</v>
      </c>
      <c r="E240">
        <v>5.3</v>
      </c>
      <c r="F240">
        <v>6.7</v>
      </c>
      <c r="G240">
        <v>7.9</v>
      </c>
      <c r="H240">
        <v>8</v>
      </c>
      <c r="I240">
        <v>75.900000000000006</v>
      </c>
      <c r="J240" t="s">
        <v>11</v>
      </c>
    </row>
    <row r="241" spans="1:10" x14ac:dyDescent="0.3">
      <c r="A241">
        <v>212</v>
      </c>
      <c r="B241" t="s">
        <v>254</v>
      </c>
      <c r="C241">
        <v>25.5</v>
      </c>
      <c r="D241">
        <v>26.5</v>
      </c>
      <c r="E241">
        <v>6.1</v>
      </c>
      <c r="F241">
        <v>6.6</v>
      </c>
      <c r="G241">
        <v>7.3</v>
      </c>
      <c r="H241">
        <v>8</v>
      </c>
      <c r="I241">
        <v>80</v>
      </c>
      <c r="J241" t="s">
        <v>11</v>
      </c>
    </row>
    <row r="242" spans="1:10" x14ac:dyDescent="0.3">
      <c r="A242">
        <v>212</v>
      </c>
      <c r="B242" t="s">
        <v>255</v>
      </c>
      <c r="C242">
        <v>24.5</v>
      </c>
      <c r="D242">
        <v>23.5</v>
      </c>
      <c r="E242">
        <v>4.7</v>
      </c>
      <c r="F242">
        <v>5.4</v>
      </c>
      <c r="G242">
        <v>4.5</v>
      </c>
      <c r="H242">
        <v>5</v>
      </c>
      <c r="I242">
        <v>67.599999999999994</v>
      </c>
      <c r="J242" t="s">
        <v>9</v>
      </c>
    </row>
    <row r="243" spans="1:10" x14ac:dyDescent="0.3">
      <c r="A243">
        <v>212</v>
      </c>
      <c r="B243" t="s">
        <v>256</v>
      </c>
      <c r="C243">
        <v>9.5</v>
      </c>
      <c r="D243">
        <v>6.5</v>
      </c>
      <c r="E243">
        <v>2.8</v>
      </c>
      <c r="F243">
        <v>2.4</v>
      </c>
      <c r="G243">
        <v>2.1</v>
      </c>
      <c r="H243">
        <v>5</v>
      </c>
      <c r="I243">
        <v>28.3</v>
      </c>
      <c r="J243" t="s">
        <v>12</v>
      </c>
    </row>
    <row r="244" spans="1:10" x14ac:dyDescent="0.3">
      <c r="A244">
        <v>212</v>
      </c>
      <c r="B244" t="s">
        <v>257</v>
      </c>
      <c r="C244">
        <v>21</v>
      </c>
      <c r="D244">
        <v>23</v>
      </c>
      <c r="E244">
        <v>5.6</v>
      </c>
      <c r="F244">
        <v>7</v>
      </c>
      <c r="G244">
        <v>7.1</v>
      </c>
      <c r="H244">
        <v>8</v>
      </c>
      <c r="I244">
        <v>71.7</v>
      </c>
      <c r="J244" t="s">
        <v>9</v>
      </c>
    </row>
    <row r="245" spans="1:10" x14ac:dyDescent="0.3">
      <c r="A245">
        <v>212</v>
      </c>
      <c r="B245" t="s">
        <v>258</v>
      </c>
      <c r="C245">
        <v>34</v>
      </c>
      <c r="D245">
        <v>24.5</v>
      </c>
      <c r="E245">
        <v>6.6</v>
      </c>
      <c r="F245">
        <v>7</v>
      </c>
      <c r="G245">
        <v>7.3</v>
      </c>
      <c r="H245">
        <v>8</v>
      </c>
      <c r="I245">
        <v>87.4</v>
      </c>
      <c r="J245" t="s">
        <v>8</v>
      </c>
    </row>
    <row r="246" spans="1:10" x14ac:dyDescent="0.3">
      <c r="A246">
        <v>212</v>
      </c>
      <c r="B246" t="s">
        <v>259</v>
      </c>
      <c r="C246">
        <v>17</v>
      </c>
      <c r="D246">
        <v>13.5</v>
      </c>
      <c r="E246">
        <v>4.3</v>
      </c>
      <c r="F246">
        <v>6.1</v>
      </c>
      <c r="G246">
        <v>5</v>
      </c>
      <c r="H246">
        <v>8</v>
      </c>
      <c r="I246">
        <v>53.9</v>
      </c>
      <c r="J246" t="s">
        <v>7</v>
      </c>
    </row>
    <row r="247" spans="1:10" x14ac:dyDescent="0.3">
      <c r="A247">
        <v>212</v>
      </c>
      <c r="B247" t="s">
        <v>260</v>
      </c>
      <c r="C247">
        <v>25.5</v>
      </c>
      <c r="D247">
        <v>24</v>
      </c>
      <c r="E247">
        <v>6</v>
      </c>
      <c r="F247">
        <v>6.7</v>
      </c>
      <c r="G247">
        <v>7.9</v>
      </c>
      <c r="H247">
        <v>8</v>
      </c>
      <c r="I247">
        <v>78.099999999999994</v>
      </c>
      <c r="J247" t="s">
        <v>11</v>
      </c>
    </row>
    <row r="248" spans="1:10" x14ac:dyDescent="0.3">
      <c r="A248">
        <v>212</v>
      </c>
      <c r="B248" t="s">
        <v>261</v>
      </c>
      <c r="C248">
        <v>35</v>
      </c>
      <c r="D248">
        <v>29</v>
      </c>
      <c r="E248">
        <v>6.5</v>
      </c>
      <c r="F248">
        <v>6.6</v>
      </c>
      <c r="G248">
        <v>7.6</v>
      </c>
      <c r="H248">
        <v>8</v>
      </c>
      <c r="I248">
        <v>92.7</v>
      </c>
      <c r="J248" t="s">
        <v>8</v>
      </c>
    </row>
    <row r="249" spans="1:10" x14ac:dyDescent="0.3">
      <c r="A249">
        <v>212</v>
      </c>
      <c r="B249" t="s">
        <v>262</v>
      </c>
      <c r="C249">
        <v>19</v>
      </c>
      <c r="D249">
        <v>14</v>
      </c>
      <c r="E249">
        <v>5.9</v>
      </c>
      <c r="F249">
        <v>3.3</v>
      </c>
      <c r="G249">
        <v>7.9</v>
      </c>
      <c r="H249">
        <v>4</v>
      </c>
      <c r="I249">
        <v>54.1</v>
      </c>
      <c r="J249" t="s">
        <v>7</v>
      </c>
    </row>
    <row r="250" spans="1:10" x14ac:dyDescent="0.3">
      <c r="A250">
        <v>213</v>
      </c>
      <c r="B250" t="s">
        <v>263</v>
      </c>
      <c r="C250">
        <v>21.5</v>
      </c>
      <c r="D250">
        <v>17.5</v>
      </c>
      <c r="E250">
        <v>6.6</v>
      </c>
      <c r="F250">
        <v>6.6</v>
      </c>
      <c r="G250">
        <v>7.3</v>
      </c>
      <c r="H250">
        <v>8</v>
      </c>
      <c r="I250">
        <v>67.5</v>
      </c>
      <c r="J250" t="s">
        <v>14</v>
      </c>
    </row>
    <row r="251" spans="1:10" x14ac:dyDescent="0.3">
      <c r="A251">
        <v>213</v>
      </c>
      <c r="B251" t="s">
        <v>264</v>
      </c>
      <c r="C251">
        <v>27</v>
      </c>
      <c r="D251">
        <v>15</v>
      </c>
      <c r="E251">
        <v>6.4</v>
      </c>
      <c r="F251">
        <v>6.7</v>
      </c>
      <c r="G251">
        <v>7.4</v>
      </c>
      <c r="H251">
        <v>8</v>
      </c>
      <c r="I251">
        <v>70.5</v>
      </c>
      <c r="J251" t="s">
        <v>9</v>
      </c>
    </row>
    <row r="252" spans="1:10" x14ac:dyDescent="0.3">
      <c r="A252">
        <v>213</v>
      </c>
      <c r="B252" t="s">
        <v>265</v>
      </c>
      <c r="C252">
        <v>23.5</v>
      </c>
      <c r="D252">
        <v>19</v>
      </c>
      <c r="E252">
        <v>5.4</v>
      </c>
      <c r="F252">
        <v>5.8</v>
      </c>
      <c r="G252">
        <v>8</v>
      </c>
      <c r="H252">
        <v>8</v>
      </c>
      <c r="I252">
        <v>69.7</v>
      </c>
      <c r="J252" t="s">
        <v>14</v>
      </c>
    </row>
    <row r="253" spans="1:10" x14ac:dyDescent="0.3">
      <c r="A253">
        <v>213</v>
      </c>
      <c r="B253" t="s">
        <v>266</v>
      </c>
      <c r="C253">
        <v>25.5</v>
      </c>
      <c r="D253">
        <v>13</v>
      </c>
      <c r="E253">
        <v>5.9</v>
      </c>
      <c r="F253">
        <v>6.9</v>
      </c>
      <c r="G253">
        <v>8</v>
      </c>
      <c r="H253">
        <v>8</v>
      </c>
      <c r="I253">
        <v>67.3</v>
      </c>
      <c r="J253" t="s">
        <v>14</v>
      </c>
    </row>
    <row r="254" spans="1:10" x14ac:dyDescent="0.3">
      <c r="A254">
        <v>213</v>
      </c>
      <c r="B254" t="s">
        <v>267</v>
      </c>
      <c r="C254">
        <v>7</v>
      </c>
      <c r="D254">
        <v>12</v>
      </c>
      <c r="E254">
        <v>3.3</v>
      </c>
      <c r="F254">
        <v>3.7</v>
      </c>
      <c r="G254">
        <v>4.0999999999999996</v>
      </c>
      <c r="H254">
        <v>8</v>
      </c>
      <c r="I254">
        <v>38.1</v>
      </c>
      <c r="J254" t="s">
        <v>12</v>
      </c>
    </row>
    <row r="255" spans="1:10" x14ac:dyDescent="0.3">
      <c r="A255">
        <v>213</v>
      </c>
      <c r="B255" t="s">
        <v>268</v>
      </c>
      <c r="C255">
        <v>18.5</v>
      </c>
      <c r="D255">
        <v>13.5</v>
      </c>
      <c r="E255">
        <v>5.2</v>
      </c>
      <c r="F255">
        <v>6.8</v>
      </c>
      <c r="G255">
        <v>3</v>
      </c>
      <c r="H255">
        <v>8</v>
      </c>
      <c r="I255">
        <v>55</v>
      </c>
      <c r="J255" t="s">
        <v>7</v>
      </c>
    </row>
    <row r="256" spans="1:10" x14ac:dyDescent="0.3">
      <c r="A256">
        <v>213</v>
      </c>
      <c r="B256" t="s">
        <v>269</v>
      </c>
      <c r="C256">
        <v>12</v>
      </c>
      <c r="D256">
        <v>10.5</v>
      </c>
      <c r="E256">
        <v>5</v>
      </c>
      <c r="F256">
        <v>6.1</v>
      </c>
      <c r="G256">
        <v>4</v>
      </c>
      <c r="H256">
        <v>8</v>
      </c>
      <c r="I256">
        <v>45.6</v>
      </c>
      <c r="J256" t="s">
        <v>12</v>
      </c>
    </row>
    <row r="257" spans="1:10" x14ac:dyDescent="0.3">
      <c r="A257">
        <v>213</v>
      </c>
      <c r="B257" t="s">
        <v>270</v>
      </c>
      <c r="C257">
        <v>29.5</v>
      </c>
      <c r="D257">
        <v>19</v>
      </c>
      <c r="E257">
        <v>5.8</v>
      </c>
      <c r="F257">
        <v>5.5</v>
      </c>
      <c r="G257">
        <v>7.9</v>
      </c>
      <c r="H257">
        <v>8</v>
      </c>
      <c r="I257">
        <v>75.7</v>
      </c>
      <c r="J257" t="s">
        <v>9</v>
      </c>
    </row>
    <row r="258" spans="1:10" x14ac:dyDescent="0.3">
      <c r="A258">
        <v>213</v>
      </c>
      <c r="B258" t="s">
        <v>271</v>
      </c>
      <c r="C258">
        <v>23.5</v>
      </c>
      <c r="D258">
        <v>16</v>
      </c>
      <c r="E258">
        <v>6.4</v>
      </c>
      <c r="F258">
        <v>7</v>
      </c>
      <c r="G258">
        <v>8</v>
      </c>
      <c r="H258">
        <v>8</v>
      </c>
      <c r="I258">
        <v>68.900000000000006</v>
      </c>
      <c r="J258" t="s">
        <v>14</v>
      </c>
    </row>
    <row r="259" spans="1:10" x14ac:dyDescent="0.3">
      <c r="A259">
        <v>213</v>
      </c>
      <c r="B259" t="s">
        <v>272</v>
      </c>
      <c r="C259">
        <v>23.5</v>
      </c>
      <c r="D259">
        <v>18</v>
      </c>
      <c r="E259">
        <v>5.9</v>
      </c>
      <c r="F259">
        <v>6.9</v>
      </c>
      <c r="G259">
        <v>7.9</v>
      </c>
      <c r="H259">
        <v>8</v>
      </c>
      <c r="I259">
        <v>70.2</v>
      </c>
      <c r="J259" t="s">
        <v>9</v>
      </c>
    </row>
    <row r="260" spans="1:10" x14ac:dyDescent="0.3">
      <c r="A260">
        <v>213</v>
      </c>
      <c r="B260" t="s">
        <v>273</v>
      </c>
      <c r="C260">
        <v>20</v>
      </c>
      <c r="D260">
        <v>32</v>
      </c>
      <c r="E260">
        <v>7</v>
      </c>
      <c r="F260">
        <v>6.9</v>
      </c>
      <c r="G260">
        <v>7.9</v>
      </c>
      <c r="H260">
        <v>8</v>
      </c>
      <c r="I260">
        <v>81.8</v>
      </c>
      <c r="J260" t="s">
        <v>11</v>
      </c>
    </row>
    <row r="261" spans="1:10" x14ac:dyDescent="0.3">
      <c r="A261">
        <v>213</v>
      </c>
      <c r="B261" t="s">
        <v>274</v>
      </c>
      <c r="C261">
        <v>20.5</v>
      </c>
      <c r="D261">
        <v>23</v>
      </c>
      <c r="E261">
        <v>6.1</v>
      </c>
      <c r="F261">
        <v>6.9</v>
      </c>
      <c r="G261">
        <v>8</v>
      </c>
      <c r="H261">
        <v>8</v>
      </c>
      <c r="I261">
        <v>72.5</v>
      </c>
      <c r="J261" t="s">
        <v>9</v>
      </c>
    </row>
    <row r="262" spans="1:10" x14ac:dyDescent="0.3">
      <c r="A262">
        <v>213</v>
      </c>
      <c r="B262" t="s">
        <v>275</v>
      </c>
      <c r="C262">
        <v>11.5</v>
      </c>
      <c r="D262">
        <v>17.5</v>
      </c>
      <c r="E262">
        <v>6.1</v>
      </c>
      <c r="F262">
        <v>6.7</v>
      </c>
      <c r="G262">
        <v>8</v>
      </c>
      <c r="H262">
        <v>8</v>
      </c>
      <c r="I262">
        <v>57.8</v>
      </c>
      <c r="J262" t="s">
        <v>7</v>
      </c>
    </row>
    <row r="263" spans="1:10" x14ac:dyDescent="0.3">
      <c r="A263">
        <v>213</v>
      </c>
      <c r="B263" t="s">
        <v>276</v>
      </c>
      <c r="C263">
        <v>23</v>
      </c>
      <c r="D263">
        <v>18.5</v>
      </c>
      <c r="E263">
        <v>6.4</v>
      </c>
      <c r="F263">
        <v>6.9</v>
      </c>
      <c r="G263">
        <v>8</v>
      </c>
      <c r="H263">
        <v>8</v>
      </c>
      <c r="I263">
        <v>70.8</v>
      </c>
      <c r="J263" t="s">
        <v>9</v>
      </c>
    </row>
    <row r="264" spans="1:10" x14ac:dyDescent="0.3">
      <c r="A264">
        <v>213</v>
      </c>
      <c r="B264" t="s">
        <v>277</v>
      </c>
      <c r="C264">
        <v>14</v>
      </c>
      <c r="D264">
        <v>5</v>
      </c>
      <c r="E264">
        <v>6</v>
      </c>
      <c r="F264">
        <v>6.8</v>
      </c>
      <c r="G264">
        <v>7.4</v>
      </c>
      <c r="H264">
        <v>8</v>
      </c>
      <c r="I264">
        <v>47.2</v>
      </c>
      <c r="J264" t="s">
        <v>13</v>
      </c>
    </row>
    <row r="265" spans="1:10" x14ac:dyDescent="0.3">
      <c r="A265">
        <v>213</v>
      </c>
      <c r="B265" t="s">
        <v>278</v>
      </c>
      <c r="C265">
        <v>19</v>
      </c>
      <c r="D265">
        <v>20</v>
      </c>
      <c r="E265">
        <v>6.9</v>
      </c>
      <c r="F265">
        <v>6.9</v>
      </c>
      <c r="G265">
        <v>8</v>
      </c>
      <c r="H265">
        <v>8</v>
      </c>
      <c r="I265">
        <v>68.8</v>
      </c>
      <c r="J265" t="s">
        <v>14</v>
      </c>
    </row>
    <row r="266" spans="1:10" x14ac:dyDescent="0.3">
      <c r="A266">
        <v>213</v>
      </c>
      <c r="B266" t="s">
        <v>279</v>
      </c>
      <c r="C266">
        <v>18</v>
      </c>
      <c r="D266">
        <v>8.5</v>
      </c>
      <c r="E266">
        <v>5.3</v>
      </c>
      <c r="F266">
        <v>6</v>
      </c>
      <c r="G266">
        <v>7.5</v>
      </c>
      <c r="H266">
        <v>8</v>
      </c>
      <c r="I266">
        <v>53.3</v>
      </c>
      <c r="J266" t="s">
        <v>13</v>
      </c>
    </row>
    <row r="267" spans="1:10" x14ac:dyDescent="0.3">
      <c r="A267">
        <v>213</v>
      </c>
      <c r="B267" t="s">
        <v>280</v>
      </c>
      <c r="C267">
        <v>32.5</v>
      </c>
      <c r="D267">
        <v>25.5</v>
      </c>
      <c r="E267">
        <v>6.2</v>
      </c>
      <c r="F267">
        <v>6.7</v>
      </c>
      <c r="G267">
        <v>7.1</v>
      </c>
      <c r="H267">
        <v>8</v>
      </c>
      <c r="I267">
        <v>86</v>
      </c>
      <c r="J267" t="s">
        <v>8</v>
      </c>
    </row>
    <row r="268" spans="1:10" x14ac:dyDescent="0.3">
      <c r="A268">
        <v>213</v>
      </c>
      <c r="B268" t="s">
        <v>281</v>
      </c>
      <c r="C268">
        <v>12.5</v>
      </c>
      <c r="D268">
        <v>12.5</v>
      </c>
      <c r="E268">
        <v>5</v>
      </c>
      <c r="F268">
        <v>5.4</v>
      </c>
      <c r="G268">
        <v>7.2</v>
      </c>
      <c r="H268">
        <v>8</v>
      </c>
      <c r="I268">
        <v>50.6</v>
      </c>
      <c r="J268" t="s">
        <v>13</v>
      </c>
    </row>
    <row r="269" spans="1:10" x14ac:dyDescent="0.3">
      <c r="A269">
        <v>213</v>
      </c>
      <c r="B269" t="s">
        <v>282</v>
      </c>
      <c r="C269">
        <v>18.5</v>
      </c>
      <c r="D269">
        <v>12.5</v>
      </c>
      <c r="E269">
        <v>6.4</v>
      </c>
      <c r="F269">
        <v>5.7</v>
      </c>
      <c r="G269">
        <v>6.8</v>
      </c>
      <c r="H269">
        <v>8</v>
      </c>
      <c r="I269">
        <v>57.9</v>
      </c>
      <c r="J269" t="s">
        <v>7</v>
      </c>
    </row>
    <row r="270" spans="1:10" x14ac:dyDescent="0.3">
      <c r="A270">
        <v>213</v>
      </c>
      <c r="B270" t="s">
        <v>283</v>
      </c>
      <c r="C270">
        <v>11.5</v>
      </c>
      <c r="D270">
        <v>17</v>
      </c>
      <c r="E270">
        <v>6.3</v>
      </c>
      <c r="F270">
        <v>6.8</v>
      </c>
      <c r="G270">
        <v>8</v>
      </c>
      <c r="H270">
        <v>8</v>
      </c>
      <c r="I270">
        <v>57.6</v>
      </c>
      <c r="J270" t="s">
        <v>7</v>
      </c>
    </row>
    <row r="271" spans="1:10" x14ac:dyDescent="0.3">
      <c r="A271">
        <v>213</v>
      </c>
      <c r="B271" t="s">
        <v>284</v>
      </c>
      <c r="C271">
        <v>8.5</v>
      </c>
      <c r="D271">
        <v>6.5</v>
      </c>
      <c r="E271">
        <v>4.2</v>
      </c>
      <c r="F271">
        <v>5.4</v>
      </c>
      <c r="G271">
        <v>3</v>
      </c>
      <c r="H271">
        <v>8</v>
      </c>
      <c r="I271">
        <v>35.6</v>
      </c>
      <c r="J271" t="s">
        <v>12</v>
      </c>
    </row>
    <row r="272" spans="1:10" x14ac:dyDescent="0.3">
      <c r="A272">
        <v>213</v>
      </c>
      <c r="B272" t="s">
        <v>285</v>
      </c>
      <c r="C272">
        <v>13</v>
      </c>
      <c r="D272">
        <v>17</v>
      </c>
      <c r="E272">
        <v>5.4</v>
      </c>
      <c r="F272">
        <v>6.9</v>
      </c>
      <c r="G272">
        <v>7.4</v>
      </c>
      <c r="H272">
        <v>8</v>
      </c>
      <c r="I272">
        <v>57.7</v>
      </c>
      <c r="J272" t="s">
        <v>7</v>
      </c>
    </row>
    <row r="273" spans="1:10" x14ac:dyDescent="0.3">
      <c r="A273">
        <v>213</v>
      </c>
      <c r="B273" t="s">
        <v>286</v>
      </c>
      <c r="C273">
        <v>18</v>
      </c>
      <c r="D273">
        <v>22.5</v>
      </c>
      <c r="E273">
        <v>6.3</v>
      </c>
      <c r="F273">
        <v>6.9</v>
      </c>
      <c r="G273">
        <v>8</v>
      </c>
      <c r="H273">
        <v>8</v>
      </c>
      <c r="I273">
        <v>69.7</v>
      </c>
      <c r="J273" t="s">
        <v>9</v>
      </c>
    </row>
    <row r="274" spans="1:10" x14ac:dyDescent="0.3">
      <c r="A274">
        <v>213</v>
      </c>
      <c r="B274" t="s">
        <v>287</v>
      </c>
      <c r="C274">
        <v>11.5</v>
      </c>
      <c r="D274">
        <v>9.5</v>
      </c>
      <c r="E274">
        <v>4.7</v>
      </c>
      <c r="F274">
        <v>7</v>
      </c>
      <c r="G274">
        <v>7.9</v>
      </c>
      <c r="H274">
        <v>8</v>
      </c>
      <c r="I274">
        <v>48.6</v>
      </c>
      <c r="J274" t="s">
        <v>13</v>
      </c>
    </row>
    <row r="275" spans="1:10" x14ac:dyDescent="0.3">
      <c r="A275">
        <v>213</v>
      </c>
      <c r="B275" t="s">
        <v>288</v>
      </c>
      <c r="C275">
        <v>17.5</v>
      </c>
      <c r="D275">
        <v>15</v>
      </c>
      <c r="E275">
        <v>5.9</v>
      </c>
      <c r="F275">
        <v>6.9</v>
      </c>
      <c r="G275">
        <v>7.8</v>
      </c>
      <c r="H275">
        <v>8</v>
      </c>
      <c r="I275">
        <v>61.1</v>
      </c>
      <c r="J275" t="s">
        <v>14</v>
      </c>
    </row>
    <row r="276" spans="1:10" x14ac:dyDescent="0.3">
      <c r="A276">
        <v>213</v>
      </c>
      <c r="B276" t="s">
        <v>289</v>
      </c>
      <c r="C276">
        <v>16.5</v>
      </c>
      <c r="D276">
        <v>16.5</v>
      </c>
      <c r="E276">
        <v>6.6</v>
      </c>
      <c r="F276">
        <v>4.5</v>
      </c>
      <c r="G276">
        <v>7</v>
      </c>
      <c r="H276">
        <v>8</v>
      </c>
      <c r="I276">
        <v>59.1</v>
      </c>
      <c r="J276" t="s">
        <v>7</v>
      </c>
    </row>
    <row r="277" spans="1:10" x14ac:dyDescent="0.3">
      <c r="A277">
        <v>213</v>
      </c>
      <c r="B277" t="s">
        <v>290</v>
      </c>
      <c r="C277">
        <v>18.5</v>
      </c>
      <c r="D277">
        <v>18</v>
      </c>
      <c r="E277">
        <v>6.1</v>
      </c>
      <c r="F277">
        <v>6.7</v>
      </c>
      <c r="G277">
        <v>7.9</v>
      </c>
      <c r="H277">
        <v>8</v>
      </c>
      <c r="I277">
        <v>65.2</v>
      </c>
      <c r="J277" t="s">
        <v>14</v>
      </c>
    </row>
    <row r="278" spans="1:10" x14ac:dyDescent="0.3">
      <c r="A278">
        <v>213</v>
      </c>
      <c r="B278" t="s">
        <v>291</v>
      </c>
      <c r="C278">
        <v>25</v>
      </c>
      <c r="D278">
        <v>22.5</v>
      </c>
      <c r="E278">
        <v>6.2</v>
      </c>
      <c r="F278">
        <v>6.8</v>
      </c>
      <c r="G278">
        <v>8</v>
      </c>
      <c r="H278">
        <v>8</v>
      </c>
      <c r="I278">
        <v>76.5</v>
      </c>
      <c r="J278" t="s">
        <v>11</v>
      </c>
    </row>
    <row r="279" spans="1:10" x14ac:dyDescent="0.3">
      <c r="A279">
        <v>213</v>
      </c>
      <c r="B279" t="s">
        <v>292</v>
      </c>
      <c r="C279">
        <v>13</v>
      </c>
      <c r="D279">
        <v>8</v>
      </c>
      <c r="E279">
        <v>3.9</v>
      </c>
      <c r="F279">
        <v>3.5</v>
      </c>
      <c r="G279">
        <v>-0.2</v>
      </c>
      <c r="H279">
        <v>5.2</v>
      </c>
      <c r="I279">
        <v>33.4</v>
      </c>
      <c r="J279" t="s">
        <v>12</v>
      </c>
    </row>
    <row r="280" spans="1:10" x14ac:dyDescent="0.3">
      <c r="A280">
        <v>213</v>
      </c>
      <c r="B280" t="s">
        <v>293</v>
      </c>
      <c r="C280">
        <v>27</v>
      </c>
      <c r="D280">
        <v>26</v>
      </c>
      <c r="E280">
        <v>6.5</v>
      </c>
      <c r="F280">
        <v>6.7</v>
      </c>
      <c r="G280">
        <v>5.7</v>
      </c>
      <c r="H280">
        <v>8</v>
      </c>
      <c r="I280">
        <v>79.900000000000006</v>
      </c>
      <c r="J280" t="s">
        <v>11</v>
      </c>
    </row>
    <row r="281" spans="1:10" x14ac:dyDescent="0.3">
      <c r="A281">
        <v>213</v>
      </c>
      <c r="B281" t="s">
        <v>294</v>
      </c>
      <c r="C281">
        <v>29</v>
      </c>
      <c r="D281">
        <v>23.5</v>
      </c>
      <c r="E281">
        <v>5</v>
      </c>
      <c r="F281">
        <v>6.9</v>
      </c>
      <c r="G281">
        <v>4.7</v>
      </c>
      <c r="H281">
        <v>8</v>
      </c>
      <c r="I281">
        <v>77.099999999999994</v>
      </c>
      <c r="J281" t="s">
        <v>11</v>
      </c>
    </row>
    <row r="282" spans="1:10" x14ac:dyDescent="0.3">
      <c r="A282">
        <v>213</v>
      </c>
      <c r="B282" t="s">
        <v>295</v>
      </c>
      <c r="C282">
        <v>20</v>
      </c>
      <c r="D282">
        <v>11.5</v>
      </c>
      <c r="E282">
        <v>5.5</v>
      </c>
      <c r="F282">
        <v>6.9</v>
      </c>
      <c r="G282">
        <v>7.3</v>
      </c>
      <c r="H282">
        <v>8</v>
      </c>
      <c r="I282">
        <v>59.2</v>
      </c>
      <c r="J282" t="s">
        <v>10</v>
      </c>
    </row>
    <row r="283" spans="1:10" x14ac:dyDescent="0.3">
      <c r="A283">
        <v>213</v>
      </c>
      <c r="B283" t="s">
        <v>296</v>
      </c>
      <c r="C283">
        <v>10.5</v>
      </c>
      <c r="D283">
        <v>2.5</v>
      </c>
      <c r="E283">
        <v>3.5</v>
      </c>
      <c r="F283">
        <v>3</v>
      </c>
      <c r="G283">
        <v>0.9</v>
      </c>
      <c r="H283">
        <v>8</v>
      </c>
      <c r="I283">
        <v>28.4</v>
      </c>
      <c r="J283" t="s">
        <v>12</v>
      </c>
    </row>
    <row r="284" spans="1:10" x14ac:dyDescent="0.3">
      <c r="A284">
        <v>213</v>
      </c>
      <c r="B284" t="s">
        <v>297</v>
      </c>
      <c r="C284">
        <v>15</v>
      </c>
      <c r="D284">
        <v>12.5</v>
      </c>
      <c r="E284">
        <v>6.2</v>
      </c>
      <c r="F284">
        <v>4.5999999999999996</v>
      </c>
      <c r="G284">
        <v>7.8</v>
      </c>
      <c r="H284">
        <v>8</v>
      </c>
      <c r="I284">
        <v>54.1</v>
      </c>
      <c r="J284" t="s">
        <v>7</v>
      </c>
    </row>
    <row r="285" spans="1:10" x14ac:dyDescent="0.3">
      <c r="A285">
        <v>213</v>
      </c>
      <c r="B285" t="s">
        <v>298</v>
      </c>
      <c r="C285">
        <v>8</v>
      </c>
      <c r="D285">
        <v>17</v>
      </c>
      <c r="E285">
        <v>4.0999999999999996</v>
      </c>
      <c r="F285">
        <v>2.2999999999999998</v>
      </c>
      <c r="G285">
        <v>3.2</v>
      </c>
      <c r="H285">
        <v>6.6</v>
      </c>
      <c r="I285">
        <v>41.2</v>
      </c>
      <c r="J285" t="s">
        <v>12</v>
      </c>
    </row>
    <row r="286" spans="1:10" x14ac:dyDescent="0.3">
      <c r="A286">
        <v>213</v>
      </c>
      <c r="B286" t="s">
        <v>299</v>
      </c>
      <c r="C286">
        <v>10.5</v>
      </c>
      <c r="D286">
        <v>9</v>
      </c>
      <c r="E286">
        <v>4.5999999999999996</v>
      </c>
      <c r="F286">
        <v>6.4</v>
      </c>
      <c r="G286">
        <v>7.3</v>
      </c>
      <c r="H286">
        <v>8</v>
      </c>
      <c r="I286">
        <v>45.8</v>
      </c>
      <c r="J286" t="s">
        <v>12</v>
      </c>
    </row>
    <row r="287" spans="1:10" x14ac:dyDescent="0.3">
      <c r="A287">
        <v>213</v>
      </c>
      <c r="B287" t="s">
        <v>300</v>
      </c>
      <c r="C287">
        <v>22</v>
      </c>
      <c r="D287">
        <v>25.5</v>
      </c>
      <c r="E287">
        <v>6.7</v>
      </c>
      <c r="F287">
        <v>7</v>
      </c>
      <c r="G287">
        <v>5.4</v>
      </c>
      <c r="H287">
        <v>8</v>
      </c>
      <c r="I287">
        <v>74.599999999999994</v>
      </c>
      <c r="J287" t="s">
        <v>9</v>
      </c>
    </row>
    <row r="288" spans="1:10" x14ac:dyDescent="0.3">
      <c r="A288">
        <v>213</v>
      </c>
      <c r="B288" t="s">
        <v>301</v>
      </c>
      <c r="C288">
        <v>15</v>
      </c>
      <c r="D288">
        <v>24</v>
      </c>
      <c r="E288">
        <v>6.1</v>
      </c>
      <c r="F288">
        <v>6.9</v>
      </c>
      <c r="G288">
        <v>7.5</v>
      </c>
      <c r="H288">
        <v>8</v>
      </c>
      <c r="I288">
        <v>67.5</v>
      </c>
      <c r="J288" t="s">
        <v>14</v>
      </c>
    </row>
    <row r="289" spans="1:10" x14ac:dyDescent="0.3">
      <c r="A289">
        <v>213</v>
      </c>
      <c r="B289" t="s">
        <v>302</v>
      </c>
      <c r="C289">
        <v>20.5</v>
      </c>
      <c r="D289">
        <v>24</v>
      </c>
      <c r="E289">
        <v>5.7</v>
      </c>
      <c r="F289">
        <v>6.6</v>
      </c>
      <c r="G289">
        <v>8</v>
      </c>
      <c r="H289">
        <v>8</v>
      </c>
      <c r="I289">
        <v>72.8</v>
      </c>
      <c r="J289" t="s">
        <v>9</v>
      </c>
    </row>
    <row r="290" spans="1:10" x14ac:dyDescent="0.3">
      <c r="A290">
        <v>213</v>
      </c>
      <c r="B290" t="s">
        <v>303</v>
      </c>
      <c r="C290">
        <v>24.5</v>
      </c>
      <c r="D290">
        <v>22</v>
      </c>
      <c r="E290">
        <v>6.4</v>
      </c>
      <c r="F290">
        <v>6.9</v>
      </c>
      <c r="G290">
        <v>8</v>
      </c>
      <c r="H290">
        <v>8</v>
      </c>
      <c r="I290">
        <v>75.8</v>
      </c>
      <c r="J290" t="s">
        <v>9</v>
      </c>
    </row>
    <row r="291" spans="1:10" x14ac:dyDescent="0.3">
      <c r="A291">
        <v>213</v>
      </c>
      <c r="B291" t="s">
        <v>304</v>
      </c>
      <c r="C291">
        <v>2.5</v>
      </c>
      <c r="D291">
        <v>4</v>
      </c>
      <c r="E291">
        <v>1.8</v>
      </c>
      <c r="F291">
        <v>4.8</v>
      </c>
      <c r="G291">
        <v>7</v>
      </c>
      <c r="H291">
        <v>8</v>
      </c>
      <c r="I291">
        <v>28.1</v>
      </c>
      <c r="J291" t="s">
        <v>12</v>
      </c>
    </row>
    <row r="292" spans="1:10" x14ac:dyDescent="0.3">
      <c r="A292">
        <v>213</v>
      </c>
      <c r="B292" t="s">
        <v>305</v>
      </c>
      <c r="C292">
        <v>22.5</v>
      </c>
      <c r="D292">
        <v>19.5</v>
      </c>
      <c r="E292">
        <v>6.4</v>
      </c>
      <c r="F292">
        <v>7</v>
      </c>
      <c r="G292">
        <v>7.9</v>
      </c>
      <c r="H292">
        <v>8</v>
      </c>
      <c r="I292">
        <v>71.3</v>
      </c>
      <c r="J292" t="s">
        <v>9</v>
      </c>
    </row>
    <row r="293" spans="1:10" x14ac:dyDescent="0.3">
      <c r="A293">
        <v>213</v>
      </c>
      <c r="B293" t="s">
        <v>306</v>
      </c>
      <c r="C293">
        <v>16</v>
      </c>
      <c r="D293">
        <v>12.5</v>
      </c>
      <c r="E293">
        <v>6</v>
      </c>
      <c r="F293">
        <v>6.6</v>
      </c>
      <c r="G293">
        <v>8</v>
      </c>
      <c r="H293">
        <v>8</v>
      </c>
      <c r="I293">
        <v>57.1</v>
      </c>
      <c r="J293" t="s">
        <v>7</v>
      </c>
    </row>
    <row r="294" spans="1:10" x14ac:dyDescent="0.3">
      <c r="A294">
        <v>213</v>
      </c>
      <c r="B294" t="s">
        <v>307</v>
      </c>
      <c r="C294">
        <v>27</v>
      </c>
      <c r="D294">
        <v>25</v>
      </c>
      <c r="E294">
        <v>6.5</v>
      </c>
      <c r="F294">
        <v>5.7</v>
      </c>
      <c r="G294">
        <v>6.3</v>
      </c>
      <c r="H294">
        <v>8</v>
      </c>
      <c r="I294">
        <v>78.5</v>
      </c>
      <c r="J294" t="s">
        <v>11</v>
      </c>
    </row>
    <row r="295" spans="1:10" x14ac:dyDescent="0.3">
      <c r="A295">
        <v>213</v>
      </c>
      <c r="B295" t="s">
        <v>308</v>
      </c>
      <c r="C295">
        <v>13.5</v>
      </c>
      <c r="D295">
        <v>17.5</v>
      </c>
      <c r="E295">
        <v>6</v>
      </c>
      <c r="F295">
        <v>6.5</v>
      </c>
      <c r="G295">
        <v>7.7</v>
      </c>
      <c r="H295">
        <v>8</v>
      </c>
      <c r="I295">
        <v>59.2</v>
      </c>
      <c r="J295" t="s">
        <v>10</v>
      </c>
    </row>
    <row r="296" spans="1:10" x14ac:dyDescent="0.3">
      <c r="A296">
        <v>213</v>
      </c>
      <c r="B296" t="s">
        <v>309</v>
      </c>
      <c r="C296">
        <v>18.5</v>
      </c>
      <c r="D296">
        <v>25.5</v>
      </c>
      <c r="E296">
        <v>6.4</v>
      </c>
      <c r="F296">
        <v>6.9</v>
      </c>
      <c r="G296">
        <v>7.7</v>
      </c>
      <c r="H296">
        <v>8</v>
      </c>
      <c r="I296">
        <v>73</v>
      </c>
      <c r="J296" t="s">
        <v>9</v>
      </c>
    </row>
    <row r="297" spans="1:10" x14ac:dyDescent="0.3">
      <c r="A297">
        <v>213</v>
      </c>
      <c r="B297" t="s">
        <v>310</v>
      </c>
      <c r="C297">
        <v>8</v>
      </c>
      <c r="D297">
        <v>16</v>
      </c>
      <c r="E297">
        <v>5.3</v>
      </c>
      <c r="F297">
        <v>6.8</v>
      </c>
      <c r="G297">
        <v>6.4</v>
      </c>
      <c r="H297">
        <v>8</v>
      </c>
      <c r="I297">
        <v>50.5</v>
      </c>
      <c r="J297" t="s">
        <v>13</v>
      </c>
    </row>
    <row r="298" spans="1:10" x14ac:dyDescent="0.3">
      <c r="A298">
        <v>213</v>
      </c>
      <c r="B298" t="s">
        <v>311</v>
      </c>
      <c r="C298">
        <v>10</v>
      </c>
      <c r="D298">
        <v>9</v>
      </c>
      <c r="E298">
        <v>5.3</v>
      </c>
      <c r="F298">
        <v>5.8</v>
      </c>
      <c r="G298">
        <v>6.6</v>
      </c>
      <c r="H298">
        <v>8</v>
      </c>
      <c r="I298">
        <v>44.7</v>
      </c>
      <c r="J298" t="s">
        <v>12</v>
      </c>
    </row>
    <row r="299" spans="1:10" x14ac:dyDescent="0.3">
      <c r="A299">
        <v>213</v>
      </c>
      <c r="B299" t="s">
        <v>312</v>
      </c>
      <c r="C299">
        <v>13.5</v>
      </c>
      <c r="D299">
        <v>8.5</v>
      </c>
      <c r="E299">
        <v>4.4000000000000004</v>
      </c>
      <c r="F299">
        <v>0.5</v>
      </c>
      <c r="G299">
        <v>2.7</v>
      </c>
      <c r="H299">
        <v>8</v>
      </c>
      <c r="I299">
        <v>37.6</v>
      </c>
      <c r="J299" t="s">
        <v>12</v>
      </c>
    </row>
    <row r="300" spans="1:10" x14ac:dyDescent="0.3">
      <c r="A300">
        <v>213</v>
      </c>
      <c r="B300" t="s">
        <v>313</v>
      </c>
      <c r="C300">
        <v>27</v>
      </c>
      <c r="D300">
        <v>21.5</v>
      </c>
      <c r="E300">
        <v>6.6</v>
      </c>
      <c r="F300">
        <v>7</v>
      </c>
      <c r="G300">
        <v>6.4</v>
      </c>
      <c r="H300">
        <v>8</v>
      </c>
      <c r="I300">
        <v>76.5</v>
      </c>
      <c r="J300" t="s">
        <v>11</v>
      </c>
    </row>
    <row r="301" spans="1:10" x14ac:dyDescent="0.3">
      <c r="A301">
        <v>213</v>
      </c>
      <c r="B301" t="s">
        <v>314</v>
      </c>
      <c r="C301">
        <v>18.5</v>
      </c>
      <c r="D301">
        <v>8</v>
      </c>
      <c r="E301">
        <v>4.8</v>
      </c>
      <c r="F301">
        <v>4.2</v>
      </c>
      <c r="G301">
        <v>7.1</v>
      </c>
      <c r="H301">
        <v>8</v>
      </c>
      <c r="I301">
        <v>50.6</v>
      </c>
      <c r="J301" t="s">
        <v>13</v>
      </c>
    </row>
    <row r="302" spans="1:10" x14ac:dyDescent="0.3">
      <c r="A302">
        <v>213</v>
      </c>
      <c r="B302" t="s">
        <v>315</v>
      </c>
      <c r="C302">
        <v>23</v>
      </c>
      <c r="D302">
        <v>15</v>
      </c>
      <c r="E302">
        <v>4</v>
      </c>
      <c r="F302">
        <v>5.7</v>
      </c>
      <c r="G302">
        <v>5.2</v>
      </c>
      <c r="H302">
        <v>8</v>
      </c>
      <c r="I302">
        <v>60.9</v>
      </c>
      <c r="J302" t="s">
        <v>10</v>
      </c>
    </row>
    <row r="303" spans="1:10" x14ac:dyDescent="0.3">
      <c r="A303">
        <v>218</v>
      </c>
      <c r="B303" t="s">
        <v>316</v>
      </c>
      <c r="C303">
        <v>11.5</v>
      </c>
      <c r="D303">
        <v>8</v>
      </c>
      <c r="E303">
        <v>4.4000000000000004</v>
      </c>
      <c r="F303">
        <v>4.5</v>
      </c>
      <c r="G303">
        <v>7.4</v>
      </c>
      <c r="H303">
        <v>7.6</v>
      </c>
      <c r="I303">
        <v>43.4</v>
      </c>
      <c r="J303" t="s">
        <v>13</v>
      </c>
    </row>
    <row r="304" spans="1:10" x14ac:dyDescent="0.3">
      <c r="A304">
        <v>218</v>
      </c>
      <c r="B304" t="s">
        <v>317</v>
      </c>
      <c r="C304">
        <v>4</v>
      </c>
      <c r="D304">
        <v>1</v>
      </c>
      <c r="E304">
        <v>0.8</v>
      </c>
      <c r="F304">
        <v>6</v>
      </c>
      <c r="G304">
        <v>7.1</v>
      </c>
      <c r="H304">
        <v>8</v>
      </c>
      <c r="I304">
        <v>26.9</v>
      </c>
      <c r="J304" t="s">
        <v>12</v>
      </c>
    </row>
    <row r="305" spans="1:10" x14ac:dyDescent="0.3">
      <c r="A305">
        <v>218</v>
      </c>
      <c r="B305" t="s">
        <v>318</v>
      </c>
      <c r="C305">
        <v>20</v>
      </c>
      <c r="D305">
        <v>9.5</v>
      </c>
      <c r="E305">
        <v>4</v>
      </c>
      <c r="F305">
        <v>6</v>
      </c>
      <c r="G305">
        <v>7.9</v>
      </c>
      <c r="H305">
        <v>7.8</v>
      </c>
      <c r="I305">
        <v>55.2</v>
      </c>
      <c r="J305" t="s">
        <v>10</v>
      </c>
    </row>
    <row r="306" spans="1:10" x14ac:dyDescent="0.3">
      <c r="A306">
        <v>218</v>
      </c>
      <c r="B306" t="s">
        <v>319</v>
      </c>
      <c r="C306">
        <v>7</v>
      </c>
      <c r="D306">
        <v>12</v>
      </c>
      <c r="E306">
        <v>2.6</v>
      </c>
      <c r="F306">
        <v>4</v>
      </c>
      <c r="G306">
        <v>2.7</v>
      </c>
      <c r="H306">
        <v>7.8</v>
      </c>
      <c r="I306">
        <v>36.1</v>
      </c>
      <c r="J306" t="s">
        <v>12</v>
      </c>
    </row>
    <row r="307" spans="1:10" x14ac:dyDescent="0.3">
      <c r="A307">
        <v>218</v>
      </c>
      <c r="B307" t="s">
        <v>320</v>
      </c>
      <c r="C307">
        <v>16</v>
      </c>
      <c r="D307">
        <v>8.5</v>
      </c>
      <c r="E307">
        <v>4.5</v>
      </c>
      <c r="F307">
        <v>4.5</v>
      </c>
      <c r="G307">
        <v>4.9000000000000004</v>
      </c>
      <c r="H307">
        <v>7.6</v>
      </c>
      <c r="I307">
        <v>46</v>
      </c>
      <c r="J307" t="s">
        <v>7</v>
      </c>
    </row>
    <row r="308" spans="1:10" x14ac:dyDescent="0.3">
      <c r="A308">
        <v>218</v>
      </c>
      <c r="B308" t="s">
        <v>321</v>
      </c>
      <c r="C308">
        <v>6.5</v>
      </c>
      <c r="D308">
        <v>7</v>
      </c>
      <c r="E308">
        <v>3.3</v>
      </c>
      <c r="F308">
        <v>4.5999999999999996</v>
      </c>
      <c r="G308">
        <v>4.7</v>
      </c>
      <c r="H308">
        <v>6.8</v>
      </c>
      <c r="I308">
        <v>32.9</v>
      </c>
      <c r="J308" t="s">
        <v>12</v>
      </c>
    </row>
    <row r="309" spans="1:10" x14ac:dyDescent="0.3">
      <c r="A309">
        <v>218</v>
      </c>
      <c r="B309" t="s">
        <v>322</v>
      </c>
      <c r="C309">
        <v>26.5</v>
      </c>
      <c r="D309">
        <v>23</v>
      </c>
      <c r="E309">
        <v>6.7</v>
      </c>
      <c r="F309">
        <v>5.6</v>
      </c>
      <c r="G309">
        <v>5.6</v>
      </c>
      <c r="H309">
        <v>8</v>
      </c>
      <c r="I309">
        <v>75.400000000000006</v>
      </c>
      <c r="J309" t="s">
        <v>11</v>
      </c>
    </row>
    <row r="310" spans="1:10" x14ac:dyDescent="0.3">
      <c r="A310">
        <v>218</v>
      </c>
      <c r="B310" t="s">
        <v>323</v>
      </c>
      <c r="C310">
        <v>20.5</v>
      </c>
      <c r="D310">
        <v>23.5</v>
      </c>
      <c r="E310">
        <v>7.2</v>
      </c>
      <c r="F310">
        <v>7</v>
      </c>
      <c r="G310">
        <v>6.8</v>
      </c>
      <c r="H310">
        <v>8</v>
      </c>
      <c r="I310">
        <v>73</v>
      </c>
      <c r="J310" t="s">
        <v>9</v>
      </c>
    </row>
    <row r="311" spans="1:10" x14ac:dyDescent="0.3">
      <c r="A311">
        <v>218</v>
      </c>
      <c r="B311" t="s">
        <v>324</v>
      </c>
      <c r="C311">
        <v>20</v>
      </c>
      <c r="D311">
        <v>16</v>
      </c>
      <c r="E311">
        <v>4.5999999999999996</v>
      </c>
      <c r="F311">
        <v>4.5</v>
      </c>
      <c r="G311">
        <v>7.7</v>
      </c>
      <c r="H311">
        <v>7.6</v>
      </c>
      <c r="I311">
        <v>60.4</v>
      </c>
      <c r="J311" t="s">
        <v>10</v>
      </c>
    </row>
    <row r="312" spans="1:10" x14ac:dyDescent="0.3">
      <c r="A312">
        <v>218</v>
      </c>
      <c r="B312" t="s">
        <v>325</v>
      </c>
      <c r="C312">
        <v>15</v>
      </c>
      <c r="D312">
        <v>19</v>
      </c>
      <c r="E312">
        <v>4.4000000000000004</v>
      </c>
      <c r="F312">
        <v>6.4</v>
      </c>
      <c r="G312">
        <v>7.7</v>
      </c>
      <c r="H312">
        <v>8</v>
      </c>
      <c r="I312">
        <v>60.5</v>
      </c>
      <c r="J312" t="s">
        <v>10</v>
      </c>
    </row>
    <row r="313" spans="1:10" x14ac:dyDescent="0.3">
      <c r="A313">
        <v>218</v>
      </c>
      <c r="B313" t="s">
        <v>326</v>
      </c>
      <c r="C313">
        <v>25.5</v>
      </c>
      <c r="D313">
        <v>5</v>
      </c>
      <c r="E313">
        <v>2.9</v>
      </c>
      <c r="F313">
        <v>2.4</v>
      </c>
      <c r="G313">
        <v>0.4</v>
      </c>
      <c r="H313">
        <v>7.3</v>
      </c>
      <c r="I313">
        <v>43.5</v>
      </c>
      <c r="J313" t="s">
        <v>13</v>
      </c>
    </row>
    <row r="314" spans="1:10" x14ac:dyDescent="0.3">
      <c r="A314">
        <v>218</v>
      </c>
      <c r="B314" t="s">
        <v>327</v>
      </c>
      <c r="C314">
        <v>26</v>
      </c>
      <c r="D314">
        <v>14</v>
      </c>
      <c r="E314">
        <v>4.4000000000000004</v>
      </c>
      <c r="F314">
        <v>7</v>
      </c>
      <c r="G314">
        <v>7</v>
      </c>
      <c r="H314">
        <v>8</v>
      </c>
      <c r="I314">
        <v>66.400000000000006</v>
      </c>
      <c r="J314" t="s">
        <v>9</v>
      </c>
    </row>
    <row r="315" spans="1:10" x14ac:dyDescent="0.3">
      <c r="A315">
        <v>218</v>
      </c>
      <c r="B315" t="s">
        <v>328</v>
      </c>
      <c r="C315">
        <v>13.5</v>
      </c>
      <c r="D315">
        <v>11</v>
      </c>
      <c r="E315">
        <v>4.0999999999999996</v>
      </c>
      <c r="F315">
        <v>5.8</v>
      </c>
      <c r="G315">
        <v>4.9000000000000004</v>
      </c>
      <c r="H315">
        <v>7.8</v>
      </c>
      <c r="I315">
        <v>47.1</v>
      </c>
      <c r="J315" t="s">
        <v>7</v>
      </c>
    </row>
    <row r="316" spans="1:10" x14ac:dyDescent="0.3">
      <c r="A316">
        <v>218</v>
      </c>
      <c r="B316" t="s">
        <v>329</v>
      </c>
      <c r="C316">
        <v>35</v>
      </c>
      <c r="D316">
        <v>12.5</v>
      </c>
      <c r="E316">
        <v>4.0999999999999996</v>
      </c>
      <c r="F316">
        <v>4.3</v>
      </c>
      <c r="G316">
        <v>3.4</v>
      </c>
      <c r="H316">
        <v>7.1</v>
      </c>
      <c r="I316">
        <v>66.400000000000006</v>
      </c>
      <c r="J316" t="s">
        <v>14</v>
      </c>
    </row>
    <row r="317" spans="1:10" x14ac:dyDescent="0.3">
      <c r="A317">
        <v>218</v>
      </c>
      <c r="B317" t="s">
        <v>330</v>
      </c>
      <c r="C317">
        <v>26.5</v>
      </c>
      <c r="D317">
        <v>23</v>
      </c>
      <c r="E317">
        <v>5.6</v>
      </c>
      <c r="F317">
        <v>7</v>
      </c>
      <c r="G317">
        <v>8</v>
      </c>
      <c r="H317">
        <v>7.6</v>
      </c>
      <c r="I317">
        <v>77.7</v>
      </c>
      <c r="J317" t="s">
        <v>11</v>
      </c>
    </row>
    <row r="318" spans="1:10" x14ac:dyDescent="0.3">
      <c r="A318">
        <v>218</v>
      </c>
      <c r="B318" t="s">
        <v>331</v>
      </c>
      <c r="C318">
        <v>17</v>
      </c>
      <c r="D318">
        <v>17</v>
      </c>
      <c r="E318">
        <v>5.7</v>
      </c>
      <c r="F318">
        <v>6.1</v>
      </c>
      <c r="G318">
        <v>7.3</v>
      </c>
      <c r="H318">
        <v>8</v>
      </c>
      <c r="I318">
        <v>61.1</v>
      </c>
      <c r="J318" t="s">
        <v>10</v>
      </c>
    </row>
    <row r="319" spans="1:10" x14ac:dyDescent="0.3">
      <c r="A319">
        <v>218</v>
      </c>
      <c r="B319" t="s">
        <v>332</v>
      </c>
      <c r="C319">
        <v>25</v>
      </c>
      <c r="D319">
        <v>20</v>
      </c>
      <c r="E319">
        <v>4.5</v>
      </c>
      <c r="F319">
        <v>4.9000000000000004</v>
      </c>
      <c r="G319">
        <v>6.1</v>
      </c>
      <c r="H319">
        <v>8</v>
      </c>
      <c r="I319">
        <v>68.5</v>
      </c>
      <c r="J319" t="s">
        <v>9</v>
      </c>
    </row>
    <row r="320" spans="1:10" x14ac:dyDescent="0.3">
      <c r="A320">
        <v>218</v>
      </c>
      <c r="B320" t="s">
        <v>333</v>
      </c>
      <c r="C320">
        <v>24.5</v>
      </c>
      <c r="D320">
        <v>14.5</v>
      </c>
      <c r="E320">
        <v>4.7</v>
      </c>
      <c r="F320">
        <v>6.8</v>
      </c>
      <c r="G320">
        <v>4.7</v>
      </c>
      <c r="H320">
        <v>7.6</v>
      </c>
      <c r="I320">
        <v>62.8</v>
      </c>
      <c r="J320" t="s">
        <v>14</v>
      </c>
    </row>
    <row r="321" spans="1:10" x14ac:dyDescent="0.3">
      <c r="A321">
        <v>218</v>
      </c>
      <c r="B321" t="s">
        <v>334</v>
      </c>
      <c r="C321">
        <v>20</v>
      </c>
      <c r="D321">
        <v>20</v>
      </c>
      <c r="E321">
        <v>5.6</v>
      </c>
      <c r="F321">
        <v>6.1</v>
      </c>
      <c r="G321">
        <v>4.5</v>
      </c>
      <c r="H321">
        <v>8</v>
      </c>
      <c r="I321">
        <v>64.2</v>
      </c>
      <c r="J321" t="s">
        <v>14</v>
      </c>
    </row>
    <row r="322" spans="1:10" x14ac:dyDescent="0.3">
      <c r="A322">
        <v>218</v>
      </c>
      <c r="B322" t="s">
        <v>335</v>
      </c>
      <c r="C322">
        <v>19</v>
      </c>
      <c r="D322">
        <v>9</v>
      </c>
      <c r="E322">
        <v>1.5</v>
      </c>
      <c r="F322">
        <v>4.4000000000000004</v>
      </c>
      <c r="G322">
        <v>2.2999999999999998</v>
      </c>
      <c r="H322">
        <v>7.1</v>
      </c>
      <c r="I322">
        <v>43.3</v>
      </c>
      <c r="J322" t="s">
        <v>12</v>
      </c>
    </row>
    <row r="323" spans="1:10" x14ac:dyDescent="0.3">
      <c r="A323">
        <v>218</v>
      </c>
      <c r="B323" t="s">
        <v>336</v>
      </c>
      <c r="C323">
        <v>15.5</v>
      </c>
      <c r="D323">
        <v>12.5</v>
      </c>
      <c r="E323">
        <v>2.8</v>
      </c>
      <c r="F323">
        <v>6.9</v>
      </c>
      <c r="G323">
        <v>3.4</v>
      </c>
      <c r="H323">
        <v>7.6</v>
      </c>
      <c r="I323">
        <v>48.7</v>
      </c>
      <c r="J323" t="s">
        <v>7</v>
      </c>
    </row>
    <row r="324" spans="1:10" x14ac:dyDescent="0.3">
      <c r="A324">
        <v>218</v>
      </c>
      <c r="B324" t="s">
        <v>337</v>
      </c>
      <c r="C324">
        <v>26.5</v>
      </c>
      <c r="D324">
        <v>26.5</v>
      </c>
      <c r="E324">
        <v>7.4</v>
      </c>
      <c r="F324">
        <v>5.4</v>
      </c>
      <c r="G324">
        <v>5.9</v>
      </c>
      <c r="H324">
        <v>7.8</v>
      </c>
      <c r="I324">
        <v>79.5</v>
      </c>
      <c r="J324" t="s">
        <v>11</v>
      </c>
    </row>
    <row r="325" spans="1:10" x14ac:dyDescent="0.3">
      <c r="A325">
        <v>218</v>
      </c>
      <c r="B325" t="s">
        <v>338</v>
      </c>
      <c r="C325">
        <v>19.5</v>
      </c>
      <c r="D325">
        <v>14.5</v>
      </c>
      <c r="E325">
        <v>3.3</v>
      </c>
      <c r="F325">
        <v>4.0999999999999996</v>
      </c>
      <c r="G325">
        <v>5.2</v>
      </c>
      <c r="H325">
        <v>7.6</v>
      </c>
      <c r="I325">
        <v>54.2</v>
      </c>
      <c r="J325" t="s">
        <v>7</v>
      </c>
    </row>
    <row r="326" spans="1:10" x14ac:dyDescent="0.3">
      <c r="A326">
        <v>218</v>
      </c>
      <c r="B326" t="s">
        <v>339</v>
      </c>
      <c r="C326">
        <v>22</v>
      </c>
      <c r="D326">
        <v>22.5</v>
      </c>
      <c r="E326">
        <v>5.9</v>
      </c>
      <c r="F326">
        <v>5.8</v>
      </c>
      <c r="G326">
        <v>7.4</v>
      </c>
      <c r="H326">
        <v>7.6</v>
      </c>
      <c r="I326">
        <v>71.2</v>
      </c>
      <c r="J326" t="s">
        <v>9</v>
      </c>
    </row>
    <row r="327" spans="1:10" x14ac:dyDescent="0.3">
      <c r="A327">
        <v>218</v>
      </c>
      <c r="B327" t="s">
        <v>340</v>
      </c>
      <c r="C327">
        <v>7</v>
      </c>
      <c r="D327">
        <v>2.5</v>
      </c>
      <c r="E327">
        <v>1.8</v>
      </c>
      <c r="F327">
        <v>2.9</v>
      </c>
      <c r="G327">
        <v>3.8</v>
      </c>
      <c r="H327">
        <v>7.3</v>
      </c>
      <c r="I327">
        <v>25.3</v>
      </c>
      <c r="J327" t="s">
        <v>12</v>
      </c>
    </row>
    <row r="328" spans="1:10" x14ac:dyDescent="0.3">
      <c r="A328">
        <v>218</v>
      </c>
      <c r="B328" t="s">
        <v>341</v>
      </c>
      <c r="C328">
        <v>20.5</v>
      </c>
      <c r="D328">
        <v>14</v>
      </c>
      <c r="E328">
        <v>4.2</v>
      </c>
      <c r="F328">
        <v>7</v>
      </c>
      <c r="G328">
        <v>7.3</v>
      </c>
      <c r="H328">
        <v>8</v>
      </c>
      <c r="I328">
        <v>61</v>
      </c>
      <c r="J328" t="s">
        <v>10</v>
      </c>
    </row>
    <row r="329" spans="1:10" x14ac:dyDescent="0.3">
      <c r="A329">
        <v>218</v>
      </c>
      <c r="B329" t="s">
        <v>342</v>
      </c>
      <c r="C329">
        <v>20</v>
      </c>
      <c r="D329">
        <v>15.5</v>
      </c>
      <c r="E329">
        <v>3.6</v>
      </c>
      <c r="F329">
        <v>4.3</v>
      </c>
      <c r="G329">
        <v>5.8</v>
      </c>
      <c r="H329">
        <v>8</v>
      </c>
      <c r="I329">
        <v>57.2</v>
      </c>
      <c r="J329" t="s">
        <v>10</v>
      </c>
    </row>
    <row r="330" spans="1:10" x14ac:dyDescent="0.3">
      <c r="A330">
        <v>218</v>
      </c>
      <c r="B330" t="s">
        <v>343</v>
      </c>
      <c r="C330">
        <v>14.5</v>
      </c>
      <c r="D330">
        <v>15</v>
      </c>
      <c r="E330">
        <v>2.4</v>
      </c>
      <c r="F330">
        <v>2.5</v>
      </c>
      <c r="G330">
        <v>5.3</v>
      </c>
      <c r="H330">
        <v>8</v>
      </c>
      <c r="I330">
        <v>47.7</v>
      </c>
      <c r="J330" t="s">
        <v>7</v>
      </c>
    </row>
    <row r="331" spans="1:10" x14ac:dyDescent="0.3">
      <c r="A331">
        <v>218</v>
      </c>
      <c r="B331" t="s">
        <v>344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 t="s">
        <v>12</v>
      </c>
    </row>
    <row r="332" spans="1:10" x14ac:dyDescent="0.3">
      <c r="A332">
        <v>219</v>
      </c>
      <c r="B332" t="s">
        <v>345</v>
      </c>
      <c r="C332">
        <v>27.5</v>
      </c>
      <c r="D332">
        <v>15.5</v>
      </c>
      <c r="E332">
        <v>7.1</v>
      </c>
      <c r="F332">
        <v>7</v>
      </c>
      <c r="G332">
        <v>6.5</v>
      </c>
      <c r="H332">
        <v>8</v>
      </c>
      <c r="I332">
        <v>71.599999999999994</v>
      </c>
      <c r="J332" t="s">
        <v>9</v>
      </c>
    </row>
    <row r="333" spans="1:10" x14ac:dyDescent="0.3">
      <c r="A333">
        <v>219</v>
      </c>
      <c r="B333" t="s">
        <v>346</v>
      </c>
      <c r="C333">
        <v>21.5</v>
      </c>
      <c r="D333">
        <v>12</v>
      </c>
      <c r="E333">
        <v>5.8</v>
      </c>
      <c r="F333">
        <v>7</v>
      </c>
      <c r="G333">
        <v>7.7</v>
      </c>
      <c r="H333">
        <v>8</v>
      </c>
      <c r="I333">
        <v>62</v>
      </c>
      <c r="J333" t="s">
        <v>10</v>
      </c>
    </row>
    <row r="334" spans="1:10" x14ac:dyDescent="0.3">
      <c r="A334">
        <v>219</v>
      </c>
      <c r="B334" t="s">
        <v>347</v>
      </c>
      <c r="C334">
        <v>0</v>
      </c>
      <c r="D334">
        <v>0</v>
      </c>
      <c r="E334">
        <v>0</v>
      </c>
      <c r="F334">
        <v>4.8</v>
      </c>
      <c r="G334">
        <v>0</v>
      </c>
      <c r="H334">
        <v>0</v>
      </c>
      <c r="I334">
        <v>4.8</v>
      </c>
      <c r="J334" t="s">
        <v>12</v>
      </c>
    </row>
    <row r="335" spans="1:10" x14ac:dyDescent="0.3">
      <c r="A335">
        <v>219</v>
      </c>
      <c r="B335" t="s">
        <v>348</v>
      </c>
      <c r="C335">
        <v>7.5</v>
      </c>
      <c r="D335">
        <v>6</v>
      </c>
      <c r="E335">
        <v>3.5</v>
      </c>
      <c r="F335">
        <v>6</v>
      </c>
      <c r="G335">
        <v>1.2</v>
      </c>
      <c r="H335">
        <v>7</v>
      </c>
      <c r="I335">
        <v>31.2</v>
      </c>
      <c r="J335" t="s">
        <v>12</v>
      </c>
    </row>
    <row r="336" spans="1:10" x14ac:dyDescent="0.3">
      <c r="A336">
        <v>219</v>
      </c>
      <c r="B336" t="s">
        <v>349</v>
      </c>
      <c r="C336">
        <v>19.5</v>
      </c>
      <c r="D336">
        <v>12</v>
      </c>
      <c r="E336">
        <v>5</v>
      </c>
      <c r="F336">
        <v>6</v>
      </c>
      <c r="G336">
        <v>5.6</v>
      </c>
      <c r="H336">
        <v>8</v>
      </c>
      <c r="I336">
        <v>56.1</v>
      </c>
      <c r="J336" t="s">
        <v>10</v>
      </c>
    </row>
    <row r="337" spans="1:10" x14ac:dyDescent="0.3">
      <c r="A337">
        <v>219</v>
      </c>
      <c r="B337" t="s">
        <v>350</v>
      </c>
      <c r="C337">
        <v>30</v>
      </c>
      <c r="D337">
        <v>15</v>
      </c>
      <c r="E337">
        <v>4.9000000000000004</v>
      </c>
      <c r="F337">
        <v>6.5</v>
      </c>
      <c r="G337">
        <v>5.9</v>
      </c>
      <c r="H337">
        <v>7</v>
      </c>
      <c r="I337">
        <v>69.3</v>
      </c>
      <c r="J337" t="s">
        <v>9</v>
      </c>
    </row>
    <row r="338" spans="1:10" x14ac:dyDescent="0.3">
      <c r="A338">
        <v>219</v>
      </c>
      <c r="B338" t="s">
        <v>351</v>
      </c>
      <c r="C338">
        <v>17.5</v>
      </c>
      <c r="D338">
        <v>9.5</v>
      </c>
      <c r="E338">
        <v>4</v>
      </c>
      <c r="F338">
        <v>6</v>
      </c>
      <c r="G338">
        <v>6.2</v>
      </c>
      <c r="H338">
        <v>8</v>
      </c>
      <c r="I338">
        <v>51.2</v>
      </c>
      <c r="J338" t="s">
        <v>7</v>
      </c>
    </row>
    <row r="339" spans="1:10" x14ac:dyDescent="0.3">
      <c r="A339">
        <v>219</v>
      </c>
      <c r="B339" t="s">
        <v>352</v>
      </c>
      <c r="C339">
        <v>27.5</v>
      </c>
      <c r="D339">
        <v>17.5</v>
      </c>
      <c r="E339">
        <v>6.2</v>
      </c>
      <c r="F339">
        <v>5.8</v>
      </c>
      <c r="G339">
        <v>7.7</v>
      </c>
      <c r="H339">
        <v>8</v>
      </c>
      <c r="I339">
        <v>72.7</v>
      </c>
      <c r="J339" t="s">
        <v>9</v>
      </c>
    </row>
    <row r="340" spans="1:10" x14ac:dyDescent="0.3">
      <c r="A340">
        <v>219</v>
      </c>
      <c r="B340" t="s">
        <v>353</v>
      </c>
      <c r="C340">
        <v>23</v>
      </c>
      <c r="D340">
        <v>10</v>
      </c>
      <c r="E340">
        <v>2.4</v>
      </c>
      <c r="F340">
        <v>5.8</v>
      </c>
      <c r="G340">
        <v>4.9000000000000004</v>
      </c>
      <c r="H340">
        <v>7</v>
      </c>
      <c r="I340">
        <v>53.1</v>
      </c>
      <c r="J340" t="s">
        <v>7</v>
      </c>
    </row>
    <row r="341" spans="1:10" x14ac:dyDescent="0.3">
      <c r="A341">
        <v>219</v>
      </c>
      <c r="B341" t="s">
        <v>354</v>
      </c>
      <c r="C341">
        <v>9</v>
      </c>
      <c r="D341">
        <v>3</v>
      </c>
      <c r="E341">
        <v>1.1000000000000001</v>
      </c>
      <c r="F341">
        <v>6</v>
      </c>
      <c r="G341">
        <v>3.4</v>
      </c>
      <c r="H341">
        <v>6</v>
      </c>
      <c r="I341">
        <v>28.5</v>
      </c>
      <c r="J341" t="s">
        <v>12</v>
      </c>
    </row>
    <row r="342" spans="1:10" x14ac:dyDescent="0.3">
      <c r="A342">
        <v>219</v>
      </c>
      <c r="B342" t="s">
        <v>355</v>
      </c>
      <c r="C342">
        <v>14.5</v>
      </c>
      <c r="D342">
        <v>5</v>
      </c>
      <c r="E342">
        <v>5.4</v>
      </c>
      <c r="F342">
        <v>6.5</v>
      </c>
      <c r="G342">
        <v>3.8</v>
      </c>
      <c r="H342">
        <v>7</v>
      </c>
      <c r="I342">
        <v>42.2</v>
      </c>
      <c r="J342" t="s">
        <v>12</v>
      </c>
    </row>
    <row r="343" spans="1:10" x14ac:dyDescent="0.3">
      <c r="A343">
        <v>219</v>
      </c>
      <c r="B343" t="s">
        <v>356</v>
      </c>
      <c r="C343">
        <v>23.5</v>
      </c>
      <c r="D343">
        <v>24</v>
      </c>
      <c r="E343">
        <v>6.4</v>
      </c>
      <c r="F343">
        <v>7</v>
      </c>
      <c r="G343">
        <v>6.6</v>
      </c>
      <c r="H343">
        <v>8</v>
      </c>
      <c r="I343">
        <v>75.5</v>
      </c>
      <c r="J343" t="s">
        <v>9</v>
      </c>
    </row>
    <row r="344" spans="1:10" x14ac:dyDescent="0.3">
      <c r="A344">
        <v>219</v>
      </c>
      <c r="B344" t="s">
        <v>357</v>
      </c>
      <c r="C344">
        <v>20</v>
      </c>
      <c r="D344">
        <v>21.5</v>
      </c>
      <c r="E344">
        <v>6.3</v>
      </c>
      <c r="F344">
        <v>7</v>
      </c>
      <c r="G344">
        <v>6.5</v>
      </c>
      <c r="H344">
        <v>7</v>
      </c>
      <c r="I344">
        <v>68.3</v>
      </c>
      <c r="J344" t="s">
        <v>9</v>
      </c>
    </row>
    <row r="345" spans="1:10" x14ac:dyDescent="0.3">
      <c r="A345">
        <v>219</v>
      </c>
      <c r="B345" t="s">
        <v>358</v>
      </c>
      <c r="C345">
        <v>15.5</v>
      </c>
      <c r="D345">
        <v>14.5</v>
      </c>
      <c r="E345">
        <v>3.5</v>
      </c>
      <c r="F345">
        <v>5.3</v>
      </c>
      <c r="G345">
        <v>2.2999999999999998</v>
      </c>
      <c r="H345">
        <v>6</v>
      </c>
      <c r="I345">
        <v>47.1</v>
      </c>
      <c r="J345" t="s">
        <v>7</v>
      </c>
    </row>
    <row r="346" spans="1:10" x14ac:dyDescent="0.3">
      <c r="A346">
        <v>219</v>
      </c>
      <c r="B346" t="s">
        <v>359</v>
      </c>
      <c r="C346">
        <v>22</v>
      </c>
      <c r="D346">
        <v>12</v>
      </c>
      <c r="E346">
        <v>4.9000000000000004</v>
      </c>
      <c r="F346">
        <v>7</v>
      </c>
      <c r="G346">
        <v>6.2</v>
      </c>
      <c r="H346">
        <v>8</v>
      </c>
      <c r="I346">
        <v>60.1</v>
      </c>
      <c r="J346" t="s">
        <v>10</v>
      </c>
    </row>
    <row r="347" spans="1:10" x14ac:dyDescent="0.3">
      <c r="A347">
        <v>219</v>
      </c>
      <c r="B347" t="s">
        <v>360</v>
      </c>
      <c r="C347">
        <v>25.5</v>
      </c>
      <c r="D347">
        <v>17.5</v>
      </c>
      <c r="E347">
        <v>6.6</v>
      </c>
      <c r="F347">
        <v>6.8</v>
      </c>
      <c r="G347">
        <v>6.3</v>
      </c>
      <c r="H347">
        <v>8</v>
      </c>
      <c r="I347">
        <v>70.7</v>
      </c>
      <c r="J347" t="s">
        <v>9</v>
      </c>
    </row>
    <row r="348" spans="1:10" x14ac:dyDescent="0.3">
      <c r="A348">
        <v>219</v>
      </c>
      <c r="B348" t="s">
        <v>361</v>
      </c>
      <c r="C348">
        <v>32</v>
      </c>
      <c r="D348">
        <v>13.5</v>
      </c>
      <c r="E348">
        <v>5.4</v>
      </c>
      <c r="F348">
        <v>7</v>
      </c>
      <c r="G348">
        <v>7.5</v>
      </c>
      <c r="H348">
        <v>7</v>
      </c>
      <c r="I348">
        <v>72.400000000000006</v>
      </c>
      <c r="J348" t="s">
        <v>9</v>
      </c>
    </row>
    <row r="349" spans="1:10" x14ac:dyDescent="0.3">
      <c r="A349">
        <v>219</v>
      </c>
      <c r="B349" t="s">
        <v>362</v>
      </c>
      <c r="C349">
        <v>24</v>
      </c>
      <c r="D349">
        <v>22.5</v>
      </c>
      <c r="E349">
        <v>7.5</v>
      </c>
      <c r="F349">
        <v>6.5</v>
      </c>
      <c r="G349">
        <v>7.8</v>
      </c>
      <c r="H349">
        <v>8</v>
      </c>
      <c r="I349">
        <v>76.3</v>
      </c>
      <c r="J349" t="s">
        <v>9</v>
      </c>
    </row>
    <row r="350" spans="1:10" x14ac:dyDescent="0.3">
      <c r="A350">
        <v>219</v>
      </c>
      <c r="B350" t="s">
        <v>363</v>
      </c>
      <c r="C350">
        <v>9</v>
      </c>
      <c r="D350">
        <v>0</v>
      </c>
      <c r="E350">
        <v>2.7</v>
      </c>
      <c r="F350">
        <v>4.8</v>
      </c>
      <c r="G350">
        <v>5.5</v>
      </c>
      <c r="H350">
        <v>6</v>
      </c>
      <c r="I350">
        <v>28</v>
      </c>
      <c r="J350" t="s">
        <v>12</v>
      </c>
    </row>
    <row r="351" spans="1:10" x14ac:dyDescent="0.3">
      <c r="A351">
        <v>219</v>
      </c>
      <c r="B351" t="s">
        <v>364</v>
      </c>
      <c r="C351">
        <v>13.5</v>
      </c>
      <c r="D351">
        <v>0</v>
      </c>
      <c r="E351">
        <v>4.3</v>
      </c>
      <c r="F351">
        <v>7</v>
      </c>
      <c r="G351">
        <v>4.5999999999999996</v>
      </c>
      <c r="H351">
        <v>8</v>
      </c>
      <c r="I351">
        <v>37.4</v>
      </c>
      <c r="J351" t="s">
        <v>12</v>
      </c>
    </row>
    <row r="352" spans="1:10" x14ac:dyDescent="0.3">
      <c r="A352">
        <v>219</v>
      </c>
      <c r="B352" t="s">
        <v>365</v>
      </c>
      <c r="C352">
        <v>27.5</v>
      </c>
      <c r="D352">
        <v>12.5</v>
      </c>
      <c r="E352">
        <v>6.4</v>
      </c>
      <c r="F352">
        <v>6.5</v>
      </c>
      <c r="G352">
        <v>6.9</v>
      </c>
      <c r="H352">
        <v>8</v>
      </c>
      <c r="I352">
        <v>67.8</v>
      </c>
      <c r="J352" t="s">
        <v>14</v>
      </c>
    </row>
    <row r="353" spans="1:10" x14ac:dyDescent="0.3">
      <c r="A353">
        <v>219</v>
      </c>
      <c r="B353" t="s">
        <v>366</v>
      </c>
      <c r="C353">
        <v>32.5</v>
      </c>
      <c r="D353">
        <v>21</v>
      </c>
      <c r="E353">
        <v>6.2</v>
      </c>
      <c r="F353">
        <v>6.8</v>
      </c>
      <c r="G353">
        <v>7.7</v>
      </c>
      <c r="H353">
        <v>8</v>
      </c>
      <c r="I353">
        <v>82.2</v>
      </c>
      <c r="J353" t="s">
        <v>11</v>
      </c>
    </row>
    <row r="354" spans="1:10" x14ac:dyDescent="0.3">
      <c r="A354">
        <v>219</v>
      </c>
      <c r="B354" t="s">
        <v>367</v>
      </c>
      <c r="C354">
        <v>11.5</v>
      </c>
      <c r="D354">
        <v>8</v>
      </c>
      <c r="E354">
        <v>1.6</v>
      </c>
      <c r="F354">
        <v>5.8</v>
      </c>
      <c r="G354">
        <v>4</v>
      </c>
      <c r="H354">
        <v>8</v>
      </c>
      <c r="I354">
        <v>38.9</v>
      </c>
      <c r="J354" t="s">
        <v>12</v>
      </c>
    </row>
    <row r="355" spans="1:10" x14ac:dyDescent="0.3">
      <c r="A355">
        <v>219</v>
      </c>
      <c r="B355" t="s">
        <v>368</v>
      </c>
      <c r="C355">
        <v>10</v>
      </c>
      <c r="D355">
        <v>22.5</v>
      </c>
      <c r="E355">
        <v>6.2</v>
      </c>
      <c r="F355">
        <v>7</v>
      </c>
      <c r="G355">
        <v>8</v>
      </c>
      <c r="H355">
        <v>8</v>
      </c>
      <c r="I355">
        <v>61.7</v>
      </c>
      <c r="J355" t="s">
        <v>10</v>
      </c>
    </row>
    <row r="356" spans="1:10" x14ac:dyDescent="0.3">
      <c r="A356">
        <v>321</v>
      </c>
      <c r="B356" t="s">
        <v>369</v>
      </c>
      <c r="C356">
        <v>21</v>
      </c>
      <c r="D356">
        <v>22</v>
      </c>
      <c r="E356">
        <v>6.8</v>
      </c>
      <c r="F356">
        <v>7</v>
      </c>
      <c r="G356">
        <v>7.6</v>
      </c>
      <c r="H356">
        <v>8</v>
      </c>
      <c r="I356">
        <v>72.400000000000006</v>
      </c>
      <c r="J356" t="s">
        <v>9</v>
      </c>
    </row>
    <row r="357" spans="1:10" x14ac:dyDescent="0.3">
      <c r="A357">
        <v>321</v>
      </c>
      <c r="B357" t="s">
        <v>370</v>
      </c>
      <c r="C357">
        <v>23.5</v>
      </c>
      <c r="D357">
        <v>19</v>
      </c>
      <c r="E357">
        <v>6.3</v>
      </c>
      <c r="F357">
        <v>7</v>
      </c>
      <c r="G357">
        <v>6.6</v>
      </c>
      <c r="H357">
        <v>8</v>
      </c>
      <c r="I357">
        <v>70.400000000000006</v>
      </c>
      <c r="J357" t="s">
        <v>9</v>
      </c>
    </row>
    <row r="358" spans="1:10" x14ac:dyDescent="0.3">
      <c r="A358">
        <v>321</v>
      </c>
      <c r="B358" t="s">
        <v>371</v>
      </c>
      <c r="C358">
        <v>17.5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18.5</v>
      </c>
      <c r="J358" t="s">
        <v>12</v>
      </c>
    </row>
    <row r="359" spans="1:10" x14ac:dyDescent="0.3">
      <c r="A359">
        <v>321</v>
      </c>
      <c r="B359" t="s">
        <v>372</v>
      </c>
      <c r="C359">
        <v>24</v>
      </c>
      <c r="D359">
        <v>26.5</v>
      </c>
      <c r="E359">
        <v>6.9</v>
      </c>
      <c r="F359">
        <v>6.8</v>
      </c>
      <c r="G359">
        <v>6.7</v>
      </c>
      <c r="H359">
        <v>8</v>
      </c>
      <c r="I359">
        <v>78.900000000000006</v>
      </c>
      <c r="J359" t="s">
        <v>11</v>
      </c>
    </row>
    <row r="360" spans="1:10" x14ac:dyDescent="0.3">
      <c r="A360">
        <v>321</v>
      </c>
      <c r="B360" t="s">
        <v>373</v>
      </c>
      <c r="C360">
        <v>16.5</v>
      </c>
      <c r="D360">
        <v>14</v>
      </c>
      <c r="E360">
        <v>4.2</v>
      </c>
      <c r="F360">
        <v>5.3</v>
      </c>
      <c r="G360">
        <v>3.4</v>
      </c>
      <c r="H360">
        <v>8</v>
      </c>
      <c r="I360">
        <v>51.4</v>
      </c>
      <c r="J360" t="s">
        <v>13</v>
      </c>
    </row>
    <row r="361" spans="1:10" x14ac:dyDescent="0.3">
      <c r="A361">
        <v>321</v>
      </c>
      <c r="B361" t="s">
        <v>374</v>
      </c>
      <c r="C361">
        <v>29</v>
      </c>
      <c r="D361">
        <v>30</v>
      </c>
      <c r="E361">
        <v>7</v>
      </c>
      <c r="F361">
        <v>7</v>
      </c>
      <c r="G361">
        <v>7.9</v>
      </c>
      <c r="H361">
        <v>8</v>
      </c>
      <c r="I361">
        <v>88.9</v>
      </c>
      <c r="J361" t="s">
        <v>8</v>
      </c>
    </row>
    <row r="362" spans="1:10" x14ac:dyDescent="0.3">
      <c r="A362">
        <v>321</v>
      </c>
      <c r="B362" t="s">
        <v>375</v>
      </c>
      <c r="C362">
        <v>35</v>
      </c>
      <c r="D362">
        <v>33</v>
      </c>
      <c r="E362">
        <v>7.7</v>
      </c>
      <c r="F362">
        <v>7</v>
      </c>
      <c r="G362">
        <v>7.9</v>
      </c>
      <c r="H362">
        <v>8</v>
      </c>
      <c r="I362">
        <v>98.6</v>
      </c>
      <c r="J362" t="s">
        <v>8</v>
      </c>
    </row>
    <row r="363" spans="1:10" x14ac:dyDescent="0.3">
      <c r="A363">
        <v>321</v>
      </c>
      <c r="B363" t="s">
        <v>376</v>
      </c>
      <c r="C363">
        <v>28</v>
      </c>
      <c r="D363">
        <v>28</v>
      </c>
      <c r="E363">
        <v>6.6</v>
      </c>
      <c r="F363">
        <v>6.5</v>
      </c>
      <c r="G363">
        <v>7.5</v>
      </c>
      <c r="H363">
        <v>8</v>
      </c>
      <c r="I363">
        <v>84.6</v>
      </c>
      <c r="J363" t="s">
        <v>8</v>
      </c>
    </row>
    <row r="364" spans="1:10" x14ac:dyDescent="0.3">
      <c r="A364">
        <v>321</v>
      </c>
      <c r="B364" t="s">
        <v>377</v>
      </c>
      <c r="C364">
        <v>9.5</v>
      </c>
      <c r="D364">
        <v>10.5</v>
      </c>
      <c r="E364">
        <v>3.2</v>
      </c>
      <c r="F364">
        <v>6.3</v>
      </c>
      <c r="G364">
        <v>6</v>
      </c>
      <c r="H364">
        <v>7</v>
      </c>
      <c r="I364">
        <v>42.5</v>
      </c>
      <c r="J364" t="s">
        <v>12</v>
      </c>
    </row>
    <row r="365" spans="1:10" x14ac:dyDescent="0.3">
      <c r="A365">
        <v>321</v>
      </c>
      <c r="B365" t="s">
        <v>378</v>
      </c>
      <c r="C365">
        <v>34</v>
      </c>
      <c r="D365">
        <v>17.5</v>
      </c>
      <c r="E365">
        <v>7</v>
      </c>
      <c r="F365">
        <v>6.5</v>
      </c>
      <c r="G365">
        <v>7.1</v>
      </c>
      <c r="H365">
        <v>8</v>
      </c>
      <c r="I365">
        <v>80.099999999999994</v>
      </c>
      <c r="J365" t="s">
        <v>11</v>
      </c>
    </row>
    <row r="366" spans="1:10" x14ac:dyDescent="0.3">
      <c r="A366">
        <v>321</v>
      </c>
      <c r="B366" t="s">
        <v>379</v>
      </c>
      <c r="C366">
        <v>28</v>
      </c>
      <c r="D366">
        <v>26</v>
      </c>
      <c r="E366">
        <v>7.4</v>
      </c>
      <c r="F366">
        <v>7</v>
      </c>
      <c r="G366">
        <v>7.9</v>
      </c>
      <c r="H366">
        <v>8</v>
      </c>
      <c r="I366">
        <v>84.3</v>
      </c>
      <c r="J366" t="s">
        <v>11</v>
      </c>
    </row>
    <row r="367" spans="1:10" x14ac:dyDescent="0.3">
      <c r="A367">
        <v>321</v>
      </c>
      <c r="B367" t="s">
        <v>380</v>
      </c>
      <c r="C367">
        <v>13.5</v>
      </c>
      <c r="D367">
        <v>7.5</v>
      </c>
      <c r="E367">
        <v>2.5</v>
      </c>
      <c r="F367">
        <v>6.5</v>
      </c>
      <c r="G367">
        <v>7.7</v>
      </c>
      <c r="H367">
        <v>8</v>
      </c>
      <c r="I367">
        <v>45.7</v>
      </c>
      <c r="J367" t="s">
        <v>12</v>
      </c>
    </row>
    <row r="368" spans="1:10" x14ac:dyDescent="0.3">
      <c r="A368">
        <v>321</v>
      </c>
      <c r="B368" t="s">
        <v>381</v>
      </c>
      <c r="C368">
        <v>17.5</v>
      </c>
      <c r="D368">
        <v>19.5</v>
      </c>
      <c r="E368">
        <v>6</v>
      </c>
      <c r="F368">
        <v>6.5</v>
      </c>
      <c r="G368">
        <v>5.0999999999999996</v>
      </c>
      <c r="H368">
        <v>8</v>
      </c>
      <c r="I368">
        <v>62.6</v>
      </c>
      <c r="J368" t="s">
        <v>10</v>
      </c>
    </row>
    <row r="369" spans="1:10" x14ac:dyDescent="0.3">
      <c r="A369">
        <v>321</v>
      </c>
      <c r="B369" t="s">
        <v>382</v>
      </c>
      <c r="C369">
        <v>23.5</v>
      </c>
      <c r="D369">
        <v>11.5</v>
      </c>
      <c r="E369">
        <v>6.6</v>
      </c>
      <c r="F369">
        <v>6.8</v>
      </c>
      <c r="G369">
        <v>5.0999999999999996</v>
      </c>
      <c r="H369">
        <v>8</v>
      </c>
      <c r="I369">
        <v>61.5</v>
      </c>
      <c r="J369" t="s">
        <v>10</v>
      </c>
    </row>
    <row r="370" spans="1:10" x14ac:dyDescent="0.3">
      <c r="A370">
        <v>321</v>
      </c>
      <c r="B370" t="s">
        <v>383</v>
      </c>
      <c r="C370">
        <v>29.5</v>
      </c>
      <c r="D370">
        <v>27.5</v>
      </c>
      <c r="E370">
        <v>7.7</v>
      </c>
      <c r="F370">
        <v>7</v>
      </c>
      <c r="G370">
        <v>7.8</v>
      </c>
      <c r="H370">
        <v>8</v>
      </c>
      <c r="I370">
        <v>87.5</v>
      </c>
      <c r="J370" t="s">
        <v>8</v>
      </c>
    </row>
    <row r="371" spans="1:10" x14ac:dyDescent="0.3">
      <c r="A371">
        <v>321</v>
      </c>
      <c r="B371" t="s">
        <v>384</v>
      </c>
      <c r="C371">
        <v>23.5</v>
      </c>
      <c r="D371">
        <v>27.5</v>
      </c>
      <c r="E371">
        <v>5</v>
      </c>
      <c r="F371">
        <v>7</v>
      </c>
      <c r="G371">
        <v>5.6</v>
      </c>
      <c r="H371">
        <v>8</v>
      </c>
      <c r="I371">
        <v>76.599999999999994</v>
      </c>
      <c r="J371" t="s">
        <v>11</v>
      </c>
    </row>
    <row r="372" spans="1:10" x14ac:dyDescent="0.3">
      <c r="A372">
        <v>321</v>
      </c>
      <c r="B372" t="s">
        <v>385</v>
      </c>
      <c r="C372">
        <v>27.5</v>
      </c>
      <c r="D372">
        <v>21.5</v>
      </c>
      <c r="E372">
        <v>7</v>
      </c>
      <c r="F372">
        <v>7</v>
      </c>
      <c r="G372">
        <v>6.5</v>
      </c>
      <c r="H372">
        <v>8</v>
      </c>
      <c r="I372">
        <v>77.5</v>
      </c>
      <c r="J372" t="s">
        <v>11</v>
      </c>
    </row>
    <row r="373" spans="1:10" x14ac:dyDescent="0.3">
      <c r="A373">
        <v>321</v>
      </c>
      <c r="B373" t="s">
        <v>386</v>
      </c>
      <c r="C373">
        <v>19</v>
      </c>
      <c r="D373">
        <v>20.5</v>
      </c>
      <c r="E373">
        <v>6</v>
      </c>
      <c r="F373">
        <v>7</v>
      </c>
      <c r="G373">
        <v>6.2</v>
      </c>
      <c r="H373">
        <v>8</v>
      </c>
      <c r="I373">
        <v>66.7</v>
      </c>
      <c r="J373" t="s">
        <v>9</v>
      </c>
    </row>
    <row r="374" spans="1:10" x14ac:dyDescent="0.3">
      <c r="A374">
        <v>321</v>
      </c>
      <c r="B374" t="s">
        <v>387</v>
      </c>
      <c r="C374">
        <v>23</v>
      </c>
      <c r="D374">
        <v>28</v>
      </c>
      <c r="E374">
        <v>6.3</v>
      </c>
      <c r="F374">
        <v>6.8</v>
      </c>
      <c r="G374">
        <v>7.9</v>
      </c>
      <c r="H374">
        <v>8</v>
      </c>
      <c r="I374">
        <v>80</v>
      </c>
      <c r="J374" t="s">
        <v>11</v>
      </c>
    </row>
    <row r="375" spans="1:10" x14ac:dyDescent="0.3">
      <c r="A375">
        <v>321</v>
      </c>
      <c r="B375" t="s">
        <v>388</v>
      </c>
      <c r="C375">
        <v>27</v>
      </c>
      <c r="D375">
        <v>3.5</v>
      </c>
      <c r="E375">
        <v>2.8</v>
      </c>
      <c r="F375">
        <v>5.8</v>
      </c>
      <c r="G375">
        <v>6.6</v>
      </c>
      <c r="H375">
        <v>8</v>
      </c>
      <c r="I375">
        <v>53.7</v>
      </c>
      <c r="J375" t="s">
        <v>7</v>
      </c>
    </row>
    <row r="376" spans="1:10" x14ac:dyDescent="0.3">
      <c r="A376">
        <v>321</v>
      </c>
      <c r="B376" t="s">
        <v>389</v>
      </c>
      <c r="C376">
        <v>16</v>
      </c>
      <c r="D376">
        <v>16</v>
      </c>
      <c r="E376">
        <v>5.9</v>
      </c>
      <c r="F376">
        <v>6.3</v>
      </c>
      <c r="G376">
        <v>7.7</v>
      </c>
      <c r="H376">
        <v>8</v>
      </c>
      <c r="I376">
        <v>59.9</v>
      </c>
      <c r="J376" t="s">
        <v>10</v>
      </c>
    </row>
    <row r="377" spans="1:10" x14ac:dyDescent="0.3">
      <c r="A377">
        <v>321</v>
      </c>
      <c r="B377" t="s">
        <v>390</v>
      </c>
      <c r="C377">
        <v>25.5</v>
      </c>
      <c r="D377">
        <v>17.5</v>
      </c>
      <c r="E377">
        <v>6.3</v>
      </c>
      <c r="F377">
        <v>6.5</v>
      </c>
      <c r="G377">
        <v>7.3</v>
      </c>
      <c r="H377">
        <v>8</v>
      </c>
      <c r="I377">
        <v>71.099999999999994</v>
      </c>
      <c r="J377" t="s">
        <v>9</v>
      </c>
    </row>
    <row r="378" spans="1:10" x14ac:dyDescent="0.3">
      <c r="A378">
        <v>321</v>
      </c>
      <c r="B378" t="s">
        <v>391</v>
      </c>
      <c r="C378">
        <v>23.5</v>
      </c>
      <c r="D378">
        <v>18.5</v>
      </c>
      <c r="E378">
        <v>2.9</v>
      </c>
      <c r="F378">
        <v>4.5</v>
      </c>
      <c r="G378">
        <v>5.7</v>
      </c>
      <c r="H378">
        <v>7</v>
      </c>
      <c r="I378">
        <v>62.1</v>
      </c>
      <c r="J378" t="s">
        <v>10</v>
      </c>
    </row>
    <row r="379" spans="1:10" x14ac:dyDescent="0.3">
      <c r="A379">
        <v>321</v>
      </c>
      <c r="B379" t="s">
        <v>392</v>
      </c>
      <c r="C379">
        <v>12</v>
      </c>
      <c r="D379">
        <v>4.5</v>
      </c>
      <c r="E379">
        <v>4.2</v>
      </c>
      <c r="F379">
        <v>5.8</v>
      </c>
      <c r="G379">
        <v>1.4</v>
      </c>
      <c r="H379">
        <v>8</v>
      </c>
      <c r="I379">
        <v>35.9</v>
      </c>
      <c r="J379" t="s">
        <v>12</v>
      </c>
    </row>
    <row r="380" spans="1:10" x14ac:dyDescent="0.3">
      <c r="A380">
        <v>321</v>
      </c>
      <c r="B380" t="s">
        <v>393</v>
      </c>
      <c r="C380">
        <v>25.5</v>
      </c>
      <c r="D380">
        <v>25.5</v>
      </c>
      <c r="E380">
        <v>5.2</v>
      </c>
      <c r="F380">
        <v>6.3</v>
      </c>
      <c r="G380">
        <v>7</v>
      </c>
      <c r="H380">
        <v>8</v>
      </c>
      <c r="I380">
        <v>77.5</v>
      </c>
      <c r="J380" t="s">
        <v>11</v>
      </c>
    </row>
    <row r="381" spans="1:10" x14ac:dyDescent="0.3">
      <c r="A381">
        <v>321</v>
      </c>
      <c r="B381" t="s">
        <v>394</v>
      </c>
      <c r="C381">
        <v>5</v>
      </c>
      <c r="D381">
        <v>10.5</v>
      </c>
      <c r="E381">
        <v>2.6</v>
      </c>
      <c r="F381">
        <v>6.3</v>
      </c>
      <c r="G381">
        <v>7</v>
      </c>
      <c r="H381">
        <v>8</v>
      </c>
      <c r="I381">
        <v>39.4</v>
      </c>
      <c r="J381" t="s">
        <v>12</v>
      </c>
    </row>
    <row r="382" spans="1:10" x14ac:dyDescent="0.3">
      <c r="A382">
        <v>321</v>
      </c>
      <c r="B382" t="s">
        <v>395</v>
      </c>
      <c r="C382">
        <v>31.5</v>
      </c>
      <c r="D382">
        <v>29.5</v>
      </c>
      <c r="E382">
        <v>6.8</v>
      </c>
      <c r="F382">
        <v>7</v>
      </c>
      <c r="G382">
        <v>6.1</v>
      </c>
      <c r="H382">
        <v>8</v>
      </c>
      <c r="I382">
        <v>88.9</v>
      </c>
      <c r="J382" t="s">
        <v>8</v>
      </c>
    </row>
    <row r="383" spans="1:10" x14ac:dyDescent="0.3">
      <c r="A383">
        <v>321</v>
      </c>
      <c r="B383" t="s">
        <v>396</v>
      </c>
      <c r="C383">
        <v>21.5</v>
      </c>
      <c r="D383">
        <v>20.5</v>
      </c>
      <c r="E383">
        <v>5.9</v>
      </c>
      <c r="F383">
        <v>6.5</v>
      </c>
      <c r="G383">
        <v>8</v>
      </c>
      <c r="H383">
        <v>8</v>
      </c>
      <c r="I383">
        <v>70.400000000000006</v>
      </c>
      <c r="J383" t="s">
        <v>9</v>
      </c>
    </row>
    <row r="384" spans="1:10" x14ac:dyDescent="0.3">
      <c r="A384">
        <v>321</v>
      </c>
      <c r="B384" t="s">
        <v>397</v>
      </c>
      <c r="C384">
        <v>22.5</v>
      </c>
      <c r="D384">
        <v>21.5</v>
      </c>
      <c r="E384">
        <v>5.5</v>
      </c>
      <c r="F384">
        <v>6.3</v>
      </c>
      <c r="G384">
        <v>5.6</v>
      </c>
      <c r="H384">
        <v>8</v>
      </c>
      <c r="I384">
        <v>69.400000000000006</v>
      </c>
      <c r="J384" t="s">
        <v>9</v>
      </c>
    </row>
    <row r="385" spans="1:10" x14ac:dyDescent="0.3">
      <c r="A385">
        <v>321</v>
      </c>
      <c r="B385" t="s">
        <v>398</v>
      </c>
      <c r="C385">
        <v>32</v>
      </c>
      <c r="D385">
        <v>21.5</v>
      </c>
      <c r="E385">
        <v>7.2</v>
      </c>
      <c r="F385">
        <v>7</v>
      </c>
      <c r="G385">
        <v>8</v>
      </c>
      <c r="H385">
        <v>8</v>
      </c>
      <c r="I385">
        <v>83.7</v>
      </c>
      <c r="J385" t="s">
        <v>11</v>
      </c>
    </row>
    <row r="386" spans="1:10" x14ac:dyDescent="0.3">
      <c r="A386">
        <v>321</v>
      </c>
      <c r="B386" t="s">
        <v>399</v>
      </c>
      <c r="C386">
        <v>13.5</v>
      </c>
      <c r="D386">
        <v>12.5</v>
      </c>
      <c r="E386">
        <v>4.3</v>
      </c>
      <c r="F386">
        <v>6</v>
      </c>
      <c r="G386">
        <v>7.7</v>
      </c>
      <c r="H386">
        <v>8</v>
      </c>
      <c r="I386">
        <v>52</v>
      </c>
      <c r="J386" t="s">
        <v>7</v>
      </c>
    </row>
    <row r="387" spans="1:10" x14ac:dyDescent="0.3">
      <c r="A387">
        <v>321</v>
      </c>
      <c r="B387" t="s">
        <v>400</v>
      </c>
      <c r="C387">
        <v>21.5</v>
      </c>
      <c r="D387">
        <v>24</v>
      </c>
      <c r="E387">
        <v>6.3</v>
      </c>
      <c r="F387">
        <v>6.8</v>
      </c>
      <c r="G387">
        <v>6.5</v>
      </c>
      <c r="H387">
        <v>8</v>
      </c>
      <c r="I387">
        <v>73.099999999999994</v>
      </c>
      <c r="J387" t="s">
        <v>9</v>
      </c>
    </row>
    <row r="388" spans="1:10" x14ac:dyDescent="0.3">
      <c r="A388">
        <v>321</v>
      </c>
      <c r="B388" t="s">
        <v>401</v>
      </c>
      <c r="C388">
        <v>31.5</v>
      </c>
      <c r="D388">
        <v>32</v>
      </c>
      <c r="E388">
        <v>6.9</v>
      </c>
      <c r="F388">
        <v>6.5</v>
      </c>
      <c r="G388">
        <v>7.7</v>
      </c>
      <c r="H388">
        <v>8</v>
      </c>
      <c r="I388">
        <v>92.6</v>
      </c>
      <c r="J388" t="s">
        <v>8</v>
      </c>
    </row>
    <row r="389" spans="1:10" x14ac:dyDescent="0.3">
      <c r="A389">
        <v>321</v>
      </c>
      <c r="B389" t="s">
        <v>402</v>
      </c>
      <c r="C389">
        <v>13</v>
      </c>
      <c r="D389">
        <v>18</v>
      </c>
      <c r="E389">
        <v>3.4</v>
      </c>
      <c r="F389">
        <v>6</v>
      </c>
      <c r="G389">
        <v>5.5</v>
      </c>
      <c r="H389">
        <v>8</v>
      </c>
      <c r="I389">
        <v>53.9</v>
      </c>
      <c r="J389" t="s">
        <v>7</v>
      </c>
    </row>
    <row r="390" spans="1:10" x14ac:dyDescent="0.3">
      <c r="A390">
        <v>321</v>
      </c>
      <c r="B390" t="s">
        <v>403</v>
      </c>
      <c r="C390">
        <v>14.5</v>
      </c>
      <c r="D390">
        <v>19</v>
      </c>
      <c r="E390">
        <v>6.1</v>
      </c>
      <c r="F390">
        <v>7</v>
      </c>
      <c r="G390">
        <v>7.4</v>
      </c>
      <c r="H390">
        <v>8</v>
      </c>
      <c r="I390">
        <v>62</v>
      </c>
      <c r="J390" t="s">
        <v>10</v>
      </c>
    </row>
    <row r="391" spans="1:10" x14ac:dyDescent="0.3">
      <c r="A391">
        <v>321</v>
      </c>
      <c r="B391" t="s">
        <v>404</v>
      </c>
      <c r="C391">
        <v>14</v>
      </c>
      <c r="D391">
        <v>20.5</v>
      </c>
      <c r="E391">
        <v>6.2</v>
      </c>
      <c r="F391">
        <v>7</v>
      </c>
      <c r="G391">
        <v>7.5</v>
      </c>
      <c r="H391">
        <v>8</v>
      </c>
      <c r="I391">
        <v>63.2</v>
      </c>
      <c r="J391" t="s">
        <v>14</v>
      </c>
    </row>
    <row r="392" spans="1:10" x14ac:dyDescent="0.3">
      <c r="A392">
        <v>321</v>
      </c>
      <c r="B392" t="s">
        <v>405</v>
      </c>
      <c r="C392">
        <v>14.5</v>
      </c>
      <c r="D392">
        <v>20.5</v>
      </c>
      <c r="E392">
        <v>5.5</v>
      </c>
      <c r="F392">
        <v>6.8</v>
      </c>
      <c r="G392">
        <v>8</v>
      </c>
      <c r="H392">
        <v>8</v>
      </c>
      <c r="I392">
        <v>63.3</v>
      </c>
      <c r="J392" t="s">
        <v>14</v>
      </c>
    </row>
    <row r="393" spans="1:10" x14ac:dyDescent="0.3">
      <c r="A393">
        <v>321</v>
      </c>
      <c r="B393" t="s">
        <v>406</v>
      </c>
      <c r="C393">
        <v>13</v>
      </c>
      <c r="D393">
        <v>4.5</v>
      </c>
      <c r="E393">
        <v>2.7</v>
      </c>
      <c r="F393">
        <v>6</v>
      </c>
      <c r="G393">
        <v>6.3</v>
      </c>
      <c r="H393">
        <v>7</v>
      </c>
      <c r="I393">
        <v>39.5</v>
      </c>
      <c r="J393" t="s">
        <v>12</v>
      </c>
    </row>
    <row r="394" spans="1:10" x14ac:dyDescent="0.3">
      <c r="A394">
        <v>321</v>
      </c>
      <c r="B394" t="s">
        <v>407</v>
      </c>
      <c r="C394">
        <v>31</v>
      </c>
      <c r="D394">
        <v>22</v>
      </c>
      <c r="E394">
        <v>6.5</v>
      </c>
      <c r="F394">
        <v>7</v>
      </c>
      <c r="G394">
        <v>6.1</v>
      </c>
      <c r="H394">
        <v>8</v>
      </c>
      <c r="I394">
        <v>80.599999999999994</v>
      </c>
      <c r="J394" t="s">
        <v>11</v>
      </c>
    </row>
    <row r="395" spans="1:10" x14ac:dyDescent="0.3">
      <c r="A395">
        <v>322</v>
      </c>
      <c r="B395" t="s">
        <v>408</v>
      </c>
      <c r="C395">
        <v>17</v>
      </c>
      <c r="D395">
        <v>11</v>
      </c>
      <c r="E395">
        <v>3.9</v>
      </c>
      <c r="F395">
        <v>7</v>
      </c>
      <c r="G395">
        <v>7.7</v>
      </c>
      <c r="H395">
        <v>8</v>
      </c>
      <c r="I395">
        <v>54.6</v>
      </c>
      <c r="J395" t="s">
        <v>10</v>
      </c>
    </row>
    <row r="396" spans="1:10" x14ac:dyDescent="0.3">
      <c r="A396">
        <v>322</v>
      </c>
      <c r="B396" t="s">
        <v>409</v>
      </c>
      <c r="C396">
        <v>26</v>
      </c>
      <c r="D396">
        <v>15.5</v>
      </c>
      <c r="E396">
        <v>3.8</v>
      </c>
      <c r="F396">
        <v>7</v>
      </c>
      <c r="G396">
        <v>8</v>
      </c>
      <c r="H396">
        <v>8</v>
      </c>
      <c r="I396">
        <v>68.3</v>
      </c>
      <c r="J396" t="s">
        <v>9</v>
      </c>
    </row>
    <row r="397" spans="1:10" x14ac:dyDescent="0.3">
      <c r="A397">
        <v>322</v>
      </c>
      <c r="B397" t="s">
        <v>410</v>
      </c>
      <c r="C397">
        <v>28</v>
      </c>
      <c r="D397">
        <v>27.5</v>
      </c>
      <c r="E397">
        <v>5.7</v>
      </c>
      <c r="F397">
        <v>7</v>
      </c>
      <c r="G397">
        <v>7.5</v>
      </c>
      <c r="H397">
        <v>6</v>
      </c>
      <c r="I397">
        <v>81.7</v>
      </c>
      <c r="J397" t="s">
        <v>11</v>
      </c>
    </row>
    <row r="398" spans="1:10" x14ac:dyDescent="0.3">
      <c r="A398">
        <v>322</v>
      </c>
      <c r="B398" t="s">
        <v>411</v>
      </c>
      <c r="C398">
        <v>21.5</v>
      </c>
      <c r="D398">
        <v>7.5</v>
      </c>
      <c r="E398">
        <v>3.3</v>
      </c>
      <c r="F398">
        <v>7</v>
      </c>
      <c r="G398">
        <v>7.5</v>
      </c>
      <c r="H398">
        <v>6</v>
      </c>
      <c r="I398">
        <v>52.8</v>
      </c>
      <c r="J398" t="s">
        <v>7</v>
      </c>
    </row>
    <row r="399" spans="1:10" x14ac:dyDescent="0.3">
      <c r="A399">
        <v>322</v>
      </c>
      <c r="B399" t="s">
        <v>412</v>
      </c>
      <c r="C399">
        <v>25.5</v>
      </c>
      <c r="D399">
        <v>14</v>
      </c>
      <c r="E399">
        <v>2.4</v>
      </c>
      <c r="F399">
        <v>5</v>
      </c>
      <c r="G399">
        <v>0.8</v>
      </c>
      <c r="H399">
        <v>4</v>
      </c>
      <c r="I399">
        <v>51.7</v>
      </c>
      <c r="J399" t="s">
        <v>7</v>
      </c>
    </row>
    <row r="400" spans="1:10" x14ac:dyDescent="0.3">
      <c r="A400">
        <v>322</v>
      </c>
      <c r="B400" t="s">
        <v>413</v>
      </c>
      <c r="C400">
        <v>30</v>
      </c>
      <c r="D400">
        <v>14.5</v>
      </c>
      <c r="E400">
        <v>3.9</v>
      </c>
      <c r="F400">
        <v>6.8</v>
      </c>
      <c r="G400">
        <v>7.9</v>
      </c>
      <c r="H400">
        <v>8</v>
      </c>
      <c r="I400">
        <v>71.099999999999994</v>
      </c>
      <c r="J400" t="s">
        <v>9</v>
      </c>
    </row>
    <row r="401" spans="1:10" x14ac:dyDescent="0.3">
      <c r="A401">
        <v>322</v>
      </c>
      <c r="B401" t="s">
        <v>414</v>
      </c>
      <c r="C401">
        <v>31.5</v>
      </c>
      <c r="D401">
        <v>29</v>
      </c>
      <c r="E401">
        <v>5</v>
      </c>
      <c r="F401">
        <v>7</v>
      </c>
      <c r="G401">
        <v>6.5</v>
      </c>
      <c r="H401">
        <v>8</v>
      </c>
      <c r="I401">
        <v>87</v>
      </c>
      <c r="J401" t="s">
        <v>8</v>
      </c>
    </row>
    <row r="402" spans="1:10" x14ac:dyDescent="0.3">
      <c r="A402">
        <v>322</v>
      </c>
      <c r="B402" t="s">
        <v>415</v>
      </c>
      <c r="C402">
        <v>33</v>
      </c>
      <c r="D402">
        <v>24.5</v>
      </c>
      <c r="E402">
        <v>2.2000000000000002</v>
      </c>
      <c r="F402">
        <v>5.3</v>
      </c>
      <c r="G402">
        <v>7.8</v>
      </c>
      <c r="H402">
        <v>1</v>
      </c>
      <c r="I402">
        <v>73.8</v>
      </c>
      <c r="J402" t="s">
        <v>9</v>
      </c>
    </row>
    <row r="403" spans="1:10" x14ac:dyDescent="0.3">
      <c r="A403">
        <v>322</v>
      </c>
      <c r="B403" t="s">
        <v>416</v>
      </c>
      <c r="C403">
        <v>18</v>
      </c>
      <c r="D403">
        <v>18.5</v>
      </c>
      <c r="E403">
        <v>5.2</v>
      </c>
      <c r="F403">
        <v>6.5</v>
      </c>
      <c r="G403">
        <v>8</v>
      </c>
      <c r="H403">
        <v>8</v>
      </c>
      <c r="I403">
        <v>64.2</v>
      </c>
      <c r="J403" t="s">
        <v>14</v>
      </c>
    </row>
    <row r="404" spans="1:10" x14ac:dyDescent="0.3">
      <c r="A404">
        <v>322</v>
      </c>
      <c r="B404" t="s">
        <v>417</v>
      </c>
      <c r="C404">
        <v>14.5</v>
      </c>
      <c r="D404">
        <v>9</v>
      </c>
      <c r="E404">
        <v>3.2</v>
      </c>
      <c r="F404">
        <v>7</v>
      </c>
      <c r="G404">
        <v>5.6</v>
      </c>
      <c r="H404">
        <v>3</v>
      </c>
      <c r="I404">
        <v>42.3</v>
      </c>
      <c r="J404" t="s">
        <v>12</v>
      </c>
    </row>
    <row r="405" spans="1:10" x14ac:dyDescent="0.3">
      <c r="A405">
        <v>322</v>
      </c>
      <c r="B405" t="s">
        <v>418</v>
      </c>
      <c r="C405">
        <v>17</v>
      </c>
      <c r="D405">
        <v>16.5</v>
      </c>
      <c r="E405">
        <v>4.3</v>
      </c>
      <c r="F405">
        <v>5.3</v>
      </c>
      <c r="G405">
        <v>6.1</v>
      </c>
      <c r="H405">
        <v>7</v>
      </c>
      <c r="I405">
        <v>56.2</v>
      </c>
      <c r="J405" t="s">
        <v>10</v>
      </c>
    </row>
    <row r="406" spans="1:10" x14ac:dyDescent="0.3">
      <c r="A406">
        <v>322</v>
      </c>
      <c r="B406" t="s">
        <v>419</v>
      </c>
      <c r="C406">
        <v>35</v>
      </c>
      <c r="D406">
        <v>24.5</v>
      </c>
      <c r="E406">
        <v>5.9</v>
      </c>
      <c r="F406">
        <v>4.8</v>
      </c>
      <c r="G406">
        <v>6.6</v>
      </c>
      <c r="H406">
        <v>8</v>
      </c>
      <c r="I406">
        <v>84.8</v>
      </c>
      <c r="J406" t="s">
        <v>8</v>
      </c>
    </row>
    <row r="407" spans="1:10" x14ac:dyDescent="0.3">
      <c r="A407">
        <v>322</v>
      </c>
      <c r="B407" t="s">
        <v>420</v>
      </c>
      <c r="C407">
        <v>15.5</v>
      </c>
      <c r="D407">
        <v>19</v>
      </c>
      <c r="E407">
        <v>5.0999999999999996</v>
      </c>
      <c r="F407">
        <v>6.5</v>
      </c>
      <c r="G407">
        <v>5.8</v>
      </c>
      <c r="H407">
        <v>8</v>
      </c>
      <c r="I407">
        <v>59.9</v>
      </c>
      <c r="J407" t="s">
        <v>14</v>
      </c>
    </row>
    <row r="408" spans="1:10" x14ac:dyDescent="0.3">
      <c r="A408">
        <v>322</v>
      </c>
      <c r="B408" t="s">
        <v>421</v>
      </c>
      <c r="C408">
        <v>18</v>
      </c>
      <c r="D408">
        <v>16</v>
      </c>
      <c r="E408">
        <v>3.9</v>
      </c>
      <c r="F408">
        <v>6.5</v>
      </c>
      <c r="G408">
        <v>5.3</v>
      </c>
      <c r="H408">
        <v>4</v>
      </c>
      <c r="I408">
        <v>53.7</v>
      </c>
      <c r="J408" t="s">
        <v>7</v>
      </c>
    </row>
    <row r="409" spans="1:10" x14ac:dyDescent="0.3">
      <c r="A409">
        <v>322</v>
      </c>
      <c r="B409" t="s">
        <v>422</v>
      </c>
      <c r="C409">
        <v>13.5</v>
      </c>
      <c r="D409">
        <v>18</v>
      </c>
      <c r="E409">
        <v>1.8</v>
      </c>
      <c r="F409">
        <v>5.3</v>
      </c>
      <c r="G409">
        <v>5.7</v>
      </c>
      <c r="H409">
        <v>7</v>
      </c>
      <c r="I409">
        <v>51.3</v>
      </c>
      <c r="J409" t="s">
        <v>7</v>
      </c>
    </row>
    <row r="410" spans="1:10" x14ac:dyDescent="0.3">
      <c r="A410">
        <v>322</v>
      </c>
      <c r="B410" t="s">
        <v>423</v>
      </c>
      <c r="C410">
        <v>33.5</v>
      </c>
      <c r="D410">
        <v>22</v>
      </c>
      <c r="E410">
        <v>6</v>
      </c>
      <c r="F410">
        <v>7</v>
      </c>
      <c r="G410">
        <v>7.1</v>
      </c>
      <c r="H410">
        <v>8</v>
      </c>
      <c r="I410">
        <v>83.6</v>
      </c>
      <c r="J410" t="s">
        <v>8</v>
      </c>
    </row>
    <row r="411" spans="1:10" x14ac:dyDescent="0.3">
      <c r="A411">
        <v>322</v>
      </c>
      <c r="B411" t="s">
        <v>424</v>
      </c>
      <c r="C411">
        <v>31</v>
      </c>
      <c r="D411">
        <v>24</v>
      </c>
      <c r="E411">
        <v>6</v>
      </c>
      <c r="F411">
        <v>7</v>
      </c>
      <c r="G411">
        <v>6.6</v>
      </c>
      <c r="H411">
        <v>8</v>
      </c>
      <c r="I411">
        <v>82.6</v>
      </c>
      <c r="J411" t="s">
        <v>11</v>
      </c>
    </row>
    <row r="412" spans="1:10" x14ac:dyDescent="0.3">
      <c r="A412">
        <v>322</v>
      </c>
      <c r="B412" t="s">
        <v>425</v>
      </c>
      <c r="C412">
        <v>23</v>
      </c>
      <c r="D412">
        <v>17.5</v>
      </c>
      <c r="E412">
        <v>4.5999999999999996</v>
      </c>
      <c r="F412">
        <v>5.3</v>
      </c>
      <c r="G412">
        <v>6.1</v>
      </c>
      <c r="H412">
        <v>7</v>
      </c>
      <c r="I412">
        <v>63.5</v>
      </c>
      <c r="J412" t="s">
        <v>14</v>
      </c>
    </row>
    <row r="413" spans="1:10" x14ac:dyDescent="0.3">
      <c r="A413">
        <v>322</v>
      </c>
      <c r="B413" t="s">
        <v>426</v>
      </c>
      <c r="C413">
        <v>28.5</v>
      </c>
      <c r="D413">
        <v>22.5</v>
      </c>
      <c r="E413">
        <v>5.9</v>
      </c>
      <c r="F413">
        <v>7</v>
      </c>
      <c r="G413">
        <v>7.4</v>
      </c>
      <c r="H413">
        <v>8</v>
      </c>
      <c r="I413">
        <v>79.3</v>
      </c>
      <c r="J413" t="s">
        <v>11</v>
      </c>
    </row>
    <row r="414" spans="1:10" x14ac:dyDescent="0.3">
      <c r="A414">
        <v>322</v>
      </c>
      <c r="B414" t="s">
        <v>427</v>
      </c>
      <c r="C414">
        <v>21</v>
      </c>
      <c r="D414">
        <v>0</v>
      </c>
      <c r="E414">
        <v>5.4</v>
      </c>
      <c r="F414">
        <v>7</v>
      </c>
      <c r="G414">
        <v>7.2</v>
      </c>
      <c r="H414">
        <v>8</v>
      </c>
      <c r="I414">
        <v>48.6</v>
      </c>
      <c r="J414" t="s">
        <v>13</v>
      </c>
    </row>
    <row r="415" spans="1:10" x14ac:dyDescent="0.3">
      <c r="A415">
        <v>322</v>
      </c>
      <c r="B415" t="s">
        <v>428</v>
      </c>
      <c r="C415">
        <v>13</v>
      </c>
      <c r="D415">
        <v>7.5</v>
      </c>
      <c r="E415">
        <v>3.2</v>
      </c>
      <c r="F415">
        <v>7</v>
      </c>
      <c r="G415">
        <v>6</v>
      </c>
      <c r="H415">
        <v>7</v>
      </c>
      <c r="I415">
        <v>43.7</v>
      </c>
      <c r="J415" t="s">
        <v>12</v>
      </c>
    </row>
    <row r="416" spans="1:10" x14ac:dyDescent="0.3">
      <c r="A416">
        <v>322</v>
      </c>
      <c r="B416" t="s">
        <v>429</v>
      </c>
      <c r="C416">
        <v>4</v>
      </c>
      <c r="D416">
        <v>0</v>
      </c>
      <c r="E416">
        <v>0.6</v>
      </c>
      <c r="F416">
        <v>0</v>
      </c>
      <c r="G416">
        <v>0.1</v>
      </c>
      <c r="H416">
        <v>2</v>
      </c>
      <c r="I416">
        <v>6.7</v>
      </c>
      <c r="J416" t="s">
        <v>12</v>
      </c>
    </row>
    <row r="417" spans="1:10" x14ac:dyDescent="0.3">
      <c r="A417">
        <v>322</v>
      </c>
      <c r="B417" t="s">
        <v>430</v>
      </c>
      <c r="C417">
        <v>26.5</v>
      </c>
      <c r="D417">
        <v>23</v>
      </c>
      <c r="E417">
        <v>5.4</v>
      </c>
      <c r="F417">
        <v>7</v>
      </c>
      <c r="G417">
        <v>7.6</v>
      </c>
      <c r="H417">
        <v>8</v>
      </c>
      <c r="I417">
        <v>77.5</v>
      </c>
      <c r="J417" t="s">
        <v>11</v>
      </c>
    </row>
    <row r="418" spans="1:10" x14ac:dyDescent="0.3">
      <c r="A418">
        <v>322</v>
      </c>
      <c r="B418" t="s">
        <v>431</v>
      </c>
      <c r="C418">
        <v>30.5</v>
      </c>
      <c r="D418">
        <v>23.5</v>
      </c>
      <c r="E418">
        <v>5</v>
      </c>
      <c r="F418">
        <v>6.5</v>
      </c>
      <c r="G418">
        <v>7.5</v>
      </c>
      <c r="H418">
        <v>7</v>
      </c>
      <c r="I418">
        <v>80</v>
      </c>
      <c r="J418" t="s">
        <v>11</v>
      </c>
    </row>
    <row r="419" spans="1:10" x14ac:dyDescent="0.3">
      <c r="A419">
        <v>322</v>
      </c>
      <c r="B419" t="s">
        <v>432</v>
      </c>
      <c r="C419">
        <v>13.5</v>
      </c>
      <c r="D419">
        <v>11.5</v>
      </c>
      <c r="E419">
        <v>3.1</v>
      </c>
      <c r="F419">
        <v>7</v>
      </c>
      <c r="G419">
        <v>6.5</v>
      </c>
      <c r="H419">
        <v>8</v>
      </c>
      <c r="I419">
        <v>49.6</v>
      </c>
      <c r="J419" t="s">
        <v>13</v>
      </c>
    </row>
    <row r="420" spans="1:10" x14ac:dyDescent="0.3">
      <c r="A420">
        <v>322</v>
      </c>
      <c r="B420" t="s">
        <v>433</v>
      </c>
      <c r="C420">
        <v>22.5</v>
      </c>
      <c r="D420">
        <v>25</v>
      </c>
      <c r="E420">
        <v>6.6</v>
      </c>
      <c r="F420">
        <v>7</v>
      </c>
      <c r="G420">
        <v>7.8</v>
      </c>
      <c r="H420">
        <v>8</v>
      </c>
      <c r="I420">
        <v>76.900000000000006</v>
      </c>
      <c r="J420" t="s">
        <v>11</v>
      </c>
    </row>
    <row r="421" spans="1:10" x14ac:dyDescent="0.3">
      <c r="A421">
        <v>322</v>
      </c>
      <c r="B421" t="s">
        <v>434</v>
      </c>
      <c r="C421">
        <v>23.5</v>
      </c>
      <c r="D421">
        <v>29</v>
      </c>
      <c r="E421">
        <v>7.4</v>
      </c>
      <c r="F421">
        <v>7</v>
      </c>
      <c r="G421">
        <v>8</v>
      </c>
      <c r="H421">
        <v>8</v>
      </c>
      <c r="I421">
        <v>82.9</v>
      </c>
      <c r="J421" t="s">
        <v>8</v>
      </c>
    </row>
    <row r="422" spans="1:10" x14ac:dyDescent="0.3">
      <c r="A422">
        <v>322</v>
      </c>
      <c r="B422" t="s">
        <v>435</v>
      </c>
      <c r="C422">
        <v>27.5</v>
      </c>
      <c r="D422">
        <v>18.5</v>
      </c>
      <c r="E422">
        <v>4.5999999999999996</v>
      </c>
      <c r="F422">
        <v>7</v>
      </c>
      <c r="G422">
        <v>7</v>
      </c>
      <c r="H422">
        <v>8</v>
      </c>
      <c r="I422">
        <v>72.599999999999994</v>
      </c>
      <c r="J422" t="s">
        <v>9</v>
      </c>
    </row>
    <row r="423" spans="1:10" x14ac:dyDescent="0.3">
      <c r="A423">
        <v>322</v>
      </c>
      <c r="B423" t="s">
        <v>436</v>
      </c>
      <c r="C423">
        <v>23.5</v>
      </c>
      <c r="D423">
        <v>20</v>
      </c>
      <c r="E423">
        <v>4.9000000000000004</v>
      </c>
      <c r="F423">
        <v>6.5</v>
      </c>
      <c r="G423">
        <v>6.8</v>
      </c>
      <c r="H423">
        <v>8</v>
      </c>
      <c r="I423">
        <v>69.7</v>
      </c>
      <c r="J423" t="s">
        <v>9</v>
      </c>
    </row>
    <row r="424" spans="1:10" x14ac:dyDescent="0.3">
      <c r="A424">
        <v>322</v>
      </c>
      <c r="B424" t="s">
        <v>437</v>
      </c>
      <c r="C424">
        <v>33</v>
      </c>
      <c r="D424">
        <v>25</v>
      </c>
      <c r="E424">
        <v>5.7</v>
      </c>
      <c r="F424">
        <v>7</v>
      </c>
      <c r="G424">
        <v>7.7</v>
      </c>
      <c r="H424">
        <v>8</v>
      </c>
      <c r="I424">
        <v>86.4</v>
      </c>
      <c r="J424" t="s">
        <v>8</v>
      </c>
    </row>
    <row r="425" spans="1:10" x14ac:dyDescent="0.3">
      <c r="A425">
        <v>322</v>
      </c>
      <c r="B425" t="s">
        <v>438</v>
      </c>
      <c r="C425">
        <v>30</v>
      </c>
      <c r="D425">
        <v>26</v>
      </c>
      <c r="E425">
        <v>5.2</v>
      </c>
      <c r="F425">
        <v>5.3</v>
      </c>
      <c r="G425">
        <v>4.2</v>
      </c>
      <c r="H425">
        <v>7</v>
      </c>
      <c r="I425">
        <v>77.7</v>
      </c>
      <c r="J425" t="s">
        <v>11</v>
      </c>
    </row>
    <row r="426" spans="1:10" x14ac:dyDescent="0.3">
      <c r="A426">
        <v>322</v>
      </c>
      <c r="B426" t="s">
        <v>439</v>
      </c>
      <c r="C426">
        <v>20</v>
      </c>
      <c r="D426">
        <v>17.5</v>
      </c>
      <c r="E426">
        <v>5.5</v>
      </c>
      <c r="F426">
        <v>7</v>
      </c>
      <c r="G426">
        <v>6.8</v>
      </c>
      <c r="H426">
        <v>8</v>
      </c>
      <c r="I426">
        <v>64.8</v>
      </c>
      <c r="J426" t="s">
        <v>14</v>
      </c>
    </row>
    <row r="427" spans="1:10" x14ac:dyDescent="0.3">
      <c r="A427">
        <v>322</v>
      </c>
      <c r="B427" t="s">
        <v>440</v>
      </c>
      <c r="C427">
        <v>33.5</v>
      </c>
      <c r="D427">
        <v>23</v>
      </c>
      <c r="E427">
        <v>6.3</v>
      </c>
      <c r="F427">
        <v>7</v>
      </c>
      <c r="G427">
        <v>6.4</v>
      </c>
      <c r="H427">
        <v>8</v>
      </c>
      <c r="I427">
        <v>84.2</v>
      </c>
      <c r="J427" t="s">
        <v>8</v>
      </c>
    </row>
    <row r="428" spans="1:10" x14ac:dyDescent="0.3">
      <c r="A428">
        <v>322</v>
      </c>
      <c r="B428" t="s">
        <v>441</v>
      </c>
      <c r="C428">
        <v>20</v>
      </c>
      <c r="D428">
        <v>19</v>
      </c>
      <c r="E428">
        <v>4.3</v>
      </c>
      <c r="F428">
        <v>7</v>
      </c>
      <c r="G428">
        <v>4.8</v>
      </c>
      <c r="H428">
        <v>8</v>
      </c>
      <c r="I428">
        <v>63.1</v>
      </c>
      <c r="J428" t="s">
        <v>14</v>
      </c>
    </row>
    <row r="429" spans="1:10" x14ac:dyDescent="0.3">
      <c r="A429">
        <v>322</v>
      </c>
      <c r="B429" t="s">
        <v>442</v>
      </c>
      <c r="C429">
        <v>27</v>
      </c>
      <c r="D429">
        <v>24.5</v>
      </c>
      <c r="E429">
        <v>5.0999999999999996</v>
      </c>
      <c r="F429">
        <v>7</v>
      </c>
      <c r="G429">
        <v>7.9</v>
      </c>
      <c r="H429">
        <v>8</v>
      </c>
      <c r="I429">
        <v>79.5</v>
      </c>
      <c r="J429" t="s">
        <v>11</v>
      </c>
    </row>
    <row r="430" spans="1:10" x14ac:dyDescent="0.3">
      <c r="A430">
        <v>322</v>
      </c>
      <c r="B430" t="s">
        <v>443</v>
      </c>
      <c r="C430">
        <v>22</v>
      </c>
      <c r="D430">
        <v>11.5</v>
      </c>
      <c r="E430">
        <v>3.9</v>
      </c>
      <c r="F430">
        <v>6.8</v>
      </c>
      <c r="G430">
        <v>8</v>
      </c>
      <c r="H430">
        <v>7</v>
      </c>
      <c r="I430">
        <v>59.2</v>
      </c>
      <c r="J430" t="s">
        <v>14</v>
      </c>
    </row>
    <row r="431" spans="1:10" x14ac:dyDescent="0.3">
      <c r="A431">
        <v>322</v>
      </c>
      <c r="B431" t="s">
        <v>444</v>
      </c>
      <c r="C431">
        <v>23</v>
      </c>
      <c r="D431">
        <v>17</v>
      </c>
      <c r="E431">
        <v>2.8</v>
      </c>
      <c r="F431">
        <v>4.5</v>
      </c>
      <c r="G431">
        <v>3.5</v>
      </c>
      <c r="H431">
        <v>7</v>
      </c>
      <c r="I431">
        <v>57.8</v>
      </c>
      <c r="J431" t="s">
        <v>10</v>
      </c>
    </row>
    <row r="432" spans="1:10" x14ac:dyDescent="0.3">
      <c r="A432">
        <v>322</v>
      </c>
      <c r="B432" t="s">
        <v>445</v>
      </c>
      <c r="C432">
        <v>19</v>
      </c>
      <c r="D432">
        <v>10.5</v>
      </c>
      <c r="E432">
        <v>0.9</v>
      </c>
      <c r="F432">
        <v>7</v>
      </c>
      <c r="G432">
        <v>7.4</v>
      </c>
      <c r="H432">
        <v>5</v>
      </c>
      <c r="I432">
        <v>49.8</v>
      </c>
      <c r="J432" t="s">
        <v>7</v>
      </c>
    </row>
    <row r="433" spans="1:10" x14ac:dyDescent="0.3">
      <c r="A433">
        <v>322</v>
      </c>
      <c r="B433" t="s">
        <v>446</v>
      </c>
      <c r="C433">
        <v>35</v>
      </c>
      <c r="D433">
        <v>25</v>
      </c>
      <c r="E433">
        <v>5.4</v>
      </c>
      <c r="F433">
        <v>6.8</v>
      </c>
      <c r="G433">
        <v>6</v>
      </c>
      <c r="H433">
        <v>7</v>
      </c>
      <c r="I433">
        <v>85.2</v>
      </c>
      <c r="J433" t="s">
        <v>8</v>
      </c>
    </row>
    <row r="434" spans="1:10" x14ac:dyDescent="0.3">
      <c r="A434">
        <v>322</v>
      </c>
      <c r="B434" t="s">
        <v>447</v>
      </c>
      <c r="C434">
        <v>19.5</v>
      </c>
      <c r="D434">
        <v>12</v>
      </c>
      <c r="E434">
        <v>4.7</v>
      </c>
      <c r="F434">
        <v>7</v>
      </c>
      <c r="G434">
        <v>6</v>
      </c>
      <c r="H434">
        <v>8</v>
      </c>
      <c r="I434">
        <v>57.2</v>
      </c>
      <c r="J434" t="s">
        <v>10</v>
      </c>
    </row>
    <row r="435" spans="1:10" x14ac:dyDescent="0.3">
      <c r="A435">
        <v>323</v>
      </c>
      <c r="B435" t="s">
        <v>448</v>
      </c>
      <c r="C435">
        <v>25.5</v>
      </c>
      <c r="D435">
        <v>9</v>
      </c>
      <c r="E435">
        <v>2.8</v>
      </c>
      <c r="F435">
        <v>7</v>
      </c>
      <c r="G435">
        <v>5.2</v>
      </c>
      <c r="H435">
        <v>6</v>
      </c>
      <c r="I435">
        <v>55.5</v>
      </c>
      <c r="J435" t="s">
        <v>7</v>
      </c>
    </row>
    <row r="436" spans="1:10" x14ac:dyDescent="0.3">
      <c r="A436">
        <v>323</v>
      </c>
      <c r="B436" t="s">
        <v>449</v>
      </c>
      <c r="C436">
        <v>18</v>
      </c>
      <c r="D436">
        <v>18.5</v>
      </c>
      <c r="E436">
        <v>6.6</v>
      </c>
      <c r="F436">
        <v>7</v>
      </c>
      <c r="G436">
        <v>5.9</v>
      </c>
      <c r="H436">
        <v>8</v>
      </c>
      <c r="I436">
        <v>64</v>
      </c>
      <c r="J436" t="s">
        <v>14</v>
      </c>
    </row>
    <row r="437" spans="1:10" x14ac:dyDescent="0.3">
      <c r="A437">
        <v>323</v>
      </c>
      <c r="B437" t="s">
        <v>450</v>
      </c>
      <c r="C437">
        <v>16.5</v>
      </c>
      <c r="D437">
        <v>17.5</v>
      </c>
      <c r="E437">
        <v>6.6</v>
      </c>
      <c r="F437">
        <v>7</v>
      </c>
      <c r="G437">
        <v>5.3</v>
      </c>
      <c r="H437">
        <v>7</v>
      </c>
      <c r="I437">
        <v>59.9</v>
      </c>
      <c r="J437" t="s">
        <v>10</v>
      </c>
    </row>
    <row r="438" spans="1:10" x14ac:dyDescent="0.3">
      <c r="A438">
        <v>323</v>
      </c>
      <c r="B438" t="s">
        <v>451</v>
      </c>
      <c r="C438">
        <v>20</v>
      </c>
      <c r="D438">
        <v>19</v>
      </c>
      <c r="E438">
        <v>5.8</v>
      </c>
      <c r="F438">
        <v>7</v>
      </c>
      <c r="G438">
        <v>6.1</v>
      </c>
      <c r="H438">
        <v>8</v>
      </c>
      <c r="I438">
        <v>65.900000000000006</v>
      </c>
      <c r="J438" t="s">
        <v>14</v>
      </c>
    </row>
    <row r="439" spans="1:10" x14ac:dyDescent="0.3">
      <c r="A439">
        <v>323</v>
      </c>
      <c r="B439" t="s">
        <v>452</v>
      </c>
      <c r="C439">
        <v>21.5</v>
      </c>
      <c r="D439">
        <v>16</v>
      </c>
      <c r="E439">
        <v>5.8</v>
      </c>
      <c r="F439">
        <v>7</v>
      </c>
      <c r="G439">
        <v>7.9</v>
      </c>
      <c r="H439">
        <v>8</v>
      </c>
      <c r="I439">
        <v>66.2</v>
      </c>
      <c r="J439" t="s">
        <v>14</v>
      </c>
    </row>
    <row r="440" spans="1:10" x14ac:dyDescent="0.3">
      <c r="A440">
        <v>323</v>
      </c>
      <c r="B440" t="s">
        <v>453</v>
      </c>
      <c r="C440">
        <v>24</v>
      </c>
      <c r="D440">
        <v>16</v>
      </c>
      <c r="E440">
        <v>6.7</v>
      </c>
      <c r="F440">
        <v>7</v>
      </c>
      <c r="G440">
        <v>7.8</v>
      </c>
      <c r="H440">
        <v>8</v>
      </c>
      <c r="I440">
        <v>69.5</v>
      </c>
      <c r="J440" t="s">
        <v>14</v>
      </c>
    </row>
    <row r="441" spans="1:10" x14ac:dyDescent="0.3">
      <c r="A441">
        <v>323</v>
      </c>
      <c r="B441" t="s">
        <v>454</v>
      </c>
      <c r="C441">
        <v>23</v>
      </c>
      <c r="D441">
        <v>21</v>
      </c>
      <c r="E441">
        <v>6.7</v>
      </c>
      <c r="F441">
        <v>7</v>
      </c>
      <c r="G441">
        <v>4.8</v>
      </c>
      <c r="H441">
        <v>8</v>
      </c>
      <c r="I441">
        <v>70.5</v>
      </c>
      <c r="J441" t="s">
        <v>9</v>
      </c>
    </row>
    <row r="442" spans="1:10" x14ac:dyDescent="0.3">
      <c r="A442">
        <v>323</v>
      </c>
      <c r="B442" t="s">
        <v>455</v>
      </c>
      <c r="C442">
        <v>21.5</v>
      </c>
      <c r="D442">
        <v>2.5</v>
      </c>
      <c r="E442">
        <v>3</v>
      </c>
      <c r="F442">
        <v>7</v>
      </c>
      <c r="G442">
        <v>5.9</v>
      </c>
      <c r="H442">
        <v>5</v>
      </c>
      <c r="I442">
        <v>44.9</v>
      </c>
      <c r="J442" t="s">
        <v>13</v>
      </c>
    </row>
    <row r="443" spans="1:10" x14ac:dyDescent="0.3">
      <c r="A443">
        <v>323</v>
      </c>
      <c r="B443" t="s">
        <v>456</v>
      </c>
      <c r="C443">
        <v>24.5</v>
      </c>
      <c r="D443">
        <v>11.5</v>
      </c>
      <c r="E443">
        <v>6.3</v>
      </c>
      <c r="F443">
        <v>7</v>
      </c>
      <c r="G443">
        <v>6.7</v>
      </c>
      <c r="H443">
        <v>8</v>
      </c>
      <c r="I443">
        <v>64</v>
      </c>
      <c r="J443" t="s">
        <v>14</v>
      </c>
    </row>
    <row r="444" spans="1:10" x14ac:dyDescent="0.3">
      <c r="A444">
        <v>323</v>
      </c>
      <c r="B444" t="s">
        <v>457</v>
      </c>
      <c r="C444">
        <v>19</v>
      </c>
      <c r="D444">
        <v>13.5</v>
      </c>
      <c r="E444">
        <v>3.6</v>
      </c>
      <c r="F444">
        <v>7</v>
      </c>
      <c r="G444">
        <v>4.5</v>
      </c>
      <c r="H444">
        <v>5</v>
      </c>
      <c r="I444">
        <v>52.6</v>
      </c>
      <c r="J444" t="s">
        <v>7</v>
      </c>
    </row>
    <row r="445" spans="1:10" x14ac:dyDescent="0.3">
      <c r="A445">
        <v>323</v>
      </c>
      <c r="B445" t="s">
        <v>458</v>
      </c>
      <c r="C445">
        <v>23.5</v>
      </c>
      <c r="D445">
        <v>25</v>
      </c>
      <c r="E445">
        <v>6.3</v>
      </c>
      <c r="F445">
        <v>7</v>
      </c>
      <c r="G445">
        <v>7.9</v>
      </c>
      <c r="H445">
        <v>6</v>
      </c>
      <c r="I445">
        <v>75.7</v>
      </c>
      <c r="J445" t="s">
        <v>11</v>
      </c>
    </row>
    <row r="446" spans="1:10" x14ac:dyDescent="0.3">
      <c r="A446">
        <v>323</v>
      </c>
      <c r="B446" t="s">
        <v>459</v>
      </c>
      <c r="C446">
        <v>10.5</v>
      </c>
      <c r="D446">
        <v>4.5</v>
      </c>
      <c r="E446">
        <v>3</v>
      </c>
      <c r="F446">
        <v>4.7</v>
      </c>
      <c r="G446">
        <v>4.2</v>
      </c>
      <c r="H446">
        <v>5</v>
      </c>
      <c r="I446">
        <v>31.9</v>
      </c>
      <c r="J446" t="s">
        <v>12</v>
      </c>
    </row>
    <row r="447" spans="1:10" x14ac:dyDescent="0.3">
      <c r="A447">
        <v>323</v>
      </c>
      <c r="B447" t="s">
        <v>460</v>
      </c>
      <c r="C447">
        <v>18</v>
      </c>
      <c r="D447">
        <v>22</v>
      </c>
      <c r="E447">
        <v>5.9</v>
      </c>
      <c r="F447">
        <v>7</v>
      </c>
      <c r="G447">
        <v>6.9</v>
      </c>
      <c r="H447">
        <v>8</v>
      </c>
      <c r="I447">
        <v>67.8</v>
      </c>
      <c r="J447" t="s">
        <v>14</v>
      </c>
    </row>
    <row r="448" spans="1:10" x14ac:dyDescent="0.3">
      <c r="A448">
        <v>323</v>
      </c>
      <c r="B448" t="s">
        <v>461</v>
      </c>
      <c r="C448">
        <v>22.5</v>
      </c>
      <c r="D448">
        <v>25</v>
      </c>
      <c r="E448">
        <v>5</v>
      </c>
      <c r="F448">
        <v>7</v>
      </c>
      <c r="G448">
        <v>4.5</v>
      </c>
      <c r="H448">
        <v>8</v>
      </c>
      <c r="I448">
        <v>72</v>
      </c>
      <c r="J448" t="s">
        <v>9</v>
      </c>
    </row>
    <row r="449" spans="1:10" x14ac:dyDescent="0.3">
      <c r="A449">
        <v>323</v>
      </c>
      <c r="B449" t="s">
        <v>462</v>
      </c>
      <c r="C449">
        <v>29</v>
      </c>
      <c r="D449">
        <v>27</v>
      </c>
      <c r="E449">
        <v>6.2</v>
      </c>
      <c r="F449">
        <v>7</v>
      </c>
      <c r="G449">
        <v>5.6</v>
      </c>
      <c r="H449">
        <v>7</v>
      </c>
      <c r="I449">
        <v>81.8</v>
      </c>
      <c r="J449" t="s">
        <v>11</v>
      </c>
    </row>
    <row r="450" spans="1:10" x14ac:dyDescent="0.3">
      <c r="A450">
        <v>323</v>
      </c>
      <c r="B450" t="s">
        <v>463</v>
      </c>
      <c r="C450">
        <v>26</v>
      </c>
      <c r="D450">
        <v>12</v>
      </c>
      <c r="E450">
        <v>6.5</v>
      </c>
      <c r="F450">
        <v>7</v>
      </c>
      <c r="G450">
        <v>6.7</v>
      </c>
      <c r="H450">
        <v>8</v>
      </c>
      <c r="I450">
        <v>66.2</v>
      </c>
      <c r="J450" t="s">
        <v>14</v>
      </c>
    </row>
    <row r="451" spans="1:10" x14ac:dyDescent="0.3">
      <c r="A451">
        <v>323</v>
      </c>
      <c r="B451" t="s">
        <v>464</v>
      </c>
      <c r="C451">
        <v>16</v>
      </c>
      <c r="D451">
        <v>14</v>
      </c>
      <c r="E451">
        <v>3.4</v>
      </c>
      <c r="F451">
        <v>7</v>
      </c>
      <c r="G451">
        <v>6.2</v>
      </c>
      <c r="H451">
        <v>8</v>
      </c>
      <c r="I451">
        <v>54.6</v>
      </c>
      <c r="J451" t="s">
        <v>7</v>
      </c>
    </row>
    <row r="452" spans="1:10" x14ac:dyDescent="0.3">
      <c r="A452">
        <v>323</v>
      </c>
      <c r="B452" t="s">
        <v>465</v>
      </c>
      <c r="C452">
        <v>15</v>
      </c>
      <c r="D452">
        <v>18</v>
      </c>
      <c r="E452">
        <v>7</v>
      </c>
      <c r="F452">
        <v>7</v>
      </c>
      <c r="G452">
        <v>6.5</v>
      </c>
      <c r="H452">
        <v>8</v>
      </c>
      <c r="I452">
        <v>61.5</v>
      </c>
      <c r="J452" t="s">
        <v>10</v>
      </c>
    </row>
    <row r="453" spans="1:10" x14ac:dyDescent="0.3">
      <c r="A453">
        <v>323</v>
      </c>
      <c r="B453" t="s">
        <v>466</v>
      </c>
      <c r="C453">
        <v>28.5</v>
      </c>
      <c r="D453">
        <v>11.5</v>
      </c>
      <c r="E453">
        <v>4.5999999999999996</v>
      </c>
      <c r="F453">
        <v>4.7</v>
      </c>
      <c r="G453">
        <v>5.0999999999999996</v>
      </c>
      <c r="H453">
        <v>6</v>
      </c>
      <c r="I453">
        <v>60.4</v>
      </c>
      <c r="J453" t="s">
        <v>10</v>
      </c>
    </row>
    <row r="454" spans="1:10" x14ac:dyDescent="0.3">
      <c r="A454">
        <v>323</v>
      </c>
      <c r="B454" t="s">
        <v>467</v>
      </c>
      <c r="C454">
        <v>18.5</v>
      </c>
      <c r="D454">
        <v>17</v>
      </c>
      <c r="E454">
        <v>6.6</v>
      </c>
      <c r="F454">
        <v>7</v>
      </c>
      <c r="G454">
        <v>7.1</v>
      </c>
      <c r="H454">
        <v>8</v>
      </c>
      <c r="I454">
        <v>64.2</v>
      </c>
      <c r="J454" t="s">
        <v>14</v>
      </c>
    </row>
    <row r="455" spans="1:10" x14ac:dyDescent="0.3">
      <c r="A455">
        <v>323</v>
      </c>
      <c r="B455" t="s">
        <v>468</v>
      </c>
      <c r="C455">
        <v>12.5</v>
      </c>
      <c r="D455">
        <v>16.5</v>
      </c>
      <c r="E455">
        <v>6.4</v>
      </c>
      <c r="F455">
        <v>7</v>
      </c>
      <c r="G455">
        <v>7</v>
      </c>
      <c r="H455">
        <v>8</v>
      </c>
      <c r="I455">
        <v>57.4</v>
      </c>
      <c r="J455" t="s">
        <v>10</v>
      </c>
    </row>
    <row r="456" spans="1:10" x14ac:dyDescent="0.3">
      <c r="A456">
        <v>323</v>
      </c>
      <c r="B456" t="s">
        <v>469</v>
      </c>
      <c r="C456">
        <v>19</v>
      </c>
      <c r="D456">
        <v>8</v>
      </c>
      <c r="E456">
        <v>6.5</v>
      </c>
      <c r="F456">
        <v>7</v>
      </c>
      <c r="G456">
        <v>6.8</v>
      </c>
      <c r="H456">
        <v>8</v>
      </c>
      <c r="I456">
        <v>55.3</v>
      </c>
      <c r="J456" t="s">
        <v>7</v>
      </c>
    </row>
    <row r="457" spans="1:10" x14ac:dyDescent="0.3">
      <c r="A457">
        <v>323</v>
      </c>
      <c r="B457" t="s">
        <v>470</v>
      </c>
      <c r="C457">
        <v>23</v>
      </c>
      <c r="D457">
        <v>27</v>
      </c>
      <c r="E457">
        <v>7.3</v>
      </c>
      <c r="F457">
        <v>7</v>
      </c>
      <c r="G457">
        <v>6.6</v>
      </c>
      <c r="H457">
        <v>8</v>
      </c>
      <c r="I457">
        <v>78.900000000000006</v>
      </c>
      <c r="J457" t="s">
        <v>11</v>
      </c>
    </row>
    <row r="458" spans="1:10" x14ac:dyDescent="0.3">
      <c r="A458">
        <v>323</v>
      </c>
      <c r="B458" t="s">
        <v>471</v>
      </c>
      <c r="C458">
        <v>18</v>
      </c>
      <c r="D458">
        <v>15.5</v>
      </c>
      <c r="E458">
        <v>1.6</v>
      </c>
      <c r="F458">
        <v>0</v>
      </c>
      <c r="G458">
        <v>5.4</v>
      </c>
      <c r="H458">
        <v>4</v>
      </c>
      <c r="I458">
        <v>44.5</v>
      </c>
      <c r="J458" t="s">
        <v>13</v>
      </c>
    </row>
    <row r="459" spans="1:10" x14ac:dyDescent="0.3">
      <c r="A459">
        <v>323</v>
      </c>
      <c r="B459" t="s">
        <v>472</v>
      </c>
      <c r="C459">
        <v>26</v>
      </c>
      <c r="D459">
        <v>23</v>
      </c>
      <c r="E459">
        <v>6.8</v>
      </c>
      <c r="F459">
        <v>7</v>
      </c>
      <c r="G459">
        <v>7.8</v>
      </c>
      <c r="H459">
        <v>8</v>
      </c>
      <c r="I459">
        <v>78.599999999999994</v>
      </c>
      <c r="J459" t="s">
        <v>11</v>
      </c>
    </row>
    <row r="460" spans="1:10" x14ac:dyDescent="0.3">
      <c r="A460">
        <v>323</v>
      </c>
      <c r="B460" t="s">
        <v>473</v>
      </c>
      <c r="C460">
        <v>31</v>
      </c>
      <c r="D460">
        <v>18</v>
      </c>
      <c r="E460">
        <v>7</v>
      </c>
      <c r="F460">
        <v>7</v>
      </c>
      <c r="G460">
        <v>8</v>
      </c>
      <c r="H460">
        <v>8</v>
      </c>
      <c r="I460">
        <v>79</v>
      </c>
      <c r="J460" t="s">
        <v>11</v>
      </c>
    </row>
    <row r="461" spans="1:10" x14ac:dyDescent="0.3">
      <c r="A461">
        <v>323</v>
      </c>
      <c r="B461" t="s">
        <v>474</v>
      </c>
      <c r="C461">
        <v>30</v>
      </c>
      <c r="D461">
        <v>8.5</v>
      </c>
      <c r="E461">
        <v>3.9</v>
      </c>
      <c r="F461">
        <v>4.7</v>
      </c>
      <c r="G461">
        <v>6.3</v>
      </c>
      <c r="H461">
        <v>8</v>
      </c>
      <c r="I461">
        <v>61.4</v>
      </c>
      <c r="J461" t="s">
        <v>10</v>
      </c>
    </row>
    <row r="462" spans="1:10" x14ac:dyDescent="0.3">
      <c r="A462">
        <v>323</v>
      </c>
      <c r="B462" t="s">
        <v>475</v>
      </c>
      <c r="C462">
        <v>22</v>
      </c>
      <c r="D462">
        <v>17.5</v>
      </c>
      <c r="E462">
        <v>6.7</v>
      </c>
      <c r="F462">
        <v>7</v>
      </c>
      <c r="G462">
        <v>6.8</v>
      </c>
      <c r="H462">
        <v>6</v>
      </c>
      <c r="I462">
        <v>66</v>
      </c>
      <c r="J462" t="s">
        <v>14</v>
      </c>
    </row>
    <row r="463" spans="1:10" x14ac:dyDescent="0.3">
      <c r="A463">
        <v>323</v>
      </c>
      <c r="B463" t="s">
        <v>476</v>
      </c>
      <c r="C463">
        <v>30.5</v>
      </c>
      <c r="D463">
        <v>17.5</v>
      </c>
      <c r="E463">
        <v>6.3</v>
      </c>
      <c r="F463">
        <v>7</v>
      </c>
      <c r="G463">
        <v>5.8</v>
      </c>
      <c r="H463">
        <v>8</v>
      </c>
      <c r="I463">
        <v>75.099999999999994</v>
      </c>
      <c r="J463" t="s">
        <v>11</v>
      </c>
    </row>
    <row r="464" spans="1:10" x14ac:dyDescent="0.3">
      <c r="A464">
        <v>323</v>
      </c>
      <c r="B464" t="s">
        <v>477</v>
      </c>
      <c r="C464">
        <v>19</v>
      </c>
      <c r="D464">
        <v>18</v>
      </c>
      <c r="E464">
        <v>5.0999999999999996</v>
      </c>
      <c r="F464">
        <v>7</v>
      </c>
      <c r="G464">
        <v>7.4</v>
      </c>
      <c r="H464">
        <v>8</v>
      </c>
      <c r="I464">
        <v>64.5</v>
      </c>
      <c r="J464" t="s">
        <v>14</v>
      </c>
    </row>
    <row r="465" spans="1:10" x14ac:dyDescent="0.3">
      <c r="A465">
        <v>323</v>
      </c>
      <c r="B465" t="s">
        <v>478</v>
      </c>
      <c r="C465">
        <v>24.5</v>
      </c>
      <c r="D465">
        <v>18</v>
      </c>
      <c r="E465">
        <v>6.1</v>
      </c>
      <c r="F465">
        <v>7</v>
      </c>
      <c r="G465">
        <v>7.5</v>
      </c>
      <c r="H465">
        <v>8</v>
      </c>
      <c r="I465">
        <v>71.099999999999994</v>
      </c>
      <c r="J465" t="s">
        <v>9</v>
      </c>
    </row>
    <row r="466" spans="1:10" x14ac:dyDescent="0.3">
      <c r="A466">
        <v>323</v>
      </c>
      <c r="B466" t="s">
        <v>479</v>
      </c>
      <c r="C466">
        <v>26</v>
      </c>
      <c r="D466">
        <v>19</v>
      </c>
      <c r="E466">
        <v>6.1</v>
      </c>
      <c r="F466">
        <v>7</v>
      </c>
      <c r="G466">
        <v>6.2</v>
      </c>
      <c r="H466">
        <v>6</v>
      </c>
      <c r="I466">
        <v>70.3</v>
      </c>
      <c r="J466" t="s">
        <v>9</v>
      </c>
    </row>
    <row r="467" spans="1:10" x14ac:dyDescent="0.3">
      <c r="A467">
        <v>323</v>
      </c>
      <c r="B467" t="s">
        <v>480</v>
      </c>
      <c r="C467">
        <v>5</v>
      </c>
      <c r="D467">
        <v>13.5</v>
      </c>
      <c r="E467">
        <v>3.5</v>
      </c>
      <c r="F467">
        <v>7</v>
      </c>
      <c r="G467">
        <v>5.3</v>
      </c>
      <c r="H467">
        <v>7</v>
      </c>
      <c r="I467">
        <v>41.3</v>
      </c>
      <c r="J467" t="s">
        <v>12</v>
      </c>
    </row>
    <row r="468" spans="1:10" x14ac:dyDescent="0.3">
      <c r="A468">
        <v>323</v>
      </c>
      <c r="B468" t="s">
        <v>481</v>
      </c>
      <c r="C468">
        <v>23</v>
      </c>
      <c r="D468">
        <v>12.5</v>
      </c>
      <c r="E468">
        <v>6.1</v>
      </c>
      <c r="F468">
        <v>7</v>
      </c>
      <c r="G468">
        <v>6.9</v>
      </c>
      <c r="H468">
        <v>7</v>
      </c>
      <c r="I468">
        <v>62.5</v>
      </c>
      <c r="J468" t="s">
        <v>10</v>
      </c>
    </row>
    <row r="469" spans="1:10" x14ac:dyDescent="0.3">
      <c r="A469">
        <v>323</v>
      </c>
      <c r="B469" t="s">
        <v>482</v>
      </c>
      <c r="C469">
        <v>25.5</v>
      </c>
      <c r="D469">
        <v>17.5</v>
      </c>
      <c r="E469">
        <v>6.1</v>
      </c>
      <c r="F469">
        <v>4.7</v>
      </c>
      <c r="G469">
        <v>7.2</v>
      </c>
      <c r="H469">
        <v>8</v>
      </c>
      <c r="I469">
        <v>69</v>
      </c>
      <c r="J469" t="s">
        <v>14</v>
      </c>
    </row>
    <row r="470" spans="1:10" x14ac:dyDescent="0.3">
      <c r="A470">
        <v>323</v>
      </c>
      <c r="B470" t="s">
        <v>483</v>
      </c>
      <c r="C470">
        <v>26.5</v>
      </c>
      <c r="D470">
        <v>24.5</v>
      </c>
      <c r="E470">
        <v>7.3</v>
      </c>
      <c r="F470">
        <v>7</v>
      </c>
      <c r="G470">
        <v>7.1</v>
      </c>
      <c r="H470">
        <v>8</v>
      </c>
      <c r="I470">
        <v>80.400000000000006</v>
      </c>
      <c r="J470" t="s">
        <v>11</v>
      </c>
    </row>
    <row r="471" spans="1:10" x14ac:dyDescent="0.3">
      <c r="A471">
        <v>323</v>
      </c>
      <c r="B471" t="s">
        <v>484</v>
      </c>
      <c r="C471">
        <v>14</v>
      </c>
      <c r="D471">
        <v>12</v>
      </c>
      <c r="E471">
        <v>7</v>
      </c>
      <c r="F471">
        <v>7</v>
      </c>
      <c r="G471">
        <v>7.4</v>
      </c>
      <c r="H471">
        <v>8</v>
      </c>
      <c r="I471">
        <v>55.4</v>
      </c>
      <c r="J471" t="s">
        <v>7</v>
      </c>
    </row>
    <row r="472" spans="1:10" x14ac:dyDescent="0.3">
      <c r="A472">
        <v>323</v>
      </c>
      <c r="B472" t="s">
        <v>485</v>
      </c>
      <c r="C472">
        <v>19.5</v>
      </c>
      <c r="D472">
        <v>17.5</v>
      </c>
      <c r="E472">
        <v>5.2</v>
      </c>
      <c r="F472">
        <v>7</v>
      </c>
      <c r="G472">
        <v>4.0999999999999996</v>
      </c>
      <c r="H472">
        <v>7</v>
      </c>
      <c r="I472">
        <v>60.3</v>
      </c>
      <c r="J472" t="s">
        <v>10</v>
      </c>
    </row>
    <row r="473" spans="1:10" x14ac:dyDescent="0.3">
      <c r="A473">
        <v>323</v>
      </c>
      <c r="B473" t="s">
        <v>486</v>
      </c>
      <c r="C473">
        <v>19</v>
      </c>
      <c r="D473">
        <v>5</v>
      </c>
      <c r="E473">
        <v>4.5999999999999996</v>
      </c>
      <c r="F473">
        <v>2.2999999999999998</v>
      </c>
      <c r="G473">
        <v>5.5</v>
      </c>
      <c r="H473">
        <v>7</v>
      </c>
      <c r="I473">
        <v>43.4</v>
      </c>
      <c r="J473" t="s">
        <v>12</v>
      </c>
    </row>
    <row r="474" spans="1:10" x14ac:dyDescent="0.3">
      <c r="A474">
        <v>323</v>
      </c>
      <c r="B474" t="s">
        <v>487</v>
      </c>
      <c r="C474">
        <v>11</v>
      </c>
      <c r="D474">
        <v>20.5</v>
      </c>
      <c r="E474">
        <v>4.5999999999999996</v>
      </c>
      <c r="F474">
        <v>7</v>
      </c>
      <c r="G474">
        <v>6.6</v>
      </c>
      <c r="H474">
        <v>8</v>
      </c>
      <c r="I474">
        <v>57.7</v>
      </c>
      <c r="J474" t="s">
        <v>10</v>
      </c>
    </row>
    <row r="475" spans="1:10" x14ac:dyDescent="0.3">
      <c r="A475">
        <v>323</v>
      </c>
      <c r="B475" t="s">
        <v>488</v>
      </c>
      <c r="C475">
        <v>17</v>
      </c>
      <c r="D475">
        <v>14</v>
      </c>
      <c r="E475">
        <v>3.4</v>
      </c>
      <c r="F475">
        <v>7</v>
      </c>
      <c r="G475">
        <v>8</v>
      </c>
      <c r="H475">
        <v>8</v>
      </c>
      <c r="I475">
        <v>57.4</v>
      </c>
      <c r="J475" t="s">
        <v>10</v>
      </c>
    </row>
    <row r="476" spans="1:10" x14ac:dyDescent="0.3">
      <c r="A476">
        <v>323</v>
      </c>
      <c r="B476" t="s">
        <v>489</v>
      </c>
      <c r="C476">
        <v>20</v>
      </c>
      <c r="D476">
        <v>4.5</v>
      </c>
      <c r="E476">
        <v>4.4000000000000004</v>
      </c>
      <c r="F476">
        <v>7</v>
      </c>
      <c r="G476">
        <v>6.7</v>
      </c>
      <c r="H476">
        <v>7</v>
      </c>
      <c r="I476">
        <v>49.6</v>
      </c>
      <c r="J476" t="s">
        <v>13</v>
      </c>
    </row>
    <row r="477" spans="1:10" x14ac:dyDescent="0.3">
      <c r="A477">
        <v>323</v>
      </c>
      <c r="B477" t="s">
        <v>490</v>
      </c>
      <c r="C477">
        <v>23</v>
      </c>
      <c r="D477">
        <v>12.5</v>
      </c>
      <c r="E477">
        <v>4.3</v>
      </c>
      <c r="F477">
        <v>7</v>
      </c>
      <c r="G477">
        <v>7.9</v>
      </c>
      <c r="H477">
        <v>7</v>
      </c>
      <c r="I477">
        <v>61.7</v>
      </c>
      <c r="J477" t="s">
        <v>10</v>
      </c>
    </row>
    <row r="478" spans="1:10" x14ac:dyDescent="0.3">
      <c r="A478">
        <v>323</v>
      </c>
      <c r="B478" t="s">
        <v>491</v>
      </c>
      <c r="C478">
        <v>18.5</v>
      </c>
      <c r="D478">
        <v>14</v>
      </c>
      <c r="E478">
        <v>6.5</v>
      </c>
      <c r="F478">
        <v>7</v>
      </c>
      <c r="G478">
        <v>6.9</v>
      </c>
      <c r="H478">
        <v>8</v>
      </c>
      <c r="I478">
        <v>60.9</v>
      </c>
      <c r="J478" t="s">
        <v>10</v>
      </c>
    </row>
    <row r="479" spans="1:10" x14ac:dyDescent="0.3">
      <c r="A479">
        <v>323</v>
      </c>
      <c r="B479" t="s">
        <v>492</v>
      </c>
      <c r="C479">
        <v>26</v>
      </c>
      <c r="D479">
        <v>27.5</v>
      </c>
      <c r="E479">
        <v>6.4</v>
      </c>
      <c r="F479">
        <v>7</v>
      </c>
      <c r="G479">
        <v>6.6</v>
      </c>
      <c r="H479">
        <v>8</v>
      </c>
      <c r="I479">
        <v>81.5</v>
      </c>
      <c r="J479" t="s">
        <v>11</v>
      </c>
    </row>
    <row r="480" spans="1:10" x14ac:dyDescent="0.3">
      <c r="A480">
        <v>323</v>
      </c>
      <c r="B480" t="s">
        <v>493</v>
      </c>
      <c r="C480">
        <v>27</v>
      </c>
      <c r="D480">
        <v>24.5</v>
      </c>
      <c r="E480">
        <v>7.4</v>
      </c>
      <c r="F480">
        <v>7</v>
      </c>
      <c r="G480">
        <v>8</v>
      </c>
      <c r="H480">
        <v>8</v>
      </c>
      <c r="I480">
        <v>81.900000000000006</v>
      </c>
      <c r="J480" t="s">
        <v>11</v>
      </c>
    </row>
    <row r="481" spans="1:10" x14ac:dyDescent="0.3">
      <c r="A481">
        <v>323</v>
      </c>
      <c r="B481" t="s">
        <v>494</v>
      </c>
      <c r="C481">
        <v>9.5</v>
      </c>
      <c r="D481">
        <v>21.5</v>
      </c>
      <c r="E481">
        <v>5.2</v>
      </c>
      <c r="F481">
        <v>7</v>
      </c>
      <c r="G481">
        <v>8</v>
      </c>
      <c r="H481">
        <v>6</v>
      </c>
      <c r="I481">
        <v>57.2</v>
      </c>
      <c r="J481" t="s">
        <v>7</v>
      </c>
    </row>
    <row r="482" spans="1:10" x14ac:dyDescent="0.3">
      <c r="A482">
        <v>323</v>
      </c>
      <c r="B482" t="s">
        <v>495</v>
      </c>
      <c r="C482">
        <v>29</v>
      </c>
      <c r="D482">
        <v>15.5</v>
      </c>
      <c r="E482">
        <v>7.2</v>
      </c>
      <c r="F482">
        <v>7</v>
      </c>
      <c r="G482">
        <v>8</v>
      </c>
      <c r="H482">
        <v>7</v>
      </c>
      <c r="I482">
        <v>73.7</v>
      </c>
      <c r="J482" t="s">
        <v>9</v>
      </c>
    </row>
    <row r="483" spans="1:10" x14ac:dyDescent="0.3">
      <c r="A483">
        <v>323</v>
      </c>
      <c r="B483" t="s">
        <v>496</v>
      </c>
      <c r="C483">
        <v>26.5</v>
      </c>
      <c r="D483">
        <v>23</v>
      </c>
      <c r="E483">
        <v>6.1</v>
      </c>
      <c r="F483">
        <v>7</v>
      </c>
      <c r="G483">
        <v>7.9</v>
      </c>
      <c r="H483">
        <v>8</v>
      </c>
      <c r="I483">
        <v>78.5</v>
      </c>
      <c r="J483" t="s">
        <v>11</v>
      </c>
    </row>
    <row r="484" spans="1:10" x14ac:dyDescent="0.3">
      <c r="A484">
        <v>323</v>
      </c>
      <c r="B484" t="s">
        <v>497</v>
      </c>
      <c r="C484">
        <v>20.5</v>
      </c>
      <c r="D484">
        <v>20</v>
      </c>
      <c r="E484">
        <v>6.2</v>
      </c>
      <c r="F484">
        <v>7</v>
      </c>
      <c r="G484">
        <v>7.9</v>
      </c>
      <c r="H484">
        <v>8</v>
      </c>
      <c r="I484">
        <v>69.599999999999994</v>
      </c>
      <c r="J484" t="s">
        <v>9</v>
      </c>
    </row>
    <row r="485" spans="1:10" x14ac:dyDescent="0.3">
      <c r="A485">
        <v>323</v>
      </c>
      <c r="B485" t="s">
        <v>498</v>
      </c>
      <c r="C485">
        <v>30.5</v>
      </c>
      <c r="D485">
        <v>22</v>
      </c>
      <c r="E485">
        <v>7.9</v>
      </c>
      <c r="F485">
        <v>7</v>
      </c>
      <c r="G485">
        <v>7.3</v>
      </c>
      <c r="H485">
        <v>8</v>
      </c>
      <c r="I485">
        <v>82.7</v>
      </c>
      <c r="J485" t="s">
        <v>8</v>
      </c>
    </row>
    <row r="486" spans="1:10" x14ac:dyDescent="0.3">
      <c r="A486">
        <v>323</v>
      </c>
      <c r="B486" t="s">
        <v>499</v>
      </c>
      <c r="C486">
        <v>26.5</v>
      </c>
      <c r="D486">
        <v>26.5</v>
      </c>
      <c r="E486">
        <v>7.3</v>
      </c>
      <c r="F486">
        <v>7</v>
      </c>
      <c r="G486">
        <v>6.5</v>
      </c>
      <c r="H486">
        <v>8</v>
      </c>
      <c r="I486">
        <v>81.8</v>
      </c>
      <c r="J486" t="s">
        <v>11</v>
      </c>
    </row>
    <row r="487" spans="1:10" x14ac:dyDescent="0.3">
      <c r="A487">
        <v>323</v>
      </c>
      <c r="B487" t="s">
        <v>500</v>
      </c>
      <c r="C487">
        <v>17</v>
      </c>
      <c r="D487">
        <v>11</v>
      </c>
      <c r="E487">
        <v>5.3</v>
      </c>
      <c r="F487">
        <v>7</v>
      </c>
      <c r="G487">
        <v>7.4</v>
      </c>
      <c r="H487">
        <v>8</v>
      </c>
      <c r="I487">
        <v>55.7</v>
      </c>
      <c r="J487" t="s">
        <v>7</v>
      </c>
    </row>
    <row r="488" spans="1:10" x14ac:dyDescent="0.3">
      <c r="A488">
        <v>323</v>
      </c>
      <c r="B488" t="s">
        <v>501</v>
      </c>
      <c r="C488">
        <v>17.5</v>
      </c>
      <c r="D488">
        <v>17</v>
      </c>
      <c r="E488">
        <v>7</v>
      </c>
      <c r="F488">
        <v>7</v>
      </c>
      <c r="G488">
        <v>7.3</v>
      </c>
      <c r="H488">
        <v>8</v>
      </c>
      <c r="I488">
        <v>63.8</v>
      </c>
      <c r="J488" t="s">
        <v>14</v>
      </c>
    </row>
    <row r="489" spans="1:10" x14ac:dyDescent="0.3">
      <c r="A489">
        <v>323</v>
      </c>
      <c r="B489" t="s">
        <v>502</v>
      </c>
      <c r="C489">
        <v>17.5</v>
      </c>
      <c r="D489">
        <v>13.5</v>
      </c>
      <c r="E489">
        <v>4.5999999999999996</v>
      </c>
      <c r="F489">
        <v>7</v>
      </c>
      <c r="G489">
        <v>6.7</v>
      </c>
      <c r="H489">
        <v>7</v>
      </c>
      <c r="I489">
        <v>56.3</v>
      </c>
      <c r="J489" t="s">
        <v>7</v>
      </c>
    </row>
    <row r="490" spans="1:10" x14ac:dyDescent="0.3">
      <c r="A490">
        <v>323</v>
      </c>
      <c r="B490" t="s">
        <v>503</v>
      </c>
      <c r="C490">
        <v>15</v>
      </c>
      <c r="D490">
        <v>24</v>
      </c>
      <c r="E490">
        <v>4.8</v>
      </c>
      <c r="F490">
        <v>7</v>
      </c>
      <c r="G490">
        <v>7</v>
      </c>
      <c r="H490">
        <v>7</v>
      </c>
      <c r="I490">
        <v>64.8</v>
      </c>
      <c r="J490" t="s">
        <v>14</v>
      </c>
    </row>
    <row r="491" spans="1:10" x14ac:dyDescent="0.3">
      <c r="A491">
        <v>323</v>
      </c>
      <c r="B491" t="s">
        <v>504</v>
      </c>
      <c r="C491">
        <v>12.5</v>
      </c>
      <c r="D491">
        <v>9.5</v>
      </c>
      <c r="E491">
        <v>5</v>
      </c>
      <c r="F491">
        <v>7</v>
      </c>
      <c r="G491">
        <v>6.9</v>
      </c>
      <c r="H491">
        <v>8</v>
      </c>
      <c r="I491">
        <v>48.9</v>
      </c>
      <c r="J491" t="s">
        <v>13</v>
      </c>
    </row>
    <row r="492" spans="1:10" x14ac:dyDescent="0.3">
      <c r="A492">
        <v>323</v>
      </c>
      <c r="B492" t="s">
        <v>505</v>
      </c>
      <c r="C492">
        <v>16</v>
      </c>
      <c r="D492">
        <v>6.5</v>
      </c>
      <c r="E492">
        <v>3.3</v>
      </c>
      <c r="F492">
        <v>7</v>
      </c>
      <c r="G492">
        <v>4.7</v>
      </c>
      <c r="H492">
        <v>8</v>
      </c>
      <c r="I492">
        <v>45.5</v>
      </c>
      <c r="J492" t="s">
        <v>13</v>
      </c>
    </row>
    <row r="493" spans="1:10" x14ac:dyDescent="0.3">
      <c r="A493">
        <v>323</v>
      </c>
      <c r="B493" t="s">
        <v>506</v>
      </c>
      <c r="C493">
        <v>0</v>
      </c>
      <c r="D493">
        <v>0</v>
      </c>
      <c r="E493">
        <v>0.5</v>
      </c>
      <c r="F493">
        <v>0</v>
      </c>
      <c r="G493">
        <v>2.8</v>
      </c>
      <c r="H493">
        <v>0</v>
      </c>
      <c r="I493">
        <v>3.3</v>
      </c>
      <c r="J493" t="s">
        <v>12</v>
      </c>
    </row>
    <row r="494" spans="1:10" x14ac:dyDescent="0.3">
      <c r="A494">
        <v>323</v>
      </c>
      <c r="B494" t="s">
        <v>507</v>
      </c>
      <c r="C494">
        <v>18</v>
      </c>
      <c r="D494">
        <v>2.5</v>
      </c>
      <c r="E494">
        <v>3.1</v>
      </c>
      <c r="F494">
        <v>4.7</v>
      </c>
      <c r="G494">
        <v>3.3</v>
      </c>
      <c r="H494">
        <v>6</v>
      </c>
      <c r="I494">
        <v>37.6</v>
      </c>
      <c r="J494" t="s">
        <v>12</v>
      </c>
    </row>
    <row r="495" spans="1:10" x14ac:dyDescent="0.3">
      <c r="A495">
        <v>323</v>
      </c>
      <c r="B495" t="s">
        <v>508</v>
      </c>
      <c r="C495">
        <v>22.5</v>
      </c>
      <c r="D495">
        <v>16</v>
      </c>
      <c r="E495">
        <v>4.8</v>
      </c>
      <c r="F495">
        <v>7</v>
      </c>
      <c r="G495">
        <v>7.3</v>
      </c>
      <c r="H495">
        <v>7</v>
      </c>
      <c r="I495">
        <v>64.599999999999994</v>
      </c>
      <c r="J495" t="s">
        <v>14</v>
      </c>
    </row>
    <row r="496" spans="1:10" x14ac:dyDescent="0.3">
      <c r="A496">
        <v>323</v>
      </c>
      <c r="B496" t="s">
        <v>509</v>
      </c>
      <c r="C496">
        <v>26.5</v>
      </c>
      <c r="D496">
        <v>26</v>
      </c>
      <c r="E496">
        <v>6.5</v>
      </c>
      <c r="F496">
        <v>7</v>
      </c>
      <c r="G496">
        <v>7.7</v>
      </c>
      <c r="H496">
        <v>7</v>
      </c>
      <c r="I496">
        <v>80.7</v>
      </c>
      <c r="J496" t="s">
        <v>11</v>
      </c>
    </row>
    <row r="497" spans="1:10" x14ac:dyDescent="0.3">
      <c r="A497">
        <v>323</v>
      </c>
      <c r="B497" t="s">
        <v>510</v>
      </c>
      <c r="C497">
        <v>12</v>
      </c>
      <c r="D497">
        <v>7</v>
      </c>
      <c r="E497">
        <v>4.5999999999999996</v>
      </c>
      <c r="F497">
        <v>7</v>
      </c>
      <c r="G497">
        <v>4.9000000000000004</v>
      </c>
      <c r="H497">
        <v>8</v>
      </c>
      <c r="I497">
        <v>43.5</v>
      </c>
      <c r="J497" t="s">
        <v>12</v>
      </c>
    </row>
    <row r="498" spans="1:10" x14ac:dyDescent="0.3">
      <c r="A498">
        <v>323</v>
      </c>
      <c r="B498" t="s">
        <v>511</v>
      </c>
      <c r="C498">
        <v>16</v>
      </c>
      <c r="D498">
        <v>12.5</v>
      </c>
      <c r="E498">
        <v>5.7</v>
      </c>
      <c r="F498">
        <v>7</v>
      </c>
      <c r="G498">
        <v>6.1</v>
      </c>
      <c r="H498">
        <v>7</v>
      </c>
      <c r="I498">
        <v>54.3</v>
      </c>
      <c r="J498" t="s">
        <v>7</v>
      </c>
    </row>
    <row r="499" spans="1:10" x14ac:dyDescent="0.3">
      <c r="A499">
        <v>329</v>
      </c>
      <c r="B499" t="s">
        <v>512</v>
      </c>
      <c r="C499">
        <v>16.5</v>
      </c>
      <c r="D499">
        <v>15</v>
      </c>
      <c r="E499">
        <v>4.9000000000000004</v>
      </c>
      <c r="F499">
        <v>6.5</v>
      </c>
      <c r="G499">
        <v>3.7</v>
      </c>
      <c r="H499">
        <v>8</v>
      </c>
      <c r="I499">
        <v>54.6</v>
      </c>
      <c r="J499" t="s">
        <v>10</v>
      </c>
    </row>
    <row r="500" spans="1:10" x14ac:dyDescent="0.3">
      <c r="A500">
        <v>329</v>
      </c>
      <c r="B500" t="s">
        <v>513</v>
      </c>
      <c r="C500">
        <v>22.5</v>
      </c>
      <c r="D500">
        <v>9.5</v>
      </c>
      <c r="E500">
        <v>2.5</v>
      </c>
      <c r="F500">
        <v>6.5</v>
      </c>
      <c r="G500">
        <v>3.8</v>
      </c>
      <c r="H500">
        <v>7</v>
      </c>
      <c r="I500">
        <v>51.8</v>
      </c>
      <c r="J500" t="s">
        <v>10</v>
      </c>
    </row>
    <row r="501" spans="1:10" x14ac:dyDescent="0.3">
      <c r="A501">
        <v>329</v>
      </c>
      <c r="B501" t="s">
        <v>514</v>
      </c>
      <c r="C501">
        <v>29.5</v>
      </c>
      <c r="D501">
        <v>18</v>
      </c>
      <c r="E501">
        <v>6.2</v>
      </c>
      <c r="F501">
        <v>7</v>
      </c>
      <c r="G501">
        <v>5.0999999999999996</v>
      </c>
      <c r="H501">
        <v>8</v>
      </c>
      <c r="I501">
        <v>73.8</v>
      </c>
      <c r="J501" t="s">
        <v>9</v>
      </c>
    </row>
    <row r="502" spans="1:10" x14ac:dyDescent="0.3">
      <c r="A502">
        <v>329</v>
      </c>
      <c r="B502" t="s">
        <v>515</v>
      </c>
      <c r="C502">
        <v>20.5</v>
      </c>
      <c r="D502">
        <v>17.5</v>
      </c>
      <c r="E502">
        <v>4.5</v>
      </c>
      <c r="F502">
        <v>6.7</v>
      </c>
      <c r="G502">
        <v>6.4</v>
      </c>
      <c r="H502">
        <v>7</v>
      </c>
      <c r="I502">
        <v>62.6</v>
      </c>
      <c r="J502" t="s">
        <v>14</v>
      </c>
    </row>
    <row r="503" spans="1:10" x14ac:dyDescent="0.3">
      <c r="A503">
        <v>329</v>
      </c>
      <c r="B503" t="s">
        <v>516</v>
      </c>
      <c r="C503">
        <v>23.5</v>
      </c>
      <c r="D503">
        <v>16.5</v>
      </c>
      <c r="E503">
        <v>3.8</v>
      </c>
      <c r="F503">
        <v>4.7</v>
      </c>
      <c r="G503">
        <v>5.4</v>
      </c>
      <c r="H503">
        <v>6</v>
      </c>
      <c r="I503">
        <v>59.9</v>
      </c>
      <c r="J503" t="s">
        <v>14</v>
      </c>
    </row>
    <row r="504" spans="1:10" x14ac:dyDescent="0.3">
      <c r="A504">
        <v>329</v>
      </c>
      <c r="B504" t="s">
        <v>517</v>
      </c>
      <c r="C504">
        <v>5</v>
      </c>
      <c r="D504">
        <v>2</v>
      </c>
      <c r="E504">
        <v>2.9</v>
      </c>
      <c r="F504">
        <v>3</v>
      </c>
      <c r="G504">
        <v>1.4</v>
      </c>
      <c r="H504">
        <v>8</v>
      </c>
      <c r="I504">
        <v>22.3</v>
      </c>
      <c r="J504" t="s">
        <v>12</v>
      </c>
    </row>
    <row r="505" spans="1:10" x14ac:dyDescent="0.3">
      <c r="A505">
        <v>329</v>
      </c>
      <c r="B505" t="s">
        <v>518</v>
      </c>
      <c r="C505">
        <v>27</v>
      </c>
      <c r="D505">
        <v>13</v>
      </c>
      <c r="E505">
        <v>6.5</v>
      </c>
      <c r="F505">
        <v>6.8</v>
      </c>
      <c r="G505">
        <v>7.6</v>
      </c>
      <c r="H505">
        <v>8</v>
      </c>
      <c r="I505">
        <v>68.900000000000006</v>
      </c>
      <c r="J505" t="s">
        <v>14</v>
      </c>
    </row>
    <row r="506" spans="1:10" x14ac:dyDescent="0.3">
      <c r="A506">
        <v>329</v>
      </c>
      <c r="B506" t="s">
        <v>519</v>
      </c>
      <c r="C506">
        <v>22</v>
      </c>
      <c r="D506">
        <v>16.5</v>
      </c>
      <c r="E506">
        <v>4.9000000000000004</v>
      </c>
      <c r="F506">
        <v>6.7</v>
      </c>
      <c r="G506">
        <v>6.2</v>
      </c>
      <c r="H506">
        <v>8</v>
      </c>
      <c r="I506">
        <v>64.3</v>
      </c>
      <c r="J506" t="s">
        <v>14</v>
      </c>
    </row>
    <row r="507" spans="1:10" x14ac:dyDescent="0.3">
      <c r="A507">
        <v>329</v>
      </c>
      <c r="B507" t="s">
        <v>520</v>
      </c>
      <c r="C507">
        <v>29.5</v>
      </c>
      <c r="D507">
        <v>18</v>
      </c>
      <c r="E507">
        <v>6.7</v>
      </c>
      <c r="F507">
        <v>7</v>
      </c>
      <c r="G507">
        <v>7</v>
      </c>
      <c r="H507">
        <v>8</v>
      </c>
      <c r="I507">
        <v>76.2</v>
      </c>
      <c r="J507" t="s">
        <v>9</v>
      </c>
    </row>
    <row r="508" spans="1:10" x14ac:dyDescent="0.3">
      <c r="A508">
        <v>329</v>
      </c>
      <c r="B508" t="s">
        <v>521</v>
      </c>
      <c r="C508">
        <v>32</v>
      </c>
      <c r="D508">
        <v>21</v>
      </c>
      <c r="E508">
        <v>7.6</v>
      </c>
      <c r="F508">
        <v>7</v>
      </c>
      <c r="G508">
        <v>7.7</v>
      </c>
      <c r="H508">
        <v>8</v>
      </c>
      <c r="I508">
        <v>83.3</v>
      </c>
      <c r="J508" t="s">
        <v>11</v>
      </c>
    </row>
    <row r="509" spans="1:10" x14ac:dyDescent="0.3">
      <c r="A509">
        <v>329</v>
      </c>
      <c r="B509" t="s">
        <v>522</v>
      </c>
      <c r="C509">
        <v>24</v>
      </c>
      <c r="D509">
        <v>32.5</v>
      </c>
      <c r="E509">
        <v>7.7</v>
      </c>
      <c r="F509">
        <v>7</v>
      </c>
      <c r="G509">
        <v>7.1</v>
      </c>
      <c r="H509">
        <v>8</v>
      </c>
      <c r="I509">
        <v>86.3</v>
      </c>
      <c r="J509" t="s">
        <v>8</v>
      </c>
    </row>
    <row r="510" spans="1:10" x14ac:dyDescent="0.3">
      <c r="A510">
        <v>329</v>
      </c>
      <c r="B510" t="s">
        <v>523</v>
      </c>
      <c r="C510">
        <v>28</v>
      </c>
      <c r="D510">
        <v>18.5</v>
      </c>
      <c r="E510">
        <v>6.3</v>
      </c>
      <c r="F510">
        <v>7</v>
      </c>
      <c r="G510">
        <v>7.5</v>
      </c>
      <c r="H510">
        <v>8</v>
      </c>
      <c r="I510">
        <v>75.3</v>
      </c>
      <c r="J510" t="s">
        <v>9</v>
      </c>
    </row>
    <row r="511" spans="1:10" x14ac:dyDescent="0.3">
      <c r="A511">
        <v>329</v>
      </c>
      <c r="B511" t="s">
        <v>524</v>
      </c>
      <c r="C511">
        <v>20.5</v>
      </c>
      <c r="D511">
        <v>23</v>
      </c>
      <c r="E511">
        <v>6.4</v>
      </c>
      <c r="F511">
        <v>7</v>
      </c>
      <c r="G511">
        <v>7.4</v>
      </c>
      <c r="H511">
        <v>8</v>
      </c>
      <c r="I511">
        <v>72.3</v>
      </c>
      <c r="J511" t="s">
        <v>9</v>
      </c>
    </row>
    <row r="512" spans="1:10" x14ac:dyDescent="0.3">
      <c r="A512">
        <v>329</v>
      </c>
      <c r="B512" t="s">
        <v>525</v>
      </c>
      <c r="C512">
        <v>25.5</v>
      </c>
      <c r="D512">
        <v>21.5</v>
      </c>
      <c r="E512">
        <v>6.3</v>
      </c>
      <c r="F512">
        <v>7</v>
      </c>
      <c r="G512">
        <v>6.8</v>
      </c>
      <c r="H512">
        <v>8</v>
      </c>
      <c r="I512">
        <v>75.099999999999994</v>
      </c>
      <c r="J512" t="s">
        <v>9</v>
      </c>
    </row>
    <row r="513" spans="1:10" x14ac:dyDescent="0.3">
      <c r="A513">
        <v>329</v>
      </c>
      <c r="B513" t="s">
        <v>526</v>
      </c>
      <c r="C513">
        <v>2.5</v>
      </c>
      <c r="D513">
        <v>8</v>
      </c>
      <c r="E513">
        <v>0.8</v>
      </c>
      <c r="F513">
        <v>3</v>
      </c>
      <c r="G513">
        <v>1.8</v>
      </c>
      <c r="H513">
        <v>7</v>
      </c>
      <c r="I513">
        <v>23.1</v>
      </c>
      <c r="J513" t="s">
        <v>12</v>
      </c>
    </row>
    <row r="514" spans="1:10" x14ac:dyDescent="0.3">
      <c r="A514">
        <v>329</v>
      </c>
      <c r="B514" t="s">
        <v>527</v>
      </c>
      <c r="C514">
        <v>18.5</v>
      </c>
      <c r="D514">
        <v>13.5</v>
      </c>
      <c r="E514">
        <v>2.8</v>
      </c>
      <c r="F514">
        <v>7</v>
      </c>
      <c r="G514">
        <v>0.9</v>
      </c>
      <c r="H514">
        <v>8</v>
      </c>
      <c r="I514">
        <v>50.7</v>
      </c>
      <c r="J514" t="s">
        <v>7</v>
      </c>
    </row>
    <row r="515" spans="1:10" x14ac:dyDescent="0.3">
      <c r="A515">
        <v>329</v>
      </c>
      <c r="B515" t="s">
        <v>528</v>
      </c>
      <c r="C515">
        <v>0</v>
      </c>
      <c r="D515">
        <v>0</v>
      </c>
      <c r="E515">
        <v>0</v>
      </c>
      <c r="F515">
        <v>1</v>
      </c>
      <c r="G515">
        <v>-1</v>
      </c>
      <c r="H515">
        <v>0</v>
      </c>
      <c r="I515">
        <v>0</v>
      </c>
      <c r="J515" t="s">
        <v>12</v>
      </c>
    </row>
    <row r="516" spans="1:10" x14ac:dyDescent="0.3">
      <c r="A516">
        <v>329</v>
      </c>
      <c r="B516" t="s">
        <v>529</v>
      </c>
      <c r="C516">
        <v>15</v>
      </c>
      <c r="D516">
        <v>18.5</v>
      </c>
      <c r="E516">
        <v>6.5</v>
      </c>
      <c r="F516">
        <v>7</v>
      </c>
      <c r="G516">
        <v>6</v>
      </c>
      <c r="H516">
        <v>8</v>
      </c>
      <c r="I516">
        <v>61</v>
      </c>
      <c r="J516" t="s">
        <v>14</v>
      </c>
    </row>
    <row r="517" spans="1:10" x14ac:dyDescent="0.3">
      <c r="A517">
        <v>329</v>
      </c>
      <c r="B517" t="s">
        <v>530</v>
      </c>
      <c r="C517">
        <v>18.5</v>
      </c>
      <c r="D517">
        <v>18.5</v>
      </c>
      <c r="E517">
        <v>4.4000000000000004</v>
      </c>
      <c r="F517">
        <v>6.8</v>
      </c>
      <c r="G517">
        <v>5</v>
      </c>
      <c r="H517">
        <v>6</v>
      </c>
      <c r="I517">
        <v>59.2</v>
      </c>
      <c r="J517" t="s">
        <v>10</v>
      </c>
    </row>
    <row r="518" spans="1:10" x14ac:dyDescent="0.3">
      <c r="A518">
        <v>329</v>
      </c>
      <c r="B518" t="s">
        <v>531</v>
      </c>
      <c r="C518">
        <v>13</v>
      </c>
      <c r="D518">
        <v>5</v>
      </c>
      <c r="E518">
        <v>3.7</v>
      </c>
      <c r="F518">
        <v>4.7</v>
      </c>
      <c r="G518">
        <v>3.1</v>
      </c>
      <c r="H518">
        <v>8</v>
      </c>
      <c r="I518">
        <v>37.5</v>
      </c>
      <c r="J518" t="s">
        <v>13</v>
      </c>
    </row>
    <row r="519" spans="1:10" x14ac:dyDescent="0.3">
      <c r="A519">
        <v>329</v>
      </c>
      <c r="B519" t="s">
        <v>532</v>
      </c>
      <c r="C519">
        <v>16</v>
      </c>
      <c r="D519">
        <v>12.5</v>
      </c>
      <c r="E519">
        <v>4.9000000000000004</v>
      </c>
      <c r="F519">
        <v>5</v>
      </c>
      <c r="G519">
        <v>2.4</v>
      </c>
      <c r="H519">
        <v>8</v>
      </c>
      <c r="I519">
        <v>48.8</v>
      </c>
      <c r="J519" t="s">
        <v>7</v>
      </c>
    </row>
    <row r="520" spans="1:10" x14ac:dyDescent="0.3">
      <c r="A520">
        <v>329</v>
      </c>
      <c r="B520" t="s">
        <v>533</v>
      </c>
      <c r="C520">
        <v>19</v>
      </c>
      <c r="D520">
        <v>5.5</v>
      </c>
      <c r="E520">
        <v>4.9000000000000004</v>
      </c>
      <c r="F520">
        <v>7</v>
      </c>
      <c r="G520">
        <v>6.1</v>
      </c>
      <c r="H520">
        <v>8</v>
      </c>
      <c r="I520">
        <v>50.5</v>
      </c>
      <c r="J520" t="s">
        <v>7</v>
      </c>
    </row>
    <row r="521" spans="1:10" x14ac:dyDescent="0.3">
      <c r="A521">
        <v>329</v>
      </c>
      <c r="B521" t="s">
        <v>534</v>
      </c>
      <c r="C521">
        <v>29.5</v>
      </c>
      <c r="D521">
        <v>19.5</v>
      </c>
      <c r="E521">
        <v>6.7</v>
      </c>
      <c r="F521">
        <v>7</v>
      </c>
      <c r="G521">
        <v>8</v>
      </c>
      <c r="H521">
        <v>8</v>
      </c>
      <c r="I521">
        <v>78.7</v>
      </c>
      <c r="J521" t="s">
        <v>11</v>
      </c>
    </row>
    <row r="522" spans="1:10" x14ac:dyDescent="0.3">
      <c r="A522">
        <v>329</v>
      </c>
      <c r="B522" t="s">
        <v>535</v>
      </c>
      <c r="C522">
        <v>29.5</v>
      </c>
      <c r="D522">
        <v>22.5</v>
      </c>
      <c r="E522">
        <v>5.9</v>
      </c>
      <c r="F522">
        <v>7</v>
      </c>
      <c r="G522">
        <v>6.9</v>
      </c>
      <c r="H522">
        <v>8</v>
      </c>
      <c r="I522">
        <v>79.8</v>
      </c>
      <c r="J522" t="s">
        <v>11</v>
      </c>
    </row>
    <row r="523" spans="1:10" x14ac:dyDescent="0.3">
      <c r="A523">
        <v>329</v>
      </c>
      <c r="B523" t="s">
        <v>536</v>
      </c>
      <c r="C523">
        <v>18.5</v>
      </c>
      <c r="D523">
        <v>19.5</v>
      </c>
      <c r="E523">
        <v>5.8</v>
      </c>
      <c r="F523">
        <v>7</v>
      </c>
      <c r="G523">
        <v>7.3</v>
      </c>
      <c r="H523">
        <v>8</v>
      </c>
      <c r="I523">
        <v>66.099999999999994</v>
      </c>
      <c r="J523" t="s">
        <v>14</v>
      </c>
    </row>
    <row r="524" spans="1:10" x14ac:dyDescent="0.3">
      <c r="A524">
        <v>329</v>
      </c>
      <c r="B524" t="s">
        <v>537</v>
      </c>
      <c r="C524">
        <v>8</v>
      </c>
      <c r="D524">
        <v>0</v>
      </c>
      <c r="E524">
        <v>2.6</v>
      </c>
      <c r="F524">
        <v>7</v>
      </c>
      <c r="G524">
        <v>2.5</v>
      </c>
      <c r="H524">
        <v>6</v>
      </c>
      <c r="I524">
        <v>26.1</v>
      </c>
      <c r="J524" t="s">
        <v>12</v>
      </c>
    </row>
    <row r="525" spans="1:10" x14ac:dyDescent="0.3">
      <c r="A525">
        <v>329</v>
      </c>
      <c r="B525" t="s">
        <v>538</v>
      </c>
      <c r="C525">
        <v>22.5</v>
      </c>
      <c r="D525">
        <v>16</v>
      </c>
      <c r="E525">
        <v>4.0999999999999996</v>
      </c>
      <c r="F525">
        <v>7</v>
      </c>
      <c r="G525">
        <v>5.5</v>
      </c>
      <c r="H525">
        <v>8</v>
      </c>
      <c r="I525">
        <v>63.1</v>
      </c>
      <c r="J525" t="s">
        <v>14</v>
      </c>
    </row>
    <row r="526" spans="1:10" x14ac:dyDescent="0.3">
      <c r="A526">
        <v>329</v>
      </c>
      <c r="B526" t="s">
        <v>539</v>
      </c>
      <c r="C526">
        <v>30.5</v>
      </c>
      <c r="D526">
        <v>25.5</v>
      </c>
      <c r="E526">
        <v>7.5</v>
      </c>
      <c r="F526">
        <v>7</v>
      </c>
      <c r="G526">
        <v>5.7</v>
      </c>
      <c r="H526">
        <v>8</v>
      </c>
      <c r="I526">
        <v>84.2</v>
      </c>
      <c r="J526" t="s">
        <v>8</v>
      </c>
    </row>
    <row r="527" spans="1:10" x14ac:dyDescent="0.3">
      <c r="A527">
        <v>329</v>
      </c>
      <c r="B527" t="s">
        <v>540</v>
      </c>
      <c r="C527">
        <v>15.5</v>
      </c>
      <c r="D527">
        <v>11</v>
      </c>
      <c r="E527">
        <v>1.3</v>
      </c>
      <c r="F527">
        <v>4.7</v>
      </c>
      <c r="G527">
        <v>6.9</v>
      </c>
      <c r="H527">
        <v>8</v>
      </c>
      <c r="I527">
        <v>47.4</v>
      </c>
      <c r="J527" t="s">
        <v>13</v>
      </c>
    </row>
    <row r="528" spans="1:10" x14ac:dyDescent="0.3">
      <c r="A528">
        <v>329</v>
      </c>
      <c r="B528" t="s">
        <v>541</v>
      </c>
      <c r="C528">
        <v>29.5</v>
      </c>
      <c r="D528">
        <v>0</v>
      </c>
      <c r="E528">
        <v>1.8</v>
      </c>
      <c r="F528">
        <v>2.7</v>
      </c>
      <c r="G528">
        <v>2.4</v>
      </c>
      <c r="H528">
        <v>0</v>
      </c>
      <c r="I528">
        <v>36.4</v>
      </c>
      <c r="J528" t="s">
        <v>12</v>
      </c>
    </row>
    <row r="529" spans="1:10" x14ac:dyDescent="0.3">
      <c r="A529">
        <v>329</v>
      </c>
      <c r="B529" t="s">
        <v>542</v>
      </c>
      <c r="C529">
        <v>25</v>
      </c>
      <c r="D529">
        <v>17.5</v>
      </c>
      <c r="E529">
        <v>5.8</v>
      </c>
      <c r="F529">
        <v>7</v>
      </c>
      <c r="G529">
        <v>6.2</v>
      </c>
      <c r="H529">
        <v>8</v>
      </c>
      <c r="I529">
        <v>69.5</v>
      </c>
      <c r="J529" t="s">
        <v>9</v>
      </c>
    </row>
    <row r="530" spans="1:10" x14ac:dyDescent="0.3">
      <c r="A530">
        <v>431</v>
      </c>
      <c r="B530" t="s">
        <v>543</v>
      </c>
      <c r="C530">
        <v>30.5</v>
      </c>
      <c r="D530">
        <v>23.5</v>
      </c>
      <c r="E530">
        <v>7.3</v>
      </c>
      <c r="F530">
        <v>6.5</v>
      </c>
      <c r="G530">
        <v>8</v>
      </c>
      <c r="H530">
        <v>8</v>
      </c>
      <c r="I530">
        <v>83.8</v>
      </c>
      <c r="J530" t="s">
        <v>11</v>
      </c>
    </row>
    <row r="531" spans="1:10" x14ac:dyDescent="0.3">
      <c r="A531">
        <v>431</v>
      </c>
      <c r="B531" t="s">
        <v>544</v>
      </c>
      <c r="C531">
        <v>24</v>
      </c>
      <c r="D531">
        <v>23</v>
      </c>
      <c r="E531">
        <v>6.1</v>
      </c>
      <c r="F531">
        <v>3.8</v>
      </c>
      <c r="G531">
        <v>7.8</v>
      </c>
      <c r="H531">
        <v>8</v>
      </c>
      <c r="I531">
        <v>72.7</v>
      </c>
      <c r="J531" t="s">
        <v>9</v>
      </c>
    </row>
    <row r="532" spans="1:10" x14ac:dyDescent="0.3">
      <c r="A532">
        <v>431</v>
      </c>
      <c r="B532" t="s">
        <v>545</v>
      </c>
      <c r="C532">
        <v>25</v>
      </c>
      <c r="D532">
        <v>21</v>
      </c>
      <c r="E532">
        <v>6.4</v>
      </c>
      <c r="F532">
        <v>4.3</v>
      </c>
      <c r="G532">
        <v>7.3</v>
      </c>
      <c r="H532">
        <v>8</v>
      </c>
      <c r="I532">
        <v>72</v>
      </c>
      <c r="J532" t="s">
        <v>9</v>
      </c>
    </row>
    <row r="533" spans="1:10" x14ac:dyDescent="0.3">
      <c r="A533">
        <v>431</v>
      </c>
      <c r="B533" t="s">
        <v>546</v>
      </c>
      <c r="C533">
        <v>14.5</v>
      </c>
      <c r="D533">
        <v>12.5</v>
      </c>
      <c r="E533">
        <v>3.4</v>
      </c>
      <c r="F533">
        <v>1</v>
      </c>
      <c r="G533">
        <v>7.4</v>
      </c>
      <c r="H533">
        <v>8</v>
      </c>
      <c r="I533">
        <v>46.8</v>
      </c>
      <c r="J533" t="s">
        <v>7</v>
      </c>
    </row>
    <row r="534" spans="1:10" x14ac:dyDescent="0.3">
      <c r="A534">
        <v>431</v>
      </c>
      <c r="B534" t="s">
        <v>547</v>
      </c>
      <c r="C534">
        <v>26.5</v>
      </c>
      <c r="D534">
        <v>21.5</v>
      </c>
      <c r="E534">
        <v>6.1</v>
      </c>
      <c r="F534">
        <v>4.8</v>
      </c>
      <c r="G534">
        <v>8</v>
      </c>
      <c r="H534">
        <v>8</v>
      </c>
      <c r="I534">
        <v>74.900000000000006</v>
      </c>
      <c r="J534" t="s">
        <v>11</v>
      </c>
    </row>
    <row r="535" spans="1:10" x14ac:dyDescent="0.3">
      <c r="A535">
        <v>431</v>
      </c>
      <c r="B535" t="s">
        <v>548</v>
      </c>
      <c r="C535">
        <v>18</v>
      </c>
      <c r="D535">
        <v>16.5</v>
      </c>
      <c r="E535">
        <v>2.5</v>
      </c>
      <c r="F535">
        <v>1.3</v>
      </c>
      <c r="G535">
        <v>8</v>
      </c>
      <c r="H535">
        <v>7</v>
      </c>
      <c r="I535">
        <v>53.3</v>
      </c>
      <c r="J535" t="s">
        <v>7</v>
      </c>
    </row>
    <row r="536" spans="1:10" x14ac:dyDescent="0.3">
      <c r="A536">
        <v>431</v>
      </c>
      <c r="B536" t="s">
        <v>549</v>
      </c>
      <c r="C536">
        <v>27.5</v>
      </c>
      <c r="D536">
        <v>21</v>
      </c>
      <c r="E536">
        <v>5.6</v>
      </c>
      <c r="F536">
        <v>5</v>
      </c>
      <c r="G536">
        <v>7.9</v>
      </c>
      <c r="H536">
        <v>8</v>
      </c>
      <c r="I536">
        <v>75</v>
      </c>
      <c r="J536" t="s">
        <v>11</v>
      </c>
    </row>
    <row r="537" spans="1:10" x14ac:dyDescent="0.3">
      <c r="A537">
        <v>431</v>
      </c>
      <c r="B537" t="s">
        <v>550</v>
      </c>
      <c r="C537">
        <v>29</v>
      </c>
      <c r="D537">
        <v>29.5</v>
      </c>
      <c r="E537">
        <v>7.4</v>
      </c>
      <c r="F537">
        <v>6.5</v>
      </c>
      <c r="G537">
        <v>6.4</v>
      </c>
      <c r="H537">
        <v>8</v>
      </c>
      <c r="I537">
        <v>86.8</v>
      </c>
      <c r="J537" t="s">
        <v>8</v>
      </c>
    </row>
    <row r="538" spans="1:10" x14ac:dyDescent="0.3">
      <c r="A538">
        <v>431</v>
      </c>
      <c r="B538" t="s">
        <v>551</v>
      </c>
      <c r="C538">
        <v>13</v>
      </c>
      <c r="D538">
        <v>15</v>
      </c>
      <c r="E538">
        <v>6.6</v>
      </c>
      <c r="F538">
        <v>4.3</v>
      </c>
      <c r="G538">
        <v>7.4</v>
      </c>
      <c r="H538">
        <v>8</v>
      </c>
      <c r="I538">
        <v>54.3</v>
      </c>
      <c r="J538" t="s">
        <v>10</v>
      </c>
    </row>
    <row r="539" spans="1:10" x14ac:dyDescent="0.3">
      <c r="A539">
        <v>431</v>
      </c>
      <c r="B539" t="s">
        <v>552</v>
      </c>
      <c r="C539">
        <v>13.5</v>
      </c>
      <c r="D539">
        <v>8</v>
      </c>
      <c r="E539">
        <v>2.2999999999999998</v>
      </c>
      <c r="F539">
        <v>1.5</v>
      </c>
      <c r="G539">
        <v>0</v>
      </c>
      <c r="H539">
        <v>5</v>
      </c>
      <c r="I539">
        <v>30.3</v>
      </c>
      <c r="J539" t="s">
        <v>12</v>
      </c>
    </row>
    <row r="540" spans="1:10" x14ac:dyDescent="0.3">
      <c r="A540">
        <v>431</v>
      </c>
      <c r="B540" t="s">
        <v>553</v>
      </c>
      <c r="C540">
        <v>31.5</v>
      </c>
      <c r="D540">
        <v>21.5</v>
      </c>
      <c r="E540">
        <v>5.0999999999999996</v>
      </c>
      <c r="F540">
        <v>5.3</v>
      </c>
      <c r="G540">
        <v>8</v>
      </c>
      <c r="H540">
        <v>8</v>
      </c>
      <c r="I540">
        <v>79.400000000000006</v>
      </c>
      <c r="J540" t="s">
        <v>11</v>
      </c>
    </row>
    <row r="541" spans="1:10" x14ac:dyDescent="0.3">
      <c r="A541">
        <v>431</v>
      </c>
      <c r="B541" t="s">
        <v>554</v>
      </c>
      <c r="C541">
        <v>18</v>
      </c>
      <c r="D541">
        <v>20.5</v>
      </c>
      <c r="E541">
        <v>4.5</v>
      </c>
      <c r="F541">
        <v>3.8</v>
      </c>
      <c r="G541">
        <v>5.8</v>
      </c>
      <c r="H541">
        <v>6</v>
      </c>
      <c r="I541">
        <v>58.6</v>
      </c>
      <c r="J541" t="s">
        <v>10</v>
      </c>
    </row>
    <row r="542" spans="1:10" x14ac:dyDescent="0.3">
      <c r="A542">
        <v>431</v>
      </c>
      <c r="B542" t="s">
        <v>555</v>
      </c>
      <c r="C542">
        <v>22</v>
      </c>
      <c r="D542">
        <v>16</v>
      </c>
      <c r="E542">
        <v>6.6</v>
      </c>
      <c r="F542">
        <v>4</v>
      </c>
      <c r="G542">
        <v>7.2</v>
      </c>
      <c r="H542">
        <v>8</v>
      </c>
      <c r="I542">
        <v>63.8</v>
      </c>
      <c r="J542" t="s">
        <v>14</v>
      </c>
    </row>
    <row r="543" spans="1:10" x14ac:dyDescent="0.3">
      <c r="A543">
        <v>431</v>
      </c>
      <c r="B543" t="s">
        <v>556</v>
      </c>
      <c r="C543">
        <v>5.5</v>
      </c>
      <c r="D543">
        <v>3.5</v>
      </c>
      <c r="E543">
        <v>4.3</v>
      </c>
      <c r="F543">
        <v>2.2999999999999998</v>
      </c>
      <c r="G543">
        <v>6.7</v>
      </c>
      <c r="H543">
        <v>8</v>
      </c>
      <c r="I543">
        <v>30.3</v>
      </c>
      <c r="J543" t="s">
        <v>12</v>
      </c>
    </row>
    <row r="544" spans="1:10" x14ac:dyDescent="0.3">
      <c r="A544">
        <v>431</v>
      </c>
      <c r="B544" t="s">
        <v>557</v>
      </c>
      <c r="C544">
        <v>0</v>
      </c>
      <c r="D544">
        <v>0</v>
      </c>
      <c r="E544">
        <v>1</v>
      </c>
      <c r="F544">
        <v>0</v>
      </c>
      <c r="G544">
        <v>4</v>
      </c>
      <c r="H544">
        <v>0</v>
      </c>
      <c r="I544">
        <v>5</v>
      </c>
      <c r="J544" t="s">
        <v>12</v>
      </c>
    </row>
    <row r="545" spans="1:10" x14ac:dyDescent="0.3">
      <c r="A545">
        <v>431</v>
      </c>
      <c r="B545" t="s">
        <v>558</v>
      </c>
      <c r="C545">
        <v>11</v>
      </c>
      <c r="D545">
        <v>0</v>
      </c>
      <c r="E545">
        <v>2.7</v>
      </c>
      <c r="F545">
        <v>1.3</v>
      </c>
      <c r="G545">
        <v>2.9</v>
      </c>
      <c r="H545">
        <v>6</v>
      </c>
      <c r="I545">
        <v>23.9</v>
      </c>
      <c r="J545" t="s">
        <v>12</v>
      </c>
    </row>
    <row r="546" spans="1:10" x14ac:dyDescent="0.3">
      <c r="A546">
        <v>431</v>
      </c>
      <c r="B546" t="s">
        <v>559</v>
      </c>
      <c r="C546">
        <v>25.5</v>
      </c>
      <c r="D546">
        <v>12.5</v>
      </c>
      <c r="E546">
        <v>5.5</v>
      </c>
      <c r="F546">
        <v>5.5</v>
      </c>
      <c r="G546">
        <v>7</v>
      </c>
      <c r="H546">
        <v>8</v>
      </c>
      <c r="I546">
        <v>64</v>
      </c>
      <c r="J546" t="s">
        <v>14</v>
      </c>
    </row>
    <row r="547" spans="1:10" x14ac:dyDescent="0.3">
      <c r="A547">
        <v>431</v>
      </c>
      <c r="B547" t="s">
        <v>560</v>
      </c>
      <c r="C547">
        <v>23</v>
      </c>
      <c r="D547">
        <v>22</v>
      </c>
      <c r="E547">
        <v>4</v>
      </c>
      <c r="F547">
        <v>3.3</v>
      </c>
      <c r="G547">
        <v>8</v>
      </c>
      <c r="H547">
        <v>8</v>
      </c>
      <c r="I547">
        <v>68.3</v>
      </c>
      <c r="J547" t="s">
        <v>9</v>
      </c>
    </row>
    <row r="548" spans="1:10" x14ac:dyDescent="0.3">
      <c r="A548">
        <v>431</v>
      </c>
      <c r="B548" t="s">
        <v>561</v>
      </c>
      <c r="C548">
        <v>28.5</v>
      </c>
      <c r="D548">
        <v>23.5</v>
      </c>
      <c r="E548">
        <v>7.4</v>
      </c>
      <c r="F548">
        <v>6.8</v>
      </c>
      <c r="G548">
        <v>8</v>
      </c>
      <c r="H548">
        <v>8</v>
      </c>
      <c r="I548">
        <v>82.2</v>
      </c>
      <c r="J548" t="s">
        <v>11</v>
      </c>
    </row>
    <row r="549" spans="1:10" x14ac:dyDescent="0.3">
      <c r="A549">
        <v>431</v>
      </c>
      <c r="B549" t="s">
        <v>562</v>
      </c>
      <c r="C549">
        <v>22.5</v>
      </c>
      <c r="D549">
        <v>10</v>
      </c>
      <c r="E549">
        <v>5.4</v>
      </c>
      <c r="F549">
        <v>4.8</v>
      </c>
      <c r="G549">
        <v>7.4</v>
      </c>
      <c r="H549">
        <v>8</v>
      </c>
      <c r="I549">
        <v>58.1</v>
      </c>
      <c r="J549" t="s">
        <v>10</v>
      </c>
    </row>
    <row r="550" spans="1:10" x14ac:dyDescent="0.3">
      <c r="A550">
        <v>431</v>
      </c>
      <c r="B550" t="s">
        <v>563</v>
      </c>
      <c r="C550">
        <v>25</v>
      </c>
      <c r="D550">
        <v>25</v>
      </c>
      <c r="E550">
        <v>4</v>
      </c>
      <c r="F550">
        <v>2</v>
      </c>
      <c r="G550">
        <v>8</v>
      </c>
      <c r="H550">
        <v>7</v>
      </c>
      <c r="I550">
        <v>71</v>
      </c>
      <c r="J550" t="s">
        <v>9</v>
      </c>
    </row>
    <row r="551" spans="1:10" x14ac:dyDescent="0.3">
      <c r="A551">
        <v>431</v>
      </c>
      <c r="B551" t="s">
        <v>564</v>
      </c>
      <c r="C551">
        <v>23.5</v>
      </c>
      <c r="D551">
        <v>0</v>
      </c>
      <c r="E551">
        <v>2.5</v>
      </c>
      <c r="F551">
        <v>2.2999999999999998</v>
      </c>
      <c r="G551">
        <v>5.5</v>
      </c>
      <c r="H551">
        <v>0</v>
      </c>
      <c r="I551">
        <v>33.799999999999997</v>
      </c>
      <c r="J551" t="s">
        <v>13</v>
      </c>
    </row>
    <row r="552" spans="1:10" x14ac:dyDescent="0.3">
      <c r="A552">
        <v>431</v>
      </c>
      <c r="B552" t="s">
        <v>565</v>
      </c>
      <c r="C552">
        <v>17.5</v>
      </c>
      <c r="D552">
        <v>14.5</v>
      </c>
      <c r="E552">
        <v>5.2</v>
      </c>
      <c r="F552">
        <v>3.3</v>
      </c>
      <c r="G552">
        <v>7.8</v>
      </c>
      <c r="H552">
        <v>8</v>
      </c>
      <c r="I552">
        <v>56.3</v>
      </c>
      <c r="J552" t="s">
        <v>10</v>
      </c>
    </row>
    <row r="553" spans="1:10" x14ac:dyDescent="0.3">
      <c r="A553">
        <v>431</v>
      </c>
      <c r="B553" t="s">
        <v>566</v>
      </c>
      <c r="C553">
        <v>27.5</v>
      </c>
      <c r="D553">
        <v>22.5</v>
      </c>
      <c r="E553">
        <v>7.2</v>
      </c>
      <c r="F553">
        <v>5.5</v>
      </c>
      <c r="G553">
        <v>7.4</v>
      </c>
      <c r="H553">
        <v>8</v>
      </c>
      <c r="I553">
        <v>78.099999999999994</v>
      </c>
      <c r="J553" t="s">
        <v>11</v>
      </c>
    </row>
    <row r="554" spans="1:10" x14ac:dyDescent="0.3">
      <c r="A554">
        <v>431</v>
      </c>
      <c r="B554" t="s">
        <v>567</v>
      </c>
      <c r="C554">
        <v>30.5</v>
      </c>
      <c r="D554">
        <v>17</v>
      </c>
      <c r="E554">
        <v>5.0999999999999996</v>
      </c>
      <c r="F554">
        <v>3.5</v>
      </c>
      <c r="G554">
        <v>5.5</v>
      </c>
      <c r="H554">
        <v>8</v>
      </c>
      <c r="I554">
        <v>69.599999999999994</v>
      </c>
      <c r="J554" t="s">
        <v>9</v>
      </c>
    </row>
    <row r="555" spans="1:10" x14ac:dyDescent="0.3">
      <c r="A555">
        <v>431</v>
      </c>
      <c r="B555" t="s">
        <v>568</v>
      </c>
      <c r="C555">
        <v>24.5</v>
      </c>
      <c r="D555">
        <v>27</v>
      </c>
      <c r="E555">
        <v>7</v>
      </c>
      <c r="F555">
        <v>6.8</v>
      </c>
      <c r="G555">
        <v>7</v>
      </c>
      <c r="H555">
        <v>8</v>
      </c>
      <c r="I555">
        <v>80.3</v>
      </c>
      <c r="J555" t="s">
        <v>11</v>
      </c>
    </row>
    <row r="556" spans="1:10" x14ac:dyDescent="0.3">
      <c r="A556">
        <v>431</v>
      </c>
      <c r="B556" t="s">
        <v>569</v>
      </c>
      <c r="C556">
        <v>13.5</v>
      </c>
      <c r="D556">
        <v>13.5</v>
      </c>
      <c r="E556">
        <v>4.8</v>
      </c>
      <c r="F556">
        <v>2.5</v>
      </c>
      <c r="G556">
        <v>1.8</v>
      </c>
      <c r="H556">
        <v>8</v>
      </c>
      <c r="I556">
        <v>44.1</v>
      </c>
      <c r="J556" t="s">
        <v>13</v>
      </c>
    </row>
    <row r="557" spans="1:10" x14ac:dyDescent="0.3">
      <c r="A557">
        <v>431</v>
      </c>
      <c r="B557" t="s">
        <v>570</v>
      </c>
      <c r="C557">
        <v>30.5</v>
      </c>
      <c r="D557">
        <v>22.5</v>
      </c>
      <c r="E557">
        <v>6.9</v>
      </c>
      <c r="F557">
        <v>6.5</v>
      </c>
      <c r="G557">
        <v>7.7</v>
      </c>
      <c r="H557">
        <v>8</v>
      </c>
      <c r="I557">
        <v>82.1</v>
      </c>
      <c r="J557" t="s">
        <v>11</v>
      </c>
    </row>
    <row r="558" spans="1:10" x14ac:dyDescent="0.3">
      <c r="A558">
        <v>431</v>
      </c>
      <c r="B558" t="s">
        <v>571</v>
      </c>
      <c r="C558">
        <v>23.5</v>
      </c>
      <c r="D558">
        <v>19</v>
      </c>
      <c r="E558">
        <v>6.9</v>
      </c>
      <c r="F558">
        <v>6.5</v>
      </c>
      <c r="G558">
        <v>6.6</v>
      </c>
      <c r="H558">
        <v>8</v>
      </c>
      <c r="I558">
        <v>70.5</v>
      </c>
      <c r="J558" t="s">
        <v>9</v>
      </c>
    </row>
    <row r="559" spans="1:10" x14ac:dyDescent="0.3">
      <c r="A559">
        <v>431</v>
      </c>
      <c r="B559" t="s">
        <v>572</v>
      </c>
      <c r="C559">
        <v>19</v>
      </c>
      <c r="D559">
        <v>27.5</v>
      </c>
      <c r="E559">
        <v>4.4000000000000004</v>
      </c>
      <c r="F559">
        <v>3.8</v>
      </c>
      <c r="G559">
        <v>4.9000000000000004</v>
      </c>
      <c r="H559">
        <v>7</v>
      </c>
      <c r="I559">
        <v>66.599999999999994</v>
      </c>
      <c r="J559" t="s">
        <v>9</v>
      </c>
    </row>
    <row r="560" spans="1:10" x14ac:dyDescent="0.3">
      <c r="A560">
        <v>431</v>
      </c>
      <c r="B560" t="s">
        <v>573</v>
      </c>
      <c r="C560">
        <v>20</v>
      </c>
      <c r="D560">
        <v>23.5</v>
      </c>
      <c r="E560">
        <v>7.5</v>
      </c>
      <c r="F560">
        <v>6.3</v>
      </c>
      <c r="G560">
        <v>8</v>
      </c>
      <c r="H560">
        <v>8</v>
      </c>
      <c r="I560">
        <v>73.3</v>
      </c>
      <c r="J560" t="s">
        <v>9</v>
      </c>
    </row>
    <row r="561" spans="1:10" x14ac:dyDescent="0.3">
      <c r="A561">
        <v>431</v>
      </c>
      <c r="B561" t="s">
        <v>574</v>
      </c>
      <c r="C561">
        <v>18.5</v>
      </c>
      <c r="D561">
        <v>16</v>
      </c>
      <c r="E561">
        <v>6.6</v>
      </c>
      <c r="F561">
        <v>4.5</v>
      </c>
      <c r="G561">
        <v>5.5</v>
      </c>
      <c r="H561">
        <v>8</v>
      </c>
      <c r="I561">
        <v>59.1</v>
      </c>
      <c r="J561" t="s">
        <v>14</v>
      </c>
    </row>
    <row r="562" spans="1:10" x14ac:dyDescent="0.3">
      <c r="A562">
        <v>431</v>
      </c>
      <c r="B562" t="s">
        <v>575</v>
      </c>
      <c r="C562">
        <v>26</v>
      </c>
      <c r="D562">
        <v>15</v>
      </c>
      <c r="E562">
        <v>7.5</v>
      </c>
      <c r="F562">
        <v>5.3</v>
      </c>
      <c r="G562">
        <v>7.7</v>
      </c>
      <c r="H562">
        <v>8</v>
      </c>
      <c r="I562">
        <v>69.5</v>
      </c>
      <c r="J562" t="s">
        <v>9</v>
      </c>
    </row>
    <row r="563" spans="1:10" x14ac:dyDescent="0.3">
      <c r="A563">
        <v>431</v>
      </c>
      <c r="B563" t="s">
        <v>576</v>
      </c>
      <c r="C563">
        <v>19.5</v>
      </c>
      <c r="D563">
        <v>22</v>
      </c>
      <c r="E563">
        <v>6.4</v>
      </c>
      <c r="F563">
        <v>3.5</v>
      </c>
      <c r="G563">
        <v>5.5</v>
      </c>
      <c r="H563">
        <v>8</v>
      </c>
      <c r="I563">
        <v>64.900000000000006</v>
      </c>
      <c r="J563" t="s">
        <v>14</v>
      </c>
    </row>
    <row r="564" spans="1:10" x14ac:dyDescent="0.3">
      <c r="A564">
        <v>431</v>
      </c>
      <c r="B564" t="s">
        <v>577</v>
      </c>
      <c r="C564">
        <v>30</v>
      </c>
      <c r="D564">
        <v>17</v>
      </c>
      <c r="E564">
        <v>7.2</v>
      </c>
      <c r="F564">
        <v>5.8</v>
      </c>
      <c r="G564">
        <v>5.7</v>
      </c>
      <c r="H564">
        <v>8</v>
      </c>
      <c r="I564">
        <v>73.7</v>
      </c>
      <c r="J564" t="s">
        <v>11</v>
      </c>
    </row>
    <row r="565" spans="1:10" x14ac:dyDescent="0.3">
      <c r="A565">
        <v>431</v>
      </c>
      <c r="B565" t="s">
        <v>578</v>
      </c>
      <c r="C565">
        <v>20.5</v>
      </c>
      <c r="D565">
        <v>6.5</v>
      </c>
      <c r="E565">
        <v>6.4</v>
      </c>
      <c r="F565">
        <v>4</v>
      </c>
      <c r="G565">
        <v>5.7</v>
      </c>
      <c r="H565">
        <v>7</v>
      </c>
      <c r="I565">
        <v>50.1</v>
      </c>
      <c r="J565" t="s">
        <v>7</v>
      </c>
    </row>
    <row r="566" spans="1:10" x14ac:dyDescent="0.3">
      <c r="A566">
        <v>431</v>
      </c>
      <c r="B566" t="s">
        <v>579</v>
      </c>
      <c r="C566">
        <v>19</v>
      </c>
      <c r="D566">
        <v>7.5</v>
      </c>
      <c r="E566">
        <v>5.0999999999999996</v>
      </c>
      <c r="F566">
        <v>2.2999999999999998</v>
      </c>
      <c r="G566">
        <v>6.3</v>
      </c>
      <c r="H566">
        <v>8</v>
      </c>
      <c r="I566">
        <v>48.2</v>
      </c>
      <c r="J566" t="s">
        <v>7</v>
      </c>
    </row>
    <row r="567" spans="1:10" x14ac:dyDescent="0.3">
      <c r="A567">
        <v>431</v>
      </c>
      <c r="B567" t="s">
        <v>580</v>
      </c>
      <c r="C567">
        <v>18</v>
      </c>
      <c r="D567">
        <v>10</v>
      </c>
      <c r="E567">
        <v>7.3</v>
      </c>
      <c r="F567">
        <v>3</v>
      </c>
      <c r="G567">
        <v>7.7</v>
      </c>
      <c r="H567">
        <v>8</v>
      </c>
      <c r="I567">
        <v>54</v>
      </c>
      <c r="J567" t="s">
        <v>7</v>
      </c>
    </row>
    <row r="568" spans="1:10" x14ac:dyDescent="0.3">
      <c r="A568">
        <v>432</v>
      </c>
      <c r="B568" t="s">
        <v>581</v>
      </c>
      <c r="C568">
        <v>18</v>
      </c>
      <c r="D568">
        <v>19</v>
      </c>
      <c r="E568">
        <v>5</v>
      </c>
      <c r="F568">
        <v>7</v>
      </c>
      <c r="G568">
        <v>6.6</v>
      </c>
      <c r="H568">
        <v>8</v>
      </c>
      <c r="I568">
        <v>63.6</v>
      </c>
      <c r="J568" t="s">
        <v>14</v>
      </c>
    </row>
    <row r="569" spans="1:10" x14ac:dyDescent="0.3">
      <c r="A569">
        <v>432</v>
      </c>
      <c r="B569" t="s">
        <v>582</v>
      </c>
      <c r="C569">
        <v>24</v>
      </c>
      <c r="D569">
        <v>21</v>
      </c>
      <c r="E569">
        <v>4.7</v>
      </c>
      <c r="F569">
        <v>7</v>
      </c>
      <c r="G569">
        <v>7.8</v>
      </c>
      <c r="H569">
        <v>7.5</v>
      </c>
      <c r="I569">
        <v>72</v>
      </c>
      <c r="J569" t="s">
        <v>9</v>
      </c>
    </row>
    <row r="570" spans="1:10" x14ac:dyDescent="0.3">
      <c r="A570">
        <v>432</v>
      </c>
      <c r="B570" t="s">
        <v>583</v>
      </c>
      <c r="C570">
        <v>20.5</v>
      </c>
      <c r="D570">
        <v>18</v>
      </c>
      <c r="E570">
        <v>4.4000000000000004</v>
      </c>
      <c r="F570">
        <v>7</v>
      </c>
      <c r="G570">
        <v>5.7</v>
      </c>
      <c r="H570">
        <v>8</v>
      </c>
      <c r="I570">
        <v>63.6</v>
      </c>
      <c r="J570" t="s">
        <v>14</v>
      </c>
    </row>
    <row r="571" spans="1:10" x14ac:dyDescent="0.3">
      <c r="A571">
        <v>432</v>
      </c>
      <c r="B571" t="s">
        <v>584</v>
      </c>
      <c r="C571">
        <v>20.5</v>
      </c>
      <c r="D571">
        <v>23.5</v>
      </c>
      <c r="E571">
        <v>3.5</v>
      </c>
      <c r="F571">
        <v>7</v>
      </c>
      <c r="G571">
        <v>8</v>
      </c>
      <c r="H571">
        <v>7</v>
      </c>
      <c r="I571">
        <v>69.5</v>
      </c>
      <c r="J571" t="s">
        <v>9</v>
      </c>
    </row>
    <row r="572" spans="1:10" x14ac:dyDescent="0.3">
      <c r="A572">
        <v>432</v>
      </c>
      <c r="B572" t="s">
        <v>585</v>
      </c>
      <c r="C572">
        <v>22</v>
      </c>
      <c r="D572">
        <v>20</v>
      </c>
      <c r="E572">
        <v>3.2</v>
      </c>
      <c r="F572">
        <v>7</v>
      </c>
      <c r="G572">
        <v>7</v>
      </c>
      <c r="H572">
        <v>6.5</v>
      </c>
      <c r="I572">
        <v>65.7</v>
      </c>
      <c r="J572" t="s">
        <v>14</v>
      </c>
    </row>
    <row r="573" spans="1:10" x14ac:dyDescent="0.3">
      <c r="A573">
        <v>432</v>
      </c>
      <c r="B573" t="s">
        <v>586</v>
      </c>
      <c r="C573">
        <v>25</v>
      </c>
      <c r="D573">
        <v>26</v>
      </c>
      <c r="E573">
        <v>5.0999999999999996</v>
      </c>
      <c r="F573">
        <v>7</v>
      </c>
      <c r="G573">
        <v>7.9</v>
      </c>
      <c r="H573">
        <v>7.5</v>
      </c>
      <c r="I573">
        <v>78.5</v>
      </c>
      <c r="J573" t="s">
        <v>11</v>
      </c>
    </row>
    <row r="574" spans="1:10" x14ac:dyDescent="0.3">
      <c r="A574">
        <v>432</v>
      </c>
      <c r="B574" t="s">
        <v>587</v>
      </c>
      <c r="C574">
        <v>18</v>
      </c>
      <c r="D574">
        <v>19.5</v>
      </c>
      <c r="E574">
        <v>5.5</v>
      </c>
      <c r="F574">
        <v>5.8</v>
      </c>
      <c r="G574">
        <v>8</v>
      </c>
      <c r="H574">
        <v>7.5</v>
      </c>
      <c r="I574">
        <v>64.3</v>
      </c>
      <c r="J574" t="s">
        <v>14</v>
      </c>
    </row>
    <row r="575" spans="1:10" x14ac:dyDescent="0.3">
      <c r="A575">
        <v>432</v>
      </c>
      <c r="B575" t="s">
        <v>588</v>
      </c>
      <c r="C575">
        <v>31.5</v>
      </c>
      <c r="D575">
        <v>29.5</v>
      </c>
      <c r="E575">
        <v>6.7</v>
      </c>
      <c r="F575">
        <v>7</v>
      </c>
      <c r="G575">
        <v>7.9</v>
      </c>
      <c r="H575">
        <v>8</v>
      </c>
      <c r="I575">
        <v>90.6</v>
      </c>
      <c r="J575" t="s">
        <v>8</v>
      </c>
    </row>
    <row r="576" spans="1:10" x14ac:dyDescent="0.3">
      <c r="A576">
        <v>432</v>
      </c>
      <c r="B576" t="s">
        <v>589</v>
      </c>
      <c r="C576">
        <v>0</v>
      </c>
      <c r="D576">
        <v>0</v>
      </c>
      <c r="E576">
        <v>0.9</v>
      </c>
      <c r="F576">
        <v>0</v>
      </c>
      <c r="G576">
        <v>0.5</v>
      </c>
      <c r="H576">
        <v>0</v>
      </c>
      <c r="I576">
        <v>1.4</v>
      </c>
      <c r="J576" t="s">
        <v>12</v>
      </c>
    </row>
    <row r="577" spans="1:10" x14ac:dyDescent="0.3">
      <c r="A577">
        <v>432</v>
      </c>
      <c r="B577" t="s">
        <v>590</v>
      </c>
      <c r="C577">
        <v>23</v>
      </c>
      <c r="D577">
        <v>18</v>
      </c>
      <c r="E577">
        <v>5.9</v>
      </c>
      <c r="F577">
        <v>7</v>
      </c>
      <c r="G577">
        <v>6.1</v>
      </c>
      <c r="H577">
        <v>8</v>
      </c>
      <c r="I577">
        <v>68</v>
      </c>
      <c r="J577" t="s">
        <v>9</v>
      </c>
    </row>
    <row r="578" spans="1:10" x14ac:dyDescent="0.3">
      <c r="A578">
        <v>432</v>
      </c>
      <c r="B578" t="s">
        <v>591</v>
      </c>
      <c r="C578">
        <v>27.5</v>
      </c>
      <c r="D578">
        <v>19.5</v>
      </c>
      <c r="E578">
        <v>5.8</v>
      </c>
      <c r="F578">
        <v>7</v>
      </c>
      <c r="G578">
        <v>7.7</v>
      </c>
      <c r="H578">
        <v>8</v>
      </c>
      <c r="I578">
        <v>75.5</v>
      </c>
      <c r="J578" t="s">
        <v>9</v>
      </c>
    </row>
    <row r="579" spans="1:10" x14ac:dyDescent="0.3">
      <c r="A579">
        <v>432</v>
      </c>
      <c r="B579" t="s">
        <v>592</v>
      </c>
      <c r="C579">
        <v>25</v>
      </c>
      <c r="D579">
        <v>19.5</v>
      </c>
      <c r="E579">
        <v>5.9</v>
      </c>
      <c r="F579">
        <v>7</v>
      </c>
      <c r="G579">
        <v>7.6</v>
      </c>
      <c r="H579">
        <v>8</v>
      </c>
      <c r="I579">
        <v>73</v>
      </c>
      <c r="J579" t="s">
        <v>9</v>
      </c>
    </row>
    <row r="580" spans="1:10" x14ac:dyDescent="0.3">
      <c r="A580">
        <v>432</v>
      </c>
      <c r="B580" t="s">
        <v>593</v>
      </c>
      <c r="C580">
        <v>23</v>
      </c>
      <c r="D580">
        <v>19</v>
      </c>
      <c r="E580">
        <v>6.3</v>
      </c>
      <c r="F580">
        <v>7</v>
      </c>
      <c r="G580">
        <v>8</v>
      </c>
      <c r="H580">
        <v>8</v>
      </c>
      <c r="I580">
        <v>71.3</v>
      </c>
      <c r="J580" t="s">
        <v>9</v>
      </c>
    </row>
    <row r="581" spans="1:10" x14ac:dyDescent="0.3">
      <c r="A581">
        <v>432</v>
      </c>
      <c r="B581" t="s">
        <v>594</v>
      </c>
      <c r="C581">
        <v>26.5</v>
      </c>
      <c r="D581">
        <v>9</v>
      </c>
      <c r="E581">
        <v>6.1</v>
      </c>
      <c r="F581">
        <v>7</v>
      </c>
      <c r="G581">
        <v>6.1</v>
      </c>
      <c r="H581">
        <v>8</v>
      </c>
      <c r="I581">
        <v>62.7</v>
      </c>
      <c r="J581" t="s">
        <v>10</v>
      </c>
    </row>
    <row r="582" spans="1:10" x14ac:dyDescent="0.3">
      <c r="A582">
        <v>432</v>
      </c>
      <c r="B582" t="s">
        <v>595</v>
      </c>
      <c r="C582">
        <v>20</v>
      </c>
      <c r="D582">
        <v>17.5</v>
      </c>
      <c r="E582">
        <v>4.2</v>
      </c>
      <c r="F582">
        <v>7</v>
      </c>
      <c r="G582">
        <v>6.8</v>
      </c>
      <c r="H582">
        <v>8</v>
      </c>
      <c r="I582">
        <v>63.5</v>
      </c>
      <c r="J582" t="s">
        <v>14</v>
      </c>
    </row>
    <row r="583" spans="1:10" x14ac:dyDescent="0.3">
      <c r="A583">
        <v>432</v>
      </c>
      <c r="B583" t="s">
        <v>596</v>
      </c>
      <c r="C583">
        <v>9.5</v>
      </c>
      <c r="D583">
        <v>2.5</v>
      </c>
      <c r="E583">
        <v>2.1</v>
      </c>
      <c r="F583">
        <v>5</v>
      </c>
      <c r="G583">
        <v>1.7</v>
      </c>
      <c r="H583">
        <v>5.5</v>
      </c>
      <c r="I583">
        <v>26.3</v>
      </c>
      <c r="J583" t="s">
        <v>12</v>
      </c>
    </row>
    <row r="584" spans="1:10" x14ac:dyDescent="0.3">
      <c r="A584">
        <v>432</v>
      </c>
      <c r="B584" t="s">
        <v>597</v>
      </c>
      <c r="C584">
        <v>16</v>
      </c>
      <c r="D584">
        <v>10.5</v>
      </c>
      <c r="E584">
        <v>4.3</v>
      </c>
      <c r="F584">
        <v>7</v>
      </c>
      <c r="G584">
        <v>6.7</v>
      </c>
      <c r="H584">
        <v>7.5</v>
      </c>
      <c r="I584">
        <v>52</v>
      </c>
      <c r="J584" t="s">
        <v>7</v>
      </c>
    </row>
    <row r="585" spans="1:10" x14ac:dyDescent="0.3">
      <c r="A585">
        <v>432</v>
      </c>
      <c r="B585" t="s">
        <v>598</v>
      </c>
      <c r="C585">
        <v>24</v>
      </c>
      <c r="D585">
        <v>17.5</v>
      </c>
      <c r="E585">
        <v>5.7</v>
      </c>
      <c r="F585">
        <v>7</v>
      </c>
      <c r="G585">
        <v>6.3</v>
      </c>
      <c r="H585">
        <v>7.5</v>
      </c>
      <c r="I585">
        <v>68</v>
      </c>
      <c r="J585" t="s">
        <v>9</v>
      </c>
    </row>
    <row r="586" spans="1:10" x14ac:dyDescent="0.3">
      <c r="A586">
        <v>432</v>
      </c>
      <c r="B586" t="s">
        <v>599</v>
      </c>
      <c r="C586">
        <v>32.5</v>
      </c>
      <c r="D586">
        <v>19.5</v>
      </c>
      <c r="E586">
        <v>4.0999999999999996</v>
      </c>
      <c r="F586">
        <v>6.8</v>
      </c>
      <c r="G586">
        <v>8</v>
      </c>
      <c r="H586">
        <v>6.5</v>
      </c>
      <c r="I586">
        <v>77.400000000000006</v>
      </c>
      <c r="J586" t="s">
        <v>11</v>
      </c>
    </row>
    <row r="587" spans="1:10" x14ac:dyDescent="0.3">
      <c r="A587">
        <v>432</v>
      </c>
      <c r="B587" t="s">
        <v>600</v>
      </c>
      <c r="C587">
        <v>18</v>
      </c>
      <c r="D587">
        <v>10.5</v>
      </c>
      <c r="E587">
        <v>3.1</v>
      </c>
      <c r="F587">
        <v>6.5</v>
      </c>
      <c r="G587">
        <v>3.9</v>
      </c>
      <c r="H587">
        <v>7</v>
      </c>
      <c r="I587">
        <v>49</v>
      </c>
      <c r="J587" t="s">
        <v>13</v>
      </c>
    </row>
    <row r="588" spans="1:10" x14ac:dyDescent="0.3">
      <c r="A588">
        <v>432</v>
      </c>
      <c r="B588" t="s">
        <v>601</v>
      </c>
      <c r="C588">
        <v>20</v>
      </c>
      <c r="D588">
        <v>24</v>
      </c>
      <c r="E588">
        <v>5.9</v>
      </c>
      <c r="F588">
        <v>7</v>
      </c>
      <c r="G588">
        <v>7.8</v>
      </c>
      <c r="H588">
        <v>8</v>
      </c>
      <c r="I588">
        <v>72.7</v>
      </c>
      <c r="J588" t="s">
        <v>9</v>
      </c>
    </row>
    <row r="589" spans="1:10" x14ac:dyDescent="0.3">
      <c r="A589">
        <v>432</v>
      </c>
      <c r="B589" t="s">
        <v>602</v>
      </c>
      <c r="C589">
        <v>22</v>
      </c>
      <c r="D589">
        <v>16</v>
      </c>
      <c r="E589">
        <v>6.8</v>
      </c>
      <c r="F589">
        <v>7</v>
      </c>
      <c r="G589">
        <v>7.8</v>
      </c>
      <c r="H589">
        <v>8</v>
      </c>
      <c r="I589">
        <v>67.599999999999994</v>
      </c>
      <c r="J589" t="s">
        <v>14</v>
      </c>
    </row>
    <row r="590" spans="1:10" x14ac:dyDescent="0.3">
      <c r="A590">
        <v>432</v>
      </c>
      <c r="B590" t="s">
        <v>603</v>
      </c>
      <c r="C590">
        <v>11</v>
      </c>
      <c r="D590">
        <v>16.5</v>
      </c>
      <c r="E590">
        <v>5.4</v>
      </c>
      <c r="F590">
        <v>7</v>
      </c>
      <c r="G590">
        <v>8</v>
      </c>
      <c r="H590">
        <v>8</v>
      </c>
      <c r="I590">
        <v>55.9</v>
      </c>
      <c r="J590" t="s">
        <v>7</v>
      </c>
    </row>
    <row r="591" spans="1:10" x14ac:dyDescent="0.3">
      <c r="A591">
        <v>432</v>
      </c>
      <c r="B591" t="s">
        <v>604</v>
      </c>
      <c r="C591">
        <v>10.5</v>
      </c>
      <c r="D591">
        <v>0</v>
      </c>
      <c r="E591">
        <v>1.8</v>
      </c>
      <c r="F591">
        <v>4.8</v>
      </c>
      <c r="G591">
        <v>4.8</v>
      </c>
      <c r="H591">
        <v>0.5</v>
      </c>
      <c r="I591">
        <v>22.4</v>
      </c>
      <c r="J591" t="s">
        <v>12</v>
      </c>
    </row>
    <row r="592" spans="1:10" x14ac:dyDescent="0.3">
      <c r="A592">
        <v>432</v>
      </c>
      <c r="B592" t="s">
        <v>605</v>
      </c>
      <c r="C592">
        <v>0</v>
      </c>
      <c r="D592">
        <v>24.5</v>
      </c>
      <c r="E592">
        <v>6.1</v>
      </c>
      <c r="F592">
        <v>7</v>
      </c>
      <c r="G592">
        <v>6.2</v>
      </c>
      <c r="H592">
        <v>8</v>
      </c>
      <c r="I592">
        <v>51.8</v>
      </c>
      <c r="J592" t="s">
        <v>13</v>
      </c>
    </row>
    <row r="593" spans="1:10" x14ac:dyDescent="0.3">
      <c r="A593">
        <v>432</v>
      </c>
      <c r="B593" t="s">
        <v>606</v>
      </c>
      <c r="C593">
        <v>13</v>
      </c>
      <c r="D593">
        <v>20</v>
      </c>
      <c r="E593">
        <v>4.0999999999999996</v>
      </c>
      <c r="F593">
        <v>7</v>
      </c>
      <c r="G593">
        <v>7.7</v>
      </c>
      <c r="H593">
        <v>7.5</v>
      </c>
      <c r="I593">
        <v>59.3</v>
      </c>
      <c r="J593" t="s">
        <v>10</v>
      </c>
    </row>
    <row r="594" spans="1:10" x14ac:dyDescent="0.3">
      <c r="A594">
        <v>432</v>
      </c>
      <c r="B594" t="s">
        <v>607</v>
      </c>
      <c r="C594">
        <v>35</v>
      </c>
      <c r="D594">
        <v>32</v>
      </c>
      <c r="E594">
        <v>6.7</v>
      </c>
      <c r="F594">
        <v>7</v>
      </c>
      <c r="G594">
        <v>6.9</v>
      </c>
      <c r="H594">
        <v>8</v>
      </c>
      <c r="I594">
        <v>95.6</v>
      </c>
      <c r="J594" t="s">
        <v>8</v>
      </c>
    </row>
    <row r="595" spans="1:10" x14ac:dyDescent="0.3">
      <c r="A595">
        <v>432</v>
      </c>
      <c r="B595" t="s">
        <v>608</v>
      </c>
      <c r="C595">
        <v>19.5</v>
      </c>
      <c r="D595">
        <v>0</v>
      </c>
      <c r="E595">
        <v>1.7</v>
      </c>
      <c r="F595">
        <v>6</v>
      </c>
      <c r="G595">
        <v>5</v>
      </c>
      <c r="H595">
        <v>5.5</v>
      </c>
      <c r="I595">
        <v>37.700000000000003</v>
      </c>
      <c r="J595" t="s">
        <v>12</v>
      </c>
    </row>
    <row r="596" spans="1:10" x14ac:dyDescent="0.3">
      <c r="A596">
        <v>432</v>
      </c>
      <c r="B596" t="s">
        <v>609</v>
      </c>
      <c r="C596">
        <v>25.5</v>
      </c>
      <c r="D596">
        <v>17.5</v>
      </c>
      <c r="E596">
        <v>5.4</v>
      </c>
      <c r="F596">
        <v>7</v>
      </c>
      <c r="G596">
        <v>6.4</v>
      </c>
      <c r="H596">
        <v>8</v>
      </c>
      <c r="I596">
        <v>69.8</v>
      </c>
      <c r="J596" t="s">
        <v>9</v>
      </c>
    </row>
    <row r="597" spans="1:10" x14ac:dyDescent="0.3">
      <c r="A597">
        <v>432</v>
      </c>
      <c r="B597" t="s">
        <v>610</v>
      </c>
      <c r="C597">
        <v>13.5</v>
      </c>
      <c r="D597">
        <v>15.5</v>
      </c>
      <c r="E597">
        <v>6</v>
      </c>
      <c r="F597">
        <v>7</v>
      </c>
      <c r="G597">
        <v>6.5</v>
      </c>
      <c r="H597">
        <v>8</v>
      </c>
      <c r="I597">
        <v>56.5</v>
      </c>
      <c r="J597" t="s">
        <v>7</v>
      </c>
    </row>
    <row r="598" spans="1:10" x14ac:dyDescent="0.3">
      <c r="A598">
        <v>432</v>
      </c>
      <c r="B598" t="s">
        <v>611</v>
      </c>
      <c r="C598">
        <v>16</v>
      </c>
      <c r="D598">
        <v>13.5</v>
      </c>
      <c r="E598">
        <v>4.7</v>
      </c>
      <c r="F598">
        <v>7</v>
      </c>
      <c r="G598">
        <v>3.7</v>
      </c>
      <c r="H598">
        <v>8</v>
      </c>
      <c r="I598">
        <v>52.9</v>
      </c>
      <c r="J598" t="s">
        <v>7</v>
      </c>
    </row>
    <row r="599" spans="1:10" x14ac:dyDescent="0.3">
      <c r="A599">
        <v>432</v>
      </c>
      <c r="B599" t="s">
        <v>612</v>
      </c>
      <c r="C599">
        <v>16</v>
      </c>
      <c r="D599">
        <v>6.5</v>
      </c>
      <c r="E599">
        <v>4.9000000000000004</v>
      </c>
      <c r="F599">
        <v>7</v>
      </c>
      <c r="G599">
        <v>6.9</v>
      </c>
      <c r="H599">
        <v>8</v>
      </c>
      <c r="I599">
        <v>49.3</v>
      </c>
      <c r="J599" t="s">
        <v>13</v>
      </c>
    </row>
    <row r="600" spans="1:10" x14ac:dyDescent="0.3">
      <c r="A600">
        <v>432</v>
      </c>
      <c r="B600" t="s">
        <v>613</v>
      </c>
      <c r="C600">
        <v>15</v>
      </c>
      <c r="D600">
        <v>12.5</v>
      </c>
      <c r="E600">
        <v>5.0999999999999996</v>
      </c>
      <c r="F600">
        <v>7</v>
      </c>
      <c r="G600">
        <v>5.2</v>
      </c>
      <c r="H600">
        <v>8</v>
      </c>
      <c r="I600">
        <v>52.8</v>
      </c>
      <c r="J600" t="s">
        <v>7</v>
      </c>
    </row>
    <row r="601" spans="1:10" x14ac:dyDescent="0.3">
      <c r="A601">
        <v>432</v>
      </c>
      <c r="B601" t="s">
        <v>614</v>
      </c>
      <c r="C601">
        <v>27</v>
      </c>
      <c r="D601">
        <v>22</v>
      </c>
      <c r="E601">
        <v>6.9</v>
      </c>
      <c r="F601">
        <v>7</v>
      </c>
      <c r="G601">
        <v>7.6</v>
      </c>
      <c r="H601">
        <v>8</v>
      </c>
      <c r="I601">
        <v>78.5</v>
      </c>
      <c r="J601" t="s">
        <v>11</v>
      </c>
    </row>
    <row r="602" spans="1:10" x14ac:dyDescent="0.3">
      <c r="A602">
        <v>432</v>
      </c>
      <c r="B602" t="s">
        <v>615</v>
      </c>
      <c r="C602">
        <v>24</v>
      </c>
      <c r="D602">
        <v>21</v>
      </c>
      <c r="E602">
        <v>5.3</v>
      </c>
      <c r="F602">
        <v>6</v>
      </c>
      <c r="G602">
        <v>4.5999999999999996</v>
      </c>
      <c r="H602">
        <v>7</v>
      </c>
      <c r="I602">
        <v>67.900000000000006</v>
      </c>
      <c r="J602" t="s">
        <v>9</v>
      </c>
    </row>
    <row r="603" spans="1:10" x14ac:dyDescent="0.3">
      <c r="A603">
        <v>432</v>
      </c>
      <c r="B603" t="s">
        <v>616</v>
      </c>
      <c r="C603">
        <v>17</v>
      </c>
      <c r="D603">
        <v>21</v>
      </c>
      <c r="E603">
        <v>7</v>
      </c>
      <c r="F603">
        <v>7</v>
      </c>
      <c r="G603">
        <v>6.9</v>
      </c>
      <c r="H603">
        <v>8</v>
      </c>
      <c r="I603">
        <v>66.900000000000006</v>
      </c>
      <c r="J603" t="s">
        <v>14</v>
      </c>
    </row>
    <row r="604" spans="1:10" x14ac:dyDescent="0.3">
      <c r="A604">
        <v>433</v>
      </c>
      <c r="B604" t="s">
        <v>617</v>
      </c>
      <c r="C604">
        <v>27.5</v>
      </c>
      <c r="D604">
        <v>23.5</v>
      </c>
      <c r="E604">
        <v>6.3</v>
      </c>
      <c r="F604">
        <v>7</v>
      </c>
      <c r="G604">
        <v>8</v>
      </c>
      <c r="H604">
        <v>8</v>
      </c>
      <c r="I604">
        <v>80.3</v>
      </c>
      <c r="J604" t="s">
        <v>11</v>
      </c>
    </row>
    <row r="605" spans="1:10" x14ac:dyDescent="0.3">
      <c r="A605">
        <v>433</v>
      </c>
      <c r="B605" t="s">
        <v>618</v>
      </c>
      <c r="C605">
        <v>25</v>
      </c>
      <c r="D605">
        <v>16</v>
      </c>
      <c r="E605">
        <v>5</v>
      </c>
      <c r="F605">
        <v>7</v>
      </c>
      <c r="G605">
        <v>8</v>
      </c>
      <c r="H605">
        <v>8</v>
      </c>
      <c r="I605">
        <v>69</v>
      </c>
      <c r="J605" t="s">
        <v>14</v>
      </c>
    </row>
    <row r="606" spans="1:10" x14ac:dyDescent="0.3">
      <c r="A606">
        <v>433</v>
      </c>
      <c r="B606" t="s">
        <v>619</v>
      </c>
      <c r="C606">
        <v>21</v>
      </c>
      <c r="D606">
        <v>21</v>
      </c>
      <c r="E606">
        <v>5.3</v>
      </c>
      <c r="F606">
        <v>6.6</v>
      </c>
      <c r="G606">
        <v>7.7</v>
      </c>
      <c r="H606">
        <v>8</v>
      </c>
      <c r="I606">
        <v>69.599999999999994</v>
      </c>
      <c r="J606" t="s">
        <v>9</v>
      </c>
    </row>
    <row r="607" spans="1:10" x14ac:dyDescent="0.3">
      <c r="A607">
        <v>433</v>
      </c>
      <c r="B607" t="s">
        <v>620</v>
      </c>
      <c r="C607">
        <v>16.5</v>
      </c>
      <c r="D607">
        <v>6.5</v>
      </c>
      <c r="E607">
        <v>3.1</v>
      </c>
      <c r="F607">
        <v>6.2</v>
      </c>
      <c r="G607">
        <v>4.5</v>
      </c>
      <c r="H607">
        <v>8</v>
      </c>
      <c r="I607">
        <v>44.8</v>
      </c>
      <c r="J607" t="s">
        <v>13</v>
      </c>
    </row>
    <row r="608" spans="1:10" x14ac:dyDescent="0.3">
      <c r="A608">
        <v>433</v>
      </c>
      <c r="B608" t="s">
        <v>621</v>
      </c>
      <c r="C608">
        <v>24</v>
      </c>
      <c r="D608">
        <v>26</v>
      </c>
      <c r="E608">
        <v>6.3</v>
      </c>
      <c r="F608">
        <v>6.6</v>
      </c>
      <c r="G608">
        <v>8</v>
      </c>
      <c r="H608">
        <v>8</v>
      </c>
      <c r="I608">
        <v>78.900000000000006</v>
      </c>
      <c r="J608" t="s">
        <v>11</v>
      </c>
    </row>
    <row r="609" spans="1:10" x14ac:dyDescent="0.3">
      <c r="A609">
        <v>433</v>
      </c>
      <c r="B609" t="s">
        <v>622</v>
      </c>
      <c r="C609">
        <v>25</v>
      </c>
      <c r="D609">
        <v>20</v>
      </c>
      <c r="E609">
        <v>5.9</v>
      </c>
      <c r="F609">
        <v>6.6</v>
      </c>
      <c r="G609">
        <v>6.6</v>
      </c>
      <c r="H609">
        <v>8</v>
      </c>
      <c r="I609">
        <v>72.099999999999994</v>
      </c>
      <c r="J609" t="s">
        <v>9</v>
      </c>
    </row>
    <row r="610" spans="1:10" x14ac:dyDescent="0.3">
      <c r="A610">
        <v>433</v>
      </c>
      <c r="B610" t="s">
        <v>623</v>
      </c>
      <c r="C610">
        <v>30</v>
      </c>
      <c r="D610">
        <v>19.5</v>
      </c>
      <c r="E610">
        <v>5.5</v>
      </c>
      <c r="F610">
        <v>5.8</v>
      </c>
      <c r="G610">
        <v>6.5</v>
      </c>
      <c r="H610">
        <v>8</v>
      </c>
      <c r="I610">
        <v>75.3</v>
      </c>
      <c r="J610" t="s">
        <v>11</v>
      </c>
    </row>
    <row r="611" spans="1:10" x14ac:dyDescent="0.3">
      <c r="A611">
        <v>433</v>
      </c>
      <c r="B611" t="s">
        <v>624</v>
      </c>
      <c r="C611">
        <v>17.5</v>
      </c>
      <c r="D611">
        <v>12.5</v>
      </c>
      <c r="E611">
        <v>4.7</v>
      </c>
      <c r="F611">
        <v>6.6</v>
      </c>
      <c r="G611">
        <v>4.7</v>
      </c>
      <c r="H611">
        <v>8</v>
      </c>
      <c r="I611">
        <v>54</v>
      </c>
      <c r="J611" t="s">
        <v>7</v>
      </c>
    </row>
    <row r="612" spans="1:10" x14ac:dyDescent="0.3">
      <c r="A612">
        <v>433</v>
      </c>
      <c r="B612" t="s">
        <v>625</v>
      </c>
      <c r="C612">
        <v>16.5</v>
      </c>
      <c r="D612">
        <v>16.5</v>
      </c>
      <c r="E612">
        <v>4.3</v>
      </c>
      <c r="F612">
        <v>7</v>
      </c>
      <c r="G612">
        <v>8</v>
      </c>
      <c r="H612">
        <v>8</v>
      </c>
      <c r="I612">
        <v>60.3</v>
      </c>
      <c r="J612" t="s">
        <v>10</v>
      </c>
    </row>
    <row r="613" spans="1:10" x14ac:dyDescent="0.3">
      <c r="A613">
        <v>433</v>
      </c>
      <c r="B613" t="s">
        <v>626</v>
      </c>
      <c r="C613">
        <v>28</v>
      </c>
      <c r="D613">
        <v>21.5</v>
      </c>
      <c r="E613">
        <v>6</v>
      </c>
      <c r="F613">
        <v>6.6</v>
      </c>
      <c r="G613">
        <v>8</v>
      </c>
      <c r="H613">
        <v>8</v>
      </c>
      <c r="I613">
        <v>78.099999999999994</v>
      </c>
      <c r="J613" t="s">
        <v>11</v>
      </c>
    </row>
    <row r="614" spans="1:10" x14ac:dyDescent="0.3">
      <c r="A614">
        <v>433</v>
      </c>
      <c r="B614" t="s">
        <v>627</v>
      </c>
      <c r="C614">
        <v>21</v>
      </c>
      <c r="D614">
        <v>15</v>
      </c>
      <c r="E614">
        <v>5.9</v>
      </c>
      <c r="F614">
        <v>6.6</v>
      </c>
      <c r="G614">
        <v>6.1</v>
      </c>
      <c r="H614">
        <v>8</v>
      </c>
      <c r="I614">
        <v>62.6</v>
      </c>
      <c r="J614" t="s">
        <v>10</v>
      </c>
    </row>
    <row r="615" spans="1:10" x14ac:dyDescent="0.3">
      <c r="A615">
        <v>433</v>
      </c>
      <c r="B615" t="s">
        <v>628</v>
      </c>
      <c r="C615">
        <v>10.5</v>
      </c>
      <c r="D615">
        <v>19</v>
      </c>
      <c r="E615">
        <v>4</v>
      </c>
      <c r="F615">
        <v>6.6</v>
      </c>
      <c r="G615">
        <v>6.6</v>
      </c>
      <c r="H615">
        <v>8</v>
      </c>
      <c r="I615">
        <v>54.7</v>
      </c>
      <c r="J615" t="s">
        <v>7</v>
      </c>
    </row>
    <row r="616" spans="1:10" x14ac:dyDescent="0.3">
      <c r="A616">
        <v>433</v>
      </c>
      <c r="B616" t="s">
        <v>629</v>
      </c>
      <c r="C616">
        <v>21.5</v>
      </c>
      <c r="D616">
        <v>6</v>
      </c>
      <c r="E616">
        <v>5.5</v>
      </c>
      <c r="F616">
        <v>6.6</v>
      </c>
      <c r="G616">
        <v>6.1</v>
      </c>
      <c r="H616">
        <v>8</v>
      </c>
      <c r="I616">
        <v>53.7</v>
      </c>
      <c r="J616" t="s">
        <v>7</v>
      </c>
    </row>
    <row r="617" spans="1:10" x14ac:dyDescent="0.3">
      <c r="A617">
        <v>433</v>
      </c>
      <c r="B617" t="s">
        <v>630</v>
      </c>
      <c r="C617">
        <v>33.5</v>
      </c>
      <c r="D617">
        <v>24</v>
      </c>
      <c r="E617">
        <v>4.7</v>
      </c>
      <c r="F617">
        <v>6.6</v>
      </c>
      <c r="G617">
        <v>3.6</v>
      </c>
      <c r="H617">
        <v>8</v>
      </c>
      <c r="I617">
        <v>80.400000000000006</v>
      </c>
      <c r="J617" t="s">
        <v>8</v>
      </c>
    </row>
    <row r="618" spans="1:10" x14ac:dyDescent="0.3">
      <c r="A618">
        <v>433</v>
      </c>
      <c r="B618" t="s">
        <v>631</v>
      </c>
      <c r="C618">
        <v>16</v>
      </c>
      <c r="D618">
        <v>8.5</v>
      </c>
      <c r="E618">
        <v>1.1000000000000001</v>
      </c>
      <c r="F618">
        <v>2.4</v>
      </c>
      <c r="G618">
        <v>4.3</v>
      </c>
      <c r="H618">
        <v>8</v>
      </c>
      <c r="I618">
        <v>40.299999999999997</v>
      </c>
      <c r="J618" t="s">
        <v>12</v>
      </c>
    </row>
    <row r="619" spans="1:10" x14ac:dyDescent="0.3">
      <c r="A619">
        <v>433</v>
      </c>
      <c r="B619" t="s">
        <v>632</v>
      </c>
      <c r="C619">
        <v>22.5</v>
      </c>
      <c r="D619">
        <v>14</v>
      </c>
      <c r="E619">
        <v>4.8</v>
      </c>
      <c r="F619">
        <v>6.2</v>
      </c>
      <c r="G619">
        <v>8</v>
      </c>
      <c r="H619">
        <v>8</v>
      </c>
      <c r="I619">
        <v>63.5</v>
      </c>
      <c r="J619" t="s">
        <v>14</v>
      </c>
    </row>
    <row r="620" spans="1:10" x14ac:dyDescent="0.3">
      <c r="A620">
        <v>433</v>
      </c>
      <c r="B620" t="s">
        <v>633</v>
      </c>
      <c r="C620">
        <v>27</v>
      </c>
      <c r="D620">
        <v>26</v>
      </c>
      <c r="E620">
        <v>5.0999999999999996</v>
      </c>
      <c r="F620">
        <v>6.6</v>
      </c>
      <c r="G620">
        <v>6.6</v>
      </c>
      <c r="H620">
        <v>8</v>
      </c>
      <c r="I620">
        <v>79.3</v>
      </c>
      <c r="J620" t="s">
        <v>11</v>
      </c>
    </row>
    <row r="621" spans="1:10" x14ac:dyDescent="0.3">
      <c r="A621">
        <v>433</v>
      </c>
      <c r="B621" t="s">
        <v>634</v>
      </c>
      <c r="C621">
        <v>28</v>
      </c>
      <c r="D621">
        <v>22.5</v>
      </c>
      <c r="E621">
        <v>5.4</v>
      </c>
      <c r="F621">
        <v>5.8</v>
      </c>
      <c r="G621">
        <v>6.7</v>
      </c>
      <c r="H621">
        <v>8</v>
      </c>
      <c r="I621">
        <v>76.400000000000006</v>
      </c>
      <c r="J621" t="s">
        <v>11</v>
      </c>
    </row>
    <row r="622" spans="1:10" x14ac:dyDescent="0.3">
      <c r="A622">
        <v>433</v>
      </c>
      <c r="B622" t="s">
        <v>635</v>
      </c>
      <c r="C622">
        <v>24</v>
      </c>
      <c r="D622">
        <v>16</v>
      </c>
      <c r="E622">
        <v>4.8</v>
      </c>
      <c r="F622">
        <v>6.2</v>
      </c>
      <c r="G622">
        <v>7</v>
      </c>
      <c r="H622">
        <v>8</v>
      </c>
      <c r="I622">
        <v>66</v>
      </c>
      <c r="J622" t="s">
        <v>14</v>
      </c>
    </row>
    <row r="623" spans="1:10" x14ac:dyDescent="0.3">
      <c r="A623">
        <v>433</v>
      </c>
      <c r="B623" t="s">
        <v>636</v>
      </c>
      <c r="C623">
        <v>19.5</v>
      </c>
      <c r="D623">
        <v>18.5</v>
      </c>
      <c r="E623">
        <v>5.7</v>
      </c>
      <c r="F623">
        <v>6.6</v>
      </c>
      <c r="G623">
        <v>6.9</v>
      </c>
      <c r="H623">
        <v>8</v>
      </c>
      <c r="I623">
        <v>65.2</v>
      </c>
      <c r="J623" t="s">
        <v>14</v>
      </c>
    </row>
    <row r="624" spans="1:10" x14ac:dyDescent="0.3">
      <c r="A624">
        <v>433</v>
      </c>
      <c r="B624" t="s">
        <v>637</v>
      </c>
      <c r="C624">
        <v>16</v>
      </c>
      <c r="D624">
        <v>11.5</v>
      </c>
      <c r="E624">
        <v>5</v>
      </c>
      <c r="F624">
        <v>6.2</v>
      </c>
      <c r="G624">
        <v>7</v>
      </c>
      <c r="H624">
        <v>8</v>
      </c>
      <c r="I624">
        <v>53.7</v>
      </c>
      <c r="J624" t="s">
        <v>7</v>
      </c>
    </row>
    <row r="625" spans="1:10" x14ac:dyDescent="0.3">
      <c r="A625">
        <v>433</v>
      </c>
      <c r="B625" t="s">
        <v>638</v>
      </c>
      <c r="C625">
        <v>12.5</v>
      </c>
      <c r="D625">
        <v>12.5</v>
      </c>
      <c r="E625">
        <v>3.8</v>
      </c>
      <c r="F625">
        <v>6.6</v>
      </c>
      <c r="G625">
        <v>6.1</v>
      </c>
      <c r="H625">
        <v>8</v>
      </c>
      <c r="I625">
        <v>49.5</v>
      </c>
      <c r="J625" t="s">
        <v>13</v>
      </c>
    </row>
    <row r="626" spans="1:10" x14ac:dyDescent="0.3">
      <c r="A626">
        <v>433</v>
      </c>
      <c r="B626" t="s">
        <v>639</v>
      </c>
      <c r="C626">
        <v>24</v>
      </c>
      <c r="D626">
        <v>22</v>
      </c>
      <c r="E626">
        <v>6.1</v>
      </c>
      <c r="F626">
        <v>6.2</v>
      </c>
      <c r="G626">
        <v>7.7</v>
      </c>
      <c r="H626">
        <v>8</v>
      </c>
      <c r="I626">
        <v>74</v>
      </c>
      <c r="J626" t="s">
        <v>11</v>
      </c>
    </row>
    <row r="627" spans="1:10" x14ac:dyDescent="0.3">
      <c r="A627">
        <v>433</v>
      </c>
      <c r="B627" t="s">
        <v>640</v>
      </c>
      <c r="C627">
        <v>16</v>
      </c>
      <c r="D627">
        <v>0</v>
      </c>
      <c r="E627">
        <v>2.2999999999999998</v>
      </c>
      <c r="F627">
        <v>3.8</v>
      </c>
      <c r="G627">
        <v>-1</v>
      </c>
      <c r="H627">
        <v>5</v>
      </c>
      <c r="I627">
        <v>26.1</v>
      </c>
      <c r="J627" t="s">
        <v>12</v>
      </c>
    </row>
    <row r="628" spans="1:10" x14ac:dyDescent="0.3">
      <c r="A628">
        <v>433</v>
      </c>
      <c r="B628" t="s">
        <v>641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5</v>
      </c>
      <c r="I628">
        <v>5</v>
      </c>
      <c r="J628" t="s">
        <v>12</v>
      </c>
    </row>
    <row r="629" spans="1:10" x14ac:dyDescent="0.3">
      <c r="A629">
        <v>433</v>
      </c>
      <c r="B629" t="s">
        <v>642</v>
      </c>
      <c r="C629">
        <v>26.5</v>
      </c>
      <c r="D629">
        <v>23.5</v>
      </c>
      <c r="E629">
        <v>4.5</v>
      </c>
      <c r="F629">
        <v>5.2</v>
      </c>
      <c r="G629">
        <v>5.6</v>
      </c>
      <c r="H629">
        <v>8</v>
      </c>
      <c r="I629">
        <v>73.3</v>
      </c>
      <c r="J629" t="s">
        <v>9</v>
      </c>
    </row>
    <row r="630" spans="1:10" x14ac:dyDescent="0.3">
      <c r="A630">
        <v>433</v>
      </c>
      <c r="B630" t="s">
        <v>643</v>
      </c>
      <c r="C630">
        <v>27.5</v>
      </c>
      <c r="D630">
        <v>21</v>
      </c>
      <c r="E630">
        <v>6.9</v>
      </c>
      <c r="F630">
        <v>6.6</v>
      </c>
      <c r="G630">
        <v>8</v>
      </c>
      <c r="H630">
        <v>8</v>
      </c>
      <c r="I630">
        <v>78</v>
      </c>
      <c r="J630" t="s">
        <v>11</v>
      </c>
    </row>
    <row r="631" spans="1:10" x14ac:dyDescent="0.3">
      <c r="A631">
        <v>433</v>
      </c>
      <c r="B631" t="s">
        <v>644</v>
      </c>
      <c r="C631">
        <v>14.5</v>
      </c>
      <c r="D631">
        <v>6</v>
      </c>
      <c r="E631">
        <v>4.0999999999999996</v>
      </c>
      <c r="F631">
        <v>6.6</v>
      </c>
      <c r="G631">
        <v>3.8</v>
      </c>
      <c r="H631">
        <v>8</v>
      </c>
      <c r="I631">
        <v>43</v>
      </c>
      <c r="J631" t="s">
        <v>13</v>
      </c>
    </row>
    <row r="632" spans="1:10" x14ac:dyDescent="0.3">
      <c r="A632">
        <v>433</v>
      </c>
      <c r="B632" t="s">
        <v>645</v>
      </c>
      <c r="C632">
        <v>31.5</v>
      </c>
      <c r="D632">
        <v>20.5</v>
      </c>
      <c r="E632">
        <v>6.1</v>
      </c>
      <c r="F632">
        <v>6.6</v>
      </c>
      <c r="G632">
        <v>4.3</v>
      </c>
      <c r="H632">
        <v>8</v>
      </c>
      <c r="I632">
        <v>77</v>
      </c>
      <c r="J632" t="s">
        <v>11</v>
      </c>
    </row>
    <row r="633" spans="1:10" x14ac:dyDescent="0.3">
      <c r="A633">
        <v>433</v>
      </c>
      <c r="B633" t="s">
        <v>646</v>
      </c>
      <c r="C633">
        <v>21.5</v>
      </c>
      <c r="D633">
        <v>10</v>
      </c>
      <c r="E633">
        <v>5</v>
      </c>
      <c r="F633">
        <v>6.6</v>
      </c>
      <c r="G633">
        <v>5.3</v>
      </c>
      <c r="H633">
        <v>8</v>
      </c>
      <c r="I633">
        <v>56.4</v>
      </c>
      <c r="J633" t="s">
        <v>7</v>
      </c>
    </row>
    <row r="634" spans="1:10" x14ac:dyDescent="0.3">
      <c r="A634">
        <v>433</v>
      </c>
      <c r="B634" t="s">
        <v>647</v>
      </c>
      <c r="C634">
        <v>21.5</v>
      </c>
      <c r="D634">
        <v>16</v>
      </c>
      <c r="E634">
        <v>5.8</v>
      </c>
      <c r="F634">
        <v>6.6</v>
      </c>
      <c r="G634">
        <v>7.5</v>
      </c>
      <c r="H634">
        <v>8</v>
      </c>
      <c r="I634">
        <v>65.400000000000006</v>
      </c>
      <c r="J634" t="s">
        <v>14</v>
      </c>
    </row>
    <row r="635" spans="1:10" x14ac:dyDescent="0.3">
      <c r="A635">
        <v>433</v>
      </c>
      <c r="B635" t="s">
        <v>648</v>
      </c>
      <c r="C635">
        <v>20.5</v>
      </c>
      <c r="D635">
        <v>14.5</v>
      </c>
      <c r="E635">
        <v>4.0999999999999996</v>
      </c>
      <c r="F635">
        <v>6.6</v>
      </c>
      <c r="G635">
        <v>7</v>
      </c>
      <c r="H635">
        <v>8</v>
      </c>
      <c r="I635">
        <v>60.7</v>
      </c>
      <c r="J635" t="s">
        <v>10</v>
      </c>
    </row>
    <row r="636" spans="1:10" x14ac:dyDescent="0.3">
      <c r="A636">
        <v>433</v>
      </c>
      <c r="B636" t="s">
        <v>649</v>
      </c>
      <c r="C636">
        <v>17.5</v>
      </c>
      <c r="D636">
        <v>21.5</v>
      </c>
      <c r="E636">
        <v>6.9</v>
      </c>
      <c r="F636">
        <v>6.6</v>
      </c>
      <c r="G636">
        <v>5.3</v>
      </c>
      <c r="H636">
        <v>8</v>
      </c>
      <c r="I636">
        <v>65.8</v>
      </c>
      <c r="J636" t="s">
        <v>14</v>
      </c>
    </row>
    <row r="637" spans="1:10" x14ac:dyDescent="0.3">
      <c r="A637">
        <v>433</v>
      </c>
      <c r="B637" t="s">
        <v>650</v>
      </c>
      <c r="C637">
        <v>20</v>
      </c>
      <c r="D637">
        <v>25</v>
      </c>
      <c r="E637">
        <v>5.7</v>
      </c>
      <c r="F637">
        <v>6.6</v>
      </c>
      <c r="G637">
        <v>6.8</v>
      </c>
      <c r="H637">
        <v>8</v>
      </c>
      <c r="I637">
        <v>72.099999999999994</v>
      </c>
      <c r="J637" t="s">
        <v>9</v>
      </c>
    </row>
    <row r="638" spans="1:10" x14ac:dyDescent="0.3">
      <c r="A638">
        <v>433</v>
      </c>
      <c r="B638" t="s">
        <v>651</v>
      </c>
      <c r="C638">
        <v>30</v>
      </c>
      <c r="D638">
        <v>10.5</v>
      </c>
      <c r="E638">
        <v>4.4000000000000004</v>
      </c>
      <c r="F638">
        <v>6.2</v>
      </c>
      <c r="G638">
        <v>4.9000000000000004</v>
      </c>
      <c r="H638">
        <v>8</v>
      </c>
      <c r="I638">
        <v>64</v>
      </c>
      <c r="J638" t="s">
        <v>14</v>
      </c>
    </row>
    <row r="639" spans="1:10" x14ac:dyDescent="0.3">
      <c r="A639">
        <v>433</v>
      </c>
      <c r="B639" t="s">
        <v>652</v>
      </c>
      <c r="C639">
        <v>27</v>
      </c>
      <c r="D639">
        <v>25.5</v>
      </c>
      <c r="E639">
        <v>5.2</v>
      </c>
      <c r="F639">
        <v>7</v>
      </c>
      <c r="G639">
        <v>7.7</v>
      </c>
      <c r="H639">
        <v>8</v>
      </c>
      <c r="I639">
        <v>80.400000000000006</v>
      </c>
      <c r="J639" t="s">
        <v>11</v>
      </c>
    </row>
    <row r="640" spans="1:10" x14ac:dyDescent="0.3">
      <c r="A640">
        <v>433</v>
      </c>
      <c r="B640" t="s">
        <v>653</v>
      </c>
      <c r="C640">
        <v>27</v>
      </c>
      <c r="D640">
        <v>14</v>
      </c>
      <c r="E640">
        <v>6.3</v>
      </c>
      <c r="F640">
        <v>6.6</v>
      </c>
      <c r="G640">
        <v>5.4</v>
      </c>
      <c r="H640">
        <v>8</v>
      </c>
      <c r="I640">
        <v>67.3</v>
      </c>
      <c r="J640" t="s">
        <v>14</v>
      </c>
    </row>
    <row r="641" spans="1:10" x14ac:dyDescent="0.3">
      <c r="A641">
        <v>434</v>
      </c>
      <c r="B641" t="s">
        <v>654</v>
      </c>
      <c r="C641">
        <v>22</v>
      </c>
      <c r="D641">
        <v>20</v>
      </c>
      <c r="E641">
        <v>4.9000000000000004</v>
      </c>
      <c r="F641">
        <v>7</v>
      </c>
      <c r="G641">
        <v>8</v>
      </c>
      <c r="H641">
        <v>8</v>
      </c>
      <c r="I641">
        <v>69.900000000000006</v>
      </c>
      <c r="J641" t="s">
        <v>9</v>
      </c>
    </row>
    <row r="642" spans="1:10" x14ac:dyDescent="0.3">
      <c r="A642">
        <v>434</v>
      </c>
      <c r="B642" t="s">
        <v>655</v>
      </c>
      <c r="C642">
        <v>15</v>
      </c>
      <c r="D642">
        <v>22</v>
      </c>
      <c r="E642">
        <v>5.5</v>
      </c>
      <c r="F642">
        <v>7</v>
      </c>
      <c r="G642">
        <v>7.7</v>
      </c>
      <c r="H642">
        <v>8</v>
      </c>
      <c r="I642">
        <v>65.2</v>
      </c>
      <c r="J642" t="s">
        <v>14</v>
      </c>
    </row>
    <row r="643" spans="1:10" x14ac:dyDescent="0.3">
      <c r="A643">
        <v>434</v>
      </c>
      <c r="B643" t="s">
        <v>656</v>
      </c>
      <c r="C643">
        <v>24</v>
      </c>
      <c r="D643">
        <v>21.5</v>
      </c>
      <c r="E643">
        <v>3.4</v>
      </c>
      <c r="F643">
        <v>7</v>
      </c>
      <c r="G643">
        <v>7.6</v>
      </c>
      <c r="H643">
        <v>8</v>
      </c>
      <c r="I643">
        <v>71.5</v>
      </c>
      <c r="J643" t="s">
        <v>9</v>
      </c>
    </row>
    <row r="644" spans="1:10" x14ac:dyDescent="0.3">
      <c r="A644">
        <v>434</v>
      </c>
      <c r="B644" t="s">
        <v>657</v>
      </c>
      <c r="C644">
        <v>31.5</v>
      </c>
      <c r="D644">
        <v>27.5</v>
      </c>
      <c r="E644">
        <v>5.2</v>
      </c>
      <c r="F644">
        <v>7</v>
      </c>
      <c r="G644">
        <v>7</v>
      </c>
      <c r="H644">
        <v>8</v>
      </c>
      <c r="I644">
        <v>86.2</v>
      </c>
      <c r="J644" t="s">
        <v>8</v>
      </c>
    </row>
    <row r="645" spans="1:10" x14ac:dyDescent="0.3">
      <c r="A645">
        <v>434</v>
      </c>
      <c r="B645" t="s">
        <v>658</v>
      </c>
      <c r="C645">
        <v>25</v>
      </c>
      <c r="D645">
        <v>9</v>
      </c>
      <c r="E645">
        <v>3.7</v>
      </c>
      <c r="F645">
        <v>5.7</v>
      </c>
      <c r="G645">
        <v>4.3</v>
      </c>
      <c r="H645">
        <v>8</v>
      </c>
      <c r="I645">
        <v>55.7</v>
      </c>
      <c r="J645" t="s">
        <v>10</v>
      </c>
    </row>
    <row r="646" spans="1:10" x14ac:dyDescent="0.3">
      <c r="A646">
        <v>434</v>
      </c>
      <c r="B646" t="s">
        <v>659</v>
      </c>
      <c r="C646">
        <v>28.5</v>
      </c>
      <c r="D646">
        <v>22.5</v>
      </c>
      <c r="E646">
        <v>7</v>
      </c>
      <c r="F646">
        <v>7</v>
      </c>
      <c r="G646">
        <v>8</v>
      </c>
      <c r="H646">
        <v>8</v>
      </c>
      <c r="I646">
        <v>81</v>
      </c>
      <c r="J646" t="s">
        <v>11</v>
      </c>
    </row>
    <row r="647" spans="1:10" x14ac:dyDescent="0.3">
      <c r="A647">
        <v>434</v>
      </c>
      <c r="B647" t="s">
        <v>660</v>
      </c>
      <c r="C647">
        <v>28</v>
      </c>
      <c r="D647">
        <v>24</v>
      </c>
      <c r="E647">
        <v>5.5</v>
      </c>
      <c r="F647">
        <v>7</v>
      </c>
      <c r="G647">
        <v>7.6</v>
      </c>
      <c r="H647">
        <v>8</v>
      </c>
      <c r="I647">
        <v>80.099999999999994</v>
      </c>
      <c r="J647" t="s">
        <v>11</v>
      </c>
    </row>
    <row r="648" spans="1:10" x14ac:dyDescent="0.3">
      <c r="A648">
        <v>434</v>
      </c>
      <c r="B648" t="s">
        <v>661</v>
      </c>
      <c r="C648">
        <v>13.5</v>
      </c>
      <c r="D648">
        <v>14</v>
      </c>
      <c r="E648">
        <v>3.9</v>
      </c>
      <c r="F648">
        <v>6.3</v>
      </c>
      <c r="G648">
        <v>6.9</v>
      </c>
      <c r="H648">
        <v>7</v>
      </c>
      <c r="I648">
        <v>51.6</v>
      </c>
      <c r="J648" t="s">
        <v>7</v>
      </c>
    </row>
    <row r="649" spans="1:10" x14ac:dyDescent="0.3">
      <c r="A649">
        <v>434</v>
      </c>
      <c r="B649" t="s">
        <v>662</v>
      </c>
      <c r="C649">
        <v>23</v>
      </c>
      <c r="D649">
        <v>15.5</v>
      </c>
      <c r="E649">
        <v>2.8</v>
      </c>
      <c r="F649">
        <v>6.3</v>
      </c>
      <c r="G649">
        <v>7.2</v>
      </c>
      <c r="H649">
        <v>7.8</v>
      </c>
      <c r="I649">
        <v>62.6</v>
      </c>
      <c r="J649" t="s">
        <v>10</v>
      </c>
    </row>
    <row r="650" spans="1:10" x14ac:dyDescent="0.3">
      <c r="A650">
        <v>434</v>
      </c>
      <c r="B650" t="s">
        <v>663</v>
      </c>
      <c r="C650">
        <v>26</v>
      </c>
      <c r="D650">
        <v>25.5</v>
      </c>
      <c r="E650">
        <v>7</v>
      </c>
      <c r="F650">
        <v>7</v>
      </c>
      <c r="G650">
        <v>8</v>
      </c>
      <c r="H650">
        <v>8</v>
      </c>
      <c r="I650">
        <v>81.5</v>
      </c>
      <c r="J650" t="s">
        <v>11</v>
      </c>
    </row>
    <row r="651" spans="1:10" x14ac:dyDescent="0.3">
      <c r="A651">
        <v>434</v>
      </c>
      <c r="B651" t="s">
        <v>664</v>
      </c>
      <c r="C651">
        <v>20</v>
      </c>
      <c r="D651">
        <v>15.5</v>
      </c>
      <c r="E651">
        <v>5.7</v>
      </c>
      <c r="F651">
        <v>7</v>
      </c>
      <c r="G651">
        <v>8</v>
      </c>
      <c r="H651">
        <v>8</v>
      </c>
      <c r="I651">
        <v>64.2</v>
      </c>
      <c r="J651" t="s">
        <v>14</v>
      </c>
    </row>
    <row r="652" spans="1:10" x14ac:dyDescent="0.3">
      <c r="A652">
        <v>434</v>
      </c>
      <c r="B652" t="s">
        <v>665</v>
      </c>
      <c r="C652">
        <v>16.5</v>
      </c>
      <c r="D652">
        <v>19</v>
      </c>
      <c r="E652">
        <v>3.7</v>
      </c>
      <c r="F652">
        <v>7</v>
      </c>
      <c r="G652">
        <v>7.9</v>
      </c>
      <c r="H652">
        <v>7.6</v>
      </c>
      <c r="I652">
        <v>61.7</v>
      </c>
      <c r="J652" t="s">
        <v>10</v>
      </c>
    </row>
    <row r="653" spans="1:10" x14ac:dyDescent="0.3">
      <c r="A653">
        <v>434</v>
      </c>
      <c r="B653" t="s">
        <v>666</v>
      </c>
      <c r="C653">
        <v>26</v>
      </c>
      <c r="D653">
        <v>25</v>
      </c>
      <c r="E653">
        <v>5</v>
      </c>
      <c r="F653">
        <v>7</v>
      </c>
      <c r="G653">
        <v>6.9</v>
      </c>
      <c r="H653">
        <v>8</v>
      </c>
      <c r="I653">
        <v>77.900000000000006</v>
      </c>
      <c r="J653" t="s">
        <v>11</v>
      </c>
    </row>
    <row r="654" spans="1:10" x14ac:dyDescent="0.3">
      <c r="A654">
        <v>434</v>
      </c>
      <c r="B654" t="s">
        <v>667</v>
      </c>
      <c r="C654">
        <v>18</v>
      </c>
      <c r="D654">
        <v>23.5</v>
      </c>
      <c r="E654">
        <v>4.9000000000000004</v>
      </c>
      <c r="F654">
        <v>7</v>
      </c>
      <c r="G654">
        <v>8</v>
      </c>
      <c r="H654">
        <v>8</v>
      </c>
      <c r="I654">
        <v>69.400000000000006</v>
      </c>
      <c r="J654" t="s">
        <v>9</v>
      </c>
    </row>
    <row r="655" spans="1:10" x14ac:dyDescent="0.3">
      <c r="A655">
        <v>434</v>
      </c>
      <c r="B655" t="s">
        <v>668</v>
      </c>
      <c r="C655">
        <v>27.5</v>
      </c>
      <c r="D655">
        <v>28.5</v>
      </c>
      <c r="E655">
        <v>5.9</v>
      </c>
      <c r="F655">
        <v>7</v>
      </c>
      <c r="G655">
        <v>7.9</v>
      </c>
      <c r="H655">
        <v>8</v>
      </c>
      <c r="I655">
        <v>84.8</v>
      </c>
      <c r="J655" t="s">
        <v>8</v>
      </c>
    </row>
    <row r="656" spans="1:10" x14ac:dyDescent="0.3">
      <c r="A656">
        <v>434</v>
      </c>
      <c r="B656" t="s">
        <v>669</v>
      </c>
      <c r="C656">
        <v>19</v>
      </c>
      <c r="D656">
        <v>10.5</v>
      </c>
      <c r="E656">
        <v>2.8</v>
      </c>
      <c r="F656">
        <v>6.3</v>
      </c>
      <c r="G656">
        <v>6.4</v>
      </c>
      <c r="H656">
        <v>8</v>
      </c>
      <c r="I656">
        <v>53</v>
      </c>
      <c r="J656" t="s">
        <v>7</v>
      </c>
    </row>
    <row r="657" spans="1:10" x14ac:dyDescent="0.3">
      <c r="A657">
        <v>434</v>
      </c>
      <c r="B657" t="s">
        <v>670</v>
      </c>
      <c r="C657">
        <v>31</v>
      </c>
      <c r="D657">
        <v>23</v>
      </c>
      <c r="E657">
        <v>6.4</v>
      </c>
      <c r="F657">
        <v>7</v>
      </c>
      <c r="G657">
        <v>6.4</v>
      </c>
      <c r="H657">
        <v>8</v>
      </c>
      <c r="I657">
        <v>81.8</v>
      </c>
      <c r="J657" t="s">
        <v>11</v>
      </c>
    </row>
    <row r="658" spans="1:10" x14ac:dyDescent="0.3">
      <c r="A658">
        <v>434</v>
      </c>
      <c r="B658" t="s">
        <v>671</v>
      </c>
      <c r="C658">
        <v>20.5</v>
      </c>
      <c r="D658">
        <v>19.5</v>
      </c>
      <c r="E658">
        <v>4.8</v>
      </c>
      <c r="F658">
        <v>7</v>
      </c>
      <c r="G658">
        <v>8</v>
      </c>
      <c r="H658">
        <v>8</v>
      </c>
      <c r="I658">
        <v>67.8</v>
      </c>
      <c r="J658" t="s">
        <v>9</v>
      </c>
    </row>
    <row r="659" spans="1:10" x14ac:dyDescent="0.3">
      <c r="A659">
        <v>434</v>
      </c>
      <c r="B659" t="s">
        <v>672</v>
      </c>
      <c r="C659">
        <v>25</v>
      </c>
      <c r="D659">
        <v>15.5</v>
      </c>
      <c r="E659">
        <v>4</v>
      </c>
      <c r="F659">
        <v>7</v>
      </c>
      <c r="G659">
        <v>4.5</v>
      </c>
      <c r="H659">
        <v>8</v>
      </c>
      <c r="I659">
        <v>64</v>
      </c>
      <c r="J659" t="s">
        <v>14</v>
      </c>
    </row>
    <row r="660" spans="1:10" x14ac:dyDescent="0.3">
      <c r="A660">
        <v>434</v>
      </c>
      <c r="B660" t="s">
        <v>673</v>
      </c>
      <c r="C660">
        <v>13.5</v>
      </c>
      <c r="D660">
        <v>6.5</v>
      </c>
      <c r="E660">
        <v>2.2999999999999998</v>
      </c>
      <c r="F660">
        <v>7</v>
      </c>
      <c r="G660">
        <v>5.3</v>
      </c>
      <c r="H660">
        <v>8</v>
      </c>
      <c r="I660">
        <v>42.6</v>
      </c>
      <c r="J660" t="s">
        <v>12</v>
      </c>
    </row>
    <row r="661" spans="1:10" x14ac:dyDescent="0.3">
      <c r="A661">
        <v>434</v>
      </c>
      <c r="B661" t="s">
        <v>674</v>
      </c>
      <c r="C661">
        <v>14</v>
      </c>
      <c r="D661">
        <v>13.5</v>
      </c>
      <c r="E661">
        <v>4.9000000000000004</v>
      </c>
      <c r="F661">
        <v>7</v>
      </c>
      <c r="G661">
        <v>7</v>
      </c>
      <c r="H661">
        <v>8</v>
      </c>
      <c r="I661">
        <v>54.4</v>
      </c>
      <c r="J661" t="s">
        <v>7</v>
      </c>
    </row>
    <row r="662" spans="1:10" x14ac:dyDescent="0.3">
      <c r="A662">
        <v>434</v>
      </c>
      <c r="B662" t="s">
        <v>675</v>
      </c>
      <c r="C662">
        <v>17.5</v>
      </c>
      <c r="D662">
        <v>5</v>
      </c>
      <c r="E662">
        <v>2.1</v>
      </c>
      <c r="F662">
        <v>5</v>
      </c>
      <c r="G662">
        <v>6.6</v>
      </c>
      <c r="H662">
        <v>6.2</v>
      </c>
      <c r="I662">
        <v>42.4</v>
      </c>
      <c r="J662" t="s">
        <v>12</v>
      </c>
    </row>
    <row r="663" spans="1:10" x14ac:dyDescent="0.3">
      <c r="A663">
        <v>434</v>
      </c>
      <c r="B663" t="s">
        <v>676</v>
      </c>
      <c r="C663">
        <v>21.5</v>
      </c>
      <c r="D663">
        <v>14.5</v>
      </c>
      <c r="E663">
        <v>5.7</v>
      </c>
      <c r="F663">
        <v>7</v>
      </c>
      <c r="G663">
        <v>3.7</v>
      </c>
      <c r="H663">
        <v>8</v>
      </c>
      <c r="I663">
        <v>60.4</v>
      </c>
      <c r="J663" t="s">
        <v>10</v>
      </c>
    </row>
    <row r="664" spans="1:10" x14ac:dyDescent="0.3">
      <c r="A664">
        <v>434</v>
      </c>
      <c r="B664" t="s">
        <v>677</v>
      </c>
      <c r="C664">
        <v>12</v>
      </c>
      <c r="D664">
        <v>10</v>
      </c>
      <c r="E664">
        <v>5.5</v>
      </c>
      <c r="F664">
        <v>7</v>
      </c>
      <c r="G664">
        <v>5.5</v>
      </c>
      <c r="H664">
        <v>8</v>
      </c>
      <c r="I664">
        <v>48</v>
      </c>
      <c r="J664" t="s">
        <v>13</v>
      </c>
    </row>
    <row r="665" spans="1:10" x14ac:dyDescent="0.3">
      <c r="A665">
        <v>434</v>
      </c>
      <c r="B665" t="s">
        <v>678</v>
      </c>
      <c r="C665">
        <v>24</v>
      </c>
      <c r="D665">
        <v>13</v>
      </c>
      <c r="E665">
        <v>4.5999999999999996</v>
      </c>
      <c r="F665">
        <v>7</v>
      </c>
      <c r="G665">
        <v>6.7</v>
      </c>
      <c r="H665">
        <v>8</v>
      </c>
      <c r="I665">
        <v>63.3</v>
      </c>
      <c r="J665" t="s">
        <v>14</v>
      </c>
    </row>
    <row r="666" spans="1:10" x14ac:dyDescent="0.3">
      <c r="A666">
        <v>434</v>
      </c>
      <c r="B666" t="s">
        <v>679</v>
      </c>
      <c r="C666">
        <v>20</v>
      </c>
      <c r="D666">
        <v>18.5</v>
      </c>
      <c r="E666">
        <v>4.8</v>
      </c>
      <c r="F666">
        <v>6.3</v>
      </c>
      <c r="G666">
        <v>7.3</v>
      </c>
      <c r="H666">
        <v>8</v>
      </c>
      <c r="I666">
        <v>64.900000000000006</v>
      </c>
      <c r="J666" t="s">
        <v>14</v>
      </c>
    </row>
    <row r="667" spans="1:10" x14ac:dyDescent="0.3">
      <c r="A667">
        <v>434</v>
      </c>
      <c r="B667" t="s">
        <v>680</v>
      </c>
      <c r="C667">
        <v>21.5</v>
      </c>
      <c r="D667">
        <v>23</v>
      </c>
      <c r="E667">
        <v>5.6</v>
      </c>
      <c r="F667">
        <v>7</v>
      </c>
      <c r="G667">
        <v>8</v>
      </c>
      <c r="H667">
        <v>8</v>
      </c>
      <c r="I667">
        <v>73.099999999999994</v>
      </c>
      <c r="J667" t="s">
        <v>9</v>
      </c>
    </row>
    <row r="668" spans="1:10" x14ac:dyDescent="0.3">
      <c r="A668">
        <v>434</v>
      </c>
      <c r="B668" t="s">
        <v>681</v>
      </c>
      <c r="C668">
        <v>21</v>
      </c>
      <c r="D668">
        <v>21.5</v>
      </c>
      <c r="E668">
        <v>4.9000000000000004</v>
      </c>
      <c r="F668">
        <v>7</v>
      </c>
      <c r="G668">
        <v>7.5</v>
      </c>
      <c r="H668">
        <v>8</v>
      </c>
      <c r="I668">
        <v>69.900000000000006</v>
      </c>
      <c r="J668" t="s">
        <v>9</v>
      </c>
    </row>
    <row r="669" spans="1:10" x14ac:dyDescent="0.3">
      <c r="A669">
        <v>434</v>
      </c>
      <c r="B669" t="s">
        <v>682</v>
      </c>
      <c r="C669">
        <v>19</v>
      </c>
      <c r="D669">
        <v>0</v>
      </c>
      <c r="E669">
        <v>2.8</v>
      </c>
      <c r="F669">
        <v>5.7</v>
      </c>
      <c r="G669">
        <v>3.3</v>
      </c>
      <c r="H669">
        <v>6.6</v>
      </c>
      <c r="I669">
        <v>37.4</v>
      </c>
      <c r="J669" t="s">
        <v>12</v>
      </c>
    </row>
    <row r="670" spans="1:10" x14ac:dyDescent="0.3">
      <c r="A670">
        <v>434</v>
      </c>
      <c r="B670" t="s">
        <v>683</v>
      </c>
      <c r="C670">
        <v>28</v>
      </c>
      <c r="D670">
        <v>22</v>
      </c>
      <c r="E670">
        <v>7</v>
      </c>
      <c r="F670">
        <v>7</v>
      </c>
      <c r="G670">
        <v>6.7</v>
      </c>
      <c r="H670">
        <v>8</v>
      </c>
      <c r="I670">
        <v>78.7</v>
      </c>
      <c r="J670" t="s">
        <v>11</v>
      </c>
    </row>
    <row r="671" spans="1:10" x14ac:dyDescent="0.3">
      <c r="A671">
        <v>434</v>
      </c>
      <c r="B671" t="s">
        <v>684</v>
      </c>
      <c r="C671">
        <v>17.5</v>
      </c>
      <c r="D671">
        <v>7.5</v>
      </c>
      <c r="E671">
        <v>2.4</v>
      </c>
      <c r="F671">
        <v>7</v>
      </c>
      <c r="G671">
        <v>7.2</v>
      </c>
      <c r="H671">
        <v>8</v>
      </c>
      <c r="I671">
        <v>49.6</v>
      </c>
      <c r="J671" t="s">
        <v>13</v>
      </c>
    </row>
    <row r="672" spans="1:10" x14ac:dyDescent="0.3">
      <c r="A672">
        <v>434</v>
      </c>
      <c r="B672" t="s">
        <v>685</v>
      </c>
      <c r="C672">
        <v>30</v>
      </c>
      <c r="D672">
        <v>12.5</v>
      </c>
      <c r="E672">
        <v>2.9</v>
      </c>
      <c r="F672">
        <v>5.7</v>
      </c>
      <c r="G672">
        <v>4.7</v>
      </c>
      <c r="H672">
        <v>7.8</v>
      </c>
      <c r="I672">
        <v>63.6</v>
      </c>
      <c r="J672" t="s">
        <v>14</v>
      </c>
    </row>
    <row r="673" spans="1:10" x14ac:dyDescent="0.3">
      <c r="A673">
        <v>434</v>
      </c>
      <c r="B673" t="s">
        <v>686</v>
      </c>
      <c r="C673">
        <v>14</v>
      </c>
      <c r="D673">
        <v>19.5</v>
      </c>
      <c r="E673">
        <v>5.2</v>
      </c>
      <c r="F673">
        <v>7</v>
      </c>
      <c r="G673">
        <v>6.4</v>
      </c>
      <c r="H673">
        <v>8</v>
      </c>
      <c r="I673">
        <v>60.1</v>
      </c>
      <c r="J673" t="s">
        <v>10</v>
      </c>
    </row>
    <row r="674" spans="1:10" x14ac:dyDescent="0.3">
      <c r="A674">
        <v>434</v>
      </c>
      <c r="B674" t="s">
        <v>687</v>
      </c>
      <c r="C674">
        <v>21.5</v>
      </c>
      <c r="D674">
        <v>17.5</v>
      </c>
      <c r="E674">
        <v>4.7</v>
      </c>
      <c r="F674">
        <v>7</v>
      </c>
      <c r="G674">
        <v>7.3</v>
      </c>
      <c r="H674">
        <v>8</v>
      </c>
      <c r="I674">
        <v>66</v>
      </c>
      <c r="J674" t="s">
        <v>14</v>
      </c>
    </row>
    <row r="675" spans="1:10" x14ac:dyDescent="0.3">
      <c r="A675">
        <v>435</v>
      </c>
      <c r="B675" t="s">
        <v>688</v>
      </c>
      <c r="C675">
        <v>14</v>
      </c>
      <c r="D675">
        <v>4.5</v>
      </c>
      <c r="E675">
        <v>4.5</v>
      </c>
      <c r="F675">
        <v>6.4</v>
      </c>
      <c r="G675">
        <v>8</v>
      </c>
      <c r="H675">
        <v>4</v>
      </c>
      <c r="I675">
        <v>41.4</v>
      </c>
      <c r="J675" t="s">
        <v>13</v>
      </c>
    </row>
    <row r="676" spans="1:10" x14ac:dyDescent="0.3">
      <c r="A676">
        <v>435</v>
      </c>
      <c r="B676" t="s">
        <v>689</v>
      </c>
      <c r="C676">
        <v>17</v>
      </c>
      <c r="D676">
        <v>12.5</v>
      </c>
      <c r="E676">
        <v>4</v>
      </c>
      <c r="F676">
        <v>5.0999999999999996</v>
      </c>
      <c r="G676">
        <v>6.6</v>
      </c>
      <c r="H676">
        <v>8</v>
      </c>
      <c r="I676">
        <v>53.2</v>
      </c>
      <c r="J676" t="s">
        <v>10</v>
      </c>
    </row>
    <row r="677" spans="1:10" x14ac:dyDescent="0.3">
      <c r="A677">
        <v>435</v>
      </c>
      <c r="B677" t="s">
        <v>690</v>
      </c>
      <c r="C677">
        <v>16.5</v>
      </c>
      <c r="D677">
        <v>19</v>
      </c>
      <c r="E677">
        <v>5.4</v>
      </c>
      <c r="F677">
        <v>5.7</v>
      </c>
      <c r="G677">
        <v>7</v>
      </c>
      <c r="H677">
        <v>8</v>
      </c>
      <c r="I677">
        <v>61.6</v>
      </c>
      <c r="J677" t="s">
        <v>9</v>
      </c>
    </row>
    <row r="678" spans="1:10" x14ac:dyDescent="0.3">
      <c r="A678">
        <v>435</v>
      </c>
      <c r="B678" t="s">
        <v>691</v>
      </c>
      <c r="C678">
        <v>22.5</v>
      </c>
      <c r="D678">
        <v>21.5</v>
      </c>
      <c r="E678">
        <v>6.4</v>
      </c>
      <c r="F678">
        <v>5.7</v>
      </c>
      <c r="G678">
        <v>7.1</v>
      </c>
      <c r="H678">
        <v>8</v>
      </c>
      <c r="I678">
        <v>71.2</v>
      </c>
      <c r="J678" t="s">
        <v>9</v>
      </c>
    </row>
    <row r="679" spans="1:10" x14ac:dyDescent="0.3">
      <c r="A679">
        <v>435</v>
      </c>
      <c r="B679" t="s">
        <v>692</v>
      </c>
      <c r="C679">
        <v>22</v>
      </c>
      <c r="D679">
        <v>25.5</v>
      </c>
      <c r="E679">
        <v>5.7</v>
      </c>
      <c r="F679">
        <v>4.5</v>
      </c>
      <c r="G679">
        <v>8</v>
      </c>
      <c r="H679">
        <v>8</v>
      </c>
      <c r="I679">
        <v>73.7</v>
      </c>
      <c r="J679" t="s">
        <v>9</v>
      </c>
    </row>
    <row r="680" spans="1:10" x14ac:dyDescent="0.3">
      <c r="A680">
        <v>435</v>
      </c>
      <c r="B680" t="s">
        <v>693</v>
      </c>
      <c r="C680">
        <v>24.5</v>
      </c>
      <c r="D680">
        <v>23.5</v>
      </c>
      <c r="E680">
        <v>5.7</v>
      </c>
      <c r="F680">
        <v>4.7</v>
      </c>
      <c r="G680">
        <v>7.9</v>
      </c>
      <c r="H680">
        <v>8</v>
      </c>
      <c r="I680">
        <v>74.3</v>
      </c>
      <c r="J680" t="s">
        <v>11</v>
      </c>
    </row>
    <row r="681" spans="1:10" x14ac:dyDescent="0.3">
      <c r="A681">
        <v>435</v>
      </c>
      <c r="B681" t="s">
        <v>694</v>
      </c>
      <c r="C681">
        <v>16</v>
      </c>
      <c r="D681">
        <v>10</v>
      </c>
      <c r="E681">
        <v>2.7</v>
      </c>
      <c r="F681">
        <v>0</v>
      </c>
      <c r="G681">
        <v>1.7</v>
      </c>
      <c r="H681">
        <v>1</v>
      </c>
      <c r="I681">
        <v>31.4</v>
      </c>
      <c r="J681" t="s">
        <v>12</v>
      </c>
    </row>
    <row r="682" spans="1:10" x14ac:dyDescent="0.3">
      <c r="A682">
        <v>435</v>
      </c>
      <c r="B682" t="s">
        <v>695</v>
      </c>
      <c r="C682">
        <v>10</v>
      </c>
      <c r="D682">
        <v>26</v>
      </c>
      <c r="E682">
        <v>3.8</v>
      </c>
      <c r="F682">
        <v>3.1</v>
      </c>
      <c r="G682">
        <v>7.9</v>
      </c>
      <c r="H682">
        <v>7</v>
      </c>
      <c r="I682">
        <v>57.8</v>
      </c>
      <c r="J682" t="s">
        <v>10</v>
      </c>
    </row>
    <row r="683" spans="1:10" x14ac:dyDescent="0.3">
      <c r="A683">
        <v>435</v>
      </c>
      <c r="B683" t="s">
        <v>696</v>
      </c>
      <c r="C683">
        <v>23</v>
      </c>
      <c r="D683">
        <v>22.5</v>
      </c>
      <c r="E683">
        <v>6.2</v>
      </c>
      <c r="F683">
        <v>5.4</v>
      </c>
      <c r="G683">
        <v>8</v>
      </c>
      <c r="H683">
        <v>8</v>
      </c>
      <c r="I683">
        <v>73.099999999999994</v>
      </c>
      <c r="J683" t="s">
        <v>9</v>
      </c>
    </row>
    <row r="684" spans="1:10" x14ac:dyDescent="0.3">
      <c r="A684">
        <v>435</v>
      </c>
      <c r="B684" t="s">
        <v>697</v>
      </c>
      <c r="C684">
        <v>22</v>
      </c>
      <c r="D684">
        <v>16.5</v>
      </c>
      <c r="E684">
        <v>5</v>
      </c>
      <c r="F684">
        <v>3.8</v>
      </c>
      <c r="G684">
        <v>0.9</v>
      </c>
      <c r="H684">
        <v>3</v>
      </c>
      <c r="I684">
        <v>51.2</v>
      </c>
      <c r="J684" t="s">
        <v>10</v>
      </c>
    </row>
    <row r="685" spans="1:10" x14ac:dyDescent="0.3">
      <c r="A685">
        <v>435</v>
      </c>
      <c r="B685" t="s">
        <v>698</v>
      </c>
      <c r="C685">
        <v>12.5</v>
      </c>
      <c r="D685">
        <v>14.5</v>
      </c>
      <c r="E685">
        <v>5.2</v>
      </c>
      <c r="F685">
        <v>3.7</v>
      </c>
      <c r="G685">
        <v>8</v>
      </c>
      <c r="H685">
        <v>8</v>
      </c>
      <c r="I685">
        <v>51.9</v>
      </c>
      <c r="J685" t="s">
        <v>10</v>
      </c>
    </row>
    <row r="686" spans="1:10" x14ac:dyDescent="0.3">
      <c r="A686">
        <v>435</v>
      </c>
      <c r="B686" t="s">
        <v>699</v>
      </c>
      <c r="C686">
        <v>20.5</v>
      </c>
      <c r="D686">
        <v>14</v>
      </c>
      <c r="E686">
        <v>3</v>
      </c>
      <c r="F686">
        <v>3.8</v>
      </c>
      <c r="G686">
        <v>5.5</v>
      </c>
      <c r="H686">
        <v>1</v>
      </c>
      <c r="I686">
        <v>47.8</v>
      </c>
      <c r="J686" t="s">
        <v>7</v>
      </c>
    </row>
    <row r="687" spans="1:10" x14ac:dyDescent="0.3">
      <c r="A687">
        <v>435</v>
      </c>
      <c r="B687" t="s">
        <v>700</v>
      </c>
      <c r="C687">
        <v>21.5</v>
      </c>
      <c r="D687">
        <v>22.5</v>
      </c>
      <c r="E687">
        <v>1.6</v>
      </c>
      <c r="F687">
        <v>1.5</v>
      </c>
      <c r="G687">
        <v>8</v>
      </c>
      <c r="H687">
        <v>4</v>
      </c>
      <c r="I687">
        <v>59.1</v>
      </c>
      <c r="J687" t="s">
        <v>14</v>
      </c>
    </row>
    <row r="688" spans="1:10" x14ac:dyDescent="0.3">
      <c r="A688">
        <v>435</v>
      </c>
      <c r="B688" t="s">
        <v>701</v>
      </c>
      <c r="C688">
        <v>24</v>
      </c>
      <c r="D688">
        <v>15</v>
      </c>
      <c r="E688">
        <v>3.7</v>
      </c>
      <c r="F688">
        <v>3.2</v>
      </c>
      <c r="G688">
        <v>7.7</v>
      </c>
      <c r="H688">
        <v>5</v>
      </c>
      <c r="I688">
        <v>58.6</v>
      </c>
      <c r="J688" t="s">
        <v>14</v>
      </c>
    </row>
    <row r="689" spans="1:10" x14ac:dyDescent="0.3">
      <c r="A689">
        <v>435</v>
      </c>
      <c r="B689" t="s">
        <v>702</v>
      </c>
      <c r="C689">
        <v>16.5</v>
      </c>
      <c r="D689">
        <v>8</v>
      </c>
      <c r="E689">
        <v>4.5999999999999996</v>
      </c>
      <c r="F689">
        <v>6</v>
      </c>
      <c r="G689">
        <v>7.3</v>
      </c>
      <c r="H689">
        <v>7</v>
      </c>
      <c r="I689">
        <v>49.4</v>
      </c>
      <c r="J689" t="s">
        <v>7</v>
      </c>
    </row>
    <row r="690" spans="1:10" x14ac:dyDescent="0.3">
      <c r="A690">
        <v>435</v>
      </c>
      <c r="B690" t="s">
        <v>703</v>
      </c>
      <c r="C690">
        <v>23.5</v>
      </c>
      <c r="D690">
        <v>23.5</v>
      </c>
      <c r="E690">
        <v>5.2</v>
      </c>
      <c r="F690">
        <v>4.0999999999999996</v>
      </c>
      <c r="G690">
        <v>7.9</v>
      </c>
      <c r="H690">
        <v>8</v>
      </c>
      <c r="I690">
        <v>72.2</v>
      </c>
      <c r="J690" t="s">
        <v>9</v>
      </c>
    </row>
    <row r="691" spans="1:10" x14ac:dyDescent="0.3">
      <c r="A691">
        <v>435</v>
      </c>
      <c r="B691" t="s">
        <v>704</v>
      </c>
      <c r="C691">
        <v>19</v>
      </c>
      <c r="D691">
        <v>18</v>
      </c>
      <c r="E691">
        <v>3.9</v>
      </c>
      <c r="F691">
        <v>3.5</v>
      </c>
      <c r="G691">
        <v>6.6</v>
      </c>
      <c r="H691">
        <v>5</v>
      </c>
      <c r="I691">
        <v>56</v>
      </c>
      <c r="J691" t="s">
        <v>10</v>
      </c>
    </row>
    <row r="692" spans="1:10" x14ac:dyDescent="0.3">
      <c r="A692">
        <v>435</v>
      </c>
      <c r="B692" t="s">
        <v>705</v>
      </c>
      <c r="C692">
        <v>15.5</v>
      </c>
      <c r="D692">
        <v>17.5</v>
      </c>
      <c r="E692">
        <v>4.3</v>
      </c>
      <c r="F692">
        <v>4.4000000000000004</v>
      </c>
      <c r="G692">
        <v>7.8</v>
      </c>
      <c r="H692">
        <v>8</v>
      </c>
      <c r="I692">
        <v>57.5</v>
      </c>
      <c r="J692" t="s">
        <v>10</v>
      </c>
    </row>
    <row r="693" spans="1:10" x14ac:dyDescent="0.3">
      <c r="A693">
        <v>435</v>
      </c>
      <c r="B693" t="s">
        <v>706</v>
      </c>
      <c r="C693">
        <v>25</v>
      </c>
      <c r="D693">
        <v>25.5</v>
      </c>
      <c r="E693">
        <v>6.7</v>
      </c>
      <c r="F693">
        <v>7</v>
      </c>
      <c r="G693">
        <v>7.4</v>
      </c>
      <c r="H693">
        <v>8</v>
      </c>
      <c r="I693">
        <v>79.599999999999994</v>
      </c>
      <c r="J693" t="s">
        <v>11</v>
      </c>
    </row>
    <row r="694" spans="1:10" x14ac:dyDescent="0.3">
      <c r="A694">
        <v>435</v>
      </c>
      <c r="B694" t="s">
        <v>707</v>
      </c>
      <c r="C694">
        <v>23.5</v>
      </c>
      <c r="D694">
        <v>12.5</v>
      </c>
      <c r="E694">
        <v>3.8</v>
      </c>
      <c r="F694">
        <v>5.0999999999999996</v>
      </c>
      <c r="G694">
        <v>6</v>
      </c>
      <c r="H694">
        <v>8</v>
      </c>
      <c r="I694">
        <v>58.9</v>
      </c>
      <c r="J694" t="s">
        <v>14</v>
      </c>
    </row>
    <row r="695" spans="1:10" x14ac:dyDescent="0.3">
      <c r="A695">
        <v>435</v>
      </c>
      <c r="B695" t="s">
        <v>708</v>
      </c>
      <c r="C695">
        <v>19.5</v>
      </c>
      <c r="D695">
        <v>13.5</v>
      </c>
      <c r="E695">
        <v>4.0999999999999996</v>
      </c>
      <c r="F695">
        <v>3.8</v>
      </c>
      <c r="G695">
        <v>7.3</v>
      </c>
      <c r="H695">
        <v>5</v>
      </c>
      <c r="I695">
        <v>53.2</v>
      </c>
      <c r="J695" t="s">
        <v>10</v>
      </c>
    </row>
    <row r="696" spans="1:10" x14ac:dyDescent="0.3">
      <c r="A696">
        <v>435</v>
      </c>
      <c r="B696" t="s">
        <v>709</v>
      </c>
      <c r="C696">
        <v>30.5</v>
      </c>
      <c r="D696">
        <v>29.5</v>
      </c>
      <c r="E696">
        <v>7.2</v>
      </c>
      <c r="F696">
        <v>5.0999999999999996</v>
      </c>
      <c r="G696">
        <v>7.9</v>
      </c>
      <c r="H696">
        <v>8</v>
      </c>
      <c r="I696">
        <v>88.2</v>
      </c>
      <c r="J696" t="s">
        <v>8</v>
      </c>
    </row>
    <row r="697" spans="1:10" x14ac:dyDescent="0.3">
      <c r="A697">
        <v>435</v>
      </c>
      <c r="B697" t="s">
        <v>710</v>
      </c>
      <c r="C697">
        <v>24</v>
      </c>
      <c r="D697">
        <v>9.5</v>
      </c>
      <c r="E697">
        <v>3.9</v>
      </c>
      <c r="F697">
        <v>5.4</v>
      </c>
      <c r="G697">
        <v>7.1</v>
      </c>
      <c r="H697">
        <v>7</v>
      </c>
      <c r="I697">
        <v>56.9</v>
      </c>
      <c r="J697" t="s">
        <v>10</v>
      </c>
    </row>
    <row r="698" spans="1:10" x14ac:dyDescent="0.3">
      <c r="A698">
        <v>435</v>
      </c>
      <c r="B698" t="s">
        <v>711</v>
      </c>
      <c r="C698">
        <v>12</v>
      </c>
      <c r="D698">
        <v>5.5</v>
      </c>
      <c r="E698">
        <v>3.7</v>
      </c>
      <c r="F698">
        <v>3.5</v>
      </c>
      <c r="G698">
        <v>6.5</v>
      </c>
      <c r="H698">
        <v>7</v>
      </c>
      <c r="I698">
        <v>38.200000000000003</v>
      </c>
      <c r="J698" t="s">
        <v>12</v>
      </c>
    </row>
    <row r="699" spans="1:10" x14ac:dyDescent="0.3">
      <c r="A699">
        <v>435</v>
      </c>
      <c r="B699" t="s">
        <v>712</v>
      </c>
      <c r="C699">
        <v>21</v>
      </c>
      <c r="D699">
        <v>25</v>
      </c>
      <c r="E699">
        <v>5</v>
      </c>
      <c r="F699">
        <v>3.8</v>
      </c>
      <c r="G699">
        <v>7.6</v>
      </c>
      <c r="H699">
        <v>8</v>
      </c>
      <c r="I699">
        <v>70.400000000000006</v>
      </c>
      <c r="J699" t="s">
        <v>9</v>
      </c>
    </row>
    <row r="700" spans="1:10" x14ac:dyDescent="0.3">
      <c r="A700">
        <v>435</v>
      </c>
      <c r="B700" t="s">
        <v>713</v>
      </c>
      <c r="C700">
        <v>15.5</v>
      </c>
      <c r="D700">
        <v>10.5</v>
      </c>
      <c r="E700">
        <v>2.2000000000000002</v>
      </c>
      <c r="F700">
        <v>3.8</v>
      </c>
      <c r="G700">
        <v>5.0999999999999996</v>
      </c>
      <c r="H700">
        <v>5</v>
      </c>
      <c r="I700">
        <v>42.1</v>
      </c>
      <c r="J700" t="s">
        <v>13</v>
      </c>
    </row>
    <row r="701" spans="1:10" x14ac:dyDescent="0.3">
      <c r="A701">
        <v>435</v>
      </c>
      <c r="B701" t="s">
        <v>714</v>
      </c>
      <c r="C701">
        <v>15.5</v>
      </c>
      <c r="D701">
        <v>8</v>
      </c>
      <c r="E701">
        <v>3</v>
      </c>
      <c r="F701">
        <v>4.5</v>
      </c>
      <c r="G701">
        <v>5</v>
      </c>
      <c r="H701">
        <v>6</v>
      </c>
      <c r="I701">
        <v>42</v>
      </c>
      <c r="J701" t="s">
        <v>13</v>
      </c>
    </row>
    <row r="702" spans="1:10" x14ac:dyDescent="0.3">
      <c r="A702">
        <v>435</v>
      </c>
      <c r="B702" t="s">
        <v>715</v>
      </c>
      <c r="C702">
        <v>13</v>
      </c>
      <c r="D702">
        <v>10.5</v>
      </c>
      <c r="E702">
        <v>2.7</v>
      </c>
      <c r="F702">
        <v>3.2</v>
      </c>
      <c r="G702">
        <v>7.4</v>
      </c>
      <c r="H702">
        <v>4</v>
      </c>
      <c r="I702">
        <v>40.799999999999997</v>
      </c>
      <c r="J702" t="s">
        <v>13</v>
      </c>
    </row>
    <row r="703" spans="1:10" x14ac:dyDescent="0.3">
      <c r="A703">
        <v>435</v>
      </c>
      <c r="B703" t="s">
        <v>716</v>
      </c>
      <c r="C703">
        <v>14.5</v>
      </c>
      <c r="D703">
        <v>17.5</v>
      </c>
      <c r="E703">
        <v>5.0999999999999996</v>
      </c>
      <c r="F703">
        <v>2.8</v>
      </c>
      <c r="G703">
        <v>3.8</v>
      </c>
      <c r="H703">
        <v>1</v>
      </c>
      <c r="I703">
        <v>44.7</v>
      </c>
      <c r="J703" t="s">
        <v>13</v>
      </c>
    </row>
    <row r="704" spans="1:10" x14ac:dyDescent="0.3">
      <c r="A704">
        <v>435</v>
      </c>
      <c r="B704" t="s">
        <v>717</v>
      </c>
      <c r="C704">
        <v>10.5</v>
      </c>
      <c r="D704">
        <v>7.5</v>
      </c>
      <c r="E704">
        <v>5.4</v>
      </c>
      <c r="F704">
        <v>5.4</v>
      </c>
      <c r="G704">
        <v>7.8</v>
      </c>
      <c r="H704">
        <v>8</v>
      </c>
      <c r="I704">
        <v>44.6</v>
      </c>
      <c r="J704" t="s">
        <v>13</v>
      </c>
    </row>
    <row r="705" spans="1:10" x14ac:dyDescent="0.3">
      <c r="A705">
        <v>435</v>
      </c>
      <c r="B705" t="s">
        <v>718</v>
      </c>
      <c r="C705">
        <v>12.5</v>
      </c>
      <c r="D705">
        <v>5.5</v>
      </c>
      <c r="E705">
        <v>2.6</v>
      </c>
      <c r="F705">
        <v>4.0999999999999996</v>
      </c>
      <c r="G705">
        <v>6.3</v>
      </c>
      <c r="H705">
        <v>3</v>
      </c>
      <c r="I705">
        <v>34</v>
      </c>
      <c r="J705" t="s">
        <v>12</v>
      </c>
    </row>
    <row r="706" spans="1:10" x14ac:dyDescent="0.3">
      <c r="A706">
        <v>435</v>
      </c>
      <c r="B706" t="s">
        <v>719</v>
      </c>
      <c r="C706">
        <v>19</v>
      </c>
      <c r="D706">
        <v>10.5</v>
      </c>
      <c r="E706">
        <v>2.4</v>
      </c>
      <c r="F706">
        <v>2.5</v>
      </c>
      <c r="G706">
        <v>6.8</v>
      </c>
      <c r="H706">
        <v>3</v>
      </c>
      <c r="I706">
        <v>44.2</v>
      </c>
      <c r="J706" t="s">
        <v>13</v>
      </c>
    </row>
    <row r="707" spans="1:10" x14ac:dyDescent="0.3">
      <c r="A707">
        <v>435</v>
      </c>
      <c r="B707" t="s">
        <v>720</v>
      </c>
      <c r="C707">
        <v>15</v>
      </c>
      <c r="D707">
        <v>10</v>
      </c>
      <c r="E707">
        <v>3.5</v>
      </c>
      <c r="F707">
        <v>6</v>
      </c>
      <c r="G707">
        <v>6.9</v>
      </c>
      <c r="H707">
        <v>6</v>
      </c>
      <c r="I707">
        <v>47.4</v>
      </c>
      <c r="J707" t="s">
        <v>7</v>
      </c>
    </row>
    <row r="708" spans="1:10" x14ac:dyDescent="0.3">
      <c r="A708">
        <v>435</v>
      </c>
      <c r="B708" t="s">
        <v>721</v>
      </c>
      <c r="C708">
        <v>18</v>
      </c>
      <c r="D708">
        <v>11.5</v>
      </c>
      <c r="E708">
        <v>4.8</v>
      </c>
      <c r="F708">
        <v>4.5</v>
      </c>
      <c r="G708">
        <v>7.8</v>
      </c>
      <c r="H708">
        <v>8</v>
      </c>
      <c r="I708">
        <v>54.6</v>
      </c>
      <c r="J708" t="s">
        <v>10</v>
      </c>
    </row>
    <row r="709" spans="1:10" x14ac:dyDescent="0.3">
      <c r="A709">
        <v>435</v>
      </c>
      <c r="B709" t="s">
        <v>722</v>
      </c>
      <c r="C709">
        <v>14.5</v>
      </c>
      <c r="D709">
        <v>6.5</v>
      </c>
      <c r="E709">
        <v>2.9</v>
      </c>
      <c r="F709">
        <v>2.9</v>
      </c>
      <c r="G709">
        <v>4.5</v>
      </c>
      <c r="H709">
        <v>7</v>
      </c>
      <c r="I709">
        <v>38.299999999999997</v>
      </c>
      <c r="J709" t="s">
        <v>12</v>
      </c>
    </row>
    <row r="710" spans="1:10" x14ac:dyDescent="0.3">
      <c r="A710">
        <v>435</v>
      </c>
      <c r="B710" t="s">
        <v>723</v>
      </c>
      <c r="C710">
        <v>33</v>
      </c>
      <c r="D710">
        <v>19</v>
      </c>
      <c r="E710">
        <v>6.6</v>
      </c>
      <c r="F710">
        <v>6.4</v>
      </c>
      <c r="G710">
        <v>7.5</v>
      </c>
      <c r="H710">
        <v>8</v>
      </c>
      <c r="I710">
        <v>80.5</v>
      </c>
      <c r="J710" t="s">
        <v>11</v>
      </c>
    </row>
    <row r="711" spans="1:10" x14ac:dyDescent="0.3">
      <c r="A711">
        <v>435</v>
      </c>
      <c r="B711" t="s">
        <v>724</v>
      </c>
      <c r="C711">
        <v>27</v>
      </c>
      <c r="D711">
        <v>18.5</v>
      </c>
      <c r="E711">
        <v>5.6</v>
      </c>
      <c r="F711">
        <v>5.0999999999999996</v>
      </c>
      <c r="G711">
        <v>8</v>
      </c>
      <c r="H711">
        <v>6</v>
      </c>
      <c r="I711">
        <v>70.2</v>
      </c>
      <c r="J711" t="s">
        <v>9</v>
      </c>
    </row>
    <row r="712" spans="1:10" x14ac:dyDescent="0.3">
      <c r="A712">
        <v>435</v>
      </c>
      <c r="B712" t="s">
        <v>725</v>
      </c>
      <c r="C712">
        <v>15.5</v>
      </c>
      <c r="D712">
        <v>25</v>
      </c>
      <c r="E712">
        <v>5.3</v>
      </c>
      <c r="F712">
        <v>5.0999999999999996</v>
      </c>
      <c r="G712">
        <v>7.7</v>
      </c>
      <c r="H712">
        <v>7</v>
      </c>
      <c r="I712">
        <v>65.599999999999994</v>
      </c>
      <c r="J712" t="s">
        <v>9</v>
      </c>
    </row>
    <row r="713" spans="1:10" x14ac:dyDescent="0.3">
      <c r="A713">
        <v>435</v>
      </c>
      <c r="B713" t="s">
        <v>726</v>
      </c>
      <c r="C713">
        <v>20.5</v>
      </c>
      <c r="D713">
        <v>21.5</v>
      </c>
      <c r="E713">
        <v>4.8</v>
      </c>
      <c r="F713">
        <v>2.5</v>
      </c>
      <c r="G713">
        <v>5.4</v>
      </c>
      <c r="H713">
        <v>5</v>
      </c>
      <c r="I713">
        <v>59.7</v>
      </c>
      <c r="J713" t="s">
        <v>14</v>
      </c>
    </row>
    <row r="714" spans="1:10" x14ac:dyDescent="0.3">
      <c r="A714">
        <v>435</v>
      </c>
      <c r="B714" t="s">
        <v>727</v>
      </c>
      <c r="C714">
        <v>20</v>
      </c>
      <c r="D714">
        <v>1</v>
      </c>
      <c r="E714">
        <v>3.5</v>
      </c>
      <c r="F714">
        <v>2.5</v>
      </c>
      <c r="G714">
        <v>3.8</v>
      </c>
      <c r="H714">
        <v>7</v>
      </c>
      <c r="I714">
        <v>37.799999999999997</v>
      </c>
      <c r="J714" t="s">
        <v>12</v>
      </c>
    </row>
    <row r="715" spans="1:10" x14ac:dyDescent="0.3">
      <c r="A715">
        <v>435</v>
      </c>
      <c r="B715" t="s">
        <v>728</v>
      </c>
      <c r="C715">
        <v>18</v>
      </c>
      <c r="D715">
        <v>11</v>
      </c>
      <c r="E715">
        <v>5.4</v>
      </c>
      <c r="F715">
        <v>3.2</v>
      </c>
      <c r="G715">
        <v>6.2</v>
      </c>
      <c r="H715">
        <v>6</v>
      </c>
      <c r="I715">
        <v>49.8</v>
      </c>
      <c r="J715" t="s">
        <v>7</v>
      </c>
    </row>
    <row r="716" spans="1:10" x14ac:dyDescent="0.3">
      <c r="A716">
        <v>435</v>
      </c>
      <c r="B716" t="s">
        <v>729</v>
      </c>
      <c r="C716">
        <v>18</v>
      </c>
      <c r="D716">
        <v>4.5</v>
      </c>
      <c r="E716">
        <v>4</v>
      </c>
      <c r="F716">
        <v>1.9</v>
      </c>
      <c r="G716">
        <v>2.9</v>
      </c>
      <c r="H716">
        <v>8</v>
      </c>
      <c r="I716">
        <v>39.299999999999997</v>
      </c>
      <c r="J716" t="s">
        <v>12</v>
      </c>
    </row>
    <row r="717" spans="1:10" x14ac:dyDescent="0.3">
      <c r="A717">
        <v>435</v>
      </c>
      <c r="B717" t="s">
        <v>730</v>
      </c>
      <c r="C717">
        <v>25</v>
      </c>
      <c r="D717">
        <v>15.5</v>
      </c>
      <c r="E717">
        <v>4.2</v>
      </c>
      <c r="F717">
        <v>4.8</v>
      </c>
      <c r="G717">
        <v>4.5999999999999996</v>
      </c>
      <c r="H717">
        <v>5</v>
      </c>
      <c r="I717">
        <v>59.1</v>
      </c>
      <c r="J717" t="s">
        <v>14</v>
      </c>
    </row>
    <row r="718" spans="1:10" x14ac:dyDescent="0.3">
      <c r="A718">
        <v>435</v>
      </c>
      <c r="B718" t="s">
        <v>731</v>
      </c>
      <c r="C718">
        <v>26.5</v>
      </c>
      <c r="D718">
        <v>10.5</v>
      </c>
      <c r="E718">
        <v>3</v>
      </c>
      <c r="F718">
        <v>2.2999999999999998</v>
      </c>
      <c r="G718">
        <v>2</v>
      </c>
      <c r="H718">
        <v>4</v>
      </c>
      <c r="I718">
        <v>48.3</v>
      </c>
      <c r="J718" t="s">
        <v>7</v>
      </c>
    </row>
    <row r="719" spans="1:10" x14ac:dyDescent="0.3">
      <c r="A719">
        <v>435</v>
      </c>
      <c r="B719" t="s">
        <v>732</v>
      </c>
      <c r="C719">
        <v>7</v>
      </c>
      <c r="D719">
        <v>3</v>
      </c>
      <c r="E719">
        <v>0.5</v>
      </c>
      <c r="F719">
        <v>1.3</v>
      </c>
      <c r="G719">
        <v>0.3</v>
      </c>
      <c r="H719">
        <v>1</v>
      </c>
      <c r="I719">
        <v>13.1</v>
      </c>
      <c r="J719" t="s">
        <v>12</v>
      </c>
    </row>
    <row r="720" spans="1:10" x14ac:dyDescent="0.3">
      <c r="A720">
        <v>435</v>
      </c>
      <c r="B720" t="s">
        <v>733</v>
      </c>
      <c r="C720">
        <v>24</v>
      </c>
      <c r="D720">
        <v>23</v>
      </c>
      <c r="E720">
        <v>4.8</v>
      </c>
      <c r="F720">
        <v>2.5</v>
      </c>
      <c r="G720">
        <v>5.4</v>
      </c>
      <c r="H720">
        <v>6</v>
      </c>
      <c r="I720">
        <v>65.7</v>
      </c>
      <c r="J720" t="s">
        <v>9</v>
      </c>
    </row>
    <row r="721" spans="1:10" x14ac:dyDescent="0.3">
      <c r="A721">
        <v>435</v>
      </c>
      <c r="B721" t="s">
        <v>734</v>
      </c>
      <c r="C721">
        <v>10</v>
      </c>
      <c r="D721">
        <v>18.5</v>
      </c>
      <c r="E721">
        <v>4.2</v>
      </c>
      <c r="F721">
        <v>3.2</v>
      </c>
      <c r="G721">
        <v>5.2</v>
      </c>
      <c r="H721">
        <v>6</v>
      </c>
      <c r="I721">
        <v>47.1</v>
      </c>
      <c r="J721" t="s">
        <v>7</v>
      </c>
    </row>
    <row r="722" spans="1:10" x14ac:dyDescent="0.3">
      <c r="A722">
        <v>435</v>
      </c>
      <c r="B722" t="s">
        <v>735</v>
      </c>
      <c r="C722">
        <v>18.5</v>
      </c>
      <c r="D722">
        <v>13</v>
      </c>
      <c r="E722">
        <v>3.3</v>
      </c>
      <c r="F722">
        <v>3.8</v>
      </c>
      <c r="G722">
        <v>6.3</v>
      </c>
      <c r="H722">
        <v>6</v>
      </c>
      <c r="I722">
        <v>50.9</v>
      </c>
      <c r="J722" t="s">
        <v>7</v>
      </c>
    </row>
    <row r="723" spans="1:10" x14ac:dyDescent="0.3">
      <c r="A723">
        <v>435</v>
      </c>
      <c r="B723" t="s">
        <v>736</v>
      </c>
      <c r="C723">
        <v>13</v>
      </c>
      <c r="D723">
        <v>0</v>
      </c>
      <c r="E723">
        <v>3.2</v>
      </c>
      <c r="F723">
        <v>2.2000000000000002</v>
      </c>
      <c r="G723">
        <v>2.4</v>
      </c>
      <c r="H723">
        <v>1</v>
      </c>
      <c r="I723">
        <v>21.8</v>
      </c>
      <c r="J723" t="s">
        <v>12</v>
      </c>
    </row>
    <row r="724" spans="1:10" x14ac:dyDescent="0.3">
      <c r="A724">
        <v>435</v>
      </c>
      <c r="B724" t="s">
        <v>737</v>
      </c>
      <c r="C724">
        <v>16.5</v>
      </c>
      <c r="D724">
        <v>13.5</v>
      </c>
      <c r="E724">
        <v>5.7</v>
      </c>
      <c r="F724">
        <v>3.8</v>
      </c>
      <c r="G724">
        <v>7</v>
      </c>
      <c r="H724">
        <v>4</v>
      </c>
      <c r="I724">
        <v>50.5</v>
      </c>
      <c r="J724" t="s">
        <v>7</v>
      </c>
    </row>
    <row r="725" spans="1:10" x14ac:dyDescent="0.3">
      <c r="A725">
        <v>435</v>
      </c>
      <c r="B725" t="s">
        <v>738</v>
      </c>
      <c r="C725">
        <v>18.5</v>
      </c>
      <c r="D725">
        <v>14.5</v>
      </c>
      <c r="E725">
        <v>6.3</v>
      </c>
      <c r="F725">
        <v>4.5</v>
      </c>
      <c r="G725">
        <v>6.6</v>
      </c>
      <c r="H725">
        <v>8</v>
      </c>
      <c r="I725">
        <v>58.4</v>
      </c>
      <c r="J725" t="s">
        <v>14</v>
      </c>
    </row>
    <row r="726" spans="1:10" x14ac:dyDescent="0.3">
      <c r="A726">
        <v>435</v>
      </c>
      <c r="B726" t="s">
        <v>739</v>
      </c>
      <c r="C726">
        <v>18.5</v>
      </c>
      <c r="D726">
        <v>8</v>
      </c>
      <c r="E726">
        <v>3.9</v>
      </c>
      <c r="F726">
        <v>0.6</v>
      </c>
      <c r="G726">
        <v>5.8</v>
      </c>
      <c r="H726">
        <v>4</v>
      </c>
      <c r="I726">
        <v>40.799999999999997</v>
      </c>
      <c r="J726" t="s">
        <v>13</v>
      </c>
    </row>
    <row r="727" spans="1:10" x14ac:dyDescent="0.3">
      <c r="A727">
        <v>435</v>
      </c>
      <c r="B727" t="s">
        <v>740</v>
      </c>
      <c r="C727">
        <v>17.5</v>
      </c>
      <c r="D727">
        <v>18</v>
      </c>
      <c r="E727">
        <v>3.7</v>
      </c>
      <c r="F727">
        <v>0.6</v>
      </c>
      <c r="G727">
        <v>5.4</v>
      </c>
      <c r="H727">
        <v>6</v>
      </c>
      <c r="I727">
        <v>51.2</v>
      </c>
      <c r="J727" t="s">
        <v>10</v>
      </c>
    </row>
    <row r="728" spans="1:10" x14ac:dyDescent="0.3">
      <c r="A728">
        <v>435</v>
      </c>
      <c r="B728" t="s">
        <v>741</v>
      </c>
      <c r="C728">
        <v>7.5</v>
      </c>
      <c r="D728">
        <v>4</v>
      </c>
      <c r="E728">
        <v>2.9</v>
      </c>
      <c r="F728">
        <v>2.8</v>
      </c>
      <c r="G728">
        <v>5.4</v>
      </c>
      <c r="H728">
        <v>8</v>
      </c>
      <c r="I728">
        <v>30.6</v>
      </c>
      <c r="J728" t="s">
        <v>12</v>
      </c>
    </row>
    <row r="729" spans="1:10" x14ac:dyDescent="0.3">
      <c r="A729">
        <v>438</v>
      </c>
      <c r="B729" t="s">
        <v>742</v>
      </c>
      <c r="C729">
        <v>5.5</v>
      </c>
      <c r="D729">
        <v>0</v>
      </c>
      <c r="E729">
        <v>4.2</v>
      </c>
      <c r="F729">
        <v>7</v>
      </c>
      <c r="G729">
        <v>5.5</v>
      </c>
      <c r="H729">
        <v>8</v>
      </c>
      <c r="I729">
        <v>30.2</v>
      </c>
      <c r="J729" t="s">
        <v>12</v>
      </c>
    </row>
    <row r="730" spans="1:10" x14ac:dyDescent="0.3">
      <c r="A730">
        <v>438</v>
      </c>
      <c r="B730" t="s">
        <v>743</v>
      </c>
      <c r="C730">
        <v>22.5</v>
      </c>
      <c r="D730">
        <v>18.5</v>
      </c>
      <c r="E730">
        <v>6.5</v>
      </c>
      <c r="F730">
        <v>7</v>
      </c>
      <c r="G730">
        <v>6.2</v>
      </c>
      <c r="H730">
        <v>8</v>
      </c>
      <c r="I730">
        <v>68.7</v>
      </c>
      <c r="J730" t="s">
        <v>9</v>
      </c>
    </row>
    <row r="731" spans="1:10" x14ac:dyDescent="0.3">
      <c r="A731">
        <v>438</v>
      </c>
      <c r="B731" t="s">
        <v>744</v>
      </c>
      <c r="C731">
        <v>9.5</v>
      </c>
      <c r="D731">
        <v>13.5</v>
      </c>
      <c r="E731">
        <v>5.5</v>
      </c>
      <c r="F731">
        <v>7</v>
      </c>
      <c r="G731">
        <v>4.0999999999999996</v>
      </c>
      <c r="H731">
        <v>8</v>
      </c>
      <c r="I731">
        <v>47.6</v>
      </c>
      <c r="J731" t="s">
        <v>12</v>
      </c>
    </row>
    <row r="732" spans="1:10" x14ac:dyDescent="0.3">
      <c r="A732">
        <v>438</v>
      </c>
      <c r="B732" t="s">
        <v>745</v>
      </c>
      <c r="C732">
        <v>21.5</v>
      </c>
      <c r="D732">
        <v>22</v>
      </c>
      <c r="E732">
        <v>6.4</v>
      </c>
      <c r="F732">
        <v>7</v>
      </c>
      <c r="G732">
        <v>6.6</v>
      </c>
      <c r="H732">
        <v>8</v>
      </c>
      <c r="I732">
        <v>71.5</v>
      </c>
      <c r="J732" t="s">
        <v>9</v>
      </c>
    </row>
    <row r="733" spans="1:10" x14ac:dyDescent="0.3">
      <c r="A733">
        <v>438</v>
      </c>
      <c r="B733" t="s">
        <v>746</v>
      </c>
      <c r="C733">
        <v>22.5</v>
      </c>
      <c r="D733">
        <v>16.5</v>
      </c>
      <c r="E733">
        <v>6.4</v>
      </c>
      <c r="F733">
        <v>7</v>
      </c>
      <c r="G733">
        <v>7.6</v>
      </c>
      <c r="H733">
        <v>8</v>
      </c>
      <c r="I733">
        <v>68</v>
      </c>
      <c r="J733" t="s">
        <v>14</v>
      </c>
    </row>
    <row r="734" spans="1:10" x14ac:dyDescent="0.3">
      <c r="A734">
        <v>438</v>
      </c>
      <c r="B734" t="s">
        <v>747</v>
      </c>
      <c r="C734">
        <v>14.5</v>
      </c>
      <c r="D734">
        <v>14.5</v>
      </c>
      <c r="E734">
        <v>2.5</v>
      </c>
      <c r="F734">
        <v>7</v>
      </c>
      <c r="G734">
        <v>5.5</v>
      </c>
      <c r="H734">
        <v>8</v>
      </c>
      <c r="I734">
        <v>52</v>
      </c>
      <c r="J734" t="s">
        <v>7</v>
      </c>
    </row>
    <row r="735" spans="1:10" x14ac:dyDescent="0.3">
      <c r="A735">
        <v>438</v>
      </c>
      <c r="B735" t="s">
        <v>748</v>
      </c>
      <c r="C735">
        <v>19</v>
      </c>
      <c r="D735">
        <v>27</v>
      </c>
      <c r="E735">
        <v>5.4</v>
      </c>
      <c r="F735">
        <v>7</v>
      </c>
      <c r="G735">
        <v>6.6</v>
      </c>
      <c r="H735">
        <v>8</v>
      </c>
      <c r="I735">
        <v>73</v>
      </c>
      <c r="J735" t="s">
        <v>9</v>
      </c>
    </row>
    <row r="736" spans="1:10" x14ac:dyDescent="0.3">
      <c r="A736">
        <v>438</v>
      </c>
      <c r="B736" t="s">
        <v>749</v>
      </c>
      <c r="C736">
        <v>20.5</v>
      </c>
      <c r="D736">
        <v>20</v>
      </c>
      <c r="E736">
        <v>6.3</v>
      </c>
      <c r="F736">
        <v>7</v>
      </c>
      <c r="G736">
        <v>6.7</v>
      </c>
      <c r="H736">
        <v>8</v>
      </c>
      <c r="I736">
        <v>68.5</v>
      </c>
      <c r="J736" t="s">
        <v>14</v>
      </c>
    </row>
    <row r="737" spans="1:10" x14ac:dyDescent="0.3">
      <c r="A737">
        <v>438</v>
      </c>
      <c r="B737" t="s">
        <v>750</v>
      </c>
      <c r="C737">
        <v>32.5</v>
      </c>
      <c r="D737">
        <v>17</v>
      </c>
      <c r="E737">
        <v>6.9</v>
      </c>
      <c r="F737">
        <v>7</v>
      </c>
      <c r="G737">
        <v>4.8</v>
      </c>
      <c r="H737">
        <v>8</v>
      </c>
      <c r="I737">
        <v>76.2</v>
      </c>
      <c r="J737" t="s">
        <v>11</v>
      </c>
    </row>
    <row r="738" spans="1:10" x14ac:dyDescent="0.3">
      <c r="A738">
        <v>438</v>
      </c>
      <c r="B738" t="s">
        <v>751</v>
      </c>
      <c r="C738">
        <v>11.5</v>
      </c>
      <c r="D738">
        <v>4.5</v>
      </c>
      <c r="E738">
        <v>5.8</v>
      </c>
      <c r="F738">
        <v>7</v>
      </c>
      <c r="G738">
        <v>5.2</v>
      </c>
      <c r="H738">
        <v>8</v>
      </c>
      <c r="I738">
        <v>42</v>
      </c>
      <c r="J738" t="s">
        <v>12</v>
      </c>
    </row>
    <row r="739" spans="1:10" x14ac:dyDescent="0.3">
      <c r="A739">
        <v>438</v>
      </c>
      <c r="B739" t="s">
        <v>752</v>
      </c>
      <c r="C739">
        <v>25</v>
      </c>
      <c r="D739">
        <v>23.5</v>
      </c>
      <c r="E739">
        <v>6.2</v>
      </c>
      <c r="F739">
        <v>7</v>
      </c>
      <c r="G739">
        <v>7.7</v>
      </c>
      <c r="H739">
        <v>8</v>
      </c>
      <c r="I739">
        <v>77.400000000000006</v>
      </c>
      <c r="J739" t="s">
        <v>11</v>
      </c>
    </row>
    <row r="740" spans="1:10" x14ac:dyDescent="0.3">
      <c r="A740">
        <v>438</v>
      </c>
      <c r="B740" t="s">
        <v>753</v>
      </c>
      <c r="C740">
        <v>11</v>
      </c>
      <c r="D740">
        <v>9.5</v>
      </c>
      <c r="E740">
        <v>6.4</v>
      </c>
      <c r="F740">
        <v>7</v>
      </c>
      <c r="G740">
        <v>8</v>
      </c>
      <c r="H740">
        <v>8</v>
      </c>
      <c r="I740">
        <v>49.9</v>
      </c>
      <c r="J740" t="s">
        <v>13</v>
      </c>
    </row>
    <row r="741" spans="1:10" x14ac:dyDescent="0.3">
      <c r="A741">
        <v>438</v>
      </c>
      <c r="B741" t="s">
        <v>754</v>
      </c>
      <c r="C741">
        <v>15.5</v>
      </c>
      <c r="D741">
        <v>20.5</v>
      </c>
      <c r="E741">
        <v>5.9</v>
      </c>
      <c r="F741">
        <v>7</v>
      </c>
      <c r="G741">
        <v>4.8</v>
      </c>
      <c r="H741">
        <v>8</v>
      </c>
      <c r="I741">
        <v>61.7</v>
      </c>
      <c r="J741" t="s">
        <v>10</v>
      </c>
    </row>
    <row r="742" spans="1:10" x14ac:dyDescent="0.3">
      <c r="A742">
        <v>438</v>
      </c>
      <c r="B742" t="s">
        <v>755</v>
      </c>
      <c r="C742">
        <v>15.5</v>
      </c>
      <c r="D742">
        <v>20</v>
      </c>
      <c r="E742">
        <v>4.2</v>
      </c>
      <c r="F742">
        <v>7</v>
      </c>
      <c r="G742">
        <v>7.7</v>
      </c>
      <c r="H742">
        <v>8</v>
      </c>
      <c r="I742">
        <v>62.4</v>
      </c>
      <c r="J742" t="s">
        <v>10</v>
      </c>
    </row>
    <row r="743" spans="1:10" x14ac:dyDescent="0.3">
      <c r="A743">
        <v>438</v>
      </c>
      <c r="B743" t="s">
        <v>756</v>
      </c>
      <c r="C743">
        <v>17.5</v>
      </c>
      <c r="D743">
        <v>4.5</v>
      </c>
      <c r="E743">
        <v>3.1</v>
      </c>
      <c r="F743">
        <v>2.2999999999999998</v>
      </c>
      <c r="G743">
        <v>0</v>
      </c>
      <c r="H743">
        <v>8</v>
      </c>
      <c r="I743">
        <v>35.4</v>
      </c>
      <c r="J743" t="s">
        <v>12</v>
      </c>
    </row>
    <row r="744" spans="1:10" x14ac:dyDescent="0.3">
      <c r="A744">
        <v>438</v>
      </c>
      <c r="B744" t="s">
        <v>757</v>
      </c>
      <c r="C744">
        <v>35</v>
      </c>
      <c r="D744">
        <v>29.5</v>
      </c>
      <c r="E744">
        <v>7.5</v>
      </c>
      <c r="F744">
        <v>7</v>
      </c>
      <c r="G744">
        <v>6.5</v>
      </c>
      <c r="H744">
        <v>8</v>
      </c>
      <c r="I744">
        <v>93.5</v>
      </c>
      <c r="J744" t="s">
        <v>8</v>
      </c>
    </row>
    <row r="745" spans="1:10" x14ac:dyDescent="0.3">
      <c r="A745">
        <v>438</v>
      </c>
      <c r="B745" t="s">
        <v>758</v>
      </c>
      <c r="C745">
        <v>10.5</v>
      </c>
      <c r="D745">
        <v>10.5</v>
      </c>
      <c r="E745">
        <v>3.7</v>
      </c>
      <c r="F745">
        <v>7</v>
      </c>
      <c r="G745">
        <v>6.4</v>
      </c>
      <c r="H745">
        <v>8</v>
      </c>
      <c r="I745">
        <v>46.1</v>
      </c>
      <c r="J745" t="s">
        <v>12</v>
      </c>
    </row>
    <row r="746" spans="1:10" x14ac:dyDescent="0.3">
      <c r="A746">
        <v>438</v>
      </c>
      <c r="B746" t="s">
        <v>759</v>
      </c>
      <c r="C746">
        <v>17.5</v>
      </c>
      <c r="D746">
        <v>10</v>
      </c>
      <c r="E746">
        <v>6</v>
      </c>
      <c r="F746">
        <v>7</v>
      </c>
      <c r="G746">
        <v>7.8</v>
      </c>
      <c r="H746">
        <v>8</v>
      </c>
      <c r="I746">
        <v>56.3</v>
      </c>
      <c r="J746" t="s">
        <v>7</v>
      </c>
    </row>
    <row r="747" spans="1:10" x14ac:dyDescent="0.3">
      <c r="A747">
        <v>438</v>
      </c>
      <c r="B747" t="s">
        <v>760</v>
      </c>
      <c r="C747">
        <v>16.5</v>
      </c>
      <c r="D747">
        <v>3</v>
      </c>
      <c r="E747">
        <v>1.4</v>
      </c>
      <c r="F747">
        <v>4.7</v>
      </c>
      <c r="G747">
        <v>0</v>
      </c>
      <c r="H747">
        <v>8</v>
      </c>
      <c r="I747">
        <v>33.6</v>
      </c>
      <c r="J747" t="s">
        <v>12</v>
      </c>
    </row>
    <row r="748" spans="1:10" x14ac:dyDescent="0.3">
      <c r="A748">
        <v>438</v>
      </c>
      <c r="B748" t="s">
        <v>761</v>
      </c>
      <c r="C748">
        <v>7</v>
      </c>
      <c r="D748">
        <v>4.5</v>
      </c>
      <c r="E748">
        <v>4.9000000000000004</v>
      </c>
      <c r="F748">
        <v>7</v>
      </c>
      <c r="G748">
        <v>7.7</v>
      </c>
      <c r="H748">
        <v>8</v>
      </c>
      <c r="I748">
        <v>39.1</v>
      </c>
      <c r="J748" t="s">
        <v>12</v>
      </c>
    </row>
    <row r="749" spans="1:10" x14ac:dyDescent="0.3">
      <c r="A749">
        <v>438</v>
      </c>
      <c r="B749" t="s">
        <v>762</v>
      </c>
      <c r="C749">
        <v>24</v>
      </c>
      <c r="D749">
        <v>27.5</v>
      </c>
      <c r="E749">
        <v>6.9</v>
      </c>
      <c r="F749">
        <v>7</v>
      </c>
      <c r="G749">
        <v>7.6</v>
      </c>
      <c r="H749">
        <v>8</v>
      </c>
      <c r="I749">
        <v>81</v>
      </c>
      <c r="J749" t="s">
        <v>11</v>
      </c>
    </row>
    <row r="750" spans="1:10" x14ac:dyDescent="0.3">
      <c r="A750">
        <v>438</v>
      </c>
      <c r="B750" t="s">
        <v>763</v>
      </c>
      <c r="C750">
        <v>13</v>
      </c>
      <c r="D750">
        <v>9.5</v>
      </c>
      <c r="E750">
        <v>5.5</v>
      </c>
      <c r="F750">
        <v>7</v>
      </c>
      <c r="G750">
        <v>7.2</v>
      </c>
      <c r="H750">
        <v>8</v>
      </c>
      <c r="I750">
        <v>50.2</v>
      </c>
      <c r="J750" t="s">
        <v>13</v>
      </c>
    </row>
    <row r="751" spans="1:10" x14ac:dyDescent="0.3">
      <c r="A751">
        <v>438</v>
      </c>
      <c r="B751" t="s">
        <v>764</v>
      </c>
      <c r="C751">
        <v>28.5</v>
      </c>
      <c r="D751">
        <v>16</v>
      </c>
      <c r="E751">
        <v>2.9</v>
      </c>
      <c r="F751">
        <v>7</v>
      </c>
      <c r="G751">
        <v>6.3</v>
      </c>
      <c r="H751">
        <v>8</v>
      </c>
      <c r="I751">
        <v>68.7</v>
      </c>
      <c r="J751" t="s">
        <v>14</v>
      </c>
    </row>
    <row r="752" spans="1:10" x14ac:dyDescent="0.3">
      <c r="A752">
        <v>438</v>
      </c>
      <c r="B752" t="s">
        <v>765</v>
      </c>
      <c r="C752">
        <v>12.5</v>
      </c>
      <c r="D752">
        <v>14</v>
      </c>
      <c r="E752">
        <v>2.2000000000000002</v>
      </c>
      <c r="F752">
        <v>7</v>
      </c>
      <c r="G752">
        <v>4</v>
      </c>
      <c r="H752">
        <v>8</v>
      </c>
      <c r="I752">
        <v>47.7</v>
      </c>
      <c r="J752" t="s">
        <v>13</v>
      </c>
    </row>
    <row r="753" spans="1:10" x14ac:dyDescent="0.3">
      <c r="A753">
        <v>438</v>
      </c>
      <c r="B753" t="s">
        <v>766</v>
      </c>
      <c r="C753">
        <v>22</v>
      </c>
      <c r="D753">
        <v>24</v>
      </c>
      <c r="E753">
        <v>5.5</v>
      </c>
      <c r="F753">
        <v>7</v>
      </c>
      <c r="G753">
        <v>7</v>
      </c>
      <c r="H753">
        <v>8</v>
      </c>
      <c r="I753">
        <v>73.5</v>
      </c>
      <c r="J753" t="s">
        <v>9</v>
      </c>
    </row>
    <row r="754" spans="1:10" x14ac:dyDescent="0.3">
      <c r="A754">
        <v>438</v>
      </c>
      <c r="B754" t="s">
        <v>767</v>
      </c>
      <c r="C754">
        <v>0</v>
      </c>
      <c r="D754">
        <v>0</v>
      </c>
      <c r="E754">
        <v>0.9</v>
      </c>
      <c r="F754">
        <v>0</v>
      </c>
      <c r="G754">
        <v>1.9</v>
      </c>
      <c r="H754">
        <v>8</v>
      </c>
      <c r="I754">
        <v>10.8</v>
      </c>
      <c r="J754" t="s">
        <v>12</v>
      </c>
    </row>
    <row r="755" spans="1:10" x14ac:dyDescent="0.3">
      <c r="A755">
        <v>439</v>
      </c>
      <c r="B755" t="s">
        <v>768</v>
      </c>
      <c r="C755">
        <v>0</v>
      </c>
      <c r="D755">
        <v>2</v>
      </c>
      <c r="E755">
        <v>1.6</v>
      </c>
      <c r="F755">
        <v>1.2</v>
      </c>
      <c r="G755">
        <v>0.4</v>
      </c>
      <c r="H755">
        <v>6</v>
      </c>
      <c r="I755">
        <v>11.2</v>
      </c>
      <c r="J755" t="s">
        <v>12</v>
      </c>
    </row>
    <row r="756" spans="1:10" x14ac:dyDescent="0.3">
      <c r="A756">
        <v>439</v>
      </c>
      <c r="B756" t="s">
        <v>769</v>
      </c>
      <c r="C756">
        <v>23</v>
      </c>
      <c r="D756">
        <v>8</v>
      </c>
      <c r="E756">
        <v>4.7</v>
      </c>
      <c r="F756">
        <v>6.2</v>
      </c>
      <c r="G756">
        <v>3.7</v>
      </c>
      <c r="H756">
        <v>7</v>
      </c>
      <c r="I756">
        <v>52.6</v>
      </c>
      <c r="J756" t="s">
        <v>7</v>
      </c>
    </row>
    <row r="757" spans="1:10" x14ac:dyDescent="0.3">
      <c r="A757">
        <v>439</v>
      </c>
      <c r="B757" t="s">
        <v>770</v>
      </c>
      <c r="C757">
        <v>4.5</v>
      </c>
      <c r="D757">
        <v>15</v>
      </c>
      <c r="E757">
        <v>3.8</v>
      </c>
      <c r="F757">
        <v>7</v>
      </c>
      <c r="G757">
        <v>6.1</v>
      </c>
      <c r="H757">
        <v>8</v>
      </c>
      <c r="I757">
        <v>44.4</v>
      </c>
      <c r="J757" t="s">
        <v>13</v>
      </c>
    </row>
    <row r="758" spans="1:10" x14ac:dyDescent="0.3">
      <c r="A758">
        <v>439</v>
      </c>
      <c r="B758" t="s">
        <v>771</v>
      </c>
      <c r="C758">
        <v>12</v>
      </c>
      <c r="D758">
        <v>0</v>
      </c>
      <c r="E758">
        <v>0.9</v>
      </c>
      <c r="F758">
        <v>0</v>
      </c>
      <c r="G758">
        <v>0.5</v>
      </c>
      <c r="H758">
        <v>0</v>
      </c>
      <c r="I758">
        <v>13.4</v>
      </c>
      <c r="J758" t="s">
        <v>12</v>
      </c>
    </row>
    <row r="759" spans="1:10" x14ac:dyDescent="0.3">
      <c r="A759">
        <v>439</v>
      </c>
      <c r="B759" t="s">
        <v>772</v>
      </c>
      <c r="C759">
        <v>25.5</v>
      </c>
      <c r="D759">
        <v>20.5</v>
      </c>
      <c r="E759">
        <v>6.5</v>
      </c>
      <c r="F759">
        <v>6.4</v>
      </c>
      <c r="G759">
        <v>7</v>
      </c>
      <c r="H759">
        <v>8</v>
      </c>
      <c r="I759">
        <v>73.900000000000006</v>
      </c>
      <c r="J759" t="s">
        <v>9</v>
      </c>
    </row>
    <row r="760" spans="1:10" x14ac:dyDescent="0.3">
      <c r="A760">
        <v>439</v>
      </c>
      <c r="B760" t="s">
        <v>773</v>
      </c>
      <c r="C760">
        <v>7</v>
      </c>
      <c r="D760">
        <v>2.5</v>
      </c>
      <c r="E760">
        <v>0.5</v>
      </c>
      <c r="F760">
        <v>0.2</v>
      </c>
      <c r="G760">
        <v>1.9</v>
      </c>
      <c r="H760">
        <v>2</v>
      </c>
      <c r="I760">
        <v>14.1</v>
      </c>
      <c r="J760" t="s">
        <v>12</v>
      </c>
    </row>
    <row r="761" spans="1:10" x14ac:dyDescent="0.3">
      <c r="A761">
        <v>439</v>
      </c>
      <c r="B761" t="s">
        <v>774</v>
      </c>
      <c r="C761">
        <v>28.5</v>
      </c>
      <c r="D761">
        <v>24</v>
      </c>
      <c r="E761">
        <v>6.7</v>
      </c>
      <c r="F761">
        <v>6.6</v>
      </c>
      <c r="G761">
        <v>7</v>
      </c>
      <c r="H761">
        <v>8</v>
      </c>
      <c r="I761">
        <v>80.8</v>
      </c>
      <c r="J761" t="s">
        <v>11</v>
      </c>
    </row>
    <row r="762" spans="1:10" x14ac:dyDescent="0.3">
      <c r="A762">
        <v>439</v>
      </c>
      <c r="B762" t="s">
        <v>775</v>
      </c>
      <c r="C762">
        <v>18.5</v>
      </c>
      <c r="D762">
        <v>28</v>
      </c>
      <c r="E762">
        <v>5.2</v>
      </c>
      <c r="F762">
        <v>7</v>
      </c>
      <c r="G762">
        <v>7.6</v>
      </c>
      <c r="H762">
        <v>8</v>
      </c>
      <c r="I762">
        <v>74.3</v>
      </c>
      <c r="J762" t="s">
        <v>9</v>
      </c>
    </row>
    <row r="763" spans="1:10" x14ac:dyDescent="0.3">
      <c r="A763">
        <v>439</v>
      </c>
      <c r="B763" t="s">
        <v>776</v>
      </c>
      <c r="C763">
        <v>23.5</v>
      </c>
      <c r="D763">
        <v>12.5</v>
      </c>
      <c r="E763">
        <v>6.6</v>
      </c>
      <c r="F763">
        <v>6.4</v>
      </c>
      <c r="G763">
        <v>6.4</v>
      </c>
      <c r="H763">
        <v>6</v>
      </c>
      <c r="I763">
        <v>61.4</v>
      </c>
      <c r="J763" t="s">
        <v>14</v>
      </c>
    </row>
    <row r="764" spans="1:10" x14ac:dyDescent="0.3">
      <c r="A764">
        <v>439</v>
      </c>
      <c r="B764" t="s">
        <v>777</v>
      </c>
      <c r="C764">
        <v>18.5</v>
      </c>
      <c r="D764">
        <v>17.5</v>
      </c>
      <c r="E764">
        <v>6</v>
      </c>
      <c r="F764">
        <v>4.4000000000000004</v>
      </c>
      <c r="G764">
        <v>5.5</v>
      </c>
      <c r="H764">
        <v>6</v>
      </c>
      <c r="I764">
        <v>57.9</v>
      </c>
      <c r="J764" t="s">
        <v>10</v>
      </c>
    </row>
    <row r="765" spans="1:10" x14ac:dyDescent="0.3">
      <c r="A765">
        <v>439</v>
      </c>
      <c r="B765" t="s">
        <v>778</v>
      </c>
      <c r="C765">
        <v>35</v>
      </c>
      <c r="D765">
        <v>28</v>
      </c>
      <c r="E765">
        <v>7.8</v>
      </c>
      <c r="F765">
        <v>7</v>
      </c>
      <c r="G765">
        <v>7.7</v>
      </c>
      <c r="H765">
        <v>8</v>
      </c>
      <c r="I765">
        <v>93.5</v>
      </c>
      <c r="J765" t="s">
        <v>8</v>
      </c>
    </row>
    <row r="766" spans="1:10" x14ac:dyDescent="0.3">
      <c r="A766">
        <v>439</v>
      </c>
      <c r="B766" t="s">
        <v>779</v>
      </c>
      <c r="C766">
        <v>22.5</v>
      </c>
      <c r="D766">
        <v>14.5</v>
      </c>
      <c r="E766">
        <v>7.6</v>
      </c>
      <c r="F766">
        <v>7</v>
      </c>
      <c r="G766">
        <v>6.2</v>
      </c>
      <c r="H766">
        <v>8</v>
      </c>
      <c r="I766">
        <v>65.8</v>
      </c>
      <c r="J766" t="s">
        <v>9</v>
      </c>
    </row>
    <row r="767" spans="1:10" x14ac:dyDescent="0.3">
      <c r="A767">
        <v>439</v>
      </c>
      <c r="B767" t="s">
        <v>780</v>
      </c>
      <c r="C767">
        <v>22</v>
      </c>
      <c r="D767">
        <v>18.5</v>
      </c>
      <c r="E767">
        <v>2.8</v>
      </c>
      <c r="F767">
        <v>5.6</v>
      </c>
      <c r="G767">
        <v>6.7</v>
      </c>
      <c r="H767">
        <v>5</v>
      </c>
      <c r="I767">
        <v>60.6</v>
      </c>
      <c r="J767" t="s">
        <v>10</v>
      </c>
    </row>
    <row r="768" spans="1:10" x14ac:dyDescent="0.3">
      <c r="A768">
        <v>439</v>
      </c>
      <c r="B768" t="s">
        <v>781</v>
      </c>
      <c r="C768">
        <v>35</v>
      </c>
      <c r="D768">
        <v>25</v>
      </c>
      <c r="E768">
        <v>5.2</v>
      </c>
      <c r="F768">
        <v>6.6</v>
      </c>
      <c r="G768">
        <v>7</v>
      </c>
      <c r="H768">
        <v>8</v>
      </c>
      <c r="I768">
        <v>86.8</v>
      </c>
      <c r="J768" t="s">
        <v>8</v>
      </c>
    </row>
    <row r="769" spans="1:10" x14ac:dyDescent="0.3">
      <c r="A769">
        <v>439</v>
      </c>
      <c r="B769" t="s">
        <v>782</v>
      </c>
      <c r="C769">
        <v>26.5</v>
      </c>
      <c r="D769">
        <v>0</v>
      </c>
      <c r="E769">
        <v>5.8</v>
      </c>
      <c r="F769">
        <v>4</v>
      </c>
      <c r="G769">
        <v>8</v>
      </c>
      <c r="H769">
        <v>4</v>
      </c>
      <c r="I769">
        <v>48.3</v>
      </c>
      <c r="J769" t="s">
        <v>13</v>
      </c>
    </row>
    <row r="770" spans="1:10" x14ac:dyDescent="0.3">
      <c r="A770">
        <v>439</v>
      </c>
      <c r="B770" t="s">
        <v>783</v>
      </c>
      <c r="C770">
        <v>19.5</v>
      </c>
      <c r="D770">
        <v>23</v>
      </c>
      <c r="E770">
        <v>7.1</v>
      </c>
      <c r="F770">
        <v>3.4</v>
      </c>
      <c r="G770">
        <v>5.7</v>
      </c>
      <c r="H770">
        <v>7</v>
      </c>
      <c r="I770">
        <v>65.7</v>
      </c>
      <c r="J770" t="s">
        <v>14</v>
      </c>
    </row>
    <row r="771" spans="1:10" x14ac:dyDescent="0.3">
      <c r="A771">
        <v>439</v>
      </c>
      <c r="B771" t="s">
        <v>784</v>
      </c>
      <c r="C771">
        <v>20</v>
      </c>
      <c r="D771">
        <v>2.5</v>
      </c>
      <c r="E771">
        <v>3</v>
      </c>
      <c r="F771">
        <v>4.2</v>
      </c>
      <c r="G771">
        <v>4.3</v>
      </c>
      <c r="H771">
        <v>5</v>
      </c>
      <c r="I771">
        <v>39</v>
      </c>
      <c r="J771" t="s">
        <v>12</v>
      </c>
    </row>
    <row r="772" spans="1:10" x14ac:dyDescent="0.3">
      <c r="A772">
        <v>439</v>
      </c>
      <c r="B772" t="s">
        <v>785</v>
      </c>
      <c r="C772">
        <v>18</v>
      </c>
      <c r="D772">
        <v>6</v>
      </c>
      <c r="E772">
        <v>3.7</v>
      </c>
      <c r="F772">
        <v>4.5999999999999996</v>
      </c>
      <c r="G772">
        <v>6.2</v>
      </c>
      <c r="H772">
        <v>8</v>
      </c>
      <c r="I772">
        <v>46.5</v>
      </c>
      <c r="J772" t="s">
        <v>13</v>
      </c>
    </row>
    <row r="773" spans="1:10" x14ac:dyDescent="0.3">
      <c r="A773">
        <v>439</v>
      </c>
      <c r="B773" t="s">
        <v>786</v>
      </c>
      <c r="C773">
        <v>19.5</v>
      </c>
      <c r="D773">
        <v>28</v>
      </c>
      <c r="E773">
        <v>6.7</v>
      </c>
      <c r="F773">
        <v>6.6</v>
      </c>
      <c r="G773">
        <v>7.4</v>
      </c>
      <c r="H773">
        <v>7</v>
      </c>
      <c r="I773">
        <v>75.2</v>
      </c>
      <c r="J773" t="s">
        <v>9</v>
      </c>
    </row>
    <row r="774" spans="1:10" x14ac:dyDescent="0.3">
      <c r="A774">
        <v>439</v>
      </c>
      <c r="B774" t="s">
        <v>787</v>
      </c>
      <c r="C774">
        <v>23.5</v>
      </c>
      <c r="D774">
        <v>26.5</v>
      </c>
      <c r="E774">
        <v>6.2</v>
      </c>
      <c r="F774">
        <v>6.4</v>
      </c>
      <c r="G774">
        <v>8</v>
      </c>
      <c r="H774">
        <v>8</v>
      </c>
      <c r="I774">
        <v>78.599999999999994</v>
      </c>
      <c r="J774" t="s">
        <v>11</v>
      </c>
    </row>
    <row r="775" spans="1:10" x14ac:dyDescent="0.3">
      <c r="A775">
        <v>439</v>
      </c>
      <c r="B775" t="s">
        <v>788</v>
      </c>
      <c r="C775">
        <v>27</v>
      </c>
      <c r="D775">
        <v>19</v>
      </c>
      <c r="E775">
        <v>6.6</v>
      </c>
      <c r="F775">
        <v>7</v>
      </c>
      <c r="G775">
        <v>8</v>
      </c>
      <c r="H775">
        <v>8</v>
      </c>
      <c r="I775">
        <v>75.599999999999994</v>
      </c>
      <c r="J775" t="s">
        <v>9</v>
      </c>
    </row>
    <row r="776" spans="1:10" x14ac:dyDescent="0.3">
      <c r="A776">
        <v>439</v>
      </c>
      <c r="B776" t="s">
        <v>789</v>
      </c>
      <c r="C776">
        <v>28</v>
      </c>
      <c r="D776">
        <v>26</v>
      </c>
      <c r="E776">
        <v>6.1</v>
      </c>
      <c r="F776">
        <v>6.6</v>
      </c>
      <c r="G776">
        <v>6.8</v>
      </c>
      <c r="H776">
        <v>7</v>
      </c>
      <c r="I776">
        <v>80.5</v>
      </c>
      <c r="J776" t="s">
        <v>11</v>
      </c>
    </row>
    <row r="777" spans="1:10" x14ac:dyDescent="0.3">
      <c r="A777">
        <v>439</v>
      </c>
      <c r="B777" t="s">
        <v>790</v>
      </c>
      <c r="C777">
        <v>6.5</v>
      </c>
      <c r="D777">
        <v>3.5</v>
      </c>
      <c r="E777">
        <v>3.1</v>
      </c>
      <c r="F777">
        <v>4</v>
      </c>
      <c r="G777">
        <v>4.5999999999999996</v>
      </c>
      <c r="H777">
        <v>5</v>
      </c>
      <c r="I777">
        <v>26.7</v>
      </c>
      <c r="J777" t="s">
        <v>12</v>
      </c>
    </row>
    <row r="778" spans="1:10" x14ac:dyDescent="0.3">
      <c r="A778">
        <v>439</v>
      </c>
      <c r="B778" t="s">
        <v>791</v>
      </c>
      <c r="C778">
        <v>9</v>
      </c>
      <c r="D778">
        <v>3</v>
      </c>
      <c r="E778">
        <v>2.2000000000000002</v>
      </c>
      <c r="F778">
        <v>2</v>
      </c>
      <c r="G778">
        <v>1.8</v>
      </c>
      <c r="H778">
        <v>3</v>
      </c>
      <c r="I778">
        <v>21</v>
      </c>
      <c r="J778" t="s">
        <v>12</v>
      </c>
    </row>
    <row r="779" spans="1:10" x14ac:dyDescent="0.3">
      <c r="A779">
        <v>439</v>
      </c>
      <c r="B779" t="s">
        <v>792</v>
      </c>
      <c r="C779">
        <v>25</v>
      </c>
      <c r="D779">
        <v>26.5</v>
      </c>
      <c r="E779">
        <v>7.4</v>
      </c>
      <c r="F779">
        <v>7</v>
      </c>
      <c r="G779">
        <v>5.9</v>
      </c>
      <c r="H779">
        <v>8</v>
      </c>
      <c r="I779">
        <v>79.8</v>
      </c>
      <c r="J779" t="s">
        <v>11</v>
      </c>
    </row>
    <row r="780" spans="1:10" x14ac:dyDescent="0.3">
      <c r="A780">
        <v>439</v>
      </c>
      <c r="B780" t="s">
        <v>793</v>
      </c>
      <c r="C780">
        <v>22</v>
      </c>
      <c r="D780">
        <v>14.5</v>
      </c>
      <c r="E780">
        <v>5.4</v>
      </c>
      <c r="F780">
        <v>6.8</v>
      </c>
      <c r="G780">
        <v>5.4</v>
      </c>
      <c r="H780">
        <v>8</v>
      </c>
      <c r="I780">
        <v>62.1</v>
      </c>
      <c r="J780" t="s">
        <v>14</v>
      </c>
    </row>
    <row r="781" spans="1:10" x14ac:dyDescent="0.3">
      <c r="A781">
        <v>541</v>
      </c>
      <c r="B781" t="s">
        <v>794</v>
      </c>
      <c r="C781">
        <v>33.5</v>
      </c>
      <c r="D781">
        <v>20</v>
      </c>
      <c r="E781">
        <v>8</v>
      </c>
      <c r="F781">
        <v>7</v>
      </c>
      <c r="G781">
        <v>7.9</v>
      </c>
      <c r="H781">
        <v>8</v>
      </c>
      <c r="I781">
        <v>84.4</v>
      </c>
      <c r="J781" t="s">
        <v>11</v>
      </c>
    </row>
    <row r="782" spans="1:10" x14ac:dyDescent="0.3">
      <c r="A782">
        <v>541</v>
      </c>
      <c r="B782" t="s">
        <v>795</v>
      </c>
      <c r="C782">
        <v>17.5</v>
      </c>
      <c r="D782">
        <v>17.5</v>
      </c>
      <c r="E782">
        <v>6.5</v>
      </c>
      <c r="F782">
        <v>6.9</v>
      </c>
      <c r="G782">
        <v>7.4</v>
      </c>
      <c r="H782">
        <v>8</v>
      </c>
      <c r="I782">
        <v>63.8</v>
      </c>
      <c r="J782" t="s">
        <v>14</v>
      </c>
    </row>
    <row r="783" spans="1:10" x14ac:dyDescent="0.3">
      <c r="A783">
        <v>541</v>
      </c>
      <c r="B783" t="s">
        <v>796</v>
      </c>
      <c r="C783">
        <v>17</v>
      </c>
      <c r="D783">
        <v>17.5</v>
      </c>
      <c r="E783">
        <v>5.3</v>
      </c>
      <c r="F783">
        <v>7</v>
      </c>
      <c r="G783">
        <v>8</v>
      </c>
      <c r="H783">
        <v>8</v>
      </c>
      <c r="I783">
        <v>62.8</v>
      </c>
      <c r="J783" t="s">
        <v>10</v>
      </c>
    </row>
    <row r="784" spans="1:10" x14ac:dyDescent="0.3">
      <c r="A784">
        <v>541</v>
      </c>
      <c r="B784" t="s">
        <v>797</v>
      </c>
      <c r="C784">
        <v>26</v>
      </c>
      <c r="D784">
        <v>10</v>
      </c>
      <c r="E784">
        <v>4.5999999999999996</v>
      </c>
      <c r="F784">
        <v>7</v>
      </c>
      <c r="G784">
        <v>6.3</v>
      </c>
      <c r="H784">
        <v>8</v>
      </c>
      <c r="I784">
        <v>61.9</v>
      </c>
      <c r="J784" t="s">
        <v>10</v>
      </c>
    </row>
    <row r="785" spans="1:10" x14ac:dyDescent="0.3">
      <c r="A785">
        <v>541</v>
      </c>
      <c r="B785" t="s">
        <v>798</v>
      </c>
      <c r="C785">
        <v>28</v>
      </c>
      <c r="D785">
        <v>21.5</v>
      </c>
      <c r="E785">
        <v>6.4</v>
      </c>
      <c r="F785">
        <v>6.9</v>
      </c>
      <c r="G785">
        <v>6.8</v>
      </c>
      <c r="H785">
        <v>8</v>
      </c>
      <c r="I785">
        <v>77.599999999999994</v>
      </c>
      <c r="J785" t="s">
        <v>11</v>
      </c>
    </row>
    <row r="786" spans="1:10" x14ac:dyDescent="0.3">
      <c r="A786">
        <v>541</v>
      </c>
      <c r="B786" t="s">
        <v>799</v>
      </c>
      <c r="C786">
        <v>13</v>
      </c>
      <c r="D786">
        <v>0</v>
      </c>
      <c r="E786">
        <v>2.2999999999999998</v>
      </c>
      <c r="F786">
        <v>3.5</v>
      </c>
      <c r="G786">
        <v>2.6</v>
      </c>
      <c r="H786">
        <v>0</v>
      </c>
      <c r="I786">
        <v>21.4</v>
      </c>
      <c r="J786" t="s">
        <v>12</v>
      </c>
    </row>
    <row r="787" spans="1:10" x14ac:dyDescent="0.3">
      <c r="A787">
        <v>541</v>
      </c>
      <c r="B787" t="s">
        <v>800</v>
      </c>
      <c r="C787">
        <v>25</v>
      </c>
      <c r="D787">
        <v>21</v>
      </c>
      <c r="E787">
        <v>5.6</v>
      </c>
      <c r="F787">
        <v>6.3</v>
      </c>
      <c r="G787">
        <v>4.9000000000000004</v>
      </c>
      <c r="H787">
        <v>8</v>
      </c>
      <c r="I787">
        <v>70.8</v>
      </c>
      <c r="J787" t="s">
        <v>9</v>
      </c>
    </row>
    <row r="788" spans="1:10" x14ac:dyDescent="0.3">
      <c r="A788">
        <v>541</v>
      </c>
      <c r="B788" t="s">
        <v>801</v>
      </c>
      <c r="C788">
        <v>22.5</v>
      </c>
      <c r="D788">
        <v>8</v>
      </c>
      <c r="E788">
        <v>5.7</v>
      </c>
      <c r="F788">
        <v>7</v>
      </c>
      <c r="G788">
        <v>5.8</v>
      </c>
      <c r="H788">
        <v>8</v>
      </c>
      <c r="I788">
        <v>57</v>
      </c>
      <c r="J788" t="s">
        <v>7</v>
      </c>
    </row>
    <row r="789" spans="1:10" x14ac:dyDescent="0.3">
      <c r="A789">
        <v>541</v>
      </c>
      <c r="B789" t="s">
        <v>802</v>
      </c>
      <c r="C789">
        <v>21</v>
      </c>
      <c r="D789">
        <v>8</v>
      </c>
      <c r="E789">
        <v>3.9</v>
      </c>
      <c r="F789">
        <v>7</v>
      </c>
      <c r="G789">
        <v>5.9</v>
      </c>
      <c r="H789">
        <v>8</v>
      </c>
      <c r="I789">
        <v>53.8</v>
      </c>
      <c r="J789" t="s">
        <v>7</v>
      </c>
    </row>
    <row r="790" spans="1:10" x14ac:dyDescent="0.3">
      <c r="A790">
        <v>541</v>
      </c>
      <c r="B790" t="s">
        <v>803</v>
      </c>
      <c r="C790">
        <v>31.5</v>
      </c>
      <c r="D790">
        <v>15.5</v>
      </c>
      <c r="E790">
        <v>7.4</v>
      </c>
      <c r="F790">
        <v>7</v>
      </c>
      <c r="G790">
        <v>8</v>
      </c>
      <c r="H790">
        <v>8</v>
      </c>
      <c r="I790">
        <v>77.400000000000006</v>
      </c>
      <c r="J790" t="s">
        <v>11</v>
      </c>
    </row>
    <row r="791" spans="1:10" x14ac:dyDescent="0.3">
      <c r="A791">
        <v>541</v>
      </c>
      <c r="B791" t="s">
        <v>804</v>
      </c>
      <c r="C791">
        <v>24</v>
      </c>
      <c r="D791">
        <v>19</v>
      </c>
      <c r="E791">
        <v>7.5</v>
      </c>
      <c r="F791">
        <v>7</v>
      </c>
      <c r="G791">
        <v>7.8</v>
      </c>
      <c r="H791">
        <v>8</v>
      </c>
      <c r="I791">
        <v>73.3</v>
      </c>
      <c r="J791" t="s">
        <v>9</v>
      </c>
    </row>
    <row r="792" spans="1:10" x14ac:dyDescent="0.3">
      <c r="A792">
        <v>541</v>
      </c>
      <c r="B792" t="s">
        <v>805</v>
      </c>
      <c r="C792">
        <v>13</v>
      </c>
      <c r="D792">
        <v>24</v>
      </c>
      <c r="E792">
        <v>5</v>
      </c>
      <c r="F792">
        <v>6.8</v>
      </c>
      <c r="G792">
        <v>7.8</v>
      </c>
      <c r="H792">
        <v>8</v>
      </c>
      <c r="I792">
        <v>64.599999999999994</v>
      </c>
      <c r="J792" t="s">
        <v>14</v>
      </c>
    </row>
    <row r="793" spans="1:10" x14ac:dyDescent="0.3">
      <c r="A793">
        <v>541</v>
      </c>
      <c r="B793" t="s">
        <v>806</v>
      </c>
      <c r="C793">
        <v>27</v>
      </c>
      <c r="D793">
        <v>23.5</v>
      </c>
      <c r="E793">
        <v>7.6</v>
      </c>
      <c r="F793">
        <v>7</v>
      </c>
      <c r="G793">
        <v>7.8</v>
      </c>
      <c r="H793">
        <v>8</v>
      </c>
      <c r="I793">
        <v>80.900000000000006</v>
      </c>
      <c r="J793" t="s">
        <v>11</v>
      </c>
    </row>
    <row r="794" spans="1:10" x14ac:dyDescent="0.3">
      <c r="A794">
        <v>541</v>
      </c>
      <c r="B794" t="s">
        <v>807</v>
      </c>
      <c r="C794">
        <v>17</v>
      </c>
      <c r="D794">
        <v>27.5</v>
      </c>
      <c r="E794">
        <v>5.8</v>
      </c>
      <c r="F794">
        <v>6.2</v>
      </c>
      <c r="G794">
        <v>4.3</v>
      </c>
      <c r="H794">
        <v>7</v>
      </c>
      <c r="I794">
        <v>67.8</v>
      </c>
      <c r="J794" t="s">
        <v>9</v>
      </c>
    </row>
    <row r="795" spans="1:10" x14ac:dyDescent="0.3">
      <c r="A795">
        <v>541</v>
      </c>
      <c r="B795" t="s">
        <v>808</v>
      </c>
      <c r="C795">
        <v>20</v>
      </c>
      <c r="D795">
        <v>8.5</v>
      </c>
      <c r="E795">
        <v>3.1</v>
      </c>
      <c r="F795">
        <v>6.3</v>
      </c>
      <c r="G795">
        <v>4.5999999999999996</v>
      </c>
      <c r="H795">
        <v>8</v>
      </c>
      <c r="I795">
        <v>50.5</v>
      </c>
      <c r="J795" t="s">
        <v>13</v>
      </c>
    </row>
    <row r="796" spans="1:10" x14ac:dyDescent="0.3">
      <c r="A796">
        <v>541</v>
      </c>
      <c r="B796" t="s">
        <v>809</v>
      </c>
      <c r="C796">
        <v>24.5</v>
      </c>
      <c r="D796">
        <v>11.5</v>
      </c>
      <c r="E796">
        <v>5.7</v>
      </c>
      <c r="F796">
        <v>7</v>
      </c>
      <c r="G796">
        <v>7.4</v>
      </c>
      <c r="H796">
        <v>8</v>
      </c>
      <c r="I796">
        <v>64.099999999999994</v>
      </c>
      <c r="J796" t="s">
        <v>14</v>
      </c>
    </row>
    <row r="797" spans="1:10" x14ac:dyDescent="0.3">
      <c r="A797">
        <v>541</v>
      </c>
      <c r="B797" t="s">
        <v>810</v>
      </c>
      <c r="C797">
        <v>31.5</v>
      </c>
      <c r="D797">
        <v>24</v>
      </c>
      <c r="E797">
        <v>6.5</v>
      </c>
      <c r="F797">
        <v>6.9</v>
      </c>
      <c r="G797">
        <v>7.1</v>
      </c>
      <c r="H797">
        <v>8</v>
      </c>
      <c r="I797">
        <v>84</v>
      </c>
      <c r="J797" t="s">
        <v>11</v>
      </c>
    </row>
    <row r="798" spans="1:10" x14ac:dyDescent="0.3">
      <c r="A798">
        <v>541</v>
      </c>
      <c r="B798" t="s">
        <v>811</v>
      </c>
      <c r="C798">
        <v>10.5</v>
      </c>
      <c r="D798">
        <v>0</v>
      </c>
      <c r="E798">
        <v>1.2</v>
      </c>
      <c r="F798">
        <v>2.2999999999999998</v>
      </c>
      <c r="G798">
        <v>-1</v>
      </c>
      <c r="H798">
        <v>0</v>
      </c>
      <c r="I798">
        <v>13</v>
      </c>
      <c r="J798" t="s">
        <v>12</v>
      </c>
    </row>
    <row r="799" spans="1:10" x14ac:dyDescent="0.3">
      <c r="A799">
        <v>541</v>
      </c>
      <c r="B799" t="s">
        <v>812</v>
      </c>
      <c r="C799">
        <v>29</v>
      </c>
      <c r="D799">
        <v>21</v>
      </c>
      <c r="E799">
        <v>3.1</v>
      </c>
      <c r="F799">
        <v>6.3</v>
      </c>
      <c r="G799">
        <v>6.8</v>
      </c>
      <c r="H799">
        <v>8</v>
      </c>
      <c r="I799">
        <v>74.2</v>
      </c>
      <c r="J799" t="s">
        <v>9</v>
      </c>
    </row>
    <row r="800" spans="1:10" x14ac:dyDescent="0.3">
      <c r="A800">
        <v>541</v>
      </c>
      <c r="B800" t="s">
        <v>813</v>
      </c>
      <c r="C800">
        <v>23.5</v>
      </c>
      <c r="D800">
        <v>18</v>
      </c>
      <c r="E800">
        <v>7</v>
      </c>
      <c r="F800">
        <v>7</v>
      </c>
      <c r="G800">
        <v>7.8</v>
      </c>
      <c r="H800">
        <v>8</v>
      </c>
      <c r="I800">
        <v>71.3</v>
      </c>
      <c r="J800" t="s">
        <v>9</v>
      </c>
    </row>
    <row r="801" spans="1:10" x14ac:dyDescent="0.3">
      <c r="A801">
        <v>541</v>
      </c>
      <c r="B801" t="s">
        <v>814</v>
      </c>
      <c r="C801">
        <v>27.5</v>
      </c>
      <c r="D801">
        <v>23</v>
      </c>
      <c r="E801">
        <v>7.6</v>
      </c>
      <c r="F801">
        <v>7</v>
      </c>
      <c r="G801">
        <v>8</v>
      </c>
      <c r="H801">
        <v>8</v>
      </c>
      <c r="I801">
        <v>81.099999999999994</v>
      </c>
      <c r="J801" t="s">
        <v>11</v>
      </c>
    </row>
    <row r="802" spans="1:10" x14ac:dyDescent="0.3">
      <c r="A802">
        <v>541</v>
      </c>
      <c r="B802" t="s">
        <v>815</v>
      </c>
      <c r="C802">
        <v>21</v>
      </c>
      <c r="D802">
        <v>10</v>
      </c>
      <c r="E802">
        <v>6.2</v>
      </c>
      <c r="F802">
        <v>7</v>
      </c>
      <c r="G802">
        <v>7.4</v>
      </c>
      <c r="H802">
        <v>8</v>
      </c>
      <c r="I802">
        <v>59.6</v>
      </c>
      <c r="J802" t="s">
        <v>7</v>
      </c>
    </row>
    <row r="803" spans="1:10" x14ac:dyDescent="0.3">
      <c r="A803">
        <v>541</v>
      </c>
      <c r="B803" t="s">
        <v>816</v>
      </c>
      <c r="C803">
        <v>27.5</v>
      </c>
      <c r="D803">
        <v>19</v>
      </c>
      <c r="E803">
        <v>7.5</v>
      </c>
      <c r="F803">
        <v>7</v>
      </c>
      <c r="G803">
        <v>7.9</v>
      </c>
      <c r="H803">
        <v>8</v>
      </c>
      <c r="I803">
        <v>76.900000000000006</v>
      </c>
      <c r="J803" t="s">
        <v>11</v>
      </c>
    </row>
    <row r="804" spans="1:10" x14ac:dyDescent="0.3">
      <c r="A804">
        <v>541</v>
      </c>
      <c r="B804" t="s">
        <v>817</v>
      </c>
      <c r="C804">
        <v>23.5</v>
      </c>
      <c r="D804">
        <v>20.5</v>
      </c>
      <c r="E804">
        <v>4</v>
      </c>
      <c r="F804">
        <v>6.4</v>
      </c>
      <c r="G804">
        <v>7.7</v>
      </c>
      <c r="H804">
        <v>8</v>
      </c>
      <c r="I804">
        <v>70.099999999999994</v>
      </c>
      <c r="J804" t="s">
        <v>9</v>
      </c>
    </row>
    <row r="805" spans="1:10" x14ac:dyDescent="0.3">
      <c r="A805">
        <v>541</v>
      </c>
      <c r="B805" t="s">
        <v>818</v>
      </c>
      <c r="C805">
        <v>20.5</v>
      </c>
      <c r="D805">
        <v>11</v>
      </c>
      <c r="E805">
        <v>3.9</v>
      </c>
      <c r="F805">
        <v>6.3</v>
      </c>
      <c r="G805">
        <v>7.7</v>
      </c>
      <c r="H805">
        <v>8</v>
      </c>
      <c r="I805">
        <v>57.4</v>
      </c>
      <c r="J805" t="s">
        <v>7</v>
      </c>
    </row>
    <row r="806" spans="1:10" x14ac:dyDescent="0.3">
      <c r="A806">
        <v>541</v>
      </c>
      <c r="B806" t="s">
        <v>819</v>
      </c>
      <c r="C806">
        <v>28</v>
      </c>
      <c r="D806">
        <v>18</v>
      </c>
      <c r="E806">
        <v>6.2</v>
      </c>
      <c r="F806">
        <v>6.3</v>
      </c>
      <c r="G806">
        <v>7</v>
      </c>
      <c r="H806">
        <v>8</v>
      </c>
      <c r="I806">
        <v>73.5</v>
      </c>
      <c r="J806" t="s">
        <v>9</v>
      </c>
    </row>
    <row r="807" spans="1:10" x14ac:dyDescent="0.3">
      <c r="A807">
        <v>541</v>
      </c>
      <c r="B807" t="s">
        <v>820</v>
      </c>
      <c r="C807">
        <v>10</v>
      </c>
      <c r="D807">
        <v>15</v>
      </c>
      <c r="E807">
        <v>6.4</v>
      </c>
      <c r="F807">
        <v>7</v>
      </c>
      <c r="G807">
        <v>7</v>
      </c>
      <c r="H807">
        <v>8</v>
      </c>
      <c r="I807">
        <v>53.4</v>
      </c>
      <c r="J807" t="s">
        <v>7</v>
      </c>
    </row>
    <row r="808" spans="1:10" x14ac:dyDescent="0.3">
      <c r="A808">
        <v>541</v>
      </c>
      <c r="B808" t="s">
        <v>821</v>
      </c>
      <c r="C808">
        <v>27</v>
      </c>
      <c r="D808">
        <v>22</v>
      </c>
      <c r="E808">
        <v>7.1</v>
      </c>
      <c r="F808">
        <v>6.8</v>
      </c>
      <c r="G808">
        <v>4.5999999999999996</v>
      </c>
      <c r="H808">
        <v>8</v>
      </c>
      <c r="I808">
        <v>75.5</v>
      </c>
      <c r="J808" t="s">
        <v>9</v>
      </c>
    </row>
    <row r="809" spans="1:10" x14ac:dyDescent="0.3">
      <c r="A809">
        <v>541</v>
      </c>
      <c r="B809" t="s">
        <v>822</v>
      </c>
      <c r="C809">
        <v>13.5</v>
      </c>
      <c r="D809">
        <v>9.5</v>
      </c>
      <c r="E809">
        <v>3</v>
      </c>
      <c r="F809">
        <v>6.4</v>
      </c>
      <c r="G809">
        <v>1.7</v>
      </c>
      <c r="H809">
        <v>8</v>
      </c>
      <c r="I809">
        <v>42.1</v>
      </c>
      <c r="J809" t="s">
        <v>12</v>
      </c>
    </row>
    <row r="810" spans="1:10" x14ac:dyDescent="0.3">
      <c r="A810">
        <v>541</v>
      </c>
      <c r="B810" t="s">
        <v>823</v>
      </c>
      <c r="C810">
        <v>22</v>
      </c>
      <c r="D810">
        <v>4.5</v>
      </c>
      <c r="E810">
        <v>5.6</v>
      </c>
      <c r="F810">
        <v>6.9</v>
      </c>
      <c r="G810">
        <v>3.8</v>
      </c>
      <c r="H810">
        <v>8</v>
      </c>
      <c r="I810">
        <v>50.8</v>
      </c>
      <c r="J810" t="s">
        <v>13</v>
      </c>
    </row>
    <row r="811" spans="1:10" x14ac:dyDescent="0.3">
      <c r="A811">
        <v>541</v>
      </c>
      <c r="B811" t="s">
        <v>824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12</v>
      </c>
    </row>
    <row r="812" spans="1:10" x14ac:dyDescent="0.3">
      <c r="A812">
        <v>541</v>
      </c>
      <c r="B812" t="s">
        <v>825</v>
      </c>
      <c r="C812">
        <v>24.5</v>
      </c>
      <c r="D812">
        <v>22.5</v>
      </c>
      <c r="E812">
        <v>6</v>
      </c>
      <c r="F812">
        <v>7</v>
      </c>
      <c r="G812">
        <v>6.8</v>
      </c>
      <c r="H812">
        <v>8</v>
      </c>
      <c r="I812">
        <v>74.8</v>
      </c>
      <c r="J812" t="s">
        <v>9</v>
      </c>
    </row>
    <row r="813" spans="1:10" x14ac:dyDescent="0.3">
      <c r="A813">
        <v>541</v>
      </c>
      <c r="B813" t="s">
        <v>826</v>
      </c>
      <c r="C813">
        <v>16.5</v>
      </c>
      <c r="D813">
        <v>5.5</v>
      </c>
      <c r="E813">
        <v>4.7</v>
      </c>
      <c r="F813">
        <v>5.0999999999999996</v>
      </c>
      <c r="G813">
        <v>5</v>
      </c>
      <c r="H813">
        <v>7</v>
      </c>
      <c r="I813">
        <v>43.8</v>
      </c>
      <c r="J813" t="s">
        <v>13</v>
      </c>
    </row>
    <row r="814" spans="1:10" x14ac:dyDescent="0.3">
      <c r="A814">
        <v>541</v>
      </c>
      <c r="B814" t="s">
        <v>827</v>
      </c>
      <c r="C814">
        <v>19.5</v>
      </c>
      <c r="D814">
        <v>18</v>
      </c>
      <c r="E814">
        <v>5.4</v>
      </c>
      <c r="F814">
        <v>6.9</v>
      </c>
      <c r="G814">
        <v>4.2</v>
      </c>
      <c r="H814">
        <v>8</v>
      </c>
      <c r="I814">
        <v>62</v>
      </c>
      <c r="J814" t="s">
        <v>10</v>
      </c>
    </row>
    <row r="815" spans="1:10" x14ac:dyDescent="0.3">
      <c r="A815">
        <v>541</v>
      </c>
      <c r="B815" t="s">
        <v>828</v>
      </c>
      <c r="C815">
        <v>22</v>
      </c>
      <c r="D815">
        <v>11.5</v>
      </c>
      <c r="E815">
        <v>6.5</v>
      </c>
      <c r="F815">
        <v>6.9</v>
      </c>
      <c r="G815">
        <v>5.9</v>
      </c>
      <c r="H815">
        <v>8</v>
      </c>
      <c r="I815">
        <v>60.8</v>
      </c>
      <c r="J815" t="s">
        <v>10</v>
      </c>
    </row>
    <row r="816" spans="1:10" x14ac:dyDescent="0.3">
      <c r="A816">
        <v>541</v>
      </c>
      <c r="B816" t="s">
        <v>829</v>
      </c>
      <c r="C816">
        <v>27</v>
      </c>
      <c r="D816">
        <v>32</v>
      </c>
      <c r="E816">
        <v>7.5</v>
      </c>
      <c r="F816">
        <v>6.9</v>
      </c>
      <c r="G816">
        <v>6.5</v>
      </c>
      <c r="H816">
        <v>8</v>
      </c>
      <c r="I816">
        <v>87.9</v>
      </c>
      <c r="J816" t="s">
        <v>8</v>
      </c>
    </row>
    <row r="817" spans="1:10" x14ac:dyDescent="0.3">
      <c r="A817">
        <v>541</v>
      </c>
      <c r="B817" t="s">
        <v>830</v>
      </c>
      <c r="C817">
        <v>21</v>
      </c>
      <c r="D817">
        <v>16</v>
      </c>
      <c r="E817">
        <v>4.4000000000000004</v>
      </c>
      <c r="F817">
        <v>6.3</v>
      </c>
      <c r="G817">
        <v>7.6</v>
      </c>
      <c r="H817">
        <v>8</v>
      </c>
      <c r="I817">
        <v>63.3</v>
      </c>
      <c r="J817" t="s">
        <v>10</v>
      </c>
    </row>
    <row r="818" spans="1:10" x14ac:dyDescent="0.3">
      <c r="A818">
        <v>542</v>
      </c>
      <c r="B818" t="s">
        <v>831</v>
      </c>
      <c r="C818">
        <v>20</v>
      </c>
      <c r="D818">
        <v>24.5</v>
      </c>
      <c r="E818">
        <v>5.5</v>
      </c>
      <c r="F818">
        <v>7</v>
      </c>
      <c r="G818">
        <v>7.5</v>
      </c>
      <c r="H818">
        <v>8</v>
      </c>
      <c r="I818">
        <v>72.5</v>
      </c>
      <c r="J818" t="s">
        <v>9</v>
      </c>
    </row>
    <row r="819" spans="1:10" x14ac:dyDescent="0.3">
      <c r="A819">
        <v>542</v>
      </c>
      <c r="B819" t="s">
        <v>832</v>
      </c>
      <c r="C819">
        <v>20</v>
      </c>
      <c r="D819">
        <v>9.5</v>
      </c>
      <c r="E819">
        <v>2</v>
      </c>
      <c r="F819">
        <v>7</v>
      </c>
      <c r="G819">
        <v>6.6</v>
      </c>
      <c r="H819">
        <v>8</v>
      </c>
      <c r="I819">
        <v>53.1</v>
      </c>
      <c r="J819" t="s">
        <v>10</v>
      </c>
    </row>
    <row r="820" spans="1:10" x14ac:dyDescent="0.3">
      <c r="A820">
        <v>542</v>
      </c>
      <c r="B820" t="s">
        <v>833</v>
      </c>
      <c r="C820">
        <v>17.5</v>
      </c>
      <c r="D820">
        <v>31</v>
      </c>
      <c r="E820">
        <v>5.0999999999999996</v>
      </c>
      <c r="F820">
        <v>7</v>
      </c>
      <c r="G820">
        <v>7.8</v>
      </c>
      <c r="H820">
        <v>8</v>
      </c>
      <c r="I820">
        <v>76.400000000000006</v>
      </c>
      <c r="J820" t="s">
        <v>11</v>
      </c>
    </row>
    <row r="821" spans="1:10" x14ac:dyDescent="0.3">
      <c r="A821">
        <v>542</v>
      </c>
      <c r="B821" t="s">
        <v>834</v>
      </c>
      <c r="C821">
        <v>0</v>
      </c>
      <c r="D821">
        <v>0</v>
      </c>
      <c r="E821">
        <v>1</v>
      </c>
      <c r="F821">
        <v>5</v>
      </c>
      <c r="G821">
        <v>-0.8</v>
      </c>
      <c r="H821">
        <v>0</v>
      </c>
      <c r="I821">
        <v>5.2</v>
      </c>
      <c r="J821" t="s">
        <v>12</v>
      </c>
    </row>
    <row r="822" spans="1:10" x14ac:dyDescent="0.3">
      <c r="A822">
        <v>542</v>
      </c>
      <c r="B822" t="s">
        <v>835</v>
      </c>
      <c r="C822">
        <v>29.5</v>
      </c>
      <c r="D822">
        <v>29.5</v>
      </c>
      <c r="E822">
        <v>5.6</v>
      </c>
      <c r="F822">
        <v>7</v>
      </c>
      <c r="G822">
        <v>7.5</v>
      </c>
      <c r="H822">
        <v>8</v>
      </c>
      <c r="I822">
        <v>87.1</v>
      </c>
      <c r="J822" t="s">
        <v>8</v>
      </c>
    </row>
    <row r="823" spans="1:10" x14ac:dyDescent="0.3">
      <c r="A823">
        <v>542</v>
      </c>
      <c r="B823" t="s">
        <v>836</v>
      </c>
      <c r="C823">
        <v>23</v>
      </c>
      <c r="D823">
        <v>11</v>
      </c>
      <c r="E823">
        <v>4.8</v>
      </c>
      <c r="F823">
        <v>7</v>
      </c>
      <c r="G823">
        <v>8</v>
      </c>
      <c r="H823">
        <v>8</v>
      </c>
      <c r="I823">
        <v>61.8</v>
      </c>
      <c r="J823" t="s">
        <v>14</v>
      </c>
    </row>
    <row r="824" spans="1:10" x14ac:dyDescent="0.3">
      <c r="A824">
        <v>542</v>
      </c>
      <c r="B824" t="s">
        <v>837</v>
      </c>
      <c r="C824">
        <v>20</v>
      </c>
      <c r="D824">
        <v>16</v>
      </c>
      <c r="E824">
        <v>1.8</v>
      </c>
      <c r="F824">
        <v>6.3</v>
      </c>
      <c r="G824">
        <v>5.9</v>
      </c>
      <c r="H824">
        <v>7</v>
      </c>
      <c r="I824">
        <v>57</v>
      </c>
      <c r="J824" t="s">
        <v>10</v>
      </c>
    </row>
    <row r="825" spans="1:10" x14ac:dyDescent="0.3">
      <c r="A825">
        <v>542</v>
      </c>
      <c r="B825" t="s">
        <v>838</v>
      </c>
      <c r="C825">
        <v>20.5</v>
      </c>
      <c r="D825">
        <v>23.5</v>
      </c>
      <c r="E825">
        <v>4.7</v>
      </c>
      <c r="F825">
        <v>7</v>
      </c>
      <c r="G825">
        <v>7.9</v>
      </c>
      <c r="H825">
        <v>8</v>
      </c>
      <c r="I825">
        <v>71.599999999999994</v>
      </c>
      <c r="J825" t="s">
        <v>9</v>
      </c>
    </row>
    <row r="826" spans="1:10" x14ac:dyDescent="0.3">
      <c r="A826">
        <v>542</v>
      </c>
      <c r="B826" t="s">
        <v>839</v>
      </c>
      <c r="C826">
        <v>24</v>
      </c>
      <c r="D826">
        <v>20.5</v>
      </c>
      <c r="E826">
        <v>3.1</v>
      </c>
      <c r="F826">
        <v>7</v>
      </c>
      <c r="G826">
        <v>7.8</v>
      </c>
      <c r="H826">
        <v>8</v>
      </c>
      <c r="I826">
        <v>70.400000000000006</v>
      </c>
      <c r="J826" t="s">
        <v>9</v>
      </c>
    </row>
    <row r="827" spans="1:10" x14ac:dyDescent="0.3">
      <c r="A827">
        <v>542</v>
      </c>
      <c r="B827" t="s">
        <v>840</v>
      </c>
      <c r="C827">
        <v>27</v>
      </c>
      <c r="D827">
        <v>25.5</v>
      </c>
      <c r="E827">
        <v>2.2999999999999998</v>
      </c>
      <c r="F827">
        <v>6.3</v>
      </c>
      <c r="G827">
        <v>8</v>
      </c>
      <c r="H827">
        <v>8</v>
      </c>
      <c r="I827">
        <v>77.099999999999994</v>
      </c>
      <c r="J827" t="s">
        <v>11</v>
      </c>
    </row>
    <row r="828" spans="1:10" x14ac:dyDescent="0.3">
      <c r="A828">
        <v>542</v>
      </c>
      <c r="B828" t="s">
        <v>841</v>
      </c>
      <c r="C828">
        <v>32</v>
      </c>
      <c r="D828">
        <v>24</v>
      </c>
      <c r="E828">
        <v>5</v>
      </c>
      <c r="F828">
        <v>7</v>
      </c>
      <c r="G828">
        <v>5.3</v>
      </c>
      <c r="H828">
        <v>8</v>
      </c>
      <c r="I828">
        <v>81.3</v>
      </c>
      <c r="J828" t="s">
        <v>11</v>
      </c>
    </row>
    <row r="829" spans="1:10" x14ac:dyDescent="0.3">
      <c r="A829">
        <v>542</v>
      </c>
      <c r="B829" t="s">
        <v>842</v>
      </c>
      <c r="C829">
        <v>19</v>
      </c>
      <c r="D829">
        <v>16</v>
      </c>
      <c r="E829">
        <v>2.2999999999999998</v>
      </c>
      <c r="F829">
        <v>5.7</v>
      </c>
      <c r="G829">
        <v>1.6</v>
      </c>
      <c r="H829">
        <v>7.8</v>
      </c>
      <c r="I829">
        <v>52.4</v>
      </c>
      <c r="J829" t="s">
        <v>7</v>
      </c>
    </row>
    <row r="830" spans="1:10" x14ac:dyDescent="0.3">
      <c r="A830">
        <v>542</v>
      </c>
      <c r="B830" t="s">
        <v>843</v>
      </c>
      <c r="C830">
        <v>25</v>
      </c>
      <c r="D830">
        <v>13</v>
      </c>
      <c r="E830">
        <v>3.6</v>
      </c>
      <c r="F830">
        <v>6.3</v>
      </c>
      <c r="G830">
        <v>7</v>
      </c>
      <c r="H830">
        <v>8</v>
      </c>
      <c r="I830">
        <v>62.9</v>
      </c>
      <c r="J830" t="s">
        <v>14</v>
      </c>
    </row>
    <row r="831" spans="1:10" x14ac:dyDescent="0.3">
      <c r="A831">
        <v>542</v>
      </c>
      <c r="B831" t="s">
        <v>844</v>
      </c>
      <c r="C831">
        <v>22</v>
      </c>
      <c r="D831">
        <v>30</v>
      </c>
      <c r="E831">
        <v>6</v>
      </c>
      <c r="F831">
        <v>7</v>
      </c>
      <c r="G831">
        <v>8</v>
      </c>
      <c r="H831">
        <v>8</v>
      </c>
      <c r="I831">
        <v>81</v>
      </c>
      <c r="J831" t="s">
        <v>11</v>
      </c>
    </row>
    <row r="832" spans="1:10" x14ac:dyDescent="0.3">
      <c r="A832">
        <v>542</v>
      </c>
      <c r="B832" t="s">
        <v>845</v>
      </c>
      <c r="C832">
        <v>20.5</v>
      </c>
      <c r="D832">
        <v>27</v>
      </c>
      <c r="E832">
        <v>1.9</v>
      </c>
      <c r="F832">
        <v>7</v>
      </c>
      <c r="G832">
        <v>7.8</v>
      </c>
      <c r="H832">
        <v>7.8</v>
      </c>
      <c r="I832">
        <v>72</v>
      </c>
      <c r="J832" t="s">
        <v>9</v>
      </c>
    </row>
    <row r="833" spans="1:10" x14ac:dyDescent="0.3">
      <c r="A833">
        <v>542</v>
      </c>
      <c r="B833" t="s">
        <v>846</v>
      </c>
      <c r="C833">
        <v>10.5</v>
      </c>
      <c r="D833">
        <v>19</v>
      </c>
      <c r="E833">
        <v>2</v>
      </c>
      <c r="F833">
        <v>7</v>
      </c>
      <c r="G833">
        <v>4.5999999999999996</v>
      </c>
      <c r="H833">
        <v>7.2</v>
      </c>
      <c r="I833">
        <v>50.3</v>
      </c>
      <c r="J833" t="s">
        <v>7</v>
      </c>
    </row>
    <row r="834" spans="1:10" x14ac:dyDescent="0.3">
      <c r="A834">
        <v>542</v>
      </c>
      <c r="B834" t="s">
        <v>847</v>
      </c>
      <c r="C834">
        <v>28.5</v>
      </c>
      <c r="D834">
        <v>26</v>
      </c>
      <c r="E834">
        <v>4.8</v>
      </c>
      <c r="F834">
        <v>7</v>
      </c>
      <c r="G834">
        <v>7.6</v>
      </c>
      <c r="H834">
        <v>8</v>
      </c>
      <c r="I834">
        <v>81.900000000000006</v>
      </c>
      <c r="J834" t="s">
        <v>8</v>
      </c>
    </row>
    <row r="835" spans="1:10" x14ac:dyDescent="0.3">
      <c r="A835">
        <v>542</v>
      </c>
      <c r="B835" t="s">
        <v>848</v>
      </c>
      <c r="C835">
        <v>26</v>
      </c>
      <c r="D835">
        <v>28</v>
      </c>
      <c r="E835">
        <v>4.5</v>
      </c>
      <c r="F835">
        <v>7</v>
      </c>
      <c r="G835">
        <v>7.5</v>
      </c>
      <c r="H835">
        <v>8</v>
      </c>
      <c r="I835">
        <v>81</v>
      </c>
      <c r="J835" t="s">
        <v>11</v>
      </c>
    </row>
    <row r="836" spans="1:10" x14ac:dyDescent="0.3">
      <c r="A836">
        <v>542</v>
      </c>
      <c r="B836" t="s">
        <v>849</v>
      </c>
      <c r="C836">
        <v>28.5</v>
      </c>
      <c r="D836">
        <v>21.5</v>
      </c>
      <c r="E836">
        <v>6</v>
      </c>
      <c r="F836">
        <v>7</v>
      </c>
      <c r="G836">
        <v>7.4</v>
      </c>
      <c r="H836">
        <v>8</v>
      </c>
      <c r="I836">
        <v>78.400000000000006</v>
      </c>
      <c r="J836" t="s">
        <v>11</v>
      </c>
    </row>
    <row r="837" spans="1:10" x14ac:dyDescent="0.3">
      <c r="A837">
        <v>542</v>
      </c>
      <c r="B837" t="s">
        <v>850</v>
      </c>
      <c r="C837">
        <v>22</v>
      </c>
      <c r="D837">
        <v>16</v>
      </c>
      <c r="E837">
        <v>1.5</v>
      </c>
      <c r="F837">
        <v>5.7</v>
      </c>
      <c r="G837">
        <v>4.5</v>
      </c>
      <c r="H837">
        <v>7.6</v>
      </c>
      <c r="I837">
        <v>57.3</v>
      </c>
      <c r="J837" t="s">
        <v>10</v>
      </c>
    </row>
    <row r="838" spans="1:10" x14ac:dyDescent="0.3">
      <c r="A838">
        <v>542</v>
      </c>
      <c r="B838" t="s">
        <v>851</v>
      </c>
      <c r="C838">
        <v>21.5</v>
      </c>
      <c r="D838">
        <v>0</v>
      </c>
      <c r="E838">
        <v>3.4</v>
      </c>
      <c r="F838">
        <v>5.7</v>
      </c>
      <c r="G838">
        <v>4.4000000000000004</v>
      </c>
      <c r="H838">
        <v>7.6</v>
      </c>
      <c r="I838">
        <v>42.6</v>
      </c>
      <c r="J838" t="s">
        <v>12</v>
      </c>
    </row>
    <row r="839" spans="1:10" x14ac:dyDescent="0.3">
      <c r="A839">
        <v>542</v>
      </c>
      <c r="B839" t="s">
        <v>852</v>
      </c>
      <c r="C839">
        <v>20.5</v>
      </c>
      <c r="D839">
        <v>17.5</v>
      </c>
      <c r="E839">
        <v>4.5999999999999996</v>
      </c>
      <c r="F839">
        <v>7</v>
      </c>
      <c r="G839">
        <v>5.7</v>
      </c>
      <c r="H839">
        <v>8</v>
      </c>
      <c r="I839">
        <v>63.3</v>
      </c>
      <c r="J839" t="s">
        <v>14</v>
      </c>
    </row>
    <row r="840" spans="1:10" x14ac:dyDescent="0.3">
      <c r="A840">
        <v>542</v>
      </c>
      <c r="B840" t="s">
        <v>853</v>
      </c>
      <c r="C840">
        <v>35</v>
      </c>
      <c r="D840">
        <v>20</v>
      </c>
      <c r="E840">
        <v>5.9</v>
      </c>
      <c r="F840">
        <v>7</v>
      </c>
      <c r="G840">
        <v>5.8</v>
      </c>
      <c r="H840">
        <v>8</v>
      </c>
      <c r="I840">
        <v>81.7</v>
      </c>
      <c r="J840" t="s">
        <v>11</v>
      </c>
    </row>
    <row r="841" spans="1:10" x14ac:dyDescent="0.3">
      <c r="A841">
        <v>542</v>
      </c>
      <c r="B841" t="s">
        <v>854</v>
      </c>
      <c r="C841">
        <v>11.5</v>
      </c>
      <c r="D841">
        <v>3.5</v>
      </c>
      <c r="E841">
        <v>1.4</v>
      </c>
      <c r="F841">
        <v>5</v>
      </c>
      <c r="G841">
        <v>-0.1</v>
      </c>
      <c r="H841">
        <v>6.8</v>
      </c>
      <c r="I841">
        <v>28.1</v>
      </c>
      <c r="J841" t="s">
        <v>12</v>
      </c>
    </row>
    <row r="842" spans="1:10" x14ac:dyDescent="0.3">
      <c r="A842">
        <v>542</v>
      </c>
      <c r="B842" t="s">
        <v>855</v>
      </c>
      <c r="C842">
        <v>12</v>
      </c>
      <c r="D842">
        <v>15.5</v>
      </c>
      <c r="E842">
        <v>3.2</v>
      </c>
      <c r="F842">
        <v>5</v>
      </c>
      <c r="G842">
        <v>1.8</v>
      </c>
      <c r="H842">
        <v>8</v>
      </c>
      <c r="I842">
        <v>45.5</v>
      </c>
      <c r="J842" t="s">
        <v>7</v>
      </c>
    </row>
    <row r="843" spans="1:10" x14ac:dyDescent="0.3">
      <c r="A843">
        <v>542</v>
      </c>
      <c r="B843" t="s">
        <v>856</v>
      </c>
      <c r="C843">
        <v>23.5</v>
      </c>
      <c r="D843">
        <v>20</v>
      </c>
      <c r="E843">
        <v>3.6</v>
      </c>
      <c r="F843">
        <v>7</v>
      </c>
      <c r="G843">
        <v>3.6</v>
      </c>
      <c r="H843">
        <v>8</v>
      </c>
      <c r="I843">
        <v>65.7</v>
      </c>
      <c r="J843" t="s">
        <v>9</v>
      </c>
    </row>
    <row r="844" spans="1:10" x14ac:dyDescent="0.3">
      <c r="A844">
        <v>542</v>
      </c>
      <c r="B844" t="s">
        <v>857</v>
      </c>
      <c r="C844">
        <v>19.5</v>
      </c>
      <c r="D844">
        <v>16.5</v>
      </c>
      <c r="E844">
        <v>3.3</v>
      </c>
      <c r="F844">
        <v>5.7</v>
      </c>
      <c r="G844">
        <v>7.2</v>
      </c>
      <c r="H844">
        <v>8</v>
      </c>
      <c r="I844">
        <v>60.2</v>
      </c>
      <c r="J844" t="s">
        <v>10</v>
      </c>
    </row>
    <row r="845" spans="1:10" x14ac:dyDescent="0.3">
      <c r="A845">
        <v>542</v>
      </c>
      <c r="B845" t="s">
        <v>858</v>
      </c>
      <c r="C845">
        <v>30</v>
      </c>
      <c r="D845">
        <v>27.5</v>
      </c>
      <c r="E845">
        <v>5.3</v>
      </c>
      <c r="F845">
        <v>7</v>
      </c>
      <c r="G845">
        <v>6.8</v>
      </c>
      <c r="H845">
        <v>8</v>
      </c>
      <c r="I845">
        <v>84.6</v>
      </c>
      <c r="J845" t="s">
        <v>8</v>
      </c>
    </row>
    <row r="846" spans="1:10" x14ac:dyDescent="0.3">
      <c r="A846">
        <v>542</v>
      </c>
      <c r="B846" t="s">
        <v>859</v>
      </c>
      <c r="C846">
        <v>29</v>
      </c>
      <c r="D846">
        <v>22.5</v>
      </c>
      <c r="E846">
        <v>5.2</v>
      </c>
      <c r="F846">
        <v>7</v>
      </c>
      <c r="G846">
        <v>7.8</v>
      </c>
      <c r="H846">
        <v>8</v>
      </c>
      <c r="I846">
        <v>79.5</v>
      </c>
      <c r="J846" t="s">
        <v>11</v>
      </c>
    </row>
    <row r="847" spans="1:10" x14ac:dyDescent="0.3">
      <c r="A847">
        <v>542</v>
      </c>
      <c r="B847" t="s">
        <v>860</v>
      </c>
      <c r="C847">
        <v>27.5</v>
      </c>
      <c r="D847">
        <v>15.5</v>
      </c>
      <c r="E847">
        <v>5.0999999999999996</v>
      </c>
      <c r="F847">
        <v>7</v>
      </c>
      <c r="G847">
        <v>7.1</v>
      </c>
      <c r="H847">
        <v>8</v>
      </c>
      <c r="I847">
        <v>70.2</v>
      </c>
      <c r="J847" t="s">
        <v>9</v>
      </c>
    </row>
    <row r="848" spans="1:10" x14ac:dyDescent="0.3">
      <c r="A848">
        <v>542</v>
      </c>
      <c r="B848" t="s">
        <v>861</v>
      </c>
      <c r="C848">
        <v>18</v>
      </c>
      <c r="D848">
        <v>28.5</v>
      </c>
      <c r="E848">
        <v>5.6</v>
      </c>
      <c r="F848">
        <v>7</v>
      </c>
      <c r="G848">
        <v>4.3</v>
      </c>
      <c r="H848">
        <v>7.8</v>
      </c>
      <c r="I848">
        <v>71.2</v>
      </c>
      <c r="J848" t="s">
        <v>9</v>
      </c>
    </row>
    <row r="849" spans="1:10" x14ac:dyDescent="0.3">
      <c r="A849">
        <v>542</v>
      </c>
      <c r="B849" t="s">
        <v>862</v>
      </c>
      <c r="C849">
        <v>33.5</v>
      </c>
      <c r="D849">
        <v>27.5</v>
      </c>
      <c r="E849">
        <v>4.8</v>
      </c>
      <c r="F849">
        <v>7</v>
      </c>
      <c r="G849">
        <v>7.6</v>
      </c>
      <c r="H849">
        <v>8</v>
      </c>
      <c r="I849">
        <v>88.4</v>
      </c>
      <c r="J849" t="s">
        <v>8</v>
      </c>
    </row>
    <row r="850" spans="1:10" x14ac:dyDescent="0.3">
      <c r="A850">
        <v>542</v>
      </c>
      <c r="B850" t="s">
        <v>863</v>
      </c>
      <c r="C850">
        <v>23.5</v>
      </c>
      <c r="D850">
        <v>10</v>
      </c>
      <c r="E850">
        <v>4.3</v>
      </c>
      <c r="F850">
        <v>6.3</v>
      </c>
      <c r="G850">
        <v>7.8</v>
      </c>
      <c r="H850">
        <v>8</v>
      </c>
      <c r="I850">
        <v>59.9</v>
      </c>
      <c r="J850" t="s">
        <v>10</v>
      </c>
    </row>
    <row r="851" spans="1:10" x14ac:dyDescent="0.3">
      <c r="A851">
        <v>542</v>
      </c>
      <c r="B851" t="s">
        <v>864</v>
      </c>
      <c r="C851">
        <v>24</v>
      </c>
      <c r="D851">
        <v>18.5</v>
      </c>
      <c r="E851">
        <v>3.9</v>
      </c>
      <c r="F851">
        <v>7</v>
      </c>
      <c r="G851">
        <v>5.7</v>
      </c>
      <c r="H851">
        <v>7.6</v>
      </c>
      <c r="I851">
        <v>66.7</v>
      </c>
      <c r="J851" t="s">
        <v>9</v>
      </c>
    </row>
    <row r="852" spans="1:10" x14ac:dyDescent="0.3">
      <c r="A852">
        <v>543</v>
      </c>
      <c r="B852" t="s">
        <v>865</v>
      </c>
      <c r="C852">
        <v>28</v>
      </c>
      <c r="D852">
        <v>21.5</v>
      </c>
      <c r="E852">
        <v>7.3</v>
      </c>
      <c r="F852">
        <v>6.2</v>
      </c>
      <c r="G852">
        <v>7.6</v>
      </c>
      <c r="H852">
        <v>8</v>
      </c>
      <c r="I852">
        <v>78.599999999999994</v>
      </c>
      <c r="J852" t="s">
        <v>11</v>
      </c>
    </row>
    <row r="853" spans="1:10" x14ac:dyDescent="0.3">
      <c r="A853">
        <v>543</v>
      </c>
      <c r="B853" t="s">
        <v>866</v>
      </c>
      <c r="C853">
        <v>29.5</v>
      </c>
      <c r="D853">
        <v>17</v>
      </c>
      <c r="E853">
        <v>6.5</v>
      </c>
      <c r="F853">
        <v>7</v>
      </c>
      <c r="G853">
        <v>7.9</v>
      </c>
      <c r="H853">
        <v>8</v>
      </c>
      <c r="I853">
        <v>75.900000000000006</v>
      </c>
      <c r="J853" t="s">
        <v>9</v>
      </c>
    </row>
    <row r="854" spans="1:10" x14ac:dyDescent="0.3">
      <c r="A854">
        <v>543</v>
      </c>
      <c r="B854" t="s">
        <v>867</v>
      </c>
      <c r="C854">
        <v>18.5</v>
      </c>
      <c r="D854">
        <v>17</v>
      </c>
      <c r="E854">
        <v>5.6</v>
      </c>
      <c r="F854">
        <v>6.6</v>
      </c>
      <c r="G854">
        <v>6.1</v>
      </c>
      <c r="H854">
        <v>8</v>
      </c>
      <c r="I854">
        <v>61.8</v>
      </c>
      <c r="J854" t="s">
        <v>10</v>
      </c>
    </row>
    <row r="855" spans="1:10" x14ac:dyDescent="0.3">
      <c r="A855">
        <v>543</v>
      </c>
      <c r="B855" t="s">
        <v>868</v>
      </c>
      <c r="C855">
        <v>17</v>
      </c>
      <c r="D855">
        <v>11</v>
      </c>
      <c r="E855">
        <v>3.4</v>
      </c>
      <c r="F855">
        <v>5.8</v>
      </c>
      <c r="G855">
        <v>6.1</v>
      </c>
      <c r="H855">
        <v>8</v>
      </c>
      <c r="I855">
        <v>51.3</v>
      </c>
      <c r="J855" t="s">
        <v>13</v>
      </c>
    </row>
    <row r="856" spans="1:10" x14ac:dyDescent="0.3">
      <c r="A856">
        <v>543</v>
      </c>
      <c r="B856" t="s">
        <v>869</v>
      </c>
      <c r="C856">
        <v>22.5</v>
      </c>
      <c r="D856">
        <v>7.5</v>
      </c>
      <c r="E856">
        <v>4.7</v>
      </c>
      <c r="F856">
        <v>6.2</v>
      </c>
      <c r="G856">
        <v>4.5</v>
      </c>
      <c r="H856">
        <v>7</v>
      </c>
      <c r="I856">
        <v>52.4</v>
      </c>
      <c r="J856" t="s">
        <v>7</v>
      </c>
    </row>
    <row r="857" spans="1:10" x14ac:dyDescent="0.3">
      <c r="A857">
        <v>543</v>
      </c>
      <c r="B857" t="s">
        <v>870</v>
      </c>
      <c r="C857">
        <v>21.5</v>
      </c>
      <c r="D857">
        <v>11.5</v>
      </c>
      <c r="E857">
        <v>6.4</v>
      </c>
      <c r="F857">
        <v>6.2</v>
      </c>
      <c r="G857">
        <v>5.2</v>
      </c>
      <c r="H857">
        <v>8</v>
      </c>
      <c r="I857">
        <v>58.8</v>
      </c>
      <c r="J857" t="s">
        <v>10</v>
      </c>
    </row>
    <row r="858" spans="1:10" x14ac:dyDescent="0.3">
      <c r="A858">
        <v>543</v>
      </c>
      <c r="B858" t="s">
        <v>871</v>
      </c>
      <c r="C858">
        <v>17</v>
      </c>
      <c r="D858">
        <v>16</v>
      </c>
      <c r="E858">
        <v>6.4</v>
      </c>
      <c r="F858">
        <v>6.6</v>
      </c>
      <c r="G858">
        <v>7</v>
      </c>
      <c r="H858">
        <v>8</v>
      </c>
      <c r="I858">
        <v>61</v>
      </c>
      <c r="J858" t="s">
        <v>10</v>
      </c>
    </row>
    <row r="859" spans="1:10" x14ac:dyDescent="0.3">
      <c r="A859">
        <v>543</v>
      </c>
      <c r="B859" t="s">
        <v>872</v>
      </c>
      <c r="C859">
        <v>19.5</v>
      </c>
      <c r="D859">
        <v>12</v>
      </c>
      <c r="E859">
        <v>1.6</v>
      </c>
      <c r="F859">
        <v>6.2</v>
      </c>
      <c r="G859">
        <v>4.5</v>
      </c>
      <c r="H859">
        <v>8</v>
      </c>
      <c r="I859">
        <v>51.8</v>
      </c>
      <c r="J859" t="s">
        <v>7</v>
      </c>
    </row>
    <row r="860" spans="1:10" x14ac:dyDescent="0.3">
      <c r="A860">
        <v>543</v>
      </c>
      <c r="B860" t="s">
        <v>873</v>
      </c>
      <c r="C860">
        <v>24</v>
      </c>
      <c r="D860">
        <v>23.5</v>
      </c>
      <c r="E860">
        <v>6.4</v>
      </c>
      <c r="F860">
        <v>6.6</v>
      </c>
      <c r="G860">
        <v>7.6</v>
      </c>
      <c r="H860">
        <v>8</v>
      </c>
      <c r="I860">
        <v>76.099999999999994</v>
      </c>
      <c r="J860" t="s">
        <v>11</v>
      </c>
    </row>
    <row r="861" spans="1:10" x14ac:dyDescent="0.3">
      <c r="A861">
        <v>543</v>
      </c>
      <c r="B861" t="s">
        <v>874</v>
      </c>
      <c r="C861">
        <v>14.5</v>
      </c>
      <c r="D861">
        <v>10.5</v>
      </c>
      <c r="E861">
        <v>6</v>
      </c>
      <c r="F861">
        <v>7</v>
      </c>
      <c r="G861">
        <v>8</v>
      </c>
      <c r="H861">
        <v>8</v>
      </c>
      <c r="I861">
        <v>54</v>
      </c>
      <c r="J861" t="s">
        <v>7</v>
      </c>
    </row>
    <row r="862" spans="1:10" x14ac:dyDescent="0.3">
      <c r="A862">
        <v>543</v>
      </c>
      <c r="B862" t="s">
        <v>875</v>
      </c>
      <c r="C862">
        <v>22.5</v>
      </c>
      <c r="D862">
        <v>19.5</v>
      </c>
      <c r="E862">
        <v>5.4</v>
      </c>
      <c r="F862">
        <v>7</v>
      </c>
      <c r="G862">
        <v>7.5</v>
      </c>
      <c r="H862">
        <v>8</v>
      </c>
      <c r="I862">
        <v>69.900000000000006</v>
      </c>
      <c r="J862" t="s">
        <v>9</v>
      </c>
    </row>
    <row r="863" spans="1:10" x14ac:dyDescent="0.3">
      <c r="A863">
        <v>543</v>
      </c>
      <c r="B863" t="s">
        <v>876</v>
      </c>
      <c r="C863">
        <v>26.5</v>
      </c>
      <c r="D863">
        <v>9.5</v>
      </c>
      <c r="E863">
        <v>5.0999999999999996</v>
      </c>
      <c r="F863">
        <v>5.4</v>
      </c>
      <c r="G863">
        <v>4.4000000000000004</v>
      </c>
      <c r="H863">
        <v>8</v>
      </c>
      <c r="I863">
        <v>58.9</v>
      </c>
      <c r="J863" t="s">
        <v>10</v>
      </c>
    </row>
    <row r="864" spans="1:10" x14ac:dyDescent="0.3">
      <c r="A864">
        <v>543</v>
      </c>
      <c r="B864" t="s">
        <v>877</v>
      </c>
      <c r="C864">
        <v>23.5</v>
      </c>
      <c r="D864">
        <v>7</v>
      </c>
      <c r="E864">
        <v>4.7</v>
      </c>
      <c r="F864">
        <v>6.6</v>
      </c>
      <c r="G864">
        <v>6.8</v>
      </c>
      <c r="H864">
        <v>7</v>
      </c>
      <c r="I864">
        <v>55.6</v>
      </c>
      <c r="J864" t="s">
        <v>7</v>
      </c>
    </row>
    <row r="865" spans="1:10" x14ac:dyDescent="0.3">
      <c r="A865">
        <v>543</v>
      </c>
      <c r="B865" t="s">
        <v>878</v>
      </c>
      <c r="C865">
        <v>29.5</v>
      </c>
      <c r="D865">
        <v>23</v>
      </c>
      <c r="E865">
        <v>6.7</v>
      </c>
      <c r="F865">
        <v>6.6</v>
      </c>
      <c r="G865">
        <v>7.8</v>
      </c>
      <c r="H865">
        <v>8</v>
      </c>
      <c r="I865">
        <v>81.599999999999994</v>
      </c>
      <c r="J865" t="s">
        <v>11</v>
      </c>
    </row>
    <row r="866" spans="1:10" x14ac:dyDescent="0.3">
      <c r="A866">
        <v>543</v>
      </c>
      <c r="B866" t="s">
        <v>879</v>
      </c>
      <c r="C866">
        <v>25.5</v>
      </c>
      <c r="D866">
        <v>12</v>
      </c>
      <c r="E866">
        <v>6.5</v>
      </c>
      <c r="F866">
        <v>6.2</v>
      </c>
      <c r="G866">
        <v>7.7</v>
      </c>
      <c r="H866">
        <v>8</v>
      </c>
      <c r="I866">
        <v>65.900000000000006</v>
      </c>
      <c r="J866" t="s">
        <v>14</v>
      </c>
    </row>
    <row r="867" spans="1:10" x14ac:dyDescent="0.3">
      <c r="A867">
        <v>543</v>
      </c>
      <c r="B867" t="s">
        <v>880</v>
      </c>
      <c r="C867">
        <v>24</v>
      </c>
      <c r="D867">
        <v>32</v>
      </c>
      <c r="E867">
        <v>6.8</v>
      </c>
      <c r="F867">
        <v>6.2</v>
      </c>
      <c r="G867">
        <v>7.7</v>
      </c>
      <c r="H867">
        <v>8</v>
      </c>
      <c r="I867">
        <v>84.7</v>
      </c>
      <c r="J867" t="s">
        <v>8</v>
      </c>
    </row>
    <row r="868" spans="1:10" x14ac:dyDescent="0.3">
      <c r="A868">
        <v>543</v>
      </c>
      <c r="B868" t="s">
        <v>881</v>
      </c>
      <c r="C868">
        <v>10.5</v>
      </c>
      <c r="D868">
        <v>4.5</v>
      </c>
      <c r="E868">
        <v>2.4</v>
      </c>
      <c r="F868">
        <v>6.6</v>
      </c>
      <c r="G868">
        <v>8</v>
      </c>
      <c r="H868">
        <v>8</v>
      </c>
      <c r="I868">
        <v>40</v>
      </c>
      <c r="J868" t="s">
        <v>12</v>
      </c>
    </row>
    <row r="869" spans="1:10" x14ac:dyDescent="0.3">
      <c r="A869">
        <v>543</v>
      </c>
      <c r="B869" t="s">
        <v>882</v>
      </c>
      <c r="C869">
        <v>33</v>
      </c>
      <c r="D869">
        <v>10.5</v>
      </c>
      <c r="E869">
        <v>4.5</v>
      </c>
      <c r="F869">
        <v>5.2</v>
      </c>
      <c r="G869">
        <v>7.1</v>
      </c>
      <c r="H869">
        <v>8</v>
      </c>
      <c r="I869">
        <v>68.3</v>
      </c>
      <c r="J869" t="s">
        <v>9</v>
      </c>
    </row>
    <row r="870" spans="1:10" x14ac:dyDescent="0.3">
      <c r="A870">
        <v>543</v>
      </c>
      <c r="B870" t="s">
        <v>883</v>
      </c>
      <c r="C870">
        <v>27.5</v>
      </c>
      <c r="D870">
        <v>24</v>
      </c>
      <c r="E870">
        <v>6.7</v>
      </c>
      <c r="F870">
        <v>6.6</v>
      </c>
      <c r="G870">
        <v>6.3</v>
      </c>
      <c r="H870">
        <v>8</v>
      </c>
      <c r="I870">
        <v>79.099999999999994</v>
      </c>
      <c r="J870" t="s">
        <v>11</v>
      </c>
    </row>
    <row r="871" spans="1:10" x14ac:dyDescent="0.3">
      <c r="A871">
        <v>543</v>
      </c>
      <c r="B871" t="s">
        <v>884</v>
      </c>
      <c r="C871">
        <v>31.5</v>
      </c>
      <c r="D871">
        <v>21.5</v>
      </c>
      <c r="E871">
        <v>3.3</v>
      </c>
      <c r="F871">
        <v>6.2</v>
      </c>
      <c r="G871">
        <v>4.9000000000000004</v>
      </c>
      <c r="H871">
        <v>8</v>
      </c>
      <c r="I871">
        <v>75.400000000000006</v>
      </c>
      <c r="J871" t="s">
        <v>9</v>
      </c>
    </row>
    <row r="872" spans="1:10" x14ac:dyDescent="0.3">
      <c r="A872">
        <v>543</v>
      </c>
      <c r="B872" t="s">
        <v>885</v>
      </c>
      <c r="C872">
        <v>33</v>
      </c>
      <c r="D872">
        <v>23</v>
      </c>
      <c r="E872">
        <v>5.9</v>
      </c>
      <c r="F872">
        <v>6.6</v>
      </c>
      <c r="G872">
        <v>5.7</v>
      </c>
      <c r="H872">
        <v>8</v>
      </c>
      <c r="I872">
        <v>82.2</v>
      </c>
      <c r="J872" t="s">
        <v>11</v>
      </c>
    </row>
    <row r="873" spans="1:10" x14ac:dyDescent="0.3">
      <c r="A873">
        <v>543</v>
      </c>
      <c r="B873" t="s">
        <v>886</v>
      </c>
      <c r="C873">
        <v>7</v>
      </c>
      <c r="D873">
        <v>5</v>
      </c>
      <c r="E873">
        <v>2</v>
      </c>
      <c r="F873">
        <v>5.6</v>
      </c>
      <c r="G873">
        <v>5.5</v>
      </c>
      <c r="H873">
        <v>7</v>
      </c>
      <c r="I873">
        <v>32.1</v>
      </c>
      <c r="J873" t="s">
        <v>12</v>
      </c>
    </row>
    <row r="874" spans="1:10" x14ac:dyDescent="0.3">
      <c r="A874">
        <v>543</v>
      </c>
      <c r="B874" t="s">
        <v>887</v>
      </c>
      <c r="C874">
        <v>25</v>
      </c>
      <c r="D874">
        <v>24</v>
      </c>
      <c r="E874">
        <v>5.2</v>
      </c>
      <c r="F874">
        <v>6.6</v>
      </c>
      <c r="G874">
        <v>7.2</v>
      </c>
      <c r="H874">
        <v>8</v>
      </c>
      <c r="I874">
        <v>76</v>
      </c>
      <c r="J874" t="s">
        <v>11</v>
      </c>
    </row>
    <row r="875" spans="1:10" x14ac:dyDescent="0.3">
      <c r="A875">
        <v>543</v>
      </c>
      <c r="B875" t="s">
        <v>888</v>
      </c>
      <c r="C875">
        <v>20</v>
      </c>
      <c r="D875">
        <v>10</v>
      </c>
      <c r="E875">
        <v>5.5</v>
      </c>
      <c r="F875">
        <v>6.6</v>
      </c>
      <c r="G875">
        <v>4.9000000000000004</v>
      </c>
      <c r="H875">
        <v>8</v>
      </c>
      <c r="I875">
        <v>55</v>
      </c>
      <c r="J875" t="s">
        <v>7</v>
      </c>
    </row>
    <row r="876" spans="1:10" x14ac:dyDescent="0.3">
      <c r="A876">
        <v>543</v>
      </c>
      <c r="B876" t="s">
        <v>889</v>
      </c>
      <c r="C876">
        <v>30</v>
      </c>
      <c r="D876">
        <v>26.5</v>
      </c>
      <c r="E876">
        <v>5.8</v>
      </c>
      <c r="F876">
        <v>6.6</v>
      </c>
      <c r="G876">
        <v>7.1</v>
      </c>
      <c r="H876">
        <v>8</v>
      </c>
      <c r="I876">
        <v>84</v>
      </c>
      <c r="J876" t="s">
        <v>8</v>
      </c>
    </row>
    <row r="877" spans="1:10" x14ac:dyDescent="0.3">
      <c r="A877">
        <v>543</v>
      </c>
      <c r="B877" t="s">
        <v>890</v>
      </c>
      <c r="C877">
        <v>14.5</v>
      </c>
      <c r="D877">
        <v>1</v>
      </c>
      <c r="E877">
        <v>2.9</v>
      </c>
      <c r="F877">
        <v>6.6</v>
      </c>
      <c r="G877">
        <v>3.7</v>
      </c>
      <c r="H877">
        <v>8</v>
      </c>
      <c r="I877">
        <v>36.700000000000003</v>
      </c>
      <c r="J877" t="s">
        <v>12</v>
      </c>
    </row>
    <row r="878" spans="1:10" x14ac:dyDescent="0.3">
      <c r="A878">
        <v>543</v>
      </c>
      <c r="B878" t="s">
        <v>891</v>
      </c>
      <c r="C878">
        <v>15</v>
      </c>
      <c r="D878">
        <v>9</v>
      </c>
      <c r="E878">
        <v>3.1</v>
      </c>
      <c r="F878">
        <v>6.2</v>
      </c>
      <c r="G878">
        <v>2.7</v>
      </c>
      <c r="H878">
        <v>8</v>
      </c>
      <c r="I878">
        <v>44</v>
      </c>
      <c r="J878" t="s">
        <v>13</v>
      </c>
    </row>
    <row r="879" spans="1:10" x14ac:dyDescent="0.3">
      <c r="A879">
        <v>543</v>
      </c>
      <c r="B879" t="s">
        <v>892</v>
      </c>
      <c r="C879">
        <v>13.5</v>
      </c>
      <c r="D879">
        <v>5</v>
      </c>
      <c r="E879">
        <v>2.4</v>
      </c>
      <c r="F879">
        <v>5.8</v>
      </c>
      <c r="G879">
        <v>3.5</v>
      </c>
      <c r="H879">
        <v>8</v>
      </c>
      <c r="I879">
        <v>38.200000000000003</v>
      </c>
      <c r="J879" t="s">
        <v>12</v>
      </c>
    </row>
    <row r="880" spans="1:10" x14ac:dyDescent="0.3">
      <c r="A880">
        <v>543</v>
      </c>
      <c r="B880" t="s">
        <v>893</v>
      </c>
      <c r="C880">
        <v>15</v>
      </c>
      <c r="D880">
        <v>10</v>
      </c>
      <c r="E880">
        <v>4.4000000000000004</v>
      </c>
      <c r="F880">
        <v>6.6</v>
      </c>
      <c r="G880">
        <v>3.8</v>
      </c>
      <c r="H880">
        <v>8</v>
      </c>
      <c r="I880">
        <v>47.8</v>
      </c>
      <c r="J880" t="s">
        <v>13</v>
      </c>
    </row>
    <row r="881" spans="1:10" x14ac:dyDescent="0.3">
      <c r="A881">
        <v>543</v>
      </c>
      <c r="B881" t="s">
        <v>894</v>
      </c>
      <c r="C881">
        <v>14.5</v>
      </c>
      <c r="D881">
        <v>19</v>
      </c>
      <c r="E881">
        <v>6</v>
      </c>
      <c r="F881">
        <v>6.6</v>
      </c>
      <c r="G881">
        <v>7</v>
      </c>
      <c r="H881">
        <v>8</v>
      </c>
      <c r="I881">
        <v>61.1</v>
      </c>
      <c r="J881" t="s">
        <v>10</v>
      </c>
    </row>
    <row r="882" spans="1:10" x14ac:dyDescent="0.3">
      <c r="A882">
        <v>543</v>
      </c>
      <c r="B882" t="s">
        <v>895</v>
      </c>
      <c r="C882">
        <v>14.5</v>
      </c>
      <c r="D882">
        <v>13</v>
      </c>
      <c r="E882">
        <v>5.4</v>
      </c>
      <c r="F882">
        <v>6.6</v>
      </c>
      <c r="G882">
        <v>6</v>
      </c>
      <c r="H882">
        <v>8</v>
      </c>
      <c r="I882">
        <v>53.5</v>
      </c>
      <c r="J882" t="s">
        <v>7</v>
      </c>
    </row>
    <row r="883" spans="1:10" x14ac:dyDescent="0.3">
      <c r="A883">
        <v>543</v>
      </c>
      <c r="B883" t="s">
        <v>896</v>
      </c>
      <c r="C883">
        <v>14</v>
      </c>
      <c r="D883">
        <v>6</v>
      </c>
      <c r="E883">
        <v>3.3</v>
      </c>
      <c r="F883">
        <v>6.2</v>
      </c>
      <c r="G883">
        <v>6.4</v>
      </c>
      <c r="H883">
        <v>8</v>
      </c>
      <c r="I883">
        <v>43.9</v>
      </c>
      <c r="J883" t="s">
        <v>13</v>
      </c>
    </row>
    <row r="884" spans="1:10" x14ac:dyDescent="0.3">
      <c r="A884">
        <v>543</v>
      </c>
      <c r="B884" t="s">
        <v>897</v>
      </c>
      <c r="C884">
        <v>19.5</v>
      </c>
      <c r="D884">
        <v>6</v>
      </c>
      <c r="E884">
        <v>4.4000000000000004</v>
      </c>
      <c r="F884">
        <v>6.2</v>
      </c>
      <c r="G884">
        <v>6.8</v>
      </c>
      <c r="H884">
        <v>7</v>
      </c>
      <c r="I884">
        <v>49.9</v>
      </c>
      <c r="J884" t="s">
        <v>13</v>
      </c>
    </row>
    <row r="885" spans="1:10" x14ac:dyDescent="0.3">
      <c r="A885">
        <v>543</v>
      </c>
      <c r="B885" t="s">
        <v>898</v>
      </c>
      <c r="C885">
        <v>15.5</v>
      </c>
      <c r="D885">
        <v>6</v>
      </c>
      <c r="E885">
        <v>2</v>
      </c>
      <c r="F885">
        <v>4.8</v>
      </c>
      <c r="G885">
        <v>3.9</v>
      </c>
      <c r="H885">
        <v>8</v>
      </c>
      <c r="I885">
        <v>40.200000000000003</v>
      </c>
      <c r="J885" t="s">
        <v>12</v>
      </c>
    </row>
    <row r="886" spans="1:10" x14ac:dyDescent="0.3">
      <c r="A886">
        <v>543</v>
      </c>
      <c r="B886" t="s">
        <v>899</v>
      </c>
      <c r="C886">
        <v>18.5</v>
      </c>
      <c r="D886">
        <v>12</v>
      </c>
      <c r="E886">
        <v>4.8</v>
      </c>
      <c r="F886">
        <v>6.2</v>
      </c>
      <c r="G886">
        <v>7.4</v>
      </c>
      <c r="H886">
        <v>8</v>
      </c>
      <c r="I886">
        <v>56.9</v>
      </c>
      <c r="J886" t="s">
        <v>7</v>
      </c>
    </row>
    <row r="887" spans="1:10" x14ac:dyDescent="0.3">
      <c r="A887">
        <v>543</v>
      </c>
      <c r="B887" t="s">
        <v>900</v>
      </c>
      <c r="C887">
        <v>35</v>
      </c>
      <c r="D887">
        <v>22.5</v>
      </c>
      <c r="E887">
        <v>6.6</v>
      </c>
      <c r="F887">
        <v>6.6</v>
      </c>
      <c r="G887">
        <v>5.3</v>
      </c>
      <c r="H887">
        <v>8</v>
      </c>
      <c r="I887">
        <v>84</v>
      </c>
      <c r="J887" t="s">
        <v>8</v>
      </c>
    </row>
    <row r="888" spans="1:10" x14ac:dyDescent="0.3">
      <c r="A888">
        <v>543</v>
      </c>
      <c r="B888" t="s">
        <v>901</v>
      </c>
      <c r="C888">
        <v>25.5</v>
      </c>
      <c r="D888">
        <v>28</v>
      </c>
      <c r="E888">
        <v>7.4</v>
      </c>
      <c r="F888">
        <v>7</v>
      </c>
      <c r="G888">
        <v>7.9</v>
      </c>
      <c r="H888">
        <v>8</v>
      </c>
      <c r="I888">
        <v>83.8</v>
      </c>
      <c r="J888" t="s">
        <v>8</v>
      </c>
    </row>
    <row r="889" spans="1:10" x14ac:dyDescent="0.3">
      <c r="A889">
        <v>543</v>
      </c>
      <c r="B889" t="s">
        <v>902</v>
      </c>
      <c r="C889">
        <v>21</v>
      </c>
      <c r="D889">
        <v>15</v>
      </c>
      <c r="E889">
        <v>6.2</v>
      </c>
      <c r="F889">
        <v>6.6</v>
      </c>
      <c r="G889">
        <v>7.9</v>
      </c>
      <c r="H889">
        <v>8</v>
      </c>
      <c r="I889">
        <v>64.7</v>
      </c>
      <c r="J889" t="s">
        <v>10</v>
      </c>
    </row>
    <row r="890" spans="1:10" x14ac:dyDescent="0.3">
      <c r="A890">
        <v>543</v>
      </c>
      <c r="B890" t="s">
        <v>903</v>
      </c>
      <c r="C890">
        <v>29</v>
      </c>
      <c r="D890">
        <v>27</v>
      </c>
      <c r="E890">
        <v>7.5</v>
      </c>
      <c r="F890">
        <v>6.6</v>
      </c>
      <c r="G890">
        <v>8</v>
      </c>
      <c r="H890">
        <v>8</v>
      </c>
      <c r="I890">
        <v>86.1</v>
      </c>
      <c r="J890" t="s">
        <v>8</v>
      </c>
    </row>
    <row r="891" spans="1:10" x14ac:dyDescent="0.3">
      <c r="A891">
        <v>543</v>
      </c>
      <c r="B891" t="s">
        <v>904</v>
      </c>
      <c r="C891">
        <v>18.5</v>
      </c>
      <c r="D891">
        <v>3.5</v>
      </c>
      <c r="E891">
        <v>2.6</v>
      </c>
      <c r="F891">
        <v>4.8</v>
      </c>
      <c r="G891">
        <v>2</v>
      </c>
      <c r="H891">
        <v>8</v>
      </c>
      <c r="I891">
        <v>39.4</v>
      </c>
      <c r="J891" t="s">
        <v>12</v>
      </c>
    </row>
    <row r="892" spans="1:10" x14ac:dyDescent="0.3">
      <c r="A892">
        <v>543</v>
      </c>
      <c r="B892" t="s">
        <v>905</v>
      </c>
      <c r="C892">
        <v>21.5</v>
      </c>
      <c r="D892">
        <v>18</v>
      </c>
      <c r="E892">
        <v>5.8</v>
      </c>
      <c r="F892">
        <v>6.6</v>
      </c>
      <c r="G892">
        <v>7.8</v>
      </c>
      <c r="H892">
        <v>8</v>
      </c>
      <c r="I892">
        <v>67.7</v>
      </c>
      <c r="J892" t="s">
        <v>14</v>
      </c>
    </row>
    <row r="893" spans="1:10" x14ac:dyDescent="0.3">
      <c r="A893">
        <v>543</v>
      </c>
      <c r="B893" t="s">
        <v>906</v>
      </c>
      <c r="C893">
        <v>11</v>
      </c>
      <c r="D893">
        <v>0</v>
      </c>
      <c r="E893">
        <v>2</v>
      </c>
      <c r="F893">
        <v>6.6</v>
      </c>
      <c r="G893">
        <v>3.2</v>
      </c>
      <c r="H893">
        <v>5</v>
      </c>
      <c r="I893">
        <v>27.8</v>
      </c>
      <c r="J893" t="s">
        <v>12</v>
      </c>
    </row>
    <row r="894" spans="1:10" x14ac:dyDescent="0.3">
      <c r="A894">
        <v>543</v>
      </c>
      <c r="B894" t="s">
        <v>907</v>
      </c>
      <c r="C894">
        <v>27</v>
      </c>
      <c r="D894">
        <v>22.5</v>
      </c>
      <c r="E894">
        <v>5.9</v>
      </c>
      <c r="F894">
        <v>6.2</v>
      </c>
      <c r="G894">
        <v>7.8</v>
      </c>
      <c r="H894">
        <v>8</v>
      </c>
      <c r="I894">
        <v>77.400000000000006</v>
      </c>
      <c r="J894" t="s">
        <v>11</v>
      </c>
    </row>
    <row r="895" spans="1:10" x14ac:dyDescent="0.3">
      <c r="A895">
        <v>543</v>
      </c>
      <c r="B895" t="s">
        <v>908</v>
      </c>
      <c r="C895">
        <v>23.5</v>
      </c>
      <c r="D895">
        <v>22</v>
      </c>
      <c r="E895">
        <v>7</v>
      </c>
      <c r="F895">
        <v>6.2</v>
      </c>
      <c r="G895">
        <v>6.5</v>
      </c>
      <c r="H895">
        <v>8</v>
      </c>
      <c r="I895">
        <v>73.2</v>
      </c>
      <c r="J895" t="s">
        <v>9</v>
      </c>
    </row>
    <row r="896" spans="1:10" x14ac:dyDescent="0.3">
      <c r="A896">
        <v>543</v>
      </c>
      <c r="B896" t="s">
        <v>909</v>
      </c>
      <c r="C896">
        <v>30</v>
      </c>
      <c r="D896">
        <v>22</v>
      </c>
      <c r="E896">
        <v>6.6</v>
      </c>
      <c r="F896">
        <v>6.2</v>
      </c>
      <c r="G896">
        <v>6.5</v>
      </c>
      <c r="H896">
        <v>8</v>
      </c>
      <c r="I896">
        <v>79.3</v>
      </c>
      <c r="J896" t="s">
        <v>11</v>
      </c>
    </row>
    <row r="897" spans="1:10" x14ac:dyDescent="0.3">
      <c r="A897">
        <v>543</v>
      </c>
      <c r="B897" t="s">
        <v>910</v>
      </c>
      <c r="C897">
        <v>7.5</v>
      </c>
      <c r="D897">
        <v>0</v>
      </c>
      <c r="E897">
        <v>5.0999999999999996</v>
      </c>
      <c r="F897">
        <v>6.6</v>
      </c>
      <c r="G897">
        <v>7.8</v>
      </c>
      <c r="H897">
        <v>8</v>
      </c>
      <c r="I897">
        <v>35</v>
      </c>
      <c r="J897" t="s">
        <v>12</v>
      </c>
    </row>
    <row r="898" spans="1:10" x14ac:dyDescent="0.3">
      <c r="A898">
        <v>543</v>
      </c>
      <c r="B898" t="s">
        <v>911</v>
      </c>
      <c r="C898">
        <v>24</v>
      </c>
      <c r="D898">
        <v>0</v>
      </c>
      <c r="E898">
        <v>2.5</v>
      </c>
      <c r="F898">
        <v>5.8</v>
      </c>
      <c r="G898">
        <v>1.8</v>
      </c>
      <c r="H898">
        <v>8</v>
      </c>
      <c r="I898">
        <v>42.1</v>
      </c>
      <c r="J898" t="s">
        <v>12</v>
      </c>
    </row>
    <row r="899" spans="1:10" x14ac:dyDescent="0.3">
      <c r="A899">
        <v>549</v>
      </c>
      <c r="B899" t="s">
        <v>912</v>
      </c>
      <c r="C899">
        <v>18.5</v>
      </c>
      <c r="D899">
        <v>19</v>
      </c>
      <c r="E899">
        <v>6.7</v>
      </c>
      <c r="F899">
        <v>6.5</v>
      </c>
      <c r="G899">
        <v>8</v>
      </c>
      <c r="H899">
        <v>8</v>
      </c>
      <c r="I899">
        <v>66.7</v>
      </c>
      <c r="J899" t="s">
        <v>14</v>
      </c>
    </row>
    <row r="900" spans="1:10" x14ac:dyDescent="0.3">
      <c r="A900">
        <v>549</v>
      </c>
      <c r="B900" t="s">
        <v>913</v>
      </c>
      <c r="C900">
        <v>26.5</v>
      </c>
      <c r="D900">
        <v>24</v>
      </c>
      <c r="E900">
        <v>7.3</v>
      </c>
      <c r="F900">
        <v>7</v>
      </c>
      <c r="G900">
        <v>8</v>
      </c>
      <c r="H900">
        <v>8</v>
      </c>
      <c r="I900">
        <v>80.8</v>
      </c>
      <c r="J900" t="s">
        <v>11</v>
      </c>
    </row>
    <row r="901" spans="1:10" x14ac:dyDescent="0.3">
      <c r="A901">
        <v>549</v>
      </c>
      <c r="B901" t="s">
        <v>914</v>
      </c>
      <c r="C901">
        <v>16.5</v>
      </c>
      <c r="D901">
        <v>6</v>
      </c>
      <c r="E901">
        <v>6.3</v>
      </c>
      <c r="F901">
        <v>5.8</v>
      </c>
      <c r="G901">
        <v>8</v>
      </c>
      <c r="H901">
        <v>8</v>
      </c>
      <c r="I901">
        <v>50.6</v>
      </c>
      <c r="J901" t="s">
        <v>13</v>
      </c>
    </row>
    <row r="902" spans="1:10" x14ac:dyDescent="0.3">
      <c r="A902">
        <v>549</v>
      </c>
      <c r="B902" t="s">
        <v>915</v>
      </c>
      <c r="C902">
        <v>21.5</v>
      </c>
      <c r="D902">
        <v>19</v>
      </c>
      <c r="E902">
        <v>3.5</v>
      </c>
      <c r="F902">
        <v>2.8</v>
      </c>
      <c r="G902">
        <v>6.8</v>
      </c>
      <c r="H902">
        <v>7</v>
      </c>
      <c r="I902">
        <v>60.6</v>
      </c>
      <c r="J902" t="s">
        <v>10</v>
      </c>
    </row>
    <row r="903" spans="1:10" x14ac:dyDescent="0.3">
      <c r="A903">
        <v>549</v>
      </c>
      <c r="B903" t="s">
        <v>916</v>
      </c>
      <c r="C903">
        <v>2.5</v>
      </c>
      <c r="D903">
        <v>4.5</v>
      </c>
      <c r="E903">
        <v>2.9</v>
      </c>
      <c r="F903">
        <v>1.3</v>
      </c>
      <c r="G903">
        <v>-0.2</v>
      </c>
      <c r="H903">
        <v>7</v>
      </c>
      <c r="I903">
        <v>18</v>
      </c>
      <c r="J903" t="s">
        <v>12</v>
      </c>
    </row>
    <row r="904" spans="1:10" x14ac:dyDescent="0.3">
      <c r="A904">
        <v>549</v>
      </c>
      <c r="B904" t="s">
        <v>917</v>
      </c>
      <c r="C904">
        <v>5.5</v>
      </c>
      <c r="D904">
        <v>11</v>
      </c>
      <c r="E904">
        <v>3.9</v>
      </c>
      <c r="F904">
        <v>2</v>
      </c>
      <c r="G904">
        <v>3.4</v>
      </c>
      <c r="H904">
        <v>8</v>
      </c>
      <c r="I904">
        <v>33.799999999999997</v>
      </c>
      <c r="J904" t="s">
        <v>12</v>
      </c>
    </row>
    <row r="905" spans="1:10" x14ac:dyDescent="0.3">
      <c r="A905">
        <v>549</v>
      </c>
      <c r="B905" t="s">
        <v>918</v>
      </c>
      <c r="C905">
        <v>17.5</v>
      </c>
      <c r="D905">
        <v>26.5</v>
      </c>
      <c r="E905">
        <v>6.8</v>
      </c>
      <c r="F905">
        <v>5.8</v>
      </c>
      <c r="G905">
        <v>7.9</v>
      </c>
      <c r="H905">
        <v>8</v>
      </c>
      <c r="I905">
        <v>72.5</v>
      </c>
      <c r="J905" t="s">
        <v>9</v>
      </c>
    </row>
    <row r="906" spans="1:10" x14ac:dyDescent="0.3">
      <c r="A906">
        <v>549</v>
      </c>
      <c r="B906" t="s">
        <v>919</v>
      </c>
      <c r="C906">
        <v>0</v>
      </c>
      <c r="D906">
        <v>0</v>
      </c>
      <c r="E906">
        <v>1.5</v>
      </c>
      <c r="F906">
        <v>0.5</v>
      </c>
      <c r="G906">
        <v>0</v>
      </c>
      <c r="H906">
        <v>8</v>
      </c>
      <c r="I906">
        <v>10</v>
      </c>
      <c r="J906" t="s">
        <v>12</v>
      </c>
    </row>
    <row r="907" spans="1:10" x14ac:dyDescent="0.3">
      <c r="A907">
        <v>549</v>
      </c>
      <c r="B907" t="s">
        <v>920</v>
      </c>
      <c r="C907">
        <v>19</v>
      </c>
      <c r="D907">
        <v>16</v>
      </c>
      <c r="E907">
        <v>5.4</v>
      </c>
      <c r="F907">
        <v>5.5</v>
      </c>
      <c r="G907">
        <v>6.2</v>
      </c>
      <c r="H907">
        <v>8</v>
      </c>
      <c r="I907">
        <v>60.1</v>
      </c>
      <c r="J907" t="s">
        <v>10</v>
      </c>
    </row>
    <row r="908" spans="1:10" x14ac:dyDescent="0.3">
      <c r="A908">
        <v>549</v>
      </c>
      <c r="B908" t="s">
        <v>921</v>
      </c>
      <c r="C908">
        <v>10.5</v>
      </c>
      <c r="D908">
        <v>0</v>
      </c>
      <c r="E908">
        <v>4.4000000000000004</v>
      </c>
      <c r="F908">
        <v>2.2999999999999998</v>
      </c>
      <c r="G908">
        <v>5.3</v>
      </c>
      <c r="H908">
        <v>0</v>
      </c>
      <c r="I908">
        <v>22.5</v>
      </c>
      <c r="J908" t="s">
        <v>12</v>
      </c>
    </row>
    <row r="909" spans="1:10" x14ac:dyDescent="0.3">
      <c r="A909">
        <v>549</v>
      </c>
      <c r="B909" t="s">
        <v>922</v>
      </c>
      <c r="C909">
        <v>25</v>
      </c>
      <c r="D909">
        <v>9</v>
      </c>
      <c r="E909">
        <v>4.5999999999999996</v>
      </c>
      <c r="F909">
        <v>3.3</v>
      </c>
      <c r="G909">
        <v>5.0999999999999996</v>
      </c>
      <c r="H909">
        <v>8</v>
      </c>
      <c r="I909">
        <v>55</v>
      </c>
      <c r="J909" t="s">
        <v>10</v>
      </c>
    </row>
    <row r="910" spans="1:10" x14ac:dyDescent="0.3">
      <c r="A910">
        <v>549</v>
      </c>
      <c r="B910" t="s">
        <v>923</v>
      </c>
      <c r="C910">
        <v>20</v>
      </c>
      <c r="D910">
        <v>10.5</v>
      </c>
      <c r="E910">
        <v>7.1</v>
      </c>
      <c r="F910">
        <v>5.3</v>
      </c>
      <c r="G910">
        <v>4.5</v>
      </c>
      <c r="H910">
        <v>7</v>
      </c>
      <c r="I910">
        <v>54.4</v>
      </c>
      <c r="J910" t="s">
        <v>7</v>
      </c>
    </row>
    <row r="911" spans="1:10" x14ac:dyDescent="0.3">
      <c r="A911">
        <v>549</v>
      </c>
      <c r="B911" t="s">
        <v>924</v>
      </c>
      <c r="C911">
        <v>29</v>
      </c>
      <c r="D911">
        <v>26.5</v>
      </c>
      <c r="E911">
        <v>7.6</v>
      </c>
      <c r="F911">
        <v>7</v>
      </c>
      <c r="G911">
        <v>6.3</v>
      </c>
      <c r="H911">
        <v>8</v>
      </c>
      <c r="I911">
        <v>84.4</v>
      </c>
      <c r="J911" t="s">
        <v>11</v>
      </c>
    </row>
    <row r="912" spans="1:10" x14ac:dyDescent="0.3">
      <c r="A912">
        <v>549</v>
      </c>
      <c r="B912" t="s">
        <v>925</v>
      </c>
      <c r="C912">
        <v>24.5</v>
      </c>
      <c r="D912">
        <v>20.5</v>
      </c>
      <c r="E912">
        <v>6.3</v>
      </c>
      <c r="F912">
        <v>6.3</v>
      </c>
      <c r="G912">
        <v>6.6</v>
      </c>
      <c r="H912">
        <v>8</v>
      </c>
      <c r="I912">
        <v>72.2</v>
      </c>
      <c r="J912" t="s">
        <v>9</v>
      </c>
    </row>
    <row r="913" spans="1:10" x14ac:dyDescent="0.3">
      <c r="A913">
        <v>549</v>
      </c>
      <c r="B913" t="s">
        <v>926</v>
      </c>
      <c r="C913">
        <v>20</v>
      </c>
      <c r="D913">
        <v>0</v>
      </c>
      <c r="E913">
        <v>6.1</v>
      </c>
      <c r="F913">
        <v>3.3</v>
      </c>
      <c r="G913">
        <v>7.2</v>
      </c>
      <c r="H913">
        <v>8</v>
      </c>
      <c r="I913">
        <v>44.6</v>
      </c>
      <c r="J913" t="s">
        <v>12</v>
      </c>
    </row>
    <row r="914" spans="1:10" x14ac:dyDescent="0.3">
      <c r="A914">
        <v>549</v>
      </c>
      <c r="B914" t="s">
        <v>927</v>
      </c>
      <c r="C914">
        <v>16.5</v>
      </c>
      <c r="D914">
        <v>0</v>
      </c>
      <c r="E914">
        <v>7.1</v>
      </c>
      <c r="F914">
        <v>7</v>
      </c>
      <c r="G914">
        <v>7.4</v>
      </c>
      <c r="H914">
        <v>8</v>
      </c>
      <c r="I914">
        <v>46</v>
      </c>
      <c r="J914" t="s">
        <v>12</v>
      </c>
    </row>
    <row r="915" spans="1:10" x14ac:dyDescent="0.3">
      <c r="A915">
        <v>549</v>
      </c>
      <c r="B915" t="s">
        <v>928</v>
      </c>
      <c r="C915">
        <v>22</v>
      </c>
      <c r="D915">
        <v>23</v>
      </c>
      <c r="E915">
        <v>7.4</v>
      </c>
      <c r="F915">
        <v>7</v>
      </c>
      <c r="G915">
        <v>6.8</v>
      </c>
      <c r="H915">
        <v>8</v>
      </c>
      <c r="I915">
        <v>74.2</v>
      </c>
      <c r="J915" t="s">
        <v>9</v>
      </c>
    </row>
    <row r="916" spans="1:10" x14ac:dyDescent="0.3">
      <c r="A916">
        <v>549</v>
      </c>
      <c r="B916" t="s">
        <v>929</v>
      </c>
      <c r="C916">
        <v>20.5</v>
      </c>
      <c r="D916">
        <v>0</v>
      </c>
      <c r="E916">
        <v>5.7</v>
      </c>
      <c r="F916">
        <v>3.3</v>
      </c>
      <c r="G916">
        <v>7.4</v>
      </c>
      <c r="H916">
        <v>7</v>
      </c>
      <c r="I916">
        <v>43.9</v>
      </c>
      <c r="J916" t="s">
        <v>12</v>
      </c>
    </row>
    <row r="917" spans="1:10" x14ac:dyDescent="0.3">
      <c r="A917">
        <v>549</v>
      </c>
      <c r="B917" t="s">
        <v>930</v>
      </c>
      <c r="C917">
        <v>12</v>
      </c>
      <c r="D917">
        <v>8.5</v>
      </c>
      <c r="E917">
        <v>5.5</v>
      </c>
      <c r="F917">
        <v>4</v>
      </c>
      <c r="G917">
        <v>6.3</v>
      </c>
      <c r="H917">
        <v>8</v>
      </c>
      <c r="I917">
        <v>44.3</v>
      </c>
      <c r="J917" t="s">
        <v>12</v>
      </c>
    </row>
    <row r="918" spans="1:10" x14ac:dyDescent="0.3">
      <c r="A918">
        <v>549</v>
      </c>
      <c r="B918" t="s">
        <v>931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 t="s">
        <v>12</v>
      </c>
    </row>
    <row r="919" spans="1:10" x14ac:dyDescent="0.3">
      <c r="A919">
        <v>549</v>
      </c>
      <c r="B919" t="s">
        <v>932</v>
      </c>
      <c r="C919">
        <v>13</v>
      </c>
      <c r="D919">
        <v>8.5</v>
      </c>
      <c r="E919">
        <v>4.9000000000000004</v>
      </c>
      <c r="F919">
        <v>3.3</v>
      </c>
      <c r="G919">
        <v>4.4000000000000004</v>
      </c>
      <c r="H919">
        <v>7</v>
      </c>
      <c r="I919">
        <v>41.1</v>
      </c>
      <c r="J919" t="s">
        <v>12</v>
      </c>
    </row>
    <row r="920" spans="1:10" x14ac:dyDescent="0.3">
      <c r="A920">
        <v>549</v>
      </c>
      <c r="B920" t="s">
        <v>933</v>
      </c>
      <c r="C920">
        <v>11</v>
      </c>
      <c r="D920">
        <v>0</v>
      </c>
      <c r="E920">
        <v>3.5</v>
      </c>
      <c r="F920">
        <v>1.3</v>
      </c>
      <c r="G920">
        <v>3.6</v>
      </c>
      <c r="H920">
        <v>7</v>
      </c>
      <c r="I920">
        <v>26.4</v>
      </c>
      <c r="J920" t="s">
        <v>12</v>
      </c>
    </row>
    <row r="921" spans="1:10" x14ac:dyDescent="0.3">
      <c r="A921">
        <v>549</v>
      </c>
      <c r="B921" t="s">
        <v>934</v>
      </c>
      <c r="C921">
        <v>14.5</v>
      </c>
      <c r="D921">
        <v>13</v>
      </c>
      <c r="E921">
        <v>5.8</v>
      </c>
      <c r="F921">
        <v>2.2999999999999998</v>
      </c>
      <c r="G921">
        <v>8</v>
      </c>
      <c r="H921">
        <v>8</v>
      </c>
      <c r="I921">
        <v>51.6</v>
      </c>
      <c r="J921" t="s">
        <v>7</v>
      </c>
    </row>
    <row r="922" spans="1:10" x14ac:dyDescent="0.3">
      <c r="A922">
        <v>549</v>
      </c>
      <c r="B922" t="s">
        <v>935</v>
      </c>
      <c r="C922">
        <v>19</v>
      </c>
      <c r="D922">
        <v>16</v>
      </c>
      <c r="E922">
        <v>7.7</v>
      </c>
      <c r="F922">
        <v>6</v>
      </c>
      <c r="G922">
        <v>7.9</v>
      </c>
      <c r="H922">
        <v>8</v>
      </c>
      <c r="I922">
        <v>64.599999999999994</v>
      </c>
      <c r="J922" t="s">
        <v>14</v>
      </c>
    </row>
    <row r="923" spans="1:10" x14ac:dyDescent="0.3">
      <c r="A923">
        <v>549</v>
      </c>
      <c r="B923" t="s">
        <v>936</v>
      </c>
      <c r="C923">
        <v>13.5</v>
      </c>
      <c r="D923">
        <v>22.5</v>
      </c>
      <c r="E923">
        <v>6.2</v>
      </c>
      <c r="F923">
        <v>6.3</v>
      </c>
      <c r="G923">
        <v>6.3</v>
      </c>
      <c r="H923">
        <v>8</v>
      </c>
      <c r="I923">
        <v>62.8</v>
      </c>
      <c r="J923" t="s">
        <v>10</v>
      </c>
    </row>
    <row r="924" spans="1:10" x14ac:dyDescent="0.3">
      <c r="A924">
        <v>651</v>
      </c>
      <c r="B924" t="s">
        <v>937</v>
      </c>
      <c r="C924">
        <v>29</v>
      </c>
      <c r="D924">
        <v>24</v>
      </c>
      <c r="E924">
        <v>5.6</v>
      </c>
      <c r="F924">
        <v>7</v>
      </c>
      <c r="G924">
        <v>6.2</v>
      </c>
      <c r="H924">
        <v>8</v>
      </c>
      <c r="I924">
        <v>79.8</v>
      </c>
      <c r="J924" t="s">
        <v>11</v>
      </c>
    </row>
    <row r="925" spans="1:10" x14ac:dyDescent="0.3">
      <c r="A925">
        <v>651</v>
      </c>
      <c r="B925" t="s">
        <v>938</v>
      </c>
      <c r="C925">
        <v>25.5</v>
      </c>
      <c r="D925">
        <v>17.5</v>
      </c>
      <c r="E925">
        <v>6.1</v>
      </c>
      <c r="F925">
        <v>6.3</v>
      </c>
      <c r="G925">
        <v>6.5</v>
      </c>
      <c r="H925">
        <v>8</v>
      </c>
      <c r="I925">
        <v>69.900000000000006</v>
      </c>
      <c r="J925" t="s">
        <v>9</v>
      </c>
    </row>
    <row r="926" spans="1:10" x14ac:dyDescent="0.3">
      <c r="A926">
        <v>651</v>
      </c>
      <c r="B926" t="s">
        <v>939</v>
      </c>
      <c r="C926">
        <v>23</v>
      </c>
      <c r="D926">
        <v>29.5</v>
      </c>
      <c r="E926">
        <v>6.9</v>
      </c>
      <c r="F926">
        <v>5.7</v>
      </c>
      <c r="G926">
        <v>8</v>
      </c>
      <c r="H926">
        <v>8</v>
      </c>
      <c r="I926">
        <v>81.099999999999994</v>
      </c>
      <c r="J926" t="s">
        <v>11</v>
      </c>
    </row>
    <row r="927" spans="1:10" x14ac:dyDescent="0.3">
      <c r="A927">
        <v>651</v>
      </c>
      <c r="B927" t="s">
        <v>940</v>
      </c>
      <c r="C927">
        <v>26.5</v>
      </c>
      <c r="D927">
        <v>24</v>
      </c>
      <c r="E927">
        <v>6.3</v>
      </c>
      <c r="F927">
        <v>5</v>
      </c>
      <c r="G927">
        <v>7.7</v>
      </c>
      <c r="H927">
        <v>8</v>
      </c>
      <c r="I927">
        <v>77.5</v>
      </c>
      <c r="J927" t="s">
        <v>11</v>
      </c>
    </row>
    <row r="928" spans="1:10" x14ac:dyDescent="0.3">
      <c r="A928">
        <v>651</v>
      </c>
      <c r="B928" t="s">
        <v>941</v>
      </c>
      <c r="C928">
        <v>28.5</v>
      </c>
      <c r="D928">
        <v>17.5</v>
      </c>
      <c r="E928">
        <v>6.9</v>
      </c>
      <c r="F928">
        <v>7</v>
      </c>
      <c r="G928">
        <v>7.8</v>
      </c>
      <c r="H928">
        <v>8</v>
      </c>
      <c r="I928">
        <v>75.7</v>
      </c>
      <c r="J928" t="s">
        <v>9</v>
      </c>
    </row>
    <row r="929" spans="1:10" x14ac:dyDescent="0.3">
      <c r="A929">
        <v>651</v>
      </c>
      <c r="B929" t="s">
        <v>942</v>
      </c>
      <c r="C929">
        <v>25</v>
      </c>
      <c r="D929">
        <v>26</v>
      </c>
      <c r="E929">
        <v>6.9</v>
      </c>
      <c r="F929">
        <v>7</v>
      </c>
      <c r="G929">
        <v>7.4</v>
      </c>
      <c r="H929">
        <v>5</v>
      </c>
      <c r="I929">
        <v>77.3</v>
      </c>
      <c r="J929" t="s">
        <v>11</v>
      </c>
    </row>
    <row r="930" spans="1:10" x14ac:dyDescent="0.3">
      <c r="A930">
        <v>651</v>
      </c>
      <c r="B930" t="s">
        <v>943</v>
      </c>
      <c r="C930">
        <v>17</v>
      </c>
      <c r="D930">
        <v>8.5</v>
      </c>
      <c r="E930">
        <v>5.9</v>
      </c>
      <c r="F930">
        <v>6.3</v>
      </c>
      <c r="G930">
        <v>5.7</v>
      </c>
      <c r="H930">
        <v>7</v>
      </c>
      <c r="I930">
        <v>50.4</v>
      </c>
      <c r="J930" t="s">
        <v>7</v>
      </c>
    </row>
    <row r="931" spans="1:10" x14ac:dyDescent="0.3">
      <c r="A931">
        <v>651</v>
      </c>
      <c r="B931" t="s">
        <v>944</v>
      </c>
      <c r="C931">
        <v>21</v>
      </c>
      <c r="D931">
        <v>16.5</v>
      </c>
      <c r="E931">
        <v>6.7</v>
      </c>
      <c r="F931">
        <v>6.3</v>
      </c>
      <c r="G931">
        <v>8</v>
      </c>
      <c r="H931">
        <v>8</v>
      </c>
      <c r="I931">
        <v>66.5</v>
      </c>
      <c r="J931" t="s">
        <v>14</v>
      </c>
    </row>
    <row r="932" spans="1:10" x14ac:dyDescent="0.3">
      <c r="A932">
        <v>651</v>
      </c>
      <c r="B932" t="s">
        <v>945</v>
      </c>
      <c r="C932">
        <v>29.5</v>
      </c>
      <c r="D932">
        <v>20.5</v>
      </c>
      <c r="E932">
        <v>6.9</v>
      </c>
      <c r="F932">
        <v>7</v>
      </c>
      <c r="G932">
        <v>7.8</v>
      </c>
      <c r="H932">
        <v>8</v>
      </c>
      <c r="I932">
        <v>79.7</v>
      </c>
      <c r="J932" t="s">
        <v>11</v>
      </c>
    </row>
    <row r="933" spans="1:10" x14ac:dyDescent="0.3">
      <c r="A933">
        <v>651</v>
      </c>
      <c r="B933" t="s">
        <v>946</v>
      </c>
      <c r="C933">
        <v>22</v>
      </c>
      <c r="D933">
        <v>16.5</v>
      </c>
      <c r="E933">
        <v>6.1</v>
      </c>
      <c r="F933">
        <v>6.3</v>
      </c>
      <c r="G933">
        <v>7.8</v>
      </c>
      <c r="H933">
        <v>7</v>
      </c>
      <c r="I933">
        <v>65.7</v>
      </c>
      <c r="J933" t="s">
        <v>14</v>
      </c>
    </row>
    <row r="934" spans="1:10" x14ac:dyDescent="0.3">
      <c r="A934">
        <v>651</v>
      </c>
      <c r="B934" t="s">
        <v>947</v>
      </c>
      <c r="C934">
        <v>13</v>
      </c>
      <c r="D934">
        <v>15</v>
      </c>
      <c r="E934">
        <v>6</v>
      </c>
      <c r="F934">
        <v>4.3</v>
      </c>
      <c r="G934">
        <v>5.7</v>
      </c>
      <c r="H934">
        <v>6</v>
      </c>
      <c r="I934">
        <v>50</v>
      </c>
      <c r="J934" t="s">
        <v>7</v>
      </c>
    </row>
    <row r="935" spans="1:10" x14ac:dyDescent="0.3">
      <c r="A935">
        <v>651</v>
      </c>
      <c r="B935" t="s">
        <v>948</v>
      </c>
      <c r="C935">
        <v>27</v>
      </c>
      <c r="D935">
        <v>18.5</v>
      </c>
      <c r="E935">
        <v>6.2</v>
      </c>
      <c r="F935">
        <v>4.3</v>
      </c>
      <c r="G935">
        <v>5.9</v>
      </c>
      <c r="H935">
        <v>8</v>
      </c>
      <c r="I935">
        <v>69.900000000000006</v>
      </c>
      <c r="J935" t="s">
        <v>9</v>
      </c>
    </row>
    <row r="936" spans="1:10" x14ac:dyDescent="0.3">
      <c r="A936">
        <v>651</v>
      </c>
      <c r="B936" t="s">
        <v>949</v>
      </c>
      <c r="C936">
        <v>15.5</v>
      </c>
      <c r="D936">
        <v>11.5</v>
      </c>
      <c r="E936">
        <v>7</v>
      </c>
      <c r="F936">
        <v>6.3</v>
      </c>
      <c r="G936">
        <v>6.1</v>
      </c>
      <c r="H936">
        <v>8</v>
      </c>
      <c r="I936">
        <v>54.4</v>
      </c>
      <c r="J936" t="s">
        <v>7</v>
      </c>
    </row>
    <row r="937" spans="1:10" x14ac:dyDescent="0.3">
      <c r="A937">
        <v>651</v>
      </c>
      <c r="B937" t="s">
        <v>950</v>
      </c>
      <c r="C937">
        <v>25</v>
      </c>
      <c r="D937">
        <v>25</v>
      </c>
      <c r="E937">
        <v>6.8</v>
      </c>
      <c r="F937">
        <v>6.3</v>
      </c>
      <c r="G937">
        <v>7</v>
      </c>
      <c r="H937">
        <v>8</v>
      </c>
      <c r="I937">
        <v>78.099999999999994</v>
      </c>
      <c r="J937" t="s">
        <v>11</v>
      </c>
    </row>
    <row r="938" spans="1:10" x14ac:dyDescent="0.3">
      <c r="A938">
        <v>651</v>
      </c>
      <c r="B938" t="s">
        <v>951</v>
      </c>
      <c r="C938">
        <v>28</v>
      </c>
      <c r="D938">
        <v>17.5</v>
      </c>
      <c r="E938">
        <v>6.7</v>
      </c>
      <c r="F938">
        <v>6.3</v>
      </c>
      <c r="G938">
        <v>7.8</v>
      </c>
      <c r="H938">
        <v>8</v>
      </c>
      <c r="I938">
        <v>74.3</v>
      </c>
      <c r="J938" t="s">
        <v>9</v>
      </c>
    </row>
    <row r="939" spans="1:10" x14ac:dyDescent="0.3">
      <c r="A939">
        <v>651</v>
      </c>
      <c r="B939" t="s">
        <v>952</v>
      </c>
      <c r="C939">
        <v>20</v>
      </c>
      <c r="D939">
        <v>8</v>
      </c>
      <c r="E939">
        <v>3.5</v>
      </c>
      <c r="F939">
        <v>3</v>
      </c>
      <c r="G939">
        <v>7.2</v>
      </c>
      <c r="H939">
        <v>4</v>
      </c>
      <c r="I939">
        <v>45.7</v>
      </c>
      <c r="J939" t="s">
        <v>13</v>
      </c>
    </row>
    <row r="940" spans="1:10" x14ac:dyDescent="0.3">
      <c r="A940">
        <v>651</v>
      </c>
      <c r="B940" t="s">
        <v>953</v>
      </c>
      <c r="C940">
        <v>33.5</v>
      </c>
      <c r="D940">
        <v>17</v>
      </c>
      <c r="E940">
        <v>6.3</v>
      </c>
      <c r="F940">
        <v>7</v>
      </c>
      <c r="G940">
        <v>7</v>
      </c>
      <c r="H940">
        <v>8</v>
      </c>
      <c r="I940">
        <v>78.8</v>
      </c>
      <c r="J940" t="s">
        <v>11</v>
      </c>
    </row>
    <row r="941" spans="1:10" x14ac:dyDescent="0.3">
      <c r="A941">
        <v>651</v>
      </c>
      <c r="B941" t="s">
        <v>954</v>
      </c>
      <c r="C941">
        <v>29</v>
      </c>
      <c r="D941">
        <v>29</v>
      </c>
      <c r="E941">
        <v>7.3</v>
      </c>
      <c r="F941">
        <v>7</v>
      </c>
      <c r="G941">
        <v>7.9</v>
      </c>
      <c r="H941">
        <v>8</v>
      </c>
      <c r="I941">
        <v>88.2</v>
      </c>
      <c r="J941" t="s">
        <v>8</v>
      </c>
    </row>
    <row r="942" spans="1:10" x14ac:dyDescent="0.3">
      <c r="A942">
        <v>651</v>
      </c>
      <c r="B942" t="s">
        <v>955</v>
      </c>
      <c r="C942">
        <v>20.5</v>
      </c>
      <c r="D942">
        <v>20.5</v>
      </c>
      <c r="E942">
        <v>7</v>
      </c>
      <c r="F942">
        <v>7</v>
      </c>
      <c r="G942">
        <v>5.2</v>
      </c>
      <c r="H942">
        <v>8</v>
      </c>
      <c r="I942">
        <v>68.2</v>
      </c>
      <c r="J942" t="s">
        <v>14</v>
      </c>
    </row>
    <row r="943" spans="1:10" x14ac:dyDescent="0.3">
      <c r="A943">
        <v>651</v>
      </c>
      <c r="B943" t="s">
        <v>956</v>
      </c>
      <c r="C943">
        <v>26</v>
      </c>
      <c r="D943">
        <v>21.5</v>
      </c>
      <c r="E943">
        <v>7.2</v>
      </c>
      <c r="F943">
        <v>5.7</v>
      </c>
      <c r="G943">
        <v>6.7</v>
      </c>
      <c r="H943">
        <v>8</v>
      </c>
      <c r="I943">
        <v>75.099999999999994</v>
      </c>
      <c r="J943" t="s">
        <v>9</v>
      </c>
    </row>
    <row r="944" spans="1:10" x14ac:dyDescent="0.3">
      <c r="A944">
        <v>651</v>
      </c>
      <c r="B944" t="s">
        <v>957</v>
      </c>
      <c r="C944">
        <v>30</v>
      </c>
      <c r="D944">
        <v>29</v>
      </c>
      <c r="E944">
        <v>6.1</v>
      </c>
      <c r="F944">
        <v>5</v>
      </c>
      <c r="G944">
        <v>8</v>
      </c>
      <c r="H944">
        <v>7</v>
      </c>
      <c r="I944">
        <v>85.1</v>
      </c>
      <c r="J944" t="s">
        <v>8</v>
      </c>
    </row>
    <row r="945" spans="1:10" x14ac:dyDescent="0.3">
      <c r="A945">
        <v>651</v>
      </c>
      <c r="B945" t="s">
        <v>958</v>
      </c>
      <c r="C945">
        <v>15.5</v>
      </c>
      <c r="D945">
        <v>0</v>
      </c>
      <c r="E945">
        <v>5.5</v>
      </c>
      <c r="F945">
        <v>5.7</v>
      </c>
      <c r="G945">
        <v>6.6</v>
      </c>
      <c r="H945">
        <v>5</v>
      </c>
      <c r="I945">
        <v>38.299999999999997</v>
      </c>
      <c r="J945" t="s">
        <v>12</v>
      </c>
    </row>
    <row r="946" spans="1:10" x14ac:dyDescent="0.3">
      <c r="A946">
        <v>651</v>
      </c>
      <c r="B946" t="s">
        <v>959</v>
      </c>
      <c r="C946">
        <v>34.5</v>
      </c>
      <c r="D946">
        <v>25.5</v>
      </c>
      <c r="E946">
        <v>6.7</v>
      </c>
      <c r="F946">
        <v>7</v>
      </c>
      <c r="G946">
        <v>7.6</v>
      </c>
      <c r="H946">
        <v>8</v>
      </c>
      <c r="I946">
        <v>89.3</v>
      </c>
      <c r="J946" t="s">
        <v>8</v>
      </c>
    </row>
    <row r="947" spans="1:10" x14ac:dyDescent="0.3">
      <c r="A947">
        <v>651</v>
      </c>
      <c r="B947" t="s">
        <v>960</v>
      </c>
      <c r="C947">
        <v>25.5</v>
      </c>
      <c r="D947">
        <v>27.5</v>
      </c>
      <c r="E947">
        <v>6.5</v>
      </c>
      <c r="F947">
        <v>7</v>
      </c>
      <c r="G947">
        <v>7.7</v>
      </c>
      <c r="H947">
        <v>8</v>
      </c>
      <c r="I947">
        <v>82.2</v>
      </c>
      <c r="J947" t="s">
        <v>11</v>
      </c>
    </row>
    <row r="948" spans="1:10" x14ac:dyDescent="0.3">
      <c r="A948">
        <v>651</v>
      </c>
      <c r="B948" t="s">
        <v>961</v>
      </c>
      <c r="C948">
        <v>23.5</v>
      </c>
      <c r="D948">
        <v>22.5</v>
      </c>
      <c r="E948">
        <v>6.1</v>
      </c>
      <c r="F948">
        <v>7</v>
      </c>
      <c r="G948">
        <v>4.8</v>
      </c>
      <c r="H948">
        <v>8</v>
      </c>
      <c r="I948">
        <v>71.900000000000006</v>
      </c>
      <c r="J948" t="s">
        <v>9</v>
      </c>
    </row>
    <row r="949" spans="1:10" x14ac:dyDescent="0.3">
      <c r="A949">
        <v>651</v>
      </c>
      <c r="B949" t="s">
        <v>962</v>
      </c>
      <c r="C949">
        <v>22</v>
      </c>
      <c r="D949">
        <v>19</v>
      </c>
      <c r="E949">
        <v>5.8</v>
      </c>
      <c r="F949">
        <v>7</v>
      </c>
      <c r="G949">
        <v>4.5</v>
      </c>
      <c r="H949">
        <v>8</v>
      </c>
      <c r="I949">
        <v>66.3</v>
      </c>
      <c r="J949" t="s">
        <v>14</v>
      </c>
    </row>
    <row r="950" spans="1:10" x14ac:dyDescent="0.3">
      <c r="A950">
        <v>651</v>
      </c>
      <c r="B950" t="s">
        <v>963</v>
      </c>
      <c r="C950">
        <v>31</v>
      </c>
      <c r="D950">
        <v>22</v>
      </c>
      <c r="E950">
        <v>6.9</v>
      </c>
      <c r="F950">
        <v>7</v>
      </c>
      <c r="G950">
        <v>7.8</v>
      </c>
      <c r="H950">
        <v>8</v>
      </c>
      <c r="I950">
        <v>82.7</v>
      </c>
      <c r="J950" t="s">
        <v>11</v>
      </c>
    </row>
    <row r="951" spans="1:10" x14ac:dyDescent="0.3">
      <c r="A951">
        <v>651</v>
      </c>
      <c r="B951" t="s">
        <v>964</v>
      </c>
      <c r="C951">
        <v>24</v>
      </c>
      <c r="D951">
        <v>26</v>
      </c>
      <c r="E951">
        <v>7.5</v>
      </c>
      <c r="F951">
        <v>7</v>
      </c>
      <c r="G951">
        <v>8</v>
      </c>
      <c r="H951">
        <v>8</v>
      </c>
      <c r="I951">
        <v>80.5</v>
      </c>
      <c r="J951" t="s">
        <v>11</v>
      </c>
    </row>
    <row r="952" spans="1:10" x14ac:dyDescent="0.3">
      <c r="A952">
        <v>651</v>
      </c>
      <c r="B952" t="s">
        <v>965</v>
      </c>
      <c r="C952">
        <v>17</v>
      </c>
      <c r="D952">
        <v>15.5</v>
      </c>
      <c r="E952">
        <v>5</v>
      </c>
      <c r="F952">
        <v>5.7</v>
      </c>
      <c r="G952">
        <v>4.9000000000000004</v>
      </c>
      <c r="H952">
        <v>7</v>
      </c>
      <c r="I952">
        <v>55.1</v>
      </c>
      <c r="J952" t="s">
        <v>10</v>
      </c>
    </row>
    <row r="953" spans="1:10" x14ac:dyDescent="0.3">
      <c r="A953">
        <v>651</v>
      </c>
      <c r="B953" t="s">
        <v>966</v>
      </c>
      <c r="C953">
        <v>20.5</v>
      </c>
      <c r="D953">
        <v>12.5</v>
      </c>
      <c r="E953">
        <v>5.9</v>
      </c>
      <c r="F953">
        <v>7</v>
      </c>
      <c r="G953">
        <v>8</v>
      </c>
      <c r="H953">
        <v>6</v>
      </c>
      <c r="I953">
        <v>59.9</v>
      </c>
      <c r="J953" t="s">
        <v>10</v>
      </c>
    </row>
    <row r="954" spans="1:10" x14ac:dyDescent="0.3">
      <c r="A954">
        <v>651</v>
      </c>
      <c r="B954" t="s">
        <v>967</v>
      </c>
      <c r="C954">
        <v>33.5</v>
      </c>
      <c r="D954">
        <v>26</v>
      </c>
      <c r="E954">
        <v>7.3</v>
      </c>
      <c r="F954">
        <v>6.3</v>
      </c>
      <c r="G954">
        <v>8</v>
      </c>
      <c r="H954">
        <v>8</v>
      </c>
      <c r="I954">
        <v>89.1</v>
      </c>
      <c r="J954" t="s">
        <v>8</v>
      </c>
    </row>
    <row r="955" spans="1:10" x14ac:dyDescent="0.3">
      <c r="A955">
        <v>651</v>
      </c>
      <c r="B955" t="s">
        <v>968</v>
      </c>
      <c r="C955">
        <v>28.5</v>
      </c>
      <c r="D955">
        <v>7.5</v>
      </c>
      <c r="E955">
        <v>5</v>
      </c>
      <c r="F955">
        <v>6.3</v>
      </c>
      <c r="G955">
        <v>6</v>
      </c>
      <c r="H955">
        <v>8</v>
      </c>
      <c r="I955">
        <v>61.3</v>
      </c>
      <c r="J955" t="s">
        <v>10</v>
      </c>
    </row>
    <row r="956" spans="1:10" x14ac:dyDescent="0.3">
      <c r="A956">
        <v>651</v>
      </c>
      <c r="B956" t="s">
        <v>969</v>
      </c>
      <c r="C956">
        <v>22</v>
      </c>
      <c r="D956">
        <v>20</v>
      </c>
      <c r="E956">
        <v>7.1</v>
      </c>
      <c r="F956">
        <v>5</v>
      </c>
      <c r="G956">
        <v>7.7</v>
      </c>
      <c r="H956">
        <v>8</v>
      </c>
      <c r="I956">
        <v>69.8</v>
      </c>
      <c r="J956" t="s">
        <v>14</v>
      </c>
    </row>
    <row r="957" spans="1:10" x14ac:dyDescent="0.3">
      <c r="A957">
        <v>651</v>
      </c>
      <c r="B957" t="s">
        <v>970</v>
      </c>
      <c r="C957">
        <v>29.5</v>
      </c>
      <c r="D957">
        <v>22</v>
      </c>
      <c r="E957">
        <v>6.9</v>
      </c>
      <c r="F957">
        <v>5</v>
      </c>
      <c r="G957">
        <v>8</v>
      </c>
      <c r="H957">
        <v>8</v>
      </c>
      <c r="I957">
        <v>79.400000000000006</v>
      </c>
      <c r="J957" t="s">
        <v>11</v>
      </c>
    </row>
    <row r="958" spans="1:10" x14ac:dyDescent="0.3">
      <c r="A958">
        <v>651</v>
      </c>
      <c r="B958" t="s">
        <v>971</v>
      </c>
      <c r="C958">
        <v>21</v>
      </c>
      <c r="D958">
        <v>20</v>
      </c>
      <c r="E958">
        <v>6.7</v>
      </c>
      <c r="F958">
        <v>6.3</v>
      </c>
      <c r="G958">
        <v>8</v>
      </c>
      <c r="H958">
        <v>8</v>
      </c>
      <c r="I958">
        <v>70</v>
      </c>
      <c r="J958" t="s">
        <v>9</v>
      </c>
    </row>
    <row r="959" spans="1:10" x14ac:dyDescent="0.3">
      <c r="A959">
        <v>651</v>
      </c>
      <c r="B959" t="s">
        <v>972</v>
      </c>
      <c r="C959">
        <v>28</v>
      </c>
      <c r="D959">
        <v>13.5</v>
      </c>
      <c r="E959">
        <v>6</v>
      </c>
      <c r="F959">
        <v>7</v>
      </c>
      <c r="G959">
        <v>7.5</v>
      </c>
      <c r="H959">
        <v>8</v>
      </c>
      <c r="I959">
        <v>70</v>
      </c>
      <c r="J959" t="s">
        <v>9</v>
      </c>
    </row>
    <row r="960" spans="1:10" x14ac:dyDescent="0.3">
      <c r="A960">
        <v>651</v>
      </c>
      <c r="B960" t="s">
        <v>973</v>
      </c>
      <c r="C960">
        <v>30</v>
      </c>
      <c r="D960">
        <v>22.5</v>
      </c>
      <c r="E960">
        <v>7.5</v>
      </c>
      <c r="F960">
        <v>7</v>
      </c>
      <c r="G960">
        <v>7.9</v>
      </c>
      <c r="H960">
        <v>7</v>
      </c>
      <c r="I960">
        <v>81.900000000000006</v>
      </c>
      <c r="J960" t="s">
        <v>11</v>
      </c>
    </row>
    <row r="961" spans="1:10" x14ac:dyDescent="0.3">
      <c r="A961">
        <v>651</v>
      </c>
      <c r="B961" t="s">
        <v>974</v>
      </c>
      <c r="C961">
        <v>24</v>
      </c>
      <c r="D961">
        <v>16.5</v>
      </c>
      <c r="E961">
        <v>6</v>
      </c>
      <c r="F961">
        <v>5.7</v>
      </c>
      <c r="G961">
        <v>6.2</v>
      </c>
      <c r="H961">
        <v>8</v>
      </c>
      <c r="I961">
        <v>66.400000000000006</v>
      </c>
      <c r="J961" t="s">
        <v>14</v>
      </c>
    </row>
    <row r="962" spans="1:10" x14ac:dyDescent="0.3">
      <c r="A962">
        <v>652</v>
      </c>
      <c r="B962" t="s">
        <v>975</v>
      </c>
      <c r="C962">
        <v>29.5</v>
      </c>
      <c r="D962">
        <v>27</v>
      </c>
      <c r="E962">
        <v>3.8</v>
      </c>
      <c r="F962">
        <v>4.4000000000000004</v>
      </c>
      <c r="G962">
        <v>6.7</v>
      </c>
      <c r="H962">
        <v>8</v>
      </c>
      <c r="I962">
        <v>79.400000000000006</v>
      </c>
      <c r="J962" t="s">
        <v>11</v>
      </c>
    </row>
    <row r="963" spans="1:10" x14ac:dyDescent="0.3">
      <c r="A963">
        <v>652</v>
      </c>
      <c r="B963" t="s">
        <v>976</v>
      </c>
      <c r="C963">
        <v>24.5</v>
      </c>
      <c r="D963">
        <v>17.5</v>
      </c>
      <c r="E963">
        <v>5</v>
      </c>
      <c r="F963">
        <v>6.4</v>
      </c>
      <c r="G963">
        <v>6.2</v>
      </c>
      <c r="H963">
        <v>7</v>
      </c>
      <c r="I963">
        <v>66.599999999999994</v>
      </c>
      <c r="J963" t="s">
        <v>9</v>
      </c>
    </row>
    <row r="964" spans="1:10" x14ac:dyDescent="0.3">
      <c r="A964">
        <v>652</v>
      </c>
      <c r="B964" t="s">
        <v>977</v>
      </c>
      <c r="C964">
        <v>17.5</v>
      </c>
      <c r="D964">
        <v>6.5</v>
      </c>
      <c r="E964">
        <v>3.4</v>
      </c>
      <c r="F964">
        <v>3.8</v>
      </c>
      <c r="G964">
        <v>2</v>
      </c>
      <c r="H964">
        <v>3</v>
      </c>
      <c r="I964">
        <v>36.200000000000003</v>
      </c>
      <c r="J964" t="s">
        <v>12</v>
      </c>
    </row>
    <row r="965" spans="1:10" x14ac:dyDescent="0.3">
      <c r="A965">
        <v>652</v>
      </c>
      <c r="B965" t="s">
        <v>978</v>
      </c>
      <c r="C965">
        <v>31.5</v>
      </c>
      <c r="D965">
        <v>25</v>
      </c>
      <c r="E965">
        <v>5</v>
      </c>
      <c r="F965">
        <v>7</v>
      </c>
      <c r="G965">
        <v>8</v>
      </c>
      <c r="H965">
        <v>8</v>
      </c>
      <c r="I965">
        <v>84.5</v>
      </c>
      <c r="J965" t="s">
        <v>8</v>
      </c>
    </row>
    <row r="966" spans="1:10" x14ac:dyDescent="0.3">
      <c r="A966">
        <v>652</v>
      </c>
      <c r="B966" t="s">
        <v>979</v>
      </c>
      <c r="C966">
        <v>28</v>
      </c>
      <c r="D966">
        <v>0</v>
      </c>
      <c r="E966">
        <v>4</v>
      </c>
      <c r="F966">
        <v>4.2</v>
      </c>
      <c r="G966">
        <v>7.9</v>
      </c>
      <c r="H966">
        <v>3</v>
      </c>
      <c r="I966">
        <v>47.1</v>
      </c>
      <c r="J966" t="s">
        <v>7</v>
      </c>
    </row>
    <row r="967" spans="1:10" x14ac:dyDescent="0.3">
      <c r="A967">
        <v>652</v>
      </c>
      <c r="B967" t="s">
        <v>980</v>
      </c>
      <c r="C967">
        <v>28</v>
      </c>
      <c r="D967">
        <v>30.5</v>
      </c>
      <c r="E967">
        <v>5.7</v>
      </c>
      <c r="F967">
        <v>7</v>
      </c>
      <c r="G967">
        <v>7.9</v>
      </c>
      <c r="H967">
        <v>8</v>
      </c>
      <c r="I967">
        <v>87.1</v>
      </c>
      <c r="J967" t="s">
        <v>8</v>
      </c>
    </row>
    <row r="968" spans="1:10" x14ac:dyDescent="0.3">
      <c r="A968">
        <v>652</v>
      </c>
      <c r="B968" t="s">
        <v>981</v>
      </c>
      <c r="C968">
        <v>33</v>
      </c>
      <c r="D968">
        <v>21</v>
      </c>
      <c r="E968">
        <v>3.1</v>
      </c>
      <c r="F968">
        <v>5.8</v>
      </c>
      <c r="G968">
        <v>8</v>
      </c>
      <c r="H968">
        <v>6</v>
      </c>
      <c r="I968">
        <v>76.900000000000006</v>
      </c>
      <c r="J968" t="s">
        <v>11</v>
      </c>
    </row>
    <row r="969" spans="1:10" x14ac:dyDescent="0.3">
      <c r="A969">
        <v>652</v>
      </c>
      <c r="B969" t="s">
        <v>982</v>
      </c>
      <c r="C969">
        <v>23</v>
      </c>
      <c r="D969">
        <v>26.5</v>
      </c>
      <c r="E969">
        <v>6.4</v>
      </c>
      <c r="F969">
        <v>7</v>
      </c>
      <c r="G969">
        <v>7.5</v>
      </c>
      <c r="H969">
        <v>8</v>
      </c>
      <c r="I969">
        <v>78.400000000000006</v>
      </c>
      <c r="J969" t="s">
        <v>11</v>
      </c>
    </row>
    <row r="970" spans="1:10" x14ac:dyDescent="0.3">
      <c r="A970">
        <v>652</v>
      </c>
      <c r="B970" t="s">
        <v>983</v>
      </c>
      <c r="C970">
        <v>29</v>
      </c>
      <c r="D970">
        <v>22.5</v>
      </c>
      <c r="E970">
        <v>3.5</v>
      </c>
      <c r="F970">
        <v>5.6</v>
      </c>
      <c r="G970">
        <v>8</v>
      </c>
      <c r="H970">
        <v>5</v>
      </c>
      <c r="I970">
        <v>73.599999999999994</v>
      </c>
      <c r="J970" t="s">
        <v>9</v>
      </c>
    </row>
    <row r="971" spans="1:10" x14ac:dyDescent="0.3">
      <c r="A971">
        <v>652</v>
      </c>
      <c r="B971" t="s">
        <v>984</v>
      </c>
      <c r="C971">
        <v>29.5</v>
      </c>
      <c r="D971">
        <v>13.5</v>
      </c>
      <c r="E971">
        <v>4.5999999999999996</v>
      </c>
      <c r="F971">
        <v>5.2</v>
      </c>
      <c r="G971">
        <v>6.2</v>
      </c>
      <c r="H971">
        <v>8</v>
      </c>
      <c r="I971">
        <v>67</v>
      </c>
      <c r="J971" t="s">
        <v>9</v>
      </c>
    </row>
    <row r="972" spans="1:10" x14ac:dyDescent="0.3">
      <c r="A972">
        <v>652</v>
      </c>
      <c r="B972" t="s">
        <v>985</v>
      </c>
      <c r="C972">
        <v>13.5</v>
      </c>
      <c r="D972">
        <v>14.5</v>
      </c>
      <c r="E972">
        <v>2.2000000000000002</v>
      </c>
      <c r="F972">
        <v>0.8</v>
      </c>
      <c r="G972">
        <v>3.2</v>
      </c>
      <c r="H972">
        <v>4</v>
      </c>
      <c r="I972">
        <v>38.200000000000003</v>
      </c>
      <c r="J972" t="s">
        <v>13</v>
      </c>
    </row>
    <row r="973" spans="1:10" x14ac:dyDescent="0.3">
      <c r="A973">
        <v>652</v>
      </c>
      <c r="B973" t="s">
        <v>986</v>
      </c>
      <c r="C973">
        <v>27.5</v>
      </c>
      <c r="D973">
        <v>25</v>
      </c>
      <c r="E973">
        <v>5.8</v>
      </c>
      <c r="F973">
        <v>7</v>
      </c>
      <c r="G973">
        <v>7.9</v>
      </c>
      <c r="H973">
        <v>8</v>
      </c>
      <c r="I973">
        <v>81.2</v>
      </c>
      <c r="J973" t="s">
        <v>8</v>
      </c>
    </row>
    <row r="974" spans="1:10" x14ac:dyDescent="0.3">
      <c r="A974">
        <v>652</v>
      </c>
      <c r="B974" t="s">
        <v>987</v>
      </c>
      <c r="C974">
        <v>28</v>
      </c>
      <c r="D974">
        <v>25</v>
      </c>
      <c r="E974">
        <v>5.5</v>
      </c>
      <c r="F974">
        <v>7</v>
      </c>
      <c r="G974">
        <v>4.5999999999999996</v>
      </c>
      <c r="H974">
        <v>8</v>
      </c>
      <c r="I974">
        <v>78.099999999999994</v>
      </c>
      <c r="J974" t="s">
        <v>11</v>
      </c>
    </row>
    <row r="975" spans="1:10" x14ac:dyDescent="0.3">
      <c r="A975">
        <v>652</v>
      </c>
      <c r="B975" t="s">
        <v>988</v>
      </c>
      <c r="C975">
        <v>18</v>
      </c>
      <c r="D975">
        <v>16</v>
      </c>
      <c r="E975">
        <v>3.8</v>
      </c>
      <c r="F975">
        <v>3.6</v>
      </c>
      <c r="G975">
        <v>7.9</v>
      </c>
      <c r="H975">
        <v>5</v>
      </c>
      <c r="I975">
        <v>54.3</v>
      </c>
      <c r="J975" t="s">
        <v>10</v>
      </c>
    </row>
    <row r="976" spans="1:10" x14ac:dyDescent="0.3">
      <c r="A976">
        <v>652</v>
      </c>
      <c r="B976" t="s">
        <v>989</v>
      </c>
      <c r="C976">
        <v>33.5</v>
      </c>
      <c r="D976">
        <v>25</v>
      </c>
      <c r="E976">
        <v>5.7</v>
      </c>
      <c r="F976">
        <v>7</v>
      </c>
      <c r="G976">
        <v>7.6</v>
      </c>
      <c r="H976">
        <v>8</v>
      </c>
      <c r="I976">
        <v>86.8</v>
      </c>
      <c r="J976" t="s">
        <v>8</v>
      </c>
    </row>
    <row r="977" spans="1:10" x14ac:dyDescent="0.3">
      <c r="A977">
        <v>652</v>
      </c>
      <c r="B977" t="s">
        <v>990</v>
      </c>
      <c r="C977">
        <v>34.5</v>
      </c>
      <c r="D977">
        <v>30</v>
      </c>
      <c r="E977">
        <v>6.6</v>
      </c>
      <c r="F977">
        <v>7</v>
      </c>
      <c r="G977">
        <v>7</v>
      </c>
      <c r="H977">
        <v>8</v>
      </c>
      <c r="I977">
        <v>93.1</v>
      </c>
      <c r="J977" t="s">
        <v>8</v>
      </c>
    </row>
    <row r="978" spans="1:10" x14ac:dyDescent="0.3">
      <c r="A978">
        <v>652</v>
      </c>
      <c r="B978" t="s">
        <v>991</v>
      </c>
      <c r="C978">
        <v>27.5</v>
      </c>
      <c r="D978">
        <v>18</v>
      </c>
      <c r="E978">
        <v>4.2</v>
      </c>
      <c r="F978">
        <v>5.6</v>
      </c>
      <c r="G978">
        <v>8</v>
      </c>
      <c r="H978">
        <v>6</v>
      </c>
      <c r="I978">
        <v>69.3</v>
      </c>
      <c r="J978" t="s">
        <v>9</v>
      </c>
    </row>
    <row r="979" spans="1:10" x14ac:dyDescent="0.3">
      <c r="A979">
        <v>652</v>
      </c>
      <c r="B979" t="s">
        <v>992</v>
      </c>
      <c r="C979">
        <v>13</v>
      </c>
      <c r="D979">
        <v>9</v>
      </c>
      <c r="E979">
        <v>3.7</v>
      </c>
      <c r="F979">
        <v>2.8</v>
      </c>
      <c r="G979">
        <v>5.5</v>
      </c>
      <c r="H979">
        <v>4</v>
      </c>
      <c r="I979">
        <v>38</v>
      </c>
      <c r="J979" t="s">
        <v>12</v>
      </c>
    </row>
    <row r="980" spans="1:10" x14ac:dyDescent="0.3">
      <c r="A980">
        <v>652</v>
      </c>
      <c r="B980" t="s">
        <v>993</v>
      </c>
      <c r="C980">
        <v>26</v>
      </c>
      <c r="D980">
        <v>23.5</v>
      </c>
      <c r="E980">
        <v>6.5</v>
      </c>
      <c r="F980">
        <v>4.2</v>
      </c>
      <c r="G980">
        <v>6.9</v>
      </c>
      <c r="H980">
        <v>7</v>
      </c>
      <c r="I980">
        <v>74.099999999999994</v>
      </c>
      <c r="J980" t="s">
        <v>11</v>
      </c>
    </row>
    <row r="981" spans="1:10" x14ac:dyDescent="0.3">
      <c r="A981">
        <v>652</v>
      </c>
      <c r="B981" t="s">
        <v>994</v>
      </c>
      <c r="C981">
        <v>21</v>
      </c>
      <c r="D981">
        <v>24.5</v>
      </c>
      <c r="E981">
        <v>7.1</v>
      </c>
      <c r="F981">
        <v>7</v>
      </c>
      <c r="G981">
        <v>7.9</v>
      </c>
      <c r="H981">
        <v>8</v>
      </c>
      <c r="I981">
        <v>75.5</v>
      </c>
      <c r="J981" t="s">
        <v>11</v>
      </c>
    </row>
    <row r="982" spans="1:10" x14ac:dyDescent="0.3">
      <c r="A982">
        <v>652</v>
      </c>
      <c r="B982" t="s">
        <v>995</v>
      </c>
      <c r="C982">
        <v>25.5</v>
      </c>
      <c r="D982">
        <v>14.5</v>
      </c>
      <c r="E982">
        <v>4.0999999999999996</v>
      </c>
      <c r="F982">
        <v>5</v>
      </c>
      <c r="G982">
        <v>4</v>
      </c>
      <c r="H982">
        <v>4</v>
      </c>
      <c r="I982">
        <v>57.1</v>
      </c>
      <c r="J982" t="s">
        <v>14</v>
      </c>
    </row>
    <row r="983" spans="1:10" x14ac:dyDescent="0.3">
      <c r="A983">
        <v>652</v>
      </c>
      <c r="B983" t="s">
        <v>996</v>
      </c>
      <c r="C983">
        <v>28</v>
      </c>
      <c r="D983">
        <v>12</v>
      </c>
      <c r="E983">
        <v>3.5</v>
      </c>
      <c r="F983">
        <v>5</v>
      </c>
      <c r="G983">
        <v>7.7</v>
      </c>
      <c r="H983">
        <v>7</v>
      </c>
      <c r="I983">
        <v>63.2</v>
      </c>
      <c r="J983" t="s">
        <v>14</v>
      </c>
    </row>
    <row r="984" spans="1:10" x14ac:dyDescent="0.3">
      <c r="A984">
        <v>652</v>
      </c>
      <c r="B984" t="s">
        <v>997</v>
      </c>
      <c r="C984">
        <v>24.5</v>
      </c>
      <c r="D984">
        <v>32.5</v>
      </c>
      <c r="E984">
        <v>5.8</v>
      </c>
      <c r="F984">
        <v>7</v>
      </c>
      <c r="G984">
        <v>7</v>
      </c>
      <c r="H984">
        <v>7</v>
      </c>
      <c r="I984">
        <v>83.8</v>
      </c>
      <c r="J984" t="s">
        <v>8</v>
      </c>
    </row>
    <row r="985" spans="1:10" x14ac:dyDescent="0.3">
      <c r="A985">
        <v>652</v>
      </c>
      <c r="B985" t="s">
        <v>998</v>
      </c>
      <c r="C985">
        <v>18</v>
      </c>
      <c r="D985">
        <v>17</v>
      </c>
      <c r="E985">
        <v>5.7</v>
      </c>
      <c r="F985">
        <v>6.6</v>
      </c>
      <c r="G985">
        <v>6.1</v>
      </c>
      <c r="H985">
        <v>8</v>
      </c>
      <c r="I985">
        <v>61.4</v>
      </c>
      <c r="J985" t="s">
        <v>14</v>
      </c>
    </row>
    <row r="986" spans="1:10" x14ac:dyDescent="0.3">
      <c r="A986">
        <v>652</v>
      </c>
      <c r="B986" t="s">
        <v>999</v>
      </c>
      <c r="C986">
        <v>34</v>
      </c>
      <c r="D986">
        <v>33.5</v>
      </c>
      <c r="E986">
        <v>6.9</v>
      </c>
      <c r="F986">
        <v>7</v>
      </c>
      <c r="G986">
        <v>8</v>
      </c>
      <c r="H986">
        <v>8</v>
      </c>
      <c r="I986">
        <v>97.4</v>
      </c>
      <c r="J986" t="s">
        <v>8</v>
      </c>
    </row>
    <row r="987" spans="1:10" x14ac:dyDescent="0.3">
      <c r="A987">
        <v>652</v>
      </c>
      <c r="B987" t="s">
        <v>1000</v>
      </c>
      <c r="C987">
        <v>25</v>
      </c>
      <c r="D987">
        <v>22</v>
      </c>
      <c r="E987">
        <v>7</v>
      </c>
      <c r="F987">
        <v>7</v>
      </c>
      <c r="G987">
        <v>7.9</v>
      </c>
      <c r="H987">
        <v>8</v>
      </c>
      <c r="I987">
        <v>76.900000000000006</v>
      </c>
      <c r="J987" t="s">
        <v>11</v>
      </c>
    </row>
    <row r="988" spans="1:10" x14ac:dyDescent="0.3">
      <c r="A988">
        <v>652</v>
      </c>
      <c r="B988" t="s">
        <v>1001</v>
      </c>
      <c r="C988">
        <v>32</v>
      </c>
      <c r="D988">
        <v>29</v>
      </c>
      <c r="E988">
        <v>7.1</v>
      </c>
      <c r="F988">
        <v>6.4</v>
      </c>
      <c r="G988">
        <v>6.7</v>
      </c>
      <c r="H988">
        <v>8</v>
      </c>
      <c r="I988">
        <v>89.2</v>
      </c>
      <c r="J988" t="s">
        <v>8</v>
      </c>
    </row>
    <row r="989" spans="1:10" x14ac:dyDescent="0.3">
      <c r="A989">
        <v>652</v>
      </c>
      <c r="B989" t="s">
        <v>1002</v>
      </c>
      <c r="C989">
        <v>25.5</v>
      </c>
      <c r="D989">
        <v>16</v>
      </c>
      <c r="E989">
        <v>4.3</v>
      </c>
      <c r="F989">
        <v>7</v>
      </c>
      <c r="G989">
        <v>5.9</v>
      </c>
      <c r="H989">
        <v>8</v>
      </c>
      <c r="I989">
        <v>66.7</v>
      </c>
      <c r="J989" t="s">
        <v>9</v>
      </c>
    </row>
    <row r="990" spans="1:10" x14ac:dyDescent="0.3">
      <c r="A990">
        <v>652</v>
      </c>
      <c r="B990" t="s">
        <v>1003</v>
      </c>
      <c r="C990">
        <v>31.5</v>
      </c>
      <c r="D990">
        <v>9.5</v>
      </c>
      <c r="E990">
        <v>2.9</v>
      </c>
      <c r="F990">
        <v>0.8</v>
      </c>
      <c r="G990">
        <v>3.5</v>
      </c>
      <c r="H990">
        <v>7</v>
      </c>
      <c r="I990">
        <v>55.2</v>
      </c>
      <c r="J990" t="s">
        <v>10</v>
      </c>
    </row>
    <row r="991" spans="1:10" x14ac:dyDescent="0.3">
      <c r="A991">
        <v>652</v>
      </c>
      <c r="B991" t="s">
        <v>1004</v>
      </c>
      <c r="C991">
        <v>10.5</v>
      </c>
      <c r="D991">
        <v>4.5</v>
      </c>
      <c r="E991">
        <v>3.7</v>
      </c>
      <c r="F991">
        <v>5.6</v>
      </c>
      <c r="G991">
        <v>7.3</v>
      </c>
      <c r="H991">
        <v>4</v>
      </c>
      <c r="I991">
        <v>35.6</v>
      </c>
      <c r="J991" t="s">
        <v>12</v>
      </c>
    </row>
    <row r="992" spans="1:10" x14ac:dyDescent="0.3">
      <c r="A992">
        <v>652</v>
      </c>
      <c r="B992" t="s">
        <v>1005</v>
      </c>
      <c r="C992">
        <v>34.5</v>
      </c>
      <c r="D992">
        <v>16.5</v>
      </c>
      <c r="E992">
        <v>4.9000000000000004</v>
      </c>
      <c r="F992">
        <v>2.8</v>
      </c>
      <c r="G992">
        <v>7.9</v>
      </c>
      <c r="H992">
        <v>7</v>
      </c>
      <c r="I992">
        <v>73.599999999999994</v>
      </c>
      <c r="J992" t="s">
        <v>9</v>
      </c>
    </row>
    <row r="993" spans="1:10" x14ac:dyDescent="0.3">
      <c r="A993">
        <v>652</v>
      </c>
      <c r="B993" t="s">
        <v>1006</v>
      </c>
      <c r="C993">
        <v>21</v>
      </c>
      <c r="D993">
        <v>23.5</v>
      </c>
      <c r="E993">
        <v>5.5</v>
      </c>
      <c r="F993">
        <v>6.6</v>
      </c>
      <c r="G993">
        <v>7.7</v>
      </c>
      <c r="H993">
        <v>8</v>
      </c>
      <c r="I993">
        <v>72.3</v>
      </c>
      <c r="J993" t="s">
        <v>9</v>
      </c>
    </row>
    <row r="994" spans="1:10" x14ac:dyDescent="0.3">
      <c r="A994">
        <v>652</v>
      </c>
      <c r="B994" t="s">
        <v>1007</v>
      </c>
      <c r="C994">
        <v>22.5</v>
      </c>
      <c r="D994">
        <v>25.5</v>
      </c>
      <c r="E994">
        <v>5.5</v>
      </c>
      <c r="F994">
        <v>7</v>
      </c>
      <c r="G994">
        <v>7.4</v>
      </c>
      <c r="H994">
        <v>6</v>
      </c>
      <c r="I994">
        <v>73.900000000000006</v>
      </c>
      <c r="J994" t="s">
        <v>11</v>
      </c>
    </row>
    <row r="995" spans="1:10" x14ac:dyDescent="0.3">
      <c r="A995">
        <v>652</v>
      </c>
      <c r="B995" t="s">
        <v>1008</v>
      </c>
      <c r="C995">
        <v>18.5</v>
      </c>
      <c r="D995">
        <v>3.5</v>
      </c>
      <c r="E995">
        <v>2.8</v>
      </c>
      <c r="F995">
        <v>4.5999999999999996</v>
      </c>
      <c r="G995">
        <v>4.8</v>
      </c>
      <c r="H995">
        <v>8</v>
      </c>
      <c r="I995">
        <v>42.2</v>
      </c>
      <c r="J995" t="s">
        <v>7</v>
      </c>
    </row>
    <row r="996" spans="1:10" x14ac:dyDescent="0.3">
      <c r="A996">
        <v>652</v>
      </c>
      <c r="B996" t="s">
        <v>1009</v>
      </c>
      <c r="C996">
        <v>30</v>
      </c>
      <c r="D996">
        <v>29.5</v>
      </c>
      <c r="E996">
        <v>7.1</v>
      </c>
      <c r="F996">
        <v>7</v>
      </c>
      <c r="G996">
        <v>7.8</v>
      </c>
      <c r="H996">
        <v>8</v>
      </c>
      <c r="I996">
        <v>89.4</v>
      </c>
      <c r="J996" t="s">
        <v>8</v>
      </c>
    </row>
    <row r="997" spans="1:10" x14ac:dyDescent="0.3">
      <c r="A997">
        <v>653</v>
      </c>
      <c r="B997" t="s">
        <v>1010</v>
      </c>
      <c r="C997">
        <v>22</v>
      </c>
      <c r="D997">
        <v>12</v>
      </c>
      <c r="E997">
        <v>4.7</v>
      </c>
      <c r="F997">
        <v>6.6</v>
      </c>
      <c r="G997">
        <v>5.6</v>
      </c>
      <c r="H997">
        <v>8</v>
      </c>
      <c r="I997">
        <v>58.9</v>
      </c>
      <c r="J997" t="s">
        <v>10</v>
      </c>
    </row>
    <row r="998" spans="1:10" x14ac:dyDescent="0.3">
      <c r="A998">
        <v>653</v>
      </c>
      <c r="B998" t="s">
        <v>1011</v>
      </c>
      <c r="C998">
        <v>18</v>
      </c>
      <c r="D998">
        <v>14</v>
      </c>
      <c r="E998">
        <v>7.2</v>
      </c>
      <c r="F998">
        <v>6.6</v>
      </c>
      <c r="G998">
        <v>8</v>
      </c>
      <c r="H998">
        <v>8</v>
      </c>
      <c r="I998">
        <v>61.8</v>
      </c>
      <c r="J998" t="s">
        <v>10</v>
      </c>
    </row>
    <row r="999" spans="1:10" x14ac:dyDescent="0.3">
      <c r="A999">
        <v>653</v>
      </c>
      <c r="B999" t="s">
        <v>1012</v>
      </c>
      <c r="C999">
        <v>25.5</v>
      </c>
      <c r="D999">
        <v>0</v>
      </c>
      <c r="E999">
        <v>4.3</v>
      </c>
      <c r="F999">
        <v>6.2</v>
      </c>
      <c r="G999">
        <v>3.6</v>
      </c>
      <c r="H999">
        <v>6</v>
      </c>
      <c r="I999">
        <v>45.6</v>
      </c>
      <c r="J999" t="s">
        <v>13</v>
      </c>
    </row>
    <row r="1000" spans="1:10" x14ac:dyDescent="0.3">
      <c r="A1000">
        <v>653</v>
      </c>
      <c r="B1000" t="s">
        <v>1013</v>
      </c>
      <c r="C1000">
        <v>25.5</v>
      </c>
      <c r="D1000">
        <v>29.5</v>
      </c>
      <c r="E1000">
        <v>7.1</v>
      </c>
      <c r="F1000">
        <v>5.8</v>
      </c>
      <c r="G1000">
        <v>7</v>
      </c>
      <c r="H1000">
        <v>8</v>
      </c>
      <c r="I1000">
        <v>82.9</v>
      </c>
      <c r="J1000" t="s">
        <v>11</v>
      </c>
    </row>
    <row r="1001" spans="1:10" x14ac:dyDescent="0.3">
      <c r="A1001">
        <v>653</v>
      </c>
      <c r="B1001" t="s">
        <v>1014</v>
      </c>
      <c r="C1001">
        <v>32.5</v>
      </c>
      <c r="D1001">
        <v>13</v>
      </c>
      <c r="E1001">
        <v>7</v>
      </c>
      <c r="F1001">
        <v>6.2</v>
      </c>
      <c r="G1001">
        <v>8</v>
      </c>
      <c r="H1001">
        <v>8</v>
      </c>
      <c r="I1001">
        <v>74.7</v>
      </c>
      <c r="J1001" t="s">
        <v>9</v>
      </c>
    </row>
    <row r="1002" spans="1:10" x14ac:dyDescent="0.3">
      <c r="A1002">
        <v>653</v>
      </c>
      <c r="B1002" t="s">
        <v>1015</v>
      </c>
      <c r="C1002">
        <v>32</v>
      </c>
      <c r="D1002">
        <v>24.5</v>
      </c>
      <c r="E1002">
        <v>7.3</v>
      </c>
      <c r="F1002">
        <v>6.6</v>
      </c>
      <c r="G1002">
        <v>8</v>
      </c>
      <c r="H1002">
        <v>8</v>
      </c>
      <c r="I1002">
        <v>86.4</v>
      </c>
      <c r="J1002" t="s">
        <v>8</v>
      </c>
    </row>
    <row r="1003" spans="1:10" x14ac:dyDescent="0.3">
      <c r="A1003">
        <v>653</v>
      </c>
      <c r="B1003" t="s">
        <v>1016</v>
      </c>
      <c r="C1003">
        <v>26</v>
      </c>
      <c r="D1003">
        <v>26</v>
      </c>
      <c r="E1003">
        <v>7.3</v>
      </c>
      <c r="F1003">
        <v>6.6</v>
      </c>
      <c r="G1003">
        <v>8</v>
      </c>
      <c r="H1003">
        <v>8</v>
      </c>
      <c r="I1003">
        <v>81.900000000000006</v>
      </c>
      <c r="J1003" t="s">
        <v>11</v>
      </c>
    </row>
    <row r="1004" spans="1:10" x14ac:dyDescent="0.3">
      <c r="A1004">
        <v>653</v>
      </c>
      <c r="B1004" t="s">
        <v>1017</v>
      </c>
      <c r="C1004">
        <v>19</v>
      </c>
      <c r="D1004">
        <v>8</v>
      </c>
      <c r="E1004">
        <v>3.3</v>
      </c>
      <c r="F1004">
        <v>5.8</v>
      </c>
      <c r="G1004">
        <v>4</v>
      </c>
      <c r="H1004">
        <v>8</v>
      </c>
      <c r="I1004">
        <v>48.1</v>
      </c>
      <c r="J1004" t="s">
        <v>7</v>
      </c>
    </row>
    <row r="1005" spans="1:10" x14ac:dyDescent="0.3">
      <c r="A1005">
        <v>653</v>
      </c>
      <c r="B1005" t="s">
        <v>1018</v>
      </c>
      <c r="C1005">
        <v>33.5</v>
      </c>
      <c r="D1005">
        <v>21.5</v>
      </c>
      <c r="E1005">
        <v>7.3</v>
      </c>
      <c r="F1005">
        <v>7</v>
      </c>
      <c r="G1005">
        <v>7</v>
      </c>
      <c r="H1005">
        <v>8</v>
      </c>
      <c r="I1005">
        <v>84.3</v>
      </c>
      <c r="J1005" t="s">
        <v>11</v>
      </c>
    </row>
    <row r="1006" spans="1:10" x14ac:dyDescent="0.3">
      <c r="A1006">
        <v>653</v>
      </c>
      <c r="B1006" t="s">
        <v>1019</v>
      </c>
      <c r="C1006">
        <v>24.5</v>
      </c>
      <c r="D1006">
        <v>21</v>
      </c>
      <c r="E1006">
        <v>7.4</v>
      </c>
      <c r="F1006">
        <v>6.6</v>
      </c>
      <c r="G1006">
        <v>7.6</v>
      </c>
      <c r="H1006">
        <v>8</v>
      </c>
      <c r="I1006">
        <v>75.099999999999994</v>
      </c>
      <c r="J1006" t="s">
        <v>9</v>
      </c>
    </row>
    <row r="1007" spans="1:10" x14ac:dyDescent="0.3">
      <c r="A1007">
        <v>653</v>
      </c>
      <c r="B1007" t="s">
        <v>1020</v>
      </c>
      <c r="C1007">
        <v>19</v>
      </c>
      <c r="D1007">
        <v>18</v>
      </c>
      <c r="E1007">
        <v>7.2</v>
      </c>
      <c r="F1007">
        <v>6.6</v>
      </c>
      <c r="G1007">
        <v>8</v>
      </c>
      <c r="H1007">
        <v>8</v>
      </c>
      <c r="I1007">
        <v>66.8</v>
      </c>
      <c r="J1007" t="s">
        <v>14</v>
      </c>
    </row>
    <row r="1008" spans="1:10" x14ac:dyDescent="0.3">
      <c r="A1008">
        <v>653</v>
      </c>
      <c r="B1008" t="s">
        <v>1021</v>
      </c>
      <c r="C1008">
        <v>18.5</v>
      </c>
      <c r="D1008">
        <v>17</v>
      </c>
      <c r="E1008">
        <v>6.5</v>
      </c>
      <c r="F1008">
        <v>6.6</v>
      </c>
      <c r="G1008">
        <v>7.6</v>
      </c>
      <c r="H1008">
        <v>8</v>
      </c>
      <c r="I1008">
        <v>64.2</v>
      </c>
      <c r="J1008" t="s">
        <v>14</v>
      </c>
    </row>
    <row r="1009" spans="1:10" x14ac:dyDescent="0.3">
      <c r="A1009">
        <v>653</v>
      </c>
      <c r="B1009" t="s">
        <v>1022</v>
      </c>
      <c r="C1009">
        <v>26</v>
      </c>
      <c r="D1009">
        <v>20.5</v>
      </c>
      <c r="E1009">
        <v>6.4</v>
      </c>
      <c r="F1009">
        <v>6.6</v>
      </c>
      <c r="G1009">
        <v>7.7</v>
      </c>
      <c r="H1009">
        <v>8</v>
      </c>
      <c r="I1009">
        <v>75.2</v>
      </c>
      <c r="J1009" t="s">
        <v>9</v>
      </c>
    </row>
    <row r="1010" spans="1:10" x14ac:dyDescent="0.3">
      <c r="A1010">
        <v>653</v>
      </c>
      <c r="B1010" t="s">
        <v>1023</v>
      </c>
      <c r="C1010">
        <v>32.5</v>
      </c>
      <c r="D1010">
        <v>20</v>
      </c>
      <c r="E1010">
        <v>7.5</v>
      </c>
      <c r="F1010">
        <v>6.2</v>
      </c>
      <c r="G1010">
        <v>8</v>
      </c>
      <c r="H1010">
        <v>8</v>
      </c>
      <c r="I1010">
        <v>82.2</v>
      </c>
      <c r="J1010" t="s">
        <v>11</v>
      </c>
    </row>
    <row r="1011" spans="1:10" x14ac:dyDescent="0.3">
      <c r="A1011">
        <v>653</v>
      </c>
      <c r="B1011" t="s">
        <v>1024</v>
      </c>
      <c r="C1011">
        <v>22</v>
      </c>
      <c r="D1011">
        <v>13.5</v>
      </c>
      <c r="E1011">
        <v>4.0999999999999996</v>
      </c>
      <c r="F1011">
        <v>6.2</v>
      </c>
      <c r="G1011">
        <v>4.2</v>
      </c>
      <c r="H1011">
        <v>8</v>
      </c>
      <c r="I1011">
        <v>58</v>
      </c>
      <c r="J1011" t="s">
        <v>10</v>
      </c>
    </row>
    <row r="1012" spans="1:10" x14ac:dyDescent="0.3">
      <c r="A1012">
        <v>653</v>
      </c>
      <c r="B1012" t="s">
        <v>1025</v>
      </c>
      <c r="C1012">
        <v>19.5</v>
      </c>
      <c r="D1012">
        <v>4.5</v>
      </c>
      <c r="E1012">
        <v>3.4</v>
      </c>
      <c r="F1012">
        <v>5.4</v>
      </c>
      <c r="G1012">
        <v>0.7</v>
      </c>
      <c r="H1012">
        <v>8</v>
      </c>
      <c r="I1012">
        <v>41.5</v>
      </c>
      <c r="J1012" t="s">
        <v>12</v>
      </c>
    </row>
    <row r="1013" spans="1:10" x14ac:dyDescent="0.3">
      <c r="A1013">
        <v>653</v>
      </c>
      <c r="B1013" t="s">
        <v>1026</v>
      </c>
      <c r="C1013">
        <v>33.5</v>
      </c>
      <c r="D1013">
        <v>25</v>
      </c>
      <c r="E1013">
        <v>6.3</v>
      </c>
      <c r="F1013">
        <v>5.8</v>
      </c>
      <c r="G1013">
        <v>7.6</v>
      </c>
      <c r="H1013">
        <v>8</v>
      </c>
      <c r="I1013">
        <v>86.2</v>
      </c>
      <c r="J1013" t="s">
        <v>8</v>
      </c>
    </row>
    <row r="1014" spans="1:10" x14ac:dyDescent="0.3">
      <c r="A1014">
        <v>653</v>
      </c>
      <c r="B1014" t="s">
        <v>1027</v>
      </c>
      <c r="C1014">
        <v>24</v>
      </c>
      <c r="D1014">
        <v>23.5</v>
      </c>
      <c r="E1014">
        <v>6.6</v>
      </c>
      <c r="F1014">
        <v>6.2</v>
      </c>
      <c r="G1014">
        <v>7.9</v>
      </c>
      <c r="H1014">
        <v>8</v>
      </c>
      <c r="I1014">
        <v>76.2</v>
      </c>
      <c r="J1014" t="s">
        <v>11</v>
      </c>
    </row>
    <row r="1015" spans="1:10" x14ac:dyDescent="0.3">
      <c r="A1015">
        <v>653</v>
      </c>
      <c r="B1015" t="s">
        <v>1028</v>
      </c>
      <c r="C1015">
        <v>24.5</v>
      </c>
      <c r="D1015">
        <v>24.5</v>
      </c>
      <c r="E1015">
        <v>7</v>
      </c>
      <c r="F1015">
        <v>6.2</v>
      </c>
      <c r="G1015">
        <v>7.1</v>
      </c>
      <c r="H1015">
        <v>8</v>
      </c>
      <c r="I1015">
        <v>77.3</v>
      </c>
      <c r="J1015" t="s">
        <v>11</v>
      </c>
    </row>
    <row r="1016" spans="1:10" x14ac:dyDescent="0.3">
      <c r="A1016">
        <v>653</v>
      </c>
      <c r="B1016" t="s">
        <v>1029</v>
      </c>
      <c r="C1016">
        <v>28.5</v>
      </c>
      <c r="D1016">
        <v>17</v>
      </c>
      <c r="E1016">
        <v>5.5</v>
      </c>
      <c r="F1016">
        <v>6.6</v>
      </c>
      <c r="G1016">
        <v>8</v>
      </c>
      <c r="H1016">
        <v>8</v>
      </c>
      <c r="I1016">
        <v>73.599999999999994</v>
      </c>
      <c r="J1016" t="s">
        <v>9</v>
      </c>
    </row>
    <row r="1017" spans="1:10" x14ac:dyDescent="0.3">
      <c r="A1017">
        <v>653</v>
      </c>
      <c r="B1017" t="s">
        <v>1030</v>
      </c>
      <c r="C1017">
        <v>21.5</v>
      </c>
      <c r="D1017">
        <v>13</v>
      </c>
      <c r="E1017">
        <v>3.7</v>
      </c>
      <c r="F1017">
        <v>6.6</v>
      </c>
      <c r="G1017">
        <v>8</v>
      </c>
      <c r="H1017">
        <v>8</v>
      </c>
      <c r="I1017">
        <v>60.8</v>
      </c>
      <c r="J1017" t="s">
        <v>10</v>
      </c>
    </row>
    <row r="1018" spans="1:10" x14ac:dyDescent="0.3">
      <c r="A1018">
        <v>653</v>
      </c>
      <c r="B1018" t="s">
        <v>1031</v>
      </c>
      <c r="C1018">
        <v>28.5</v>
      </c>
      <c r="D1018">
        <v>23</v>
      </c>
      <c r="E1018">
        <v>6.9</v>
      </c>
      <c r="F1018">
        <v>6.6</v>
      </c>
      <c r="G1018">
        <v>7.9</v>
      </c>
      <c r="H1018">
        <v>8</v>
      </c>
      <c r="I1018">
        <v>80.900000000000006</v>
      </c>
      <c r="J1018" t="s">
        <v>11</v>
      </c>
    </row>
    <row r="1019" spans="1:10" x14ac:dyDescent="0.3">
      <c r="A1019">
        <v>653</v>
      </c>
      <c r="B1019" t="s">
        <v>1032</v>
      </c>
      <c r="C1019">
        <v>11.5</v>
      </c>
      <c r="D1019">
        <v>20</v>
      </c>
      <c r="E1019">
        <v>4.8</v>
      </c>
      <c r="F1019">
        <v>6.6</v>
      </c>
      <c r="G1019">
        <v>6.1</v>
      </c>
      <c r="H1019">
        <v>8</v>
      </c>
      <c r="I1019">
        <v>57</v>
      </c>
      <c r="J1019" t="s">
        <v>7</v>
      </c>
    </row>
    <row r="1020" spans="1:10" x14ac:dyDescent="0.3">
      <c r="A1020">
        <v>653</v>
      </c>
      <c r="B1020" t="s">
        <v>1033</v>
      </c>
      <c r="C1020">
        <v>23</v>
      </c>
      <c r="D1020">
        <v>5</v>
      </c>
      <c r="E1020">
        <v>6.2</v>
      </c>
      <c r="F1020">
        <v>6.6</v>
      </c>
      <c r="G1020">
        <v>7.6</v>
      </c>
      <c r="H1020">
        <v>8</v>
      </c>
      <c r="I1020">
        <v>56.4</v>
      </c>
      <c r="J1020" t="s">
        <v>7</v>
      </c>
    </row>
    <row r="1021" spans="1:10" x14ac:dyDescent="0.3">
      <c r="A1021">
        <v>653</v>
      </c>
      <c r="B1021" t="s">
        <v>1034</v>
      </c>
      <c r="C1021">
        <v>23.5</v>
      </c>
      <c r="D1021">
        <v>15</v>
      </c>
      <c r="E1021">
        <v>6.5</v>
      </c>
      <c r="F1021">
        <v>6.6</v>
      </c>
      <c r="G1021">
        <v>8</v>
      </c>
      <c r="H1021">
        <v>8</v>
      </c>
      <c r="I1021">
        <v>67.599999999999994</v>
      </c>
      <c r="J1021" t="s">
        <v>14</v>
      </c>
    </row>
    <row r="1022" spans="1:10" x14ac:dyDescent="0.3">
      <c r="A1022">
        <v>653</v>
      </c>
      <c r="B1022" t="s">
        <v>1035</v>
      </c>
      <c r="C1022">
        <v>19</v>
      </c>
      <c r="D1022">
        <v>20</v>
      </c>
      <c r="E1022">
        <v>7</v>
      </c>
      <c r="F1022">
        <v>6.6</v>
      </c>
      <c r="G1022">
        <v>8</v>
      </c>
      <c r="H1022">
        <v>8</v>
      </c>
      <c r="I1022">
        <v>68.599999999999994</v>
      </c>
      <c r="J1022" t="s">
        <v>14</v>
      </c>
    </row>
    <row r="1023" spans="1:10" x14ac:dyDescent="0.3">
      <c r="A1023">
        <v>653</v>
      </c>
      <c r="B1023" t="s">
        <v>1036</v>
      </c>
      <c r="C1023">
        <v>20</v>
      </c>
      <c r="D1023">
        <v>0</v>
      </c>
      <c r="E1023">
        <v>4.3</v>
      </c>
      <c r="F1023">
        <v>6.6</v>
      </c>
      <c r="G1023">
        <v>3.7</v>
      </c>
      <c r="H1023">
        <v>7</v>
      </c>
      <c r="I1023">
        <v>41.6</v>
      </c>
      <c r="J1023" t="s">
        <v>13</v>
      </c>
    </row>
    <row r="1024" spans="1:10" x14ac:dyDescent="0.3">
      <c r="A1024">
        <v>653</v>
      </c>
      <c r="B1024" t="s">
        <v>1037</v>
      </c>
      <c r="C1024">
        <v>26</v>
      </c>
      <c r="D1024">
        <v>22</v>
      </c>
      <c r="E1024">
        <v>4.4000000000000004</v>
      </c>
      <c r="F1024">
        <v>6.2</v>
      </c>
      <c r="G1024">
        <v>7.7</v>
      </c>
      <c r="H1024">
        <v>8</v>
      </c>
      <c r="I1024">
        <v>74.3</v>
      </c>
      <c r="J1024" t="s">
        <v>9</v>
      </c>
    </row>
    <row r="1025" spans="1:10" x14ac:dyDescent="0.3">
      <c r="A1025">
        <v>653</v>
      </c>
      <c r="B1025" t="s">
        <v>1038</v>
      </c>
      <c r="C1025">
        <v>23</v>
      </c>
      <c r="D1025">
        <v>23.5</v>
      </c>
      <c r="E1025">
        <v>7.9</v>
      </c>
      <c r="F1025">
        <v>6.6</v>
      </c>
      <c r="G1025">
        <v>6.9</v>
      </c>
      <c r="H1025">
        <v>8</v>
      </c>
      <c r="I1025">
        <v>75.900000000000006</v>
      </c>
      <c r="J1025" t="s">
        <v>9</v>
      </c>
    </row>
    <row r="1026" spans="1:10" x14ac:dyDescent="0.3">
      <c r="A1026">
        <v>653</v>
      </c>
      <c r="B1026" t="s">
        <v>1039</v>
      </c>
      <c r="C1026">
        <v>15.5</v>
      </c>
      <c r="D1026">
        <v>12.5</v>
      </c>
      <c r="E1026">
        <v>3.3</v>
      </c>
      <c r="F1026">
        <v>6.6</v>
      </c>
      <c r="G1026">
        <v>5.8</v>
      </c>
      <c r="H1026">
        <v>7</v>
      </c>
      <c r="I1026">
        <v>50.7</v>
      </c>
      <c r="J1026" t="s">
        <v>7</v>
      </c>
    </row>
    <row r="1027" spans="1:10" x14ac:dyDescent="0.3">
      <c r="A1027">
        <v>653</v>
      </c>
      <c r="B1027" t="s">
        <v>1040</v>
      </c>
      <c r="C1027">
        <v>19.5</v>
      </c>
      <c r="D1027">
        <v>11</v>
      </c>
      <c r="E1027">
        <v>4</v>
      </c>
      <c r="F1027">
        <v>6.2</v>
      </c>
      <c r="G1027">
        <v>3.1</v>
      </c>
      <c r="H1027">
        <v>8</v>
      </c>
      <c r="I1027">
        <v>51.8</v>
      </c>
      <c r="J1027" t="s">
        <v>7</v>
      </c>
    </row>
    <row r="1028" spans="1:10" x14ac:dyDescent="0.3">
      <c r="A1028">
        <v>653</v>
      </c>
      <c r="B1028" t="s">
        <v>1041</v>
      </c>
      <c r="C1028">
        <v>29.5</v>
      </c>
      <c r="D1028">
        <v>5</v>
      </c>
      <c r="E1028">
        <v>5.5</v>
      </c>
      <c r="F1028">
        <v>6.6</v>
      </c>
      <c r="G1028">
        <v>6.9</v>
      </c>
      <c r="H1028">
        <v>8</v>
      </c>
      <c r="I1028">
        <v>61.5</v>
      </c>
      <c r="J1028" t="s">
        <v>10</v>
      </c>
    </row>
    <row r="1029" spans="1:10" x14ac:dyDescent="0.3">
      <c r="A1029">
        <v>653</v>
      </c>
      <c r="B1029" t="s">
        <v>1042</v>
      </c>
      <c r="C1029">
        <v>35</v>
      </c>
      <c r="D1029">
        <v>27</v>
      </c>
      <c r="E1029">
        <v>7</v>
      </c>
      <c r="F1029">
        <v>6.6</v>
      </c>
      <c r="G1029">
        <v>6.8</v>
      </c>
      <c r="H1029">
        <v>8</v>
      </c>
      <c r="I1029">
        <v>90.4</v>
      </c>
      <c r="J1029" t="s">
        <v>8</v>
      </c>
    </row>
    <row r="1030" spans="1:10" x14ac:dyDescent="0.3">
      <c r="A1030">
        <v>653</v>
      </c>
      <c r="B1030" t="s">
        <v>1043</v>
      </c>
      <c r="C1030">
        <v>19.5</v>
      </c>
      <c r="D1030">
        <v>17</v>
      </c>
      <c r="E1030">
        <v>5.7</v>
      </c>
      <c r="F1030">
        <v>6.6</v>
      </c>
      <c r="G1030">
        <v>7.3</v>
      </c>
      <c r="H1030">
        <v>8</v>
      </c>
      <c r="I1030">
        <v>64.099999999999994</v>
      </c>
      <c r="J1030" t="s">
        <v>14</v>
      </c>
    </row>
    <row r="1031" spans="1:10" x14ac:dyDescent="0.3">
      <c r="A1031">
        <v>653</v>
      </c>
      <c r="B1031" t="s">
        <v>1044</v>
      </c>
      <c r="C1031">
        <v>20</v>
      </c>
      <c r="D1031">
        <v>20</v>
      </c>
      <c r="E1031">
        <v>7.2</v>
      </c>
      <c r="F1031">
        <v>6.6</v>
      </c>
      <c r="G1031">
        <v>8</v>
      </c>
      <c r="H1031">
        <v>8</v>
      </c>
      <c r="I1031">
        <v>69.8</v>
      </c>
      <c r="J1031" t="s">
        <v>14</v>
      </c>
    </row>
    <row r="1032" spans="1:10" x14ac:dyDescent="0.3">
      <c r="A1032">
        <v>653</v>
      </c>
      <c r="B1032" t="s">
        <v>1045</v>
      </c>
      <c r="C1032">
        <v>26</v>
      </c>
      <c r="D1032">
        <v>27.5</v>
      </c>
      <c r="E1032">
        <v>6.4</v>
      </c>
      <c r="F1032">
        <v>6.6</v>
      </c>
      <c r="G1032">
        <v>8</v>
      </c>
      <c r="H1032">
        <v>8</v>
      </c>
      <c r="I1032">
        <v>82.5</v>
      </c>
      <c r="J1032" t="s">
        <v>11</v>
      </c>
    </row>
    <row r="1033" spans="1:10" x14ac:dyDescent="0.3">
      <c r="A1033">
        <v>653</v>
      </c>
      <c r="B1033" t="s">
        <v>1046</v>
      </c>
      <c r="C1033">
        <v>22.5</v>
      </c>
      <c r="D1033">
        <v>15.5</v>
      </c>
      <c r="E1033">
        <v>5.7</v>
      </c>
      <c r="F1033">
        <v>6.6</v>
      </c>
      <c r="G1033">
        <v>5</v>
      </c>
      <c r="H1033">
        <v>8</v>
      </c>
      <c r="I1033">
        <v>63.3</v>
      </c>
      <c r="J1033" t="s">
        <v>10</v>
      </c>
    </row>
    <row r="1034" spans="1:10" x14ac:dyDescent="0.3">
      <c r="A1034">
        <v>653</v>
      </c>
      <c r="B1034" t="s">
        <v>1047</v>
      </c>
      <c r="C1034">
        <v>11</v>
      </c>
      <c r="D1034">
        <v>8.5</v>
      </c>
      <c r="E1034">
        <v>4.5</v>
      </c>
      <c r="F1034">
        <v>3.8</v>
      </c>
      <c r="G1034">
        <v>2.6</v>
      </c>
      <c r="H1034">
        <v>8</v>
      </c>
      <c r="I1034">
        <v>38.4</v>
      </c>
      <c r="J1034" t="s">
        <v>12</v>
      </c>
    </row>
    <row r="1035" spans="1:10" x14ac:dyDescent="0.3">
      <c r="A1035">
        <v>654</v>
      </c>
      <c r="B1035" t="s">
        <v>1048</v>
      </c>
      <c r="C1035">
        <v>34</v>
      </c>
      <c r="D1035">
        <v>24</v>
      </c>
      <c r="E1035">
        <v>7.2</v>
      </c>
      <c r="F1035">
        <v>5.3</v>
      </c>
      <c r="G1035">
        <v>6.6</v>
      </c>
      <c r="H1035">
        <v>8</v>
      </c>
      <c r="I1035">
        <v>85.1</v>
      </c>
      <c r="J1035" t="s">
        <v>8</v>
      </c>
    </row>
    <row r="1036" spans="1:10" x14ac:dyDescent="0.3">
      <c r="A1036">
        <v>654</v>
      </c>
      <c r="B1036" t="s">
        <v>1049</v>
      </c>
      <c r="C1036">
        <v>18.5</v>
      </c>
      <c r="D1036">
        <v>19.5</v>
      </c>
      <c r="E1036">
        <v>6</v>
      </c>
      <c r="F1036">
        <v>4.5</v>
      </c>
      <c r="G1036">
        <v>7.5</v>
      </c>
      <c r="H1036">
        <v>8</v>
      </c>
      <c r="I1036">
        <v>64</v>
      </c>
      <c r="J1036" t="s">
        <v>14</v>
      </c>
    </row>
    <row r="1037" spans="1:10" x14ac:dyDescent="0.3">
      <c r="A1037">
        <v>654</v>
      </c>
      <c r="B1037" t="s">
        <v>1050</v>
      </c>
      <c r="C1037">
        <v>7</v>
      </c>
      <c r="D1037">
        <v>0</v>
      </c>
      <c r="E1037">
        <v>4.5</v>
      </c>
      <c r="F1037">
        <v>1.3</v>
      </c>
      <c r="G1037">
        <v>6.8</v>
      </c>
      <c r="H1037">
        <v>6</v>
      </c>
      <c r="I1037">
        <v>25.6</v>
      </c>
      <c r="J1037" t="s">
        <v>12</v>
      </c>
    </row>
    <row r="1038" spans="1:10" x14ac:dyDescent="0.3">
      <c r="A1038">
        <v>654</v>
      </c>
      <c r="B1038" t="s">
        <v>1051</v>
      </c>
      <c r="C1038">
        <v>23.5</v>
      </c>
      <c r="D1038">
        <v>18.5</v>
      </c>
      <c r="E1038">
        <v>6.8</v>
      </c>
      <c r="F1038">
        <v>6.3</v>
      </c>
      <c r="G1038">
        <v>7.3</v>
      </c>
      <c r="H1038">
        <v>8</v>
      </c>
      <c r="I1038">
        <v>70.400000000000006</v>
      </c>
      <c r="J1038" t="s">
        <v>9</v>
      </c>
    </row>
    <row r="1039" spans="1:10" x14ac:dyDescent="0.3">
      <c r="A1039">
        <v>654</v>
      </c>
      <c r="B1039" t="s">
        <v>1052</v>
      </c>
      <c r="C1039">
        <v>26</v>
      </c>
      <c r="D1039">
        <v>29</v>
      </c>
      <c r="E1039">
        <v>5.9</v>
      </c>
      <c r="F1039">
        <v>6.3</v>
      </c>
      <c r="G1039">
        <v>7</v>
      </c>
      <c r="H1039">
        <v>8</v>
      </c>
      <c r="I1039">
        <v>82.2</v>
      </c>
      <c r="J1039" t="s">
        <v>11</v>
      </c>
    </row>
    <row r="1040" spans="1:10" x14ac:dyDescent="0.3">
      <c r="A1040">
        <v>654</v>
      </c>
      <c r="B1040" t="s">
        <v>1053</v>
      </c>
      <c r="C1040">
        <v>21.5</v>
      </c>
      <c r="D1040">
        <v>13.5</v>
      </c>
      <c r="E1040">
        <v>6.1</v>
      </c>
      <c r="F1040">
        <v>5</v>
      </c>
      <c r="G1040">
        <v>8</v>
      </c>
      <c r="H1040">
        <v>8</v>
      </c>
      <c r="I1040">
        <v>62.1</v>
      </c>
      <c r="J1040" t="s">
        <v>14</v>
      </c>
    </row>
    <row r="1041" spans="1:10" x14ac:dyDescent="0.3">
      <c r="A1041">
        <v>654</v>
      </c>
      <c r="B1041" t="s">
        <v>1054</v>
      </c>
      <c r="C1041">
        <v>13.5</v>
      </c>
      <c r="D1041">
        <v>19</v>
      </c>
      <c r="E1041">
        <v>6.6</v>
      </c>
      <c r="F1041">
        <v>3.3</v>
      </c>
      <c r="G1041">
        <v>8</v>
      </c>
      <c r="H1041">
        <v>8</v>
      </c>
      <c r="I1041">
        <v>58.4</v>
      </c>
      <c r="J1041" t="s">
        <v>10</v>
      </c>
    </row>
    <row r="1042" spans="1:10" x14ac:dyDescent="0.3">
      <c r="A1042">
        <v>654</v>
      </c>
      <c r="B1042" t="s">
        <v>1055</v>
      </c>
      <c r="C1042">
        <v>21</v>
      </c>
      <c r="D1042">
        <v>20</v>
      </c>
      <c r="E1042">
        <v>6.7</v>
      </c>
      <c r="F1042">
        <v>4.3</v>
      </c>
      <c r="G1042">
        <v>7.3</v>
      </c>
      <c r="H1042">
        <v>8</v>
      </c>
      <c r="I1042">
        <v>67.3</v>
      </c>
      <c r="J1042" t="s">
        <v>14</v>
      </c>
    </row>
    <row r="1043" spans="1:10" x14ac:dyDescent="0.3">
      <c r="A1043">
        <v>654</v>
      </c>
      <c r="B1043" t="s">
        <v>1056</v>
      </c>
      <c r="C1043">
        <v>30.5</v>
      </c>
      <c r="D1043">
        <v>15.5</v>
      </c>
      <c r="E1043">
        <v>6.1</v>
      </c>
      <c r="F1043">
        <v>5</v>
      </c>
      <c r="G1043">
        <v>6.4</v>
      </c>
      <c r="H1043">
        <v>8</v>
      </c>
      <c r="I1043">
        <v>71.5</v>
      </c>
      <c r="J1043" t="s">
        <v>9</v>
      </c>
    </row>
    <row r="1044" spans="1:10" x14ac:dyDescent="0.3">
      <c r="A1044">
        <v>654</v>
      </c>
      <c r="B1044" t="s">
        <v>1057</v>
      </c>
      <c r="C1044">
        <v>10</v>
      </c>
      <c r="D1044">
        <v>12</v>
      </c>
      <c r="E1044">
        <v>6.4</v>
      </c>
      <c r="F1044">
        <v>5.5</v>
      </c>
      <c r="G1044">
        <v>7.4</v>
      </c>
      <c r="H1044">
        <v>8</v>
      </c>
      <c r="I1044">
        <v>49.3</v>
      </c>
      <c r="J1044" t="s">
        <v>13</v>
      </c>
    </row>
    <row r="1045" spans="1:10" x14ac:dyDescent="0.3">
      <c r="A1045">
        <v>654</v>
      </c>
      <c r="B1045" t="s">
        <v>1058</v>
      </c>
      <c r="C1045">
        <v>21</v>
      </c>
      <c r="D1045">
        <v>19</v>
      </c>
      <c r="E1045">
        <v>6.2</v>
      </c>
      <c r="F1045">
        <v>4.3</v>
      </c>
      <c r="G1045">
        <v>7.9</v>
      </c>
      <c r="H1045">
        <v>8</v>
      </c>
      <c r="I1045">
        <v>66.400000000000006</v>
      </c>
      <c r="J1045" t="s">
        <v>14</v>
      </c>
    </row>
    <row r="1046" spans="1:10" x14ac:dyDescent="0.3">
      <c r="A1046">
        <v>654</v>
      </c>
      <c r="B1046" t="s">
        <v>1059</v>
      </c>
      <c r="C1046">
        <v>26</v>
      </c>
      <c r="D1046">
        <v>13</v>
      </c>
      <c r="E1046">
        <v>6.7</v>
      </c>
      <c r="F1046">
        <v>5</v>
      </c>
      <c r="G1046">
        <v>7.6</v>
      </c>
      <c r="H1046">
        <v>8</v>
      </c>
      <c r="I1046">
        <v>66.3</v>
      </c>
      <c r="J1046" t="s">
        <v>14</v>
      </c>
    </row>
    <row r="1047" spans="1:10" x14ac:dyDescent="0.3">
      <c r="A1047">
        <v>654</v>
      </c>
      <c r="B1047" t="s">
        <v>1060</v>
      </c>
      <c r="C1047">
        <v>17.5</v>
      </c>
      <c r="D1047">
        <v>11.5</v>
      </c>
      <c r="E1047">
        <v>6.7</v>
      </c>
      <c r="F1047">
        <v>4</v>
      </c>
      <c r="G1047">
        <v>7.4</v>
      </c>
      <c r="H1047">
        <v>8</v>
      </c>
      <c r="I1047">
        <v>55.1</v>
      </c>
      <c r="J1047" t="s">
        <v>7</v>
      </c>
    </row>
    <row r="1048" spans="1:10" x14ac:dyDescent="0.3">
      <c r="A1048">
        <v>654</v>
      </c>
      <c r="B1048" t="s">
        <v>1061</v>
      </c>
      <c r="C1048">
        <v>14.5</v>
      </c>
      <c r="D1048">
        <v>13.5</v>
      </c>
      <c r="E1048">
        <v>5.9</v>
      </c>
      <c r="F1048">
        <v>5.3</v>
      </c>
      <c r="G1048">
        <v>7.9</v>
      </c>
      <c r="H1048">
        <v>8</v>
      </c>
      <c r="I1048">
        <v>55.1</v>
      </c>
      <c r="J1048" t="s">
        <v>7</v>
      </c>
    </row>
    <row r="1049" spans="1:10" x14ac:dyDescent="0.3">
      <c r="A1049">
        <v>654</v>
      </c>
      <c r="B1049" t="s">
        <v>1062</v>
      </c>
      <c r="C1049">
        <v>21.5</v>
      </c>
      <c r="D1049">
        <v>13.5</v>
      </c>
      <c r="E1049">
        <v>6.5</v>
      </c>
      <c r="F1049">
        <v>5.3</v>
      </c>
      <c r="G1049">
        <v>6.9</v>
      </c>
      <c r="H1049">
        <v>8</v>
      </c>
      <c r="I1049">
        <v>61.7</v>
      </c>
      <c r="J1049" t="s">
        <v>14</v>
      </c>
    </row>
    <row r="1050" spans="1:10" x14ac:dyDescent="0.3">
      <c r="A1050">
        <v>654</v>
      </c>
      <c r="B1050" t="s">
        <v>1063</v>
      </c>
      <c r="C1050">
        <v>21.5</v>
      </c>
      <c r="D1050">
        <v>13.5</v>
      </c>
      <c r="E1050">
        <v>6.3</v>
      </c>
      <c r="F1050">
        <v>3.8</v>
      </c>
      <c r="G1050">
        <v>7.9</v>
      </c>
      <c r="H1050">
        <v>8</v>
      </c>
      <c r="I1050">
        <v>61</v>
      </c>
      <c r="J1050" t="s">
        <v>10</v>
      </c>
    </row>
    <row r="1051" spans="1:10" x14ac:dyDescent="0.3">
      <c r="A1051">
        <v>654</v>
      </c>
      <c r="B1051" t="s">
        <v>1064</v>
      </c>
      <c r="C1051">
        <v>27</v>
      </c>
      <c r="D1051">
        <v>15.5</v>
      </c>
      <c r="E1051">
        <v>6</v>
      </c>
      <c r="F1051">
        <v>5.5</v>
      </c>
      <c r="G1051">
        <v>6.4</v>
      </c>
      <c r="H1051">
        <v>8</v>
      </c>
      <c r="I1051">
        <v>68.400000000000006</v>
      </c>
      <c r="J1051" t="s">
        <v>14</v>
      </c>
    </row>
    <row r="1052" spans="1:10" x14ac:dyDescent="0.3">
      <c r="A1052">
        <v>654</v>
      </c>
      <c r="B1052" t="s">
        <v>1065</v>
      </c>
      <c r="C1052">
        <v>29</v>
      </c>
      <c r="D1052">
        <v>23</v>
      </c>
      <c r="E1052">
        <v>7.4</v>
      </c>
      <c r="F1052">
        <v>5.8</v>
      </c>
      <c r="G1052">
        <v>7.9</v>
      </c>
      <c r="H1052">
        <v>8</v>
      </c>
      <c r="I1052">
        <v>81.099999999999994</v>
      </c>
      <c r="J1052" t="s">
        <v>11</v>
      </c>
    </row>
    <row r="1053" spans="1:10" x14ac:dyDescent="0.3">
      <c r="A1053">
        <v>654</v>
      </c>
      <c r="B1053" t="s">
        <v>1066</v>
      </c>
      <c r="C1053">
        <v>22.5</v>
      </c>
      <c r="D1053">
        <v>22</v>
      </c>
      <c r="E1053">
        <v>6.9</v>
      </c>
      <c r="F1053">
        <v>6</v>
      </c>
      <c r="G1053">
        <v>8</v>
      </c>
      <c r="H1053">
        <v>8</v>
      </c>
      <c r="I1053">
        <v>73.400000000000006</v>
      </c>
      <c r="J1053" t="s">
        <v>9</v>
      </c>
    </row>
    <row r="1054" spans="1:10" x14ac:dyDescent="0.3">
      <c r="A1054">
        <v>654</v>
      </c>
      <c r="B1054" t="s">
        <v>1067</v>
      </c>
      <c r="C1054">
        <v>26</v>
      </c>
      <c r="D1054">
        <v>27.5</v>
      </c>
      <c r="E1054">
        <v>7.4</v>
      </c>
      <c r="F1054">
        <v>6</v>
      </c>
      <c r="G1054">
        <v>6.5</v>
      </c>
      <c r="H1054">
        <v>8</v>
      </c>
      <c r="I1054">
        <v>81.400000000000006</v>
      </c>
      <c r="J1054" t="s">
        <v>11</v>
      </c>
    </row>
    <row r="1055" spans="1:10" x14ac:dyDescent="0.3">
      <c r="A1055">
        <v>654</v>
      </c>
      <c r="B1055" t="s">
        <v>1068</v>
      </c>
      <c r="C1055">
        <v>20</v>
      </c>
      <c r="D1055">
        <v>19</v>
      </c>
      <c r="E1055">
        <v>6.6</v>
      </c>
      <c r="F1055">
        <v>4.5</v>
      </c>
      <c r="G1055">
        <v>6</v>
      </c>
      <c r="H1055">
        <v>8</v>
      </c>
      <c r="I1055">
        <v>64.099999999999994</v>
      </c>
      <c r="J1055" t="s">
        <v>14</v>
      </c>
    </row>
    <row r="1056" spans="1:10" x14ac:dyDescent="0.3">
      <c r="A1056">
        <v>654</v>
      </c>
      <c r="B1056" t="s">
        <v>1069</v>
      </c>
      <c r="C1056">
        <v>18.5</v>
      </c>
      <c r="D1056">
        <v>18</v>
      </c>
      <c r="E1056">
        <v>5</v>
      </c>
      <c r="F1056">
        <v>3.3</v>
      </c>
      <c r="G1056">
        <v>4.3</v>
      </c>
      <c r="H1056">
        <v>7</v>
      </c>
      <c r="I1056">
        <v>56.1</v>
      </c>
      <c r="J1056" t="s">
        <v>10</v>
      </c>
    </row>
    <row r="1057" spans="1:10" x14ac:dyDescent="0.3">
      <c r="A1057">
        <v>654</v>
      </c>
      <c r="B1057" t="s">
        <v>1070</v>
      </c>
      <c r="C1057">
        <v>15.5</v>
      </c>
      <c r="D1057">
        <v>19.5</v>
      </c>
      <c r="E1057">
        <v>6.3</v>
      </c>
      <c r="F1057">
        <v>4.8</v>
      </c>
      <c r="G1057">
        <v>7.5</v>
      </c>
      <c r="H1057">
        <v>8</v>
      </c>
      <c r="I1057">
        <v>61.6</v>
      </c>
      <c r="J1057" t="s">
        <v>10</v>
      </c>
    </row>
    <row r="1058" spans="1:10" x14ac:dyDescent="0.3">
      <c r="A1058">
        <v>654</v>
      </c>
      <c r="B1058" t="s">
        <v>1071</v>
      </c>
      <c r="C1058">
        <v>19.5</v>
      </c>
      <c r="D1058">
        <v>21</v>
      </c>
      <c r="E1058">
        <v>6.8</v>
      </c>
      <c r="F1058">
        <v>6.8</v>
      </c>
      <c r="G1058">
        <v>7.8</v>
      </c>
      <c r="H1058">
        <v>8</v>
      </c>
      <c r="I1058">
        <v>69.900000000000006</v>
      </c>
      <c r="J1058" t="s">
        <v>9</v>
      </c>
    </row>
    <row r="1059" spans="1:10" x14ac:dyDescent="0.3">
      <c r="A1059">
        <v>654</v>
      </c>
      <c r="B1059" t="s">
        <v>1072</v>
      </c>
      <c r="C1059">
        <v>20.5</v>
      </c>
      <c r="D1059">
        <v>22</v>
      </c>
      <c r="E1059">
        <v>7.7</v>
      </c>
      <c r="F1059">
        <v>6.5</v>
      </c>
      <c r="G1059">
        <v>7</v>
      </c>
      <c r="H1059">
        <v>8</v>
      </c>
      <c r="I1059">
        <v>71.7</v>
      </c>
      <c r="J1059" t="s">
        <v>9</v>
      </c>
    </row>
    <row r="1060" spans="1:10" x14ac:dyDescent="0.3">
      <c r="A1060">
        <v>654</v>
      </c>
      <c r="B1060" t="s">
        <v>1073</v>
      </c>
      <c r="C1060">
        <v>20.5</v>
      </c>
      <c r="D1060">
        <v>10.5</v>
      </c>
      <c r="E1060">
        <v>4.4000000000000004</v>
      </c>
      <c r="F1060">
        <v>1.5</v>
      </c>
      <c r="G1060">
        <v>7.8</v>
      </c>
      <c r="H1060">
        <v>6</v>
      </c>
      <c r="I1060">
        <v>50.7</v>
      </c>
      <c r="J1060" t="s">
        <v>7</v>
      </c>
    </row>
    <row r="1061" spans="1:10" x14ac:dyDescent="0.3">
      <c r="A1061">
        <v>654</v>
      </c>
      <c r="B1061" t="s">
        <v>1074</v>
      </c>
      <c r="C1061">
        <v>27.5</v>
      </c>
      <c r="D1061">
        <v>24</v>
      </c>
      <c r="E1061">
        <v>7.4</v>
      </c>
      <c r="F1061">
        <v>7</v>
      </c>
      <c r="G1061">
        <v>8</v>
      </c>
      <c r="H1061">
        <v>8</v>
      </c>
      <c r="I1061">
        <v>81.900000000000006</v>
      </c>
      <c r="J1061" t="s">
        <v>11</v>
      </c>
    </row>
    <row r="1062" spans="1:10" x14ac:dyDescent="0.3">
      <c r="A1062">
        <v>654</v>
      </c>
      <c r="B1062" t="s">
        <v>1075</v>
      </c>
      <c r="C1062">
        <v>14.5</v>
      </c>
      <c r="D1062">
        <v>3</v>
      </c>
      <c r="E1062">
        <v>3.1</v>
      </c>
      <c r="F1062">
        <v>1.3</v>
      </c>
      <c r="G1062">
        <v>3.6</v>
      </c>
      <c r="H1062">
        <v>8</v>
      </c>
      <c r="I1062">
        <v>33.5</v>
      </c>
      <c r="J1062" t="s">
        <v>12</v>
      </c>
    </row>
    <row r="1063" spans="1:10" x14ac:dyDescent="0.3">
      <c r="A1063">
        <v>654</v>
      </c>
      <c r="B1063" t="s">
        <v>1076</v>
      </c>
      <c r="C1063">
        <v>33.5</v>
      </c>
      <c r="D1063">
        <v>26.5</v>
      </c>
      <c r="E1063">
        <v>7.3</v>
      </c>
      <c r="F1063">
        <v>6.5</v>
      </c>
      <c r="G1063">
        <v>7.4</v>
      </c>
      <c r="H1063">
        <v>8</v>
      </c>
      <c r="I1063">
        <v>89.2</v>
      </c>
      <c r="J1063" t="s">
        <v>8</v>
      </c>
    </row>
    <row r="1064" spans="1:10" x14ac:dyDescent="0.3">
      <c r="A1064">
        <v>654</v>
      </c>
      <c r="B1064" t="s">
        <v>1077</v>
      </c>
      <c r="C1064">
        <v>17.5</v>
      </c>
      <c r="D1064">
        <v>12.5</v>
      </c>
      <c r="E1064">
        <v>6.3</v>
      </c>
      <c r="F1064">
        <v>4.5</v>
      </c>
      <c r="G1064">
        <v>5.3</v>
      </c>
      <c r="H1064">
        <v>8</v>
      </c>
      <c r="I1064">
        <v>54.1</v>
      </c>
      <c r="J1064" t="s">
        <v>7</v>
      </c>
    </row>
    <row r="1065" spans="1:10" x14ac:dyDescent="0.3">
      <c r="A1065">
        <v>654</v>
      </c>
      <c r="B1065" t="s">
        <v>1078</v>
      </c>
      <c r="C1065">
        <v>31</v>
      </c>
      <c r="D1065">
        <v>25</v>
      </c>
      <c r="E1065">
        <v>7.1</v>
      </c>
      <c r="F1065">
        <v>6</v>
      </c>
      <c r="G1065">
        <v>6.9</v>
      </c>
      <c r="H1065">
        <v>8</v>
      </c>
      <c r="I1065">
        <v>84</v>
      </c>
      <c r="J1065" t="s">
        <v>8</v>
      </c>
    </row>
    <row r="1066" spans="1:10" x14ac:dyDescent="0.3">
      <c r="A1066">
        <v>654</v>
      </c>
      <c r="B1066" t="s">
        <v>1079</v>
      </c>
      <c r="C1066">
        <v>31</v>
      </c>
      <c r="D1066">
        <v>20</v>
      </c>
      <c r="E1066">
        <v>5.9</v>
      </c>
      <c r="F1066">
        <v>5</v>
      </c>
      <c r="G1066">
        <v>7.5</v>
      </c>
      <c r="H1066">
        <v>8</v>
      </c>
      <c r="I1066">
        <v>77.400000000000006</v>
      </c>
      <c r="J1066" t="s">
        <v>11</v>
      </c>
    </row>
    <row r="1067" spans="1:10" x14ac:dyDescent="0.3">
      <c r="A1067">
        <v>654</v>
      </c>
      <c r="B1067" t="s">
        <v>1080</v>
      </c>
      <c r="C1067">
        <v>31</v>
      </c>
      <c r="D1067">
        <v>27.5</v>
      </c>
      <c r="E1067">
        <v>7.7</v>
      </c>
      <c r="F1067">
        <v>7</v>
      </c>
      <c r="G1067">
        <v>8</v>
      </c>
      <c r="H1067">
        <v>8</v>
      </c>
      <c r="I1067">
        <v>89.2</v>
      </c>
      <c r="J1067" t="s">
        <v>8</v>
      </c>
    </row>
    <row r="1068" spans="1:10" x14ac:dyDescent="0.3">
      <c r="A1068">
        <v>654</v>
      </c>
      <c r="B1068" t="s">
        <v>1081</v>
      </c>
      <c r="C1068">
        <v>24</v>
      </c>
      <c r="D1068">
        <v>15</v>
      </c>
      <c r="E1068">
        <v>6.4</v>
      </c>
      <c r="F1068">
        <v>4.8</v>
      </c>
      <c r="G1068">
        <v>7.1</v>
      </c>
      <c r="H1068">
        <v>8</v>
      </c>
      <c r="I1068">
        <v>65.3</v>
      </c>
      <c r="J1068" t="s">
        <v>14</v>
      </c>
    </row>
    <row r="1069" spans="1:10" x14ac:dyDescent="0.3">
      <c r="A1069">
        <v>654</v>
      </c>
      <c r="B1069" t="s">
        <v>1082</v>
      </c>
      <c r="C1069">
        <v>24.5</v>
      </c>
      <c r="D1069">
        <v>21</v>
      </c>
      <c r="E1069">
        <v>7</v>
      </c>
      <c r="F1069">
        <v>4.8</v>
      </c>
      <c r="G1069">
        <v>8</v>
      </c>
      <c r="H1069">
        <v>8</v>
      </c>
      <c r="I1069">
        <v>73.3</v>
      </c>
      <c r="J1069" t="s">
        <v>9</v>
      </c>
    </row>
    <row r="1070" spans="1:10" x14ac:dyDescent="0.3">
      <c r="A1070">
        <v>654</v>
      </c>
      <c r="B1070" t="s">
        <v>1083</v>
      </c>
      <c r="C1070">
        <v>23</v>
      </c>
      <c r="D1070">
        <v>14.5</v>
      </c>
      <c r="E1070">
        <v>6</v>
      </c>
      <c r="F1070">
        <v>4.3</v>
      </c>
      <c r="G1070">
        <v>5.5</v>
      </c>
      <c r="H1070">
        <v>8</v>
      </c>
      <c r="I1070">
        <v>61.3</v>
      </c>
      <c r="J1070" t="s">
        <v>10</v>
      </c>
    </row>
    <row r="1071" spans="1:10" x14ac:dyDescent="0.3">
      <c r="A1071">
        <v>654</v>
      </c>
      <c r="B1071" t="s">
        <v>1084</v>
      </c>
      <c r="C1071">
        <v>20</v>
      </c>
      <c r="D1071">
        <v>10</v>
      </c>
      <c r="E1071">
        <v>3.8</v>
      </c>
      <c r="F1071">
        <v>2.8</v>
      </c>
      <c r="G1071">
        <v>5.5</v>
      </c>
      <c r="H1071">
        <v>8</v>
      </c>
      <c r="I1071">
        <v>50.1</v>
      </c>
      <c r="J1071" t="s">
        <v>7</v>
      </c>
    </row>
    <row r="1072" spans="1:10" x14ac:dyDescent="0.3">
      <c r="A1072">
        <v>654</v>
      </c>
      <c r="B1072" t="s">
        <v>1085</v>
      </c>
      <c r="C1072">
        <v>31</v>
      </c>
      <c r="D1072">
        <v>27.5</v>
      </c>
      <c r="E1072">
        <v>6.2</v>
      </c>
      <c r="F1072">
        <v>5.3</v>
      </c>
      <c r="G1072">
        <v>7.6</v>
      </c>
      <c r="H1072">
        <v>8</v>
      </c>
      <c r="I1072">
        <v>85.6</v>
      </c>
      <c r="J1072" t="s">
        <v>8</v>
      </c>
    </row>
    <row r="1073" spans="1:10" x14ac:dyDescent="0.3">
      <c r="A1073">
        <v>654</v>
      </c>
      <c r="B1073" t="s">
        <v>1086</v>
      </c>
      <c r="C1073">
        <v>15</v>
      </c>
      <c r="D1073">
        <v>9.5</v>
      </c>
      <c r="E1073">
        <v>4.5</v>
      </c>
      <c r="F1073">
        <v>3.5</v>
      </c>
      <c r="G1073">
        <v>8</v>
      </c>
      <c r="H1073">
        <v>8</v>
      </c>
      <c r="I1073">
        <v>48.5</v>
      </c>
      <c r="J1073" t="s">
        <v>12</v>
      </c>
    </row>
    <row r="1074" spans="1:10" x14ac:dyDescent="0.3">
      <c r="A1074">
        <v>659</v>
      </c>
      <c r="B1074" t="s">
        <v>1087</v>
      </c>
      <c r="C1074">
        <v>4</v>
      </c>
      <c r="D1074">
        <v>3.5</v>
      </c>
      <c r="E1074">
        <v>4.9000000000000004</v>
      </c>
      <c r="F1074">
        <v>6.9</v>
      </c>
      <c r="G1074">
        <v>3.3</v>
      </c>
      <c r="H1074">
        <v>8</v>
      </c>
      <c r="I1074">
        <v>30.6</v>
      </c>
      <c r="J1074" t="s">
        <v>12</v>
      </c>
    </row>
    <row r="1075" spans="1:10" x14ac:dyDescent="0.3">
      <c r="A1075">
        <v>659</v>
      </c>
      <c r="B1075" t="s">
        <v>1088</v>
      </c>
      <c r="C1075">
        <v>14</v>
      </c>
      <c r="D1075">
        <v>17</v>
      </c>
      <c r="E1075">
        <v>5.7</v>
      </c>
      <c r="F1075">
        <v>6.8</v>
      </c>
      <c r="G1075">
        <v>6.6</v>
      </c>
      <c r="H1075">
        <v>7</v>
      </c>
      <c r="I1075">
        <v>57.1</v>
      </c>
      <c r="J1075" t="s">
        <v>7</v>
      </c>
    </row>
    <row r="1076" spans="1:10" x14ac:dyDescent="0.3">
      <c r="A1076">
        <v>659</v>
      </c>
      <c r="B1076" t="s">
        <v>1089</v>
      </c>
      <c r="C1076">
        <v>11</v>
      </c>
      <c r="D1076">
        <v>10.5</v>
      </c>
      <c r="E1076">
        <v>6.7</v>
      </c>
      <c r="F1076">
        <v>6.9</v>
      </c>
      <c r="G1076">
        <v>4.0999999999999996</v>
      </c>
      <c r="H1076">
        <v>8</v>
      </c>
      <c r="I1076">
        <v>47.2</v>
      </c>
      <c r="J1076" t="s">
        <v>12</v>
      </c>
    </row>
    <row r="1077" spans="1:10" x14ac:dyDescent="0.3">
      <c r="A1077">
        <v>659</v>
      </c>
      <c r="B1077" t="s">
        <v>1090</v>
      </c>
      <c r="C1077">
        <v>28</v>
      </c>
      <c r="D1077">
        <v>29</v>
      </c>
      <c r="E1077">
        <v>7.2</v>
      </c>
      <c r="F1077">
        <v>7</v>
      </c>
      <c r="G1077">
        <v>7.9</v>
      </c>
      <c r="H1077">
        <v>8</v>
      </c>
      <c r="I1077">
        <v>87.1</v>
      </c>
      <c r="J1077" t="s">
        <v>8</v>
      </c>
    </row>
    <row r="1078" spans="1:10" x14ac:dyDescent="0.3">
      <c r="A1078">
        <v>659</v>
      </c>
      <c r="B1078" t="s">
        <v>1091</v>
      </c>
      <c r="C1078">
        <v>24.5</v>
      </c>
      <c r="D1078">
        <v>21</v>
      </c>
      <c r="E1078">
        <v>7.6</v>
      </c>
      <c r="F1078">
        <v>7</v>
      </c>
      <c r="G1078">
        <v>6.1</v>
      </c>
      <c r="H1078">
        <v>8</v>
      </c>
      <c r="I1078">
        <v>74.2</v>
      </c>
      <c r="J1078" t="s">
        <v>9</v>
      </c>
    </row>
    <row r="1079" spans="1:10" x14ac:dyDescent="0.3">
      <c r="A1079">
        <v>659</v>
      </c>
      <c r="B1079" t="s">
        <v>1092</v>
      </c>
      <c r="C1079">
        <v>25</v>
      </c>
      <c r="D1079">
        <v>22</v>
      </c>
      <c r="E1079">
        <v>7</v>
      </c>
      <c r="F1079">
        <v>7</v>
      </c>
      <c r="G1079">
        <v>7.9</v>
      </c>
      <c r="H1079">
        <v>8</v>
      </c>
      <c r="I1079">
        <v>76.900000000000006</v>
      </c>
      <c r="J1079" t="s">
        <v>9</v>
      </c>
    </row>
    <row r="1080" spans="1:10" x14ac:dyDescent="0.3">
      <c r="A1080">
        <v>659</v>
      </c>
      <c r="B1080" t="s">
        <v>1093</v>
      </c>
      <c r="C1080">
        <v>26</v>
      </c>
      <c r="D1080">
        <v>20</v>
      </c>
      <c r="E1080">
        <v>6.7</v>
      </c>
      <c r="F1080">
        <v>6.9</v>
      </c>
      <c r="G1080">
        <v>7.9</v>
      </c>
      <c r="H1080">
        <v>8</v>
      </c>
      <c r="I1080">
        <v>75.5</v>
      </c>
      <c r="J1080" t="s">
        <v>9</v>
      </c>
    </row>
    <row r="1081" spans="1:10" x14ac:dyDescent="0.3">
      <c r="A1081">
        <v>659</v>
      </c>
      <c r="B1081" t="s">
        <v>1094</v>
      </c>
      <c r="C1081">
        <v>23.5</v>
      </c>
      <c r="D1081">
        <v>20</v>
      </c>
      <c r="E1081">
        <v>7.4</v>
      </c>
      <c r="F1081">
        <v>6.9</v>
      </c>
      <c r="G1081">
        <v>7.4</v>
      </c>
      <c r="H1081">
        <v>8</v>
      </c>
      <c r="I1081">
        <v>73.2</v>
      </c>
      <c r="J1081" t="s">
        <v>9</v>
      </c>
    </row>
    <row r="1082" spans="1:10" x14ac:dyDescent="0.3">
      <c r="A1082">
        <v>659</v>
      </c>
      <c r="B1082" t="s">
        <v>1095</v>
      </c>
      <c r="C1082">
        <v>12</v>
      </c>
      <c r="D1082">
        <v>12.5</v>
      </c>
      <c r="E1082">
        <v>6.3</v>
      </c>
      <c r="F1082">
        <v>7</v>
      </c>
      <c r="G1082">
        <v>5.0999999999999996</v>
      </c>
      <c r="H1082">
        <v>8</v>
      </c>
      <c r="I1082">
        <v>50.9</v>
      </c>
      <c r="J1082" t="s">
        <v>7</v>
      </c>
    </row>
    <row r="1083" spans="1:10" x14ac:dyDescent="0.3">
      <c r="A1083">
        <v>659</v>
      </c>
      <c r="B1083" t="s">
        <v>1096</v>
      </c>
      <c r="C1083">
        <v>5</v>
      </c>
      <c r="D1083">
        <v>1</v>
      </c>
      <c r="E1083">
        <v>4.2</v>
      </c>
      <c r="F1083">
        <v>7</v>
      </c>
      <c r="G1083">
        <v>5.9</v>
      </c>
      <c r="H1083">
        <v>8</v>
      </c>
      <c r="I1083">
        <v>31.1</v>
      </c>
      <c r="J1083" t="s">
        <v>12</v>
      </c>
    </row>
    <row r="1084" spans="1:10" x14ac:dyDescent="0.3">
      <c r="A1084">
        <v>659</v>
      </c>
      <c r="B1084" t="s">
        <v>1097</v>
      </c>
      <c r="C1084">
        <v>15</v>
      </c>
      <c r="D1084">
        <v>6.5</v>
      </c>
      <c r="E1084">
        <v>6.2</v>
      </c>
      <c r="F1084">
        <v>7</v>
      </c>
      <c r="G1084">
        <v>6.1</v>
      </c>
      <c r="H1084">
        <v>8</v>
      </c>
      <c r="I1084">
        <v>48.8</v>
      </c>
      <c r="J1084" t="s">
        <v>13</v>
      </c>
    </row>
    <row r="1085" spans="1:10" x14ac:dyDescent="0.3">
      <c r="A1085">
        <v>659</v>
      </c>
      <c r="B1085" t="s">
        <v>1098</v>
      </c>
      <c r="C1085">
        <v>15.5</v>
      </c>
      <c r="D1085">
        <v>10</v>
      </c>
      <c r="E1085">
        <v>4.8</v>
      </c>
      <c r="F1085">
        <v>6.7</v>
      </c>
      <c r="G1085">
        <v>6.6</v>
      </c>
      <c r="H1085">
        <v>7</v>
      </c>
      <c r="I1085">
        <v>50.6</v>
      </c>
      <c r="J1085" t="s">
        <v>13</v>
      </c>
    </row>
    <row r="1086" spans="1:10" x14ac:dyDescent="0.3">
      <c r="A1086">
        <v>659</v>
      </c>
      <c r="B1086" t="s">
        <v>1099</v>
      </c>
      <c r="C1086">
        <v>18</v>
      </c>
      <c r="D1086">
        <v>18.5</v>
      </c>
      <c r="E1086">
        <v>6.3</v>
      </c>
      <c r="F1086">
        <v>6.9</v>
      </c>
      <c r="G1086">
        <v>8</v>
      </c>
      <c r="H1086">
        <v>8</v>
      </c>
      <c r="I1086">
        <v>65.7</v>
      </c>
      <c r="J1086" t="s">
        <v>14</v>
      </c>
    </row>
    <row r="1087" spans="1:10" x14ac:dyDescent="0.3">
      <c r="A1087">
        <v>659</v>
      </c>
      <c r="B1087" t="s">
        <v>1100</v>
      </c>
      <c r="C1087">
        <v>30</v>
      </c>
      <c r="D1087">
        <v>22</v>
      </c>
      <c r="E1087">
        <v>7.3</v>
      </c>
      <c r="F1087">
        <v>6.8</v>
      </c>
      <c r="G1087">
        <v>5.9</v>
      </c>
      <c r="H1087">
        <v>8</v>
      </c>
      <c r="I1087">
        <v>80</v>
      </c>
      <c r="J1087" t="s">
        <v>11</v>
      </c>
    </row>
    <row r="1088" spans="1:10" x14ac:dyDescent="0.3">
      <c r="A1088">
        <v>659</v>
      </c>
      <c r="B1088" t="s">
        <v>1101</v>
      </c>
      <c r="C1088">
        <v>24</v>
      </c>
      <c r="D1088">
        <v>14.5</v>
      </c>
      <c r="E1088">
        <v>6.6</v>
      </c>
      <c r="F1088">
        <v>5.3</v>
      </c>
      <c r="G1088">
        <v>6.4</v>
      </c>
      <c r="H1088">
        <v>8</v>
      </c>
      <c r="I1088">
        <v>64.8</v>
      </c>
      <c r="J1088" t="s">
        <v>14</v>
      </c>
    </row>
    <row r="1089" spans="1:10" x14ac:dyDescent="0.3">
      <c r="A1089">
        <v>659</v>
      </c>
      <c r="B1089" t="s">
        <v>1102</v>
      </c>
      <c r="C1089">
        <v>27</v>
      </c>
      <c r="D1089">
        <v>25.5</v>
      </c>
      <c r="E1089">
        <v>5.4</v>
      </c>
      <c r="F1089">
        <v>6.9</v>
      </c>
      <c r="G1089">
        <v>6.8</v>
      </c>
      <c r="H1089">
        <v>8</v>
      </c>
      <c r="I1089">
        <v>79.599999999999994</v>
      </c>
      <c r="J1089" t="s">
        <v>11</v>
      </c>
    </row>
    <row r="1090" spans="1:10" x14ac:dyDescent="0.3">
      <c r="A1090">
        <v>659</v>
      </c>
      <c r="B1090" t="s">
        <v>1103</v>
      </c>
      <c r="C1090">
        <v>10</v>
      </c>
      <c r="D1090">
        <v>13</v>
      </c>
      <c r="E1090">
        <v>5.5</v>
      </c>
      <c r="F1090">
        <v>6.9</v>
      </c>
      <c r="G1090">
        <v>7.4</v>
      </c>
      <c r="H1090">
        <v>8</v>
      </c>
      <c r="I1090">
        <v>50.8</v>
      </c>
      <c r="J1090" t="s">
        <v>13</v>
      </c>
    </row>
    <row r="1091" spans="1:10" x14ac:dyDescent="0.3">
      <c r="A1091">
        <v>659</v>
      </c>
      <c r="B1091" t="s">
        <v>1104</v>
      </c>
      <c r="C1091">
        <v>33</v>
      </c>
      <c r="D1091">
        <v>22.5</v>
      </c>
      <c r="E1091">
        <v>7.3</v>
      </c>
      <c r="F1091">
        <v>6.9</v>
      </c>
      <c r="G1091">
        <v>8</v>
      </c>
      <c r="H1091">
        <v>8</v>
      </c>
      <c r="I1091">
        <v>85.7</v>
      </c>
      <c r="J1091" t="s">
        <v>11</v>
      </c>
    </row>
    <row r="1092" spans="1:10" x14ac:dyDescent="0.3">
      <c r="A1092">
        <v>659</v>
      </c>
      <c r="B1092" t="s">
        <v>1105</v>
      </c>
      <c r="C1092">
        <v>25</v>
      </c>
      <c r="D1092">
        <v>18.5</v>
      </c>
      <c r="E1092">
        <v>4.9000000000000004</v>
      </c>
      <c r="F1092">
        <v>5.8</v>
      </c>
      <c r="G1092">
        <v>5.6</v>
      </c>
      <c r="H1092">
        <v>7</v>
      </c>
      <c r="I1092">
        <v>66.8</v>
      </c>
      <c r="J1092" t="s">
        <v>14</v>
      </c>
    </row>
    <row r="1093" spans="1:10" x14ac:dyDescent="0.3">
      <c r="A1093">
        <v>659</v>
      </c>
      <c r="B1093" t="s">
        <v>1106</v>
      </c>
      <c r="C1093">
        <v>23</v>
      </c>
      <c r="D1093">
        <v>8.5</v>
      </c>
      <c r="E1093">
        <v>1.7</v>
      </c>
      <c r="F1093">
        <v>2.9</v>
      </c>
      <c r="G1093">
        <v>3.3</v>
      </c>
      <c r="H1093">
        <v>6</v>
      </c>
      <c r="I1093">
        <v>45.4</v>
      </c>
      <c r="J1093" t="s">
        <v>12</v>
      </c>
    </row>
    <row r="1094" spans="1:10" x14ac:dyDescent="0.3">
      <c r="A1094">
        <v>659</v>
      </c>
      <c r="B1094" t="s">
        <v>1107</v>
      </c>
      <c r="C1094">
        <v>19.5</v>
      </c>
      <c r="D1094">
        <v>22.5</v>
      </c>
      <c r="E1094">
        <v>7.1</v>
      </c>
      <c r="F1094">
        <v>6.9</v>
      </c>
      <c r="G1094">
        <v>6.6</v>
      </c>
      <c r="H1094">
        <v>8</v>
      </c>
      <c r="I1094">
        <v>70.599999999999994</v>
      </c>
      <c r="J1094" t="s">
        <v>9</v>
      </c>
    </row>
    <row r="1095" spans="1:10" x14ac:dyDescent="0.3">
      <c r="A1095">
        <v>659</v>
      </c>
      <c r="B1095" t="s">
        <v>1108</v>
      </c>
      <c r="C1095">
        <v>10.5</v>
      </c>
      <c r="D1095">
        <v>0</v>
      </c>
      <c r="E1095">
        <v>2.2999999999999998</v>
      </c>
      <c r="F1095">
        <v>6.3</v>
      </c>
      <c r="G1095">
        <v>4</v>
      </c>
      <c r="H1095">
        <v>7</v>
      </c>
      <c r="I1095">
        <v>30.1</v>
      </c>
      <c r="J1095" t="s">
        <v>12</v>
      </c>
    </row>
    <row r="1096" spans="1:10" x14ac:dyDescent="0.3">
      <c r="A1096">
        <v>659</v>
      </c>
      <c r="B1096" t="s">
        <v>1109</v>
      </c>
      <c r="C1096">
        <v>18.5</v>
      </c>
      <c r="D1096">
        <v>21</v>
      </c>
      <c r="E1096">
        <v>6.7</v>
      </c>
      <c r="F1096">
        <v>6.8</v>
      </c>
      <c r="G1096">
        <v>7.6</v>
      </c>
      <c r="H1096">
        <v>7</v>
      </c>
      <c r="I1096">
        <v>67.599999999999994</v>
      </c>
      <c r="J1096" t="s">
        <v>9</v>
      </c>
    </row>
    <row r="1097" spans="1:10" x14ac:dyDescent="0.3">
      <c r="A1097">
        <v>659</v>
      </c>
      <c r="B1097" t="s">
        <v>1110</v>
      </c>
      <c r="C1097">
        <v>17.5</v>
      </c>
      <c r="D1097">
        <v>14</v>
      </c>
      <c r="E1097">
        <v>4.3</v>
      </c>
      <c r="F1097">
        <v>6.2</v>
      </c>
      <c r="G1097">
        <v>6.8</v>
      </c>
      <c r="H1097">
        <v>6</v>
      </c>
      <c r="I1097">
        <v>54.8</v>
      </c>
      <c r="J1097" t="s">
        <v>7</v>
      </c>
    </row>
    <row r="1098" spans="1:10" x14ac:dyDescent="0.3">
      <c r="A1098">
        <v>659</v>
      </c>
      <c r="B1098" t="s">
        <v>1111</v>
      </c>
      <c r="C1098">
        <v>15</v>
      </c>
      <c r="D1098">
        <v>16.5</v>
      </c>
      <c r="E1098">
        <v>4.5</v>
      </c>
      <c r="F1098">
        <v>6.9</v>
      </c>
      <c r="G1098">
        <v>5.6</v>
      </c>
      <c r="H1098">
        <v>8</v>
      </c>
      <c r="I1098">
        <v>56.5</v>
      </c>
      <c r="J1098" t="s">
        <v>7</v>
      </c>
    </row>
    <row r="1099" spans="1:10" x14ac:dyDescent="0.3">
      <c r="A1099">
        <v>659</v>
      </c>
      <c r="B1099" t="s">
        <v>1112</v>
      </c>
      <c r="C1099">
        <v>28.5</v>
      </c>
      <c r="D1099">
        <v>16</v>
      </c>
      <c r="E1099">
        <v>6.6</v>
      </c>
      <c r="F1099">
        <v>7</v>
      </c>
      <c r="G1099">
        <v>7</v>
      </c>
      <c r="H1099">
        <v>8</v>
      </c>
      <c r="I1099">
        <v>73.099999999999994</v>
      </c>
      <c r="J1099" t="s">
        <v>9</v>
      </c>
    </row>
    <row r="1100" spans="1:10" x14ac:dyDescent="0.3">
      <c r="A1100">
        <v>659</v>
      </c>
      <c r="B1100" t="s">
        <v>1113</v>
      </c>
      <c r="C1100">
        <v>11.5</v>
      </c>
      <c r="D1100">
        <v>3.5</v>
      </c>
      <c r="E1100">
        <v>3.8</v>
      </c>
      <c r="F1100">
        <v>5.3</v>
      </c>
      <c r="G1100">
        <v>6.1</v>
      </c>
      <c r="H1100">
        <v>8</v>
      </c>
      <c r="I1100">
        <v>38.200000000000003</v>
      </c>
      <c r="J1100" t="s">
        <v>12</v>
      </c>
    </row>
  </sheetData>
  <autoFilter ref="A1:J1100"/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KTS</dc:creator>
  <cp:lastModifiedBy>TS</cp:lastModifiedBy>
  <dcterms:created xsi:type="dcterms:W3CDTF">2018-09-01T23:24:09Z</dcterms:created>
  <dcterms:modified xsi:type="dcterms:W3CDTF">2018-09-10T01:59:20Z</dcterms:modified>
</cp:coreProperties>
</file>