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7"/>
  </bookViews>
  <sheets>
    <sheet name="8.1.36 ТО" sheetId="35" r:id="rId1"/>
    <sheet name="8.1.36 ТЗ" sheetId="36" r:id="rId2"/>
    <sheet name=" 10.2.36 ТО" sheetId="30" r:id="rId3"/>
    <sheet name=" 10.2.36 ТР" sheetId="31" r:id="rId4"/>
    <sheet name="10.3.36 ТО" sheetId="26" r:id="rId5"/>
    <sheet name="10.3.36 ТР" sheetId="27" r:id="rId6"/>
    <sheet name=" 10.4.36 ТО" sheetId="28" r:id="rId7"/>
    <sheet name=" 10.4.36 ТР" sheetId="29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 10.2.36 ТО'!$A$1:$AK$36</definedName>
    <definedName name="_xlnm.Print_Area" localSheetId="6">' 10.4.36 ТО'!$A$1:$AK$46</definedName>
    <definedName name="_xlnm.Print_Area" localSheetId="4">'10.3.36 ТО'!$A$1:$AK$33</definedName>
    <definedName name="_xlnm.Print_Area" localSheetId="5">'10.3.36 ТР'!$A$1:$AN$33</definedName>
  </definedNames>
  <calcPr calcId="125725"/>
</workbook>
</file>

<file path=xl/calcChain.xml><?xml version="1.0" encoding="utf-8"?>
<calcChain xmlns="http://schemas.openxmlformats.org/spreadsheetml/2006/main">
  <c r="N40" i="28"/>
  <c r="H26" i="3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G26"/>
  <c r="AK23"/>
  <c r="AI23"/>
  <c r="AB23"/>
  <c r="U23"/>
  <c r="N23"/>
  <c r="G23"/>
  <c r="G26" i="35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F26"/>
  <c r="V40" i="28"/>
  <c r="O40" i="29"/>
  <c r="W40"/>
  <c r="AJ40"/>
  <c r="AJ22" i="36"/>
  <c r="AL22" s="1"/>
  <c r="AJ21"/>
  <c r="AL21" s="1"/>
  <c r="O25"/>
  <c r="AL25" s="1"/>
  <c r="O24"/>
  <c r="AL24"/>
  <c r="AN21"/>
  <c r="AN24"/>
  <c r="AL23" l="1"/>
  <c r="AN25"/>
  <c r="AL26" l="1"/>
  <c r="AO23"/>
  <c r="AO26" s="1"/>
  <c r="AN22"/>
  <c r="AN26" s="1"/>
  <c r="AK25" i="35" l="1"/>
  <c r="AK24"/>
  <c r="AK23"/>
  <c r="AK22"/>
  <c r="AK21"/>
  <c r="AK26" l="1"/>
  <c r="X21" i="31"/>
  <c r="X22"/>
  <c r="X23"/>
  <c r="X24"/>
  <c r="X25"/>
  <c r="X26"/>
  <c r="V28" i="30"/>
  <c r="X27" i="31" l="1"/>
  <c r="W35" i="29"/>
  <c r="AL35" s="1"/>
  <c r="AM35" s="1"/>
  <c r="W36"/>
  <c r="AL36" s="1"/>
  <c r="AM36" s="1"/>
  <c r="W37"/>
  <c r="AL37" s="1"/>
  <c r="AN37" s="1"/>
  <c r="W38"/>
  <c r="AL38" s="1"/>
  <c r="AN38" s="1"/>
  <c r="W39"/>
  <c r="AL39" s="1"/>
  <c r="AM39" s="1"/>
  <c r="W34"/>
  <c r="AL34" s="1"/>
  <c r="AN34" s="1"/>
  <c r="AJ29"/>
  <c r="AL29" s="1"/>
  <c r="AM29" s="1"/>
  <c r="AJ30"/>
  <c r="AL30" s="1"/>
  <c r="AN30" s="1"/>
  <c r="AJ31"/>
  <c r="AL31" s="1"/>
  <c r="AN31" s="1"/>
  <c r="AJ32"/>
  <c r="AL32" s="1"/>
  <c r="AM32" s="1"/>
  <c r="AJ28"/>
  <c r="AL28" s="1"/>
  <c r="AN28" s="1"/>
  <c r="O23"/>
  <c r="AL23" s="1"/>
  <c r="O24"/>
  <c r="AL24" s="1"/>
  <c r="AN24" s="1"/>
  <c r="O25"/>
  <c r="AL25" s="1"/>
  <c r="AN25" s="1"/>
  <c r="O26"/>
  <c r="AL26" s="1"/>
  <c r="AM26" s="1"/>
  <c r="O22"/>
  <c r="AO40"/>
  <c r="AP40"/>
  <c r="AK35" i="28"/>
  <c r="AK36"/>
  <c r="AK37"/>
  <c r="AK38"/>
  <c r="AK39"/>
  <c r="AK34"/>
  <c r="AK29"/>
  <c r="AK30"/>
  <c r="AK31"/>
  <c r="AK32"/>
  <c r="AK28"/>
  <c r="AK23"/>
  <c r="AK24"/>
  <c r="AK25"/>
  <c r="AK26"/>
  <c r="AK22"/>
  <c r="AK40" l="1"/>
  <c r="AM23" i="29"/>
  <c r="AM40" s="1"/>
  <c r="W27" i="26" l="1"/>
  <c r="AK22"/>
  <c r="AK23"/>
  <c r="AK24"/>
  <c r="AK25"/>
  <c r="AK26"/>
  <c r="AK21"/>
  <c r="AK27" s="1"/>
  <c r="AL22" i="27"/>
  <c r="AM22" s="1"/>
  <c r="AL23"/>
  <c r="AM23" s="1"/>
  <c r="AL24"/>
  <c r="AN24" s="1"/>
  <c r="AL25"/>
  <c r="AN25" s="1"/>
  <c r="AL26"/>
  <c r="AM26" s="1"/>
  <c r="AL21"/>
  <c r="AN21" s="1"/>
  <c r="AN27" s="1"/>
  <c r="X27"/>
  <c r="X22"/>
  <c r="X23"/>
  <c r="X24"/>
  <c r="X25"/>
  <c r="X26"/>
  <c r="X21"/>
  <c r="AM27" l="1"/>
  <c r="AL27"/>
  <c r="AM22" i="31"/>
  <c r="AN22" s="1"/>
  <c r="AM23"/>
  <c r="AN23" s="1"/>
  <c r="AM24"/>
  <c r="AO24" s="1"/>
  <c r="AM25"/>
  <c r="AM26"/>
  <c r="AN26" s="1"/>
  <c r="AM21"/>
  <c r="AO21" s="1"/>
  <c r="AK23" i="30"/>
  <c r="AK24"/>
  <c r="AK25"/>
  <c r="AK26"/>
  <c r="AK27"/>
  <c r="AK22"/>
  <c r="AK41"/>
  <c r="AK51" i="28"/>
  <c r="AK36" i="26"/>
  <c r="AN27" i="31" l="1"/>
  <c r="AM27"/>
  <c r="AO25"/>
  <c r="AO27" s="1"/>
  <c r="AK28" i="30"/>
  <c r="AL22" i="29" l="1"/>
  <c r="AN22" l="1"/>
  <c r="AN40" s="1"/>
  <c r="AL40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M22" i="4" l="1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<sst xmlns="http://schemas.openxmlformats.org/spreadsheetml/2006/main" count="908" uniqueCount="131">
  <si>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</si>
  <si>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</si>
  <si>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</si>
  <si>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</si>
  <si>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</si>
  <si>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</si>
  <si>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</si>
  <si>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</si>
  <si>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</si>
  <si>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</si>
  <si>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</si>
  <si>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</si>
  <si>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</si>
  <si>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</si>
  <si>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</si>
  <si>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</si>
  <si>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</si>
  <si>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</si>
  <si>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</si>
  <si>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</si>
  <si>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</si>
  <si>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</si>
  <si>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</si>
  <si>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</si>
  <si>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</si>
  <si>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</si>
  <si>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</si>
  <si>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</si>
  <si>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</si>
  <si>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</si>
  <si>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</si>
  <si>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</si>
  <si>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</si>
  <si>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</si>
  <si>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</si>
  <si>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</si>
  <si>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</si>
  <si>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</si>
  <si>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</si>
  <si>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</si>
  <si>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</si>
  <si>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</si>
  <si>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</si>
  <si>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</si>
  <si>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</si>
  <si>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</si>
  <si>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</si>
  <si>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</si>
  <si>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</si>
  <si>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</si>
  <si>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</si>
  <si>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</si>
  <si>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</si>
  <si>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</si>
  <si>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</si>
  <si>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</si>
  <si>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</si>
  <si>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</si>
  <si>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</si>
  <si>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</si>
  <si>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</si>
  <si>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</si>
  <si>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</si>
  <si>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</si>
  <si>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</si>
  <si>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</si>
  <si>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</si>
  <si>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</si>
  <si>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</si>
  <si>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</si>
  <si>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</si>
  <si>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</si>
  <si>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</si>
  <si>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</si>
  <si>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</si>
  <si>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</si>
  <si>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</si>
  <si>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</si>
  <si>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</si>
  <si>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</si>
  <si>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</si>
  <si>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</si>
  <si>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</si>
  <si>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</si>
  <si>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</si>
  <si>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</si>
  <si>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</si>
  <si>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</si>
  <si>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</si>
  <si>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</si>
  <si>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</si>
  <si>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</si>
  <si>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</si>
  <si>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</si>
  <si>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</si>
  <si>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</si>
  <si>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</si>
  <si>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</si>
  <si>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</si>
  <si>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</si>
  <si>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</si>
  <si>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</si>
  <si>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</si>
  <si>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</si>
  <si>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</si>
  <si>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</si>
  <si>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</si>
  <si>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</si>
  <si>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</si>
  <si>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</si>
  <si>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</si>
  <si>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</si>
  <si>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</si>
  <si>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</si>
  <si>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</si>
  <si>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</si>
  <si>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</si>
  <si>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</si>
  <si>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</si>
  <si>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</si>
  <si>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</si>
  <si>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</si>
  <si>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</si>
  <si>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</si>
  <si>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</si>
  <si>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</si>
  <si>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</si>
  <si>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 xml:space="preserve"> Ежемесячный график выполнения работ с трудозатратами</t>
  </si>
  <si>
    <t>Технологическая карта №4</t>
  </si>
  <si>
    <t>трудозатраты, чел./час</t>
  </si>
  <si>
    <t>Июль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</si>
</sst>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290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2" fontId="20" fillId="0" borderId="5" xfId="5" applyNumberFormat="1" applyFont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6" fillId="0" borderId="5" xfId="1" applyFont="1" applyFill="1" applyBorder="1"/>
    <xf numFmtId="0" fontId="5" fillId="0" borderId="5" xfId="1" applyFont="1" applyFill="1" applyBorder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49" fontId="8" fillId="0" borderId="10" xfId="1" applyNumberFormat="1" applyFont="1" applyFill="1" applyBorder="1" applyAlignment="1">
      <alignment horizontal="center" vertical="center"/>
    </xf>
    <xf numFmtId="0" fontId="4" fillId="0" borderId="0" xfId="1" applyFont="1" applyFill="1"/>
    <xf numFmtId="0" fontId="6" fillId="0" borderId="0" xfId="1" applyFont="1" applyFill="1" applyBorder="1"/>
    <xf numFmtId="0" fontId="6" fillId="0" borderId="0" xfId="1" applyFont="1" applyFill="1"/>
    <xf numFmtId="1" fontId="5" fillId="0" borderId="5" xfId="1" applyNumberFormat="1" applyFont="1" applyFill="1" applyBorder="1" applyAlignment="1">
      <alignment vertical="center" wrapText="1"/>
    </xf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165" fontId="6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20" fillId="0" borderId="5" xfId="221" applyFont="1" applyFill="1" applyBorder="1" applyAlignment="1">
      <alignment horizontal="center" vertical="center"/>
    </xf>
    <xf numFmtId="49" fontId="5" fillId="15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/>
    </xf>
    <xf numFmtId="0" fontId="6" fillId="15" borderId="5" xfId="1" applyFont="1" applyFill="1" applyBorder="1" applyAlignment="1">
      <alignment horizontal="center" vertical="center"/>
    </xf>
    <xf numFmtId="1" fontId="5" fillId="15" borderId="5" xfId="1" applyNumberFormat="1" applyFont="1" applyFill="1" applyBorder="1" applyAlignment="1">
      <alignment horizontal="center" vertical="center" wrapText="1"/>
    </xf>
    <xf numFmtId="1" fontId="4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0" fontId="5" fillId="15" borderId="0" xfId="1" applyFont="1" applyFill="1"/>
    <xf numFmtId="2" fontId="5" fillId="15" borderId="5" xfId="1" applyNumberFormat="1" applyFont="1" applyFill="1" applyBorder="1" applyAlignment="1">
      <alignment horizontal="center" vertical="center"/>
    </xf>
    <xf numFmtId="0" fontId="5" fillId="15" borderId="5" xfId="1" applyFont="1" applyFill="1" applyBorder="1"/>
    <xf numFmtId="0" fontId="4" fillId="15" borderId="5" xfId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165" fontId="4" fillId="0" borderId="5" xfId="1" applyNumberFormat="1" applyFont="1" applyFill="1" applyBorder="1" applyAlignment="1">
      <alignment horizontal="center" wrapText="1"/>
    </xf>
    <xf numFmtId="0" fontId="5" fillId="15" borderId="5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 wrapText="1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49" fontId="8" fillId="0" borderId="31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5"/>
  <sheetViews>
    <sheetView zoomScale="7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35" customWidth="1"/>
    <col min="2" max="2" width="43.140625" style="135" customWidth="1"/>
    <col min="3" max="3" width="18.85546875" style="135" customWidth="1"/>
    <col min="4" max="4" width="14.7109375" style="135" customWidth="1"/>
    <col min="5" max="5" width="19.42578125" style="135" customWidth="1"/>
    <col min="6" max="11" width="6.7109375" style="135" customWidth="1"/>
    <col min="12" max="23" width="6.7109375" style="93" customWidth="1"/>
    <col min="24" max="33" width="6.7109375" style="98" customWidth="1"/>
    <col min="34" max="34" width="5.85546875" style="98" customWidth="1" outlineLevel="1"/>
    <col min="35" max="35" width="6.140625" style="98" customWidth="1" outlineLevel="1"/>
    <col min="36" max="36" width="6.28515625" style="98" customWidth="1" outlineLevel="1"/>
    <col min="37" max="37" width="12.7109375" style="98" customWidth="1"/>
    <col min="38" max="16384" width="9" style="98"/>
  </cols>
  <sheetData>
    <row r="1" spans="1:64" ht="15.75" customHeight="1">
      <c r="P1" s="136"/>
      <c r="Q1" s="198"/>
      <c r="R1" s="198"/>
      <c r="S1" s="198"/>
      <c r="T1" s="198"/>
      <c r="U1" s="199"/>
      <c r="V1" s="199"/>
      <c r="W1" s="199"/>
    </row>
    <row r="2" spans="1:64" s="94" customFormat="1" ht="21" customHeight="1" thickBot="1">
      <c r="AJ2" s="97"/>
    </row>
    <row r="3" spans="1:64" s="97" customFormat="1" ht="15.75" hidden="1" customHeight="1">
      <c r="A3" s="137"/>
      <c r="B3" s="138" t="s">
        <v>0</v>
      </c>
      <c r="C3" s="138"/>
      <c r="D3" s="138"/>
      <c r="E3" s="138"/>
      <c r="F3" s="138"/>
      <c r="G3" s="137"/>
      <c r="H3" s="137"/>
      <c r="I3" s="137"/>
      <c r="J3" s="137"/>
      <c r="K3" s="137"/>
      <c r="L3" s="94"/>
      <c r="M3" s="94"/>
      <c r="N3" s="94"/>
      <c r="O3" s="94"/>
      <c r="P3" s="94"/>
      <c r="Q3" s="94"/>
      <c r="R3" s="94"/>
      <c r="S3" s="94"/>
      <c r="T3" s="200" t="s">
        <v>1</v>
      </c>
      <c r="U3" s="200"/>
      <c r="V3" s="200"/>
      <c r="W3" s="200"/>
      <c r="X3" s="200"/>
      <c r="Y3" s="200"/>
      <c r="Z3" s="200"/>
      <c r="AA3" s="200"/>
    </row>
    <row r="4" spans="1:64" s="97" customFormat="1" ht="15.75" hidden="1" customHeight="1">
      <c r="A4" s="137"/>
      <c r="B4" s="138" t="s">
        <v>2</v>
      </c>
      <c r="C4" s="138"/>
      <c r="D4" s="138"/>
      <c r="E4" s="138"/>
      <c r="F4" s="138"/>
      <c r="G4" s="137"/>
      <c r="H4" s="137"/>
      <c r="I4" s="137"/>
      <c r="J4" s="137"/>
      <c r="K4" s="137"/>
      <c r="L4" s="94"/>
      <c r="M4" s="94"/>
      <c r="N4" s="94"/>
      <c r="O4" s="94"/>
      <c r="P4" s="94"/>
      <c r="Q4" s="94"/>
      <c r="R4" s="94"/>
      <c r="S4" s="94"/>
      <c r="T4" s="201" t="s">
        <v>3</v>
      </c>
      <c r="U4" s="201"/>
      <c r="V4" s="201"/>
      <c r="W4" s="201"/>
      <c r="X4" s="201"/>
      <c r="Y4" s="201"/>
      <c r="Z4" s="201"/>
      <c r="AA4" s="201"/>
    </row>
    <row r="5" spans="1:64" s="97" customFormat="1" ht="22.5" hidden="1" customHeight="1">
      <c r="A5" s="137"/>
      <c r="B5" s="139" t="s">
        <v>4</v>
      </c>
      <c r="C5" s="140"/>
      <c r="D5" s="141"/>
      <c r="E5" s="141"/>
      <c r="F5" s="137"/>
      <c r="G5" s="137"/>
      <c r="H5" s="137"/>
      <c r="I5" s="137"/>
      <c r="J5" s="137"/>
      <c r="K5" s="137"/>
      <c r="L5" s="94"/>
      <c r="M5" s="94"/>
      <c r="N5" s="94"/>
      <c r="O5" s="94"/>
      <c r="P5" s="94"/>
      <c r="Q5" s="94"/>
      <c r="R5" s="94"/>
      <c r="S5" s="94"/>
      <c r="T5" s="137"/>
      <c r="U5" s="94"/>
      <c r="V5" s="94"/>
      <c r="W5" s="94"/>
      <c r="X5" s="94"/>
    </row>
    <row r="6" spans="1:64" s="97" customFormat="1" ht="33.75" hidden="1" customHeight="1">
      <c r="A6" s="137"/>
      <c r="B6" s="142" t="s">
        <v>5</v>
      </c>
      <c r="C6" s="143"/>
      <c r="D6" s="144"/>
      <c r="E6" s="138"/>
      <c r="F6" s="138"/>
      <c r="G6" s="137"/>
      <c r="H6" s="137"/>
      <c r="I6" s="137"/>
      <c r="J6" s="137"/>
      <c r="K6" s="137"/>
      <c r="L6" s="94"/>
      <c r="M6" s="94"/>
      <c r="N6" s="94"/>
      <c r="O6" s="94"/>
      <c r="P6" s="94"/>
      <c r="Q6" s="94"/>
      <c r="R6" s="94"/>
      <c r="S6" s="94"/>
      <c r="T6" s="197" t="s">
        <v>5</v>
      </c>
      <c r="U6" s="197"/>
      <c r="V6" s="197"/>
      <c r="W6" s="197"/>
      <c r="X6" s="197"/>
      <c r="Y6" s="197"/>
      <c r="Z6" s="197"/>
      <c r="AA6" s="197"/>
    </row>
    <row r="7" spans="1:64" s="97" customFormat="1" ht="15.75" hidden="1" customHeight="1">
      <c r="A7" s="137"/>
      <c r="B7" s="140" t="s">
        <v>6</v>
      </c>
      <c r="C7" s="140"/>
      <c r="D7" s="141"/>
      <c r="E7" s="141"/>
      <c r="F7" s="137"/>
      <c r="G7" s="137"/>
      <c r="H7" s="137"/>
      <c r="I7" s="137"/>
      <c r="J7" s="137"/>
      <c r="K7" s="137"/>
      <c r="L7" s="94"/>
      <c r="M7" s="94"/>
      <c r="N7" s="94"/>
      <c r="O7" s="94"/>
      <c r="P7" s="94"/>
      <c r="Q7" s="94"/>
      <c r="R7" s="94"/>
      <c r="S7" s="94"/>
      <c r="T7" s="137"/>
      <c r="U7" s="94"/>
      <c r="V7" s="94"/>
      <c r="W7" s="94"/>
      <c r="X7" s="94"/>
    </row>
    <row r="8" spans="1:64" s="97" customFormat="1" ht="30" hidden="1" customHeight="1">
      <c r="A8" s="137"/>
      <c r="B8" s="142" t="s">
        <v>7</v>
      </c>
      <c r="C8" s="145"/>
      <c r="D8" s="146"/>
      <c r="E8" s="138"/>
      <c r="F8" s="138"/>
      <c r="G8" s="137"/>
      <c r="H8" s="137"/>
      <c r="I8" s="137"/>
      <c r="J8" s="137"/>
      <c r="K8" s="137"/>
      <c r="L8" s="94"/>
      <c r="M8" s="94"/>
      <c r="N8" s="94"/>
      <c r="O8" s="94"/>
      <c r="P8" s="94"/>
      <c r="Q8" s="94"/>
      <c r="R8" s="94"/>
      <c r="S8" s="94"/>
      <c r="T8" s="197" t="s">
        <v>7</v>
      </c>
      <c r="U8" s="197"/>
      <c r="V8" s="197"/>
      <c r="W8" s="197"/>
      <c r="X8" s="197"/>
      <c r="Y8" s="197"/>
      <c r="Z8" s="197"/>
      <c r="AA8" s="197"/>
    </row>
    <row r="9" spans="1:64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94"/>
      <c r="M9" s="94"/>
      <c r="N9" s="94"/>
      <c r="O9" s="94"/>
      <c r="P9" s="94"/>
      <c r="Q9" s="94"/>
      <c r="R9" s="94"/>
      <c r="S9" s="94"/>
      <c r="T9" s="137"/>
      <c r="U9" s="94"/>
      <c r="V9" s="94"/>
      <c r="W9" s="94"/>
      <c r="X9" s="94"/>
    </row>
    <row r="10" spans="1:64" s="97" customFormat="1" ht="15.75" hidden="1" customHeight="1">
      <c r="A10" s="137"/>
      <c r="B10" s="138" t="s">
        <v>62</v>
      </c>
      <c r="C10" s="138"/>
      <c r="D10" s="138"/>
      <c r="E10" s="138"/>
      <c r="F10" s="138"/>
      <c r="G10" s="137"/>
      <c r="H10" s="137"/>
      <c r="I10" s="137"/>
      <c r="J10" s="137"/>
      <c r="K10" s="137"/>
      <c r="L10" s="94"/>
      <c r="M10" s="94"/>
      <c r="N10" s="94"/>
      <c r="O10" s="94"/>
      <c r="P10" s="94"/>
      <c r="Q10" s="94"/>
      <c r="R10" s="94"/>
      <c r="S10" s="94"/>
      <c r="T10" s="200" t="s">
        <v>58</v>
      </c>
      <c r="U10" s="200"/>
      <c r="V10" s="200"/>
      <c r="W10" s="200"/>
      <c r="X10" s="200"/>
      <c r="Y10" s="200"/>
      <c r="Z10" s="200"/>
      <c r="AA10" s="200"/>
    </row>
    <row r="11" spans="1:64" s="97" customFormat="1" ht="28.5" customHeight="1" thickBo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Y11" s="205"/>
      <c r="Z11" s="205"/>
      <c r="AA11" s="205"/>
      <c r="AK11" s="147" t="s">
        <v>8</v>
      </c>
    </row>
    <row r="12" spans="1:64" s="97" customFormat="1" ht="12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</row>
    <row r="13" spans="1:64" s="148" customFormat="1" ht="23.25" customHeight="1">
      <c r="A13" s="206" t="s">
        <v>60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</row>
    <row r="14" spans="1:64" s="148" customFormat="1" ht="23.25" customHeight="1">
      <c r="A14" s="206" t="s">
        <v>82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</row>
    <row r="15" spans="1:64" s="148" customFormat="1" ht="23.25" customHeight="1">
      <c r="A15" s="206" t="s">
        <v>61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</row>
    <row r="16" spans="1:64" s="150" customFormat="1" ht="15" customHeight="1">
      <c r="A16" s="202" t="s">
        <v>33</v>
      </c>
      <c r="B16" s="203" t="s">
        <v>10</v>
      </c>
      <c r="C16" s="202" t="s">
        <v>34</v>
      </c>
      <c r="D16" s="202" t="s">
        <v>12</v>
      </c>
      <c r="E16" s="204" t="s">
        <v>36</v>
      </c>
      <c r="F16" s="214" t="s">
        <v>130</v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07" t="s">
        <v>38</v>
      </c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150" customFormat="1" ht="15" customHeight="1">
      <c r="A17" s="202"/>
      <c r="B17" s="203"/>
      <c r="C17" s="202"/>
      <c r="D17" s="202"/>
      <c r="E17" s="204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07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150" customFormat="1" ht="6" customHeight="1">
      <c r="A18" s="202"/>
      <c r="B18" s="203"/>
      <c r="C18" s="202"/>
      <c r="D18" s="202"/>
      <c r="E18" s="204"/>
      <c r="F18" s="202" t="s">
        <v>59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7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150" customFormat="1" ht="18.75" customHeight="1">
      <c r="A19" s="202"/>
      <c r="B19" s="203"/>
      <c r="C19" s="202"/>
      <c r="D19" s="202"/>
      <c r="E19" s="204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7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150" customFormat="1" ht="15.75">
      <c r="A20" s="129">
        <v>1</v>
      </c>
      <c r="B20" s="129">
        <v>2</v>
      </c>
      <c r="C20" s="129">
        <v>3</v>
      </c>
      <c r="D20" s="129">
        <v>5</v>
      </c>
      <c r="E20" s="129">
        <v>7</v>
      </c>
      <c r="F20" s="208">
        <v>7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129">
        <v>8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150" customFormat="1" ht="51" customHeight="1">
      <c r="A21" s="129">
        <v>1</v>
      </c>
      <c r="B21" s="124" t="s">
        <v>18</v>
      </c>
      <c r="C21" s="125" t="s">
        <v>19</v>
      </c>
      <c r="D21" s="129" t="s">
        <v>20</v>
      </c>
      <c r="E21" s="129">
        <v>1</v>
      </c>
      <c r="F21" s="131"/>
      <c r="G21" s="131"/>
      <c r="H21" s="131"/>
      <c r="I21" s="131"/>
      <c r="J21" s="131"/>
      <c r="K21" s="180"/>
      <c r="L21" s="180"/>
      <c r="M21" s="131"/>
      <c r="N21" s="131"/>
      <c r="O21" s="131"/>
      <c r="P21" s="131"/>
      <c r="Q21" s="131"/>
      <c r="R21" s="180"/>
      <c r="S21" s="180"/>
      <c r="T21" s="131"/>
      <c r="U21" s="131"/>
      <c r="V21" s="131"/>
      <c r="W21" s="131"/>
      <c r="X21" s="131"/>
      <c r="Y21" s="180"/>
      <c r="Z21" s="180"/>
      <c r="AA21" s="131"/>
      <c r="AB21" s="131"/>
      <c r="AC21" s="131"/>
      <c r="AD21" s="131"/>
      <c r="AE21" s="131"/>
      <c r="AF21" s="180"/>
      <c r="AG21" s="180"/>
      <c r="AH21" s="131"/>
      <c r="AI21" s="131">
        <v>1</v>
      </c>
      <c r="AJ21" s="131"/>
      <c r="AK21" s="129">
        <f>SUM(F21:AI21)</f>
        <v>1</v>
      </c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97" customFormat="1" ht="54.75" customHeight="1">
      <c r="A22" s="13">
        <v>2</v>
      </c>
      <c r="B22" s="11" t="s">
        <v>21</v>
      </c>
      <c r="C22" s="11" t="s">
        <v>22</v>
      </c>
      <c r="D22" s="13" t="s">
        <v>20</v>
      </c>
      <c r="E22" s="86">
        <v>1</v>
      </c>
      <c r="F22" s="151"/>
      <c r="G22" s="86"/>
      <c r="H22" s="151"/>
      <c r="I22" s="151"/>
      <c r="J22" s="86"/>
      <c r="K22" s="181"/>
      <c r="L22" s="181"/>
      <c r="M22" s="86"/>
      <c r="N22" s="86"/>
      <c r="O22" s="86"/>
      <c r="P22" s="86"/>
      <c r="Q22" s="86"/>
      <c r="R22" s="181"/>
      <c r="S22" s="181"/>
      <c r="T22" s="86"/>
      <c r="U22" s="86"/>
      <c r="V22" s="86"/>
      <c r="W22" s="115"/>
      <c r="X22" s="115"/>
      <c r="Y22" s="183"/>
      <c r="Z22" s="183"/>
      <c r="AA22" s="115"/>
      <c r="AB22" s="116"/>
      <c r="AC22" s="116"/>
      <c r="AD22" s="116"/>
      <c r="AE22" s="116"/>
      <c r="AF22" s="184"/>
      <c r="AG22" s="183"/>
      <c r="AH22" s="116"/>
      <c r="AI22" s="115">
        <v>1</v>
      </c>
      <c r="AJ22" s="116"/>
      <c r="AK22" s="152">
        <f t="shared" ref="AK22:AK25" si="0">SUM(F22:AJ22)</f>
        <v>1</v>
      </c>
    </row>
    <row r="23" spans="1:64" s="97" customFormat="1" ht="47.25" customHeight="1">
      <c r="A23" s="13">
        <v>3</v>
      </c>
      <c r="B23" s="11" t="s">
        <v>23</v>
      </c>
      <c r="C23" s="11" t="s">
        <v>24</v>
      </c>
      <c r="D23" s="13" t="s">
        <v>25</v>
      </c>
      <c r="E23" s="86">
        <v>1</v>
      </c>
      <c r="F23" s="86">
        <v>1</v>
      </c>
      <c r="G23" s="86">
        <v>1</v>
      </c>
      <c r="H23" s="86">
        <v>1</v>
      </c>
      <c r="I23" s="86">
        <v>1</v>
      </c>
      <c r="J23" s="86">
        <v>1</v>
      </c>
      <c r="K23" s="181"/>
      <c r="L23" s="181"/>
      <c r="M23" s="86">
        <v>1</v>
      </c>
      <c r="N23" s="86">
        <v>1</v>
      </c>
      <c r="O23" s="86">
        <v>1</v>
      </c>
      <c r="P23" s="86">
        <v>1</v>
      </c>
      <c r="Q23" s="86">
        <v>1</v>
      </c>
      <c r="R23" s="181"/>
      <c r="S23" s="181"/>
      <c r="T23" s="86">
        <v>1</v>
      </c>
      <c r="U23" s="86">
        <v>1</v>
      </c>
      <c r="V23" s="86">
        <v>1</v>
      </c>
      <c r="W23" s="86">
        <v>1</v>
      </c>
      <c r="X23" s="86">
        <v>1</v>
      </c>
      <c r="Y23" s="181"/>
      <c r="Z23" s="181"/>
      <c r="AA23" s="86">
        <v>1</v>
      </c>
      <c r="AB23" s="86">
        <v>1</v>
      </c>
      <c r="AC23" s="86">
        <v>1</v>
      </c>
      <c r="AD23" s="86">
        <v>1</v>
      </c>
      <c r="AE23" s="86">
        <v>1</v>
      </c>
      <c r="AF23" s="181"/>
      <c r="AG23" s="183"/>
      <c r="AH23" s="86">
        <v>1</v>
      </c>
      <c r="AI23" s="86">
        <v>1</v>
      </c>
      <c r="AJ23" s="86">
        <v>1</v>
      </c>
      <c r="AK23" s="152">
        <f t="shared" si="0"/>
        <v>23</v>
      </c>
    </row>
    <row r="24" spans="1:64" s="97" customFormat="1" ht="48" customHeight="1">
      <c r="A24" s="13">
        <v>4</v>
      </c>
      <c r="B24" s="124" t="s">
        <v>18</v>
      </c>
      <c r="C24" s="125" t="s">
        <v>19</v>
      </c>
      <c r="D24" s="129" t="s">
        <v>20</v>
      </c>
      <c r="E24" s="129">
        <v>1</v>
      </c>
      <c r="F24" s="86"/>
      <c r="G24" s="86"/>
      <c r="H24" s="86"/>
      <c r="I24" s="86"/>
      <c r="J24" s="86"/>
      <c r="K24" s="181"/>
      <c r="L24" s="181"/>
      <c r="M24" s="86"/>
      <c r="N24" s="86">
        <v>1</v>
      </c>
      <c r="O24" s="86"/>
      <c r="P24" s="86"/>
      <c r="Q24" s="86"/>
      <c r="R24" s="181"/>
      <c r="S24" s="181"/>
      <c r="T24" s="86"/>
      <c r="U24" s="86"/>
      <c r="V24" s="86"/>
      <c r="W24" s="86"/>
      <c r="X24" s="86"/>
      <c r="Y24" s="181"/>
      <c r="Z24" s="181"/>
      <c r="AA24" s="86"/>
      <c r="AB24" s="86"/>
      <c r="AC24" s="86"/>
      <c r="AD24" s="86"/>
      <c r="AE24" s="86"/>
      <c r="AF24" s="183"/>
      <c r="AG24" s="183"/>
      <c r="AH24" s="86"/>
      <c r="AI24" s="86"/>
      <c r="AJ24" s="86"/>
      <c r="AK24" s="153">
        <f>SUM(F24:AI24)</f>
        <v>1</v>
      </c>
    </row>
    <row r="25" spans="1:64" s="97" customFormat="1" ht="52.5" customHeight="1">
      <c r="A25" s="13">
        <v>5</v>
      </c>
      <c r="B25" s="11" t="s">
        <v>26</v>
      </c>
      <c r="C25" s="11" t="s">
        <v>27</v>
      </c>
      <c r="D25" s="13" t="s">
        <v>20</v>
      </c>
      <c r="E25" s="86">
        <v>1</v>
      </c>
      <c r="F25" s="151"/>
      <c r="G25" s="86"/>
      <c r="H25" s="151"/>
      <c r="I25" s="151"/>
      <c r="J25" s="86"/>
      <c r="K25" s="181"/>
      <c r="L25" s="181"/>
      <c r="M25" s="86"/>
      <c r="N25" s="86">
        <v>1</v>
      </c>
      <c r="O25" s="86"/>
      <c r="P25" s="86"/>
      <c r="Q25" s="86"/>
      <c r="R25" s="181"/>
      <c r="S25" s="181"/>
      <c r="T25" s="86"/>
      <c r="U25" s="86"/>
      <c r="V25" s="86"/>
      <c r="W25" s="115"/>
      <c r="X25" s="115"/>
      <c r="Y25" s="183"/>
      <c r="Z25" s="183"/>
      <c r="AA25" s="115"/>
      <c r="AB25" s="116"/>
      <c r="AC25" s="116"/>
      <c r="AD25" s="116"/>
      <c r="AE25" s="116"/>
      <c r="AF25" s="184"/>
      <c r="AG25" s="184"/>
      <c r="AH25" s="116"/>
      <c r="AI25" s="116"/>
      <c r="AJ25" s="116"/>
      <c r="AK25" s="152">
        <f t="shared" si="0"/>
        <v>1</v>
      </c>
    </row>
    <row r="26" spans="1:64" s="97" customFormat="1" ht="21" customHeight="1">
      <c r="A26" s="103"/>
      <c r="B26" s="209" t="s">
        <v>28</v>
      </c>
      <c r="C26" s="209"/>
      <c r="D26" s="209"/>
      <c r="E26" s="209"/>
      <c r="F26" s="96">
        <f>SUM(F21:F25)</f>
        <v>1</v>
      </c>
      <c r="G26" s="96">
        <f t="shared" ref="G26:AJ26" si="1">SUM(G21:G25)</f>
        <v>1</v>
      </c>
      <c r="H26" s="96">
        <f t="shared" si="1"/>
        <v>1</v>
      </c>
      <c r="I26" s="96">
        <f t="shared" si="1"/>
        <v>1</v>
      </c>
      <c r="J26" s="96">
        <f t="shared" si="1"/>
        <v>1</v>
      </c>
      <c r="K26" s="182">
        <f t="shared" si="1"/>
        <v>0</v>
      </c>
      <c r="L26" s="182">
        <f t="shared" si="1"/>
        <v>0</v>
      </c>
      <c r="M26" s="96">
        <f t="shared" si="1"/>
        <v>1</v>
      </c>
      <c r="N26" s="96">
        <f t="shared" si="1"/>
        <v>3</v>
      </c>
      <c r="O26" s="96">
        <f t="shared" si="1"/>
        <v>1</v>
      </c>
      <c r="P26" s="96">
        <f t="shared" si="1"/>
        <v>1</v>
      </c>
      <c r="Q26" s="96">
        <f t="shared" si="1"/>
        <v>1</v>
      </c>
      <c r="R26" s="182">
        <f t="shared" si="1"/>
        <v>0</v>
      </c>
      <c r="S26" s="182">
        <f t="shared" si="1"/>
        <v>0</v>
      </c>
      <c r="T26" s="96">
        <f t="shared" si="1"/>
        <v>1</v>
      </c>
      <c r="U26" s="96">
        <f t="shared" si="1"/>
        <v>1</v>
      </c>
      <c r="V26" s="96">
        <f t="shared" si="1"/>
        <v>1</v>
      </c>
      <c r="W26" s="96">
        <f t="shared" si="1"/>
        <v>1</v>
      </c>
      <c r="X26" s="96">
        <f t="shared" si="1"/>
        <v>1</v>
      </c>
      <c r="Y26" s="182">
        <f t="shared" si="1"/>
        <v>0</v>
      </c>
      <c r="Z26" s="182">
        <f t="shared" si="1"/>
        <v>0</v>
      </c>
      <c r="AA26" s="96">
        <f t="shared" si="1"/>
        <v>1</v>
      </c>
      <c r="AB26" s="96">
        <f t="shared" si="1"/>
        <v>1</v>
      </c>
      <c r="AC26" s="96">
        <f t="shared" si="1"/>
        <v>1</v>
      </c>
      <c r="AD26" s="96">
        <f t="shared" si="1"/>
        <v>1</v>
      </c>
      <c r="AE26" s="96">
        <f t="shared" si="1"/>
        <v>1</v>
      </c>
      <c r="AF26" s="182">
        <f t="shared" si="1"/>
        <v>0</v>
      </c>
      <c r="AG26" s="182">
        <f t="shared" si="1"/>
        <v>0</v>
      </c>
      <c r="AH26" s="96">
        <f t="shared" si="1"/>
        <v>1</v>
      </c>
      <c r="AI26" s="96">
        <f t="shared" si="1"/>
        <v>3</v>
      </c>
      <c r="AJ26" s="96">
        <f t="shared" si="1"/>
        <v>1</v>
      </c>
      <c r="AK26" s="96">
        <f>SUM(F26:AJ26)</f>
        <v>27</v>
      </c>
    </row>
    <row r="27" spans="1:64" s="94" customFormat="1" ht="11.1" customHeight="1"/>
    <row r="28" spans="1:64" s="154" customFormat="1" ht="39.75" customHeight="1">
      <c r="B28" s="210"/>
      <c r="C28" s="210"/>
      <c r="D28" s="210"/>
      <c r="E28" s="210"/>
      <c r="H28" s="211"/>
      <c r="I28" s="211"/>
      <c r="J28" s="211"/>
      <c r="K28" s="155"/>
      <c r="L28" s="205"/>
      <c r="M28" s="205"/>
      <c r="N28" s="205"/>
      <c r="O28" s="155"/>
      <c r="P28" s="211"/>
      <c r="Q28" s="211"/>
      <c r="R28" s="211"/>
    </row>
    <row r="29" spans="1:64" s="60" customFormat="1" ht="51.75" customHeight="1">
      <c r="A29" s="56"/>
      <c r="B29" s="57" t="s">
        <v>86</v>
      </c>
      <c r="C29" s="215" t="s">
        <v>87</v>
      </c>
      <c r="D29" s="215"/>
      <c r="E29" s="215"/>
      <c r="F29" s="62"/>
      <c r="G29" s="62"/>
      <c r="H29" s="216"/>
      <c r="I29" s="216"/>
      <c r="J29" s="216"/>
      <c r="K29" s="62"/>
      <c r="L29" s="62"/>
      <c r="M29" s="62"/>
      <c r="N29" s="216"/>
      <c r="O29" s="216"/>
      <c r="P29" s="216"/>
      <c r="Q29" s="62"/>
      <c r="R29" s="56"/>
      <c r="S29" s="62"/>
      <c r="T29" s="56"/>
      <c r="U29" s="56"/>
      <c r="V29" s="56"/>
      <c r="W29" s="56"/>
      <c r="X29" s="215" t="s">
        <v>88</v>
      </c>
      <c r="Y29" s="215"/>
      <c r="Z29" s="215"/>
      <c r="AA29" s="215"/>
      <c r="AB29" s="215"/>
      <c r="AC29" s="215"/>
      <c r="AD29" s="216"/>
      <c r="AE29" s="216"/>
      <c r="AF29" s="216"/>
      <c r="AG29" s="216"/>
      <c r="AH29" s="216"/>
      <c r="AI29" s="56"/>
      <c r="AJ29" s="56"/>
    </row>
    <row r="30" spans="1:64" s="60" customFormat="1" ht="17.25" customHeight="1">
      <c r="A30" s="56"/>
      <c r="B30" s="57"/>
      <c r="C30" s="212" t="s">
        <v>5</v>
      </c>
      <c r="D30" s="212"/>
      <c r="E30" s="212"/>
      <c r="F30" s="58"/>
      <c r="G30" s="58"/>
      <c r="H30" s="212" t="s">
        <v>7</v>
      </c>
      <c r="I30" s="212"/>
      <c r="J30" s="212"/>
      <c r="K30" s="212"/>
      <c r="L30" s="212"/>
      <c r="M30" s="212"/>
      <c r="N30" s="212"/>
      <c r="O30" s="212"/>
      <c r="P30" s="212"/>
      <c r="Q30" s="58"/>
      <c r="R30" s="56"/>
      <c r="S30" s="58"/>
      <c r="T30" s="56"/>
      <c r="U30" s="56"/>
      <c r="V30" s="58"/>
      <c r="W30" s="58"/>
      <c r="X30" s="212" t="s">
        <v>32</v>
      </c>
      <c r="Y30" s="212"/>
      <c r="Z30" s="212"/>
      <c r="AA30" s="212"/>
      <c r="AB30" s="212"/>
      <c r="AC30" s="212"/>
      <c r="AD30" s="213"/>
      <c r="AE30" s="213"/>
      <c r="AF30" s="213"/>
      <c r="AG30" s="213"/>
      <c r="AH30" s="213"/>
      <c r="AI30" s="56"/>
      <c r="AJ30" s="56"/>
    </row>
    <row r="31" spans="1:64" s="60" customFormat="1" ht="36" customHeight="1">
      <c r="A31" s="56"/>
      <c r="B31" s="5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64" s="60" customFormat="1" ht="54" customHeight="1">
      <c r="A32" s="56"/>
      <c r="B32" s="57" t="s">
        <v>89</v>
      </c>
      <c r="C32" s="215" t="s">
        <v>90</v>
      </c>
      <c r="D32" s="215"/>
      <c r="E32" s="215"/>
      <c r="F32" s="62"/>
      <c r="G32" s="62"/>
      <c r="H32" s="216"/>
      <c r="I32" s="216"/>
      <c r="J32" s="216"/>
      <c r="K32" s="62"/>
      <c r="L32" s="62"/>
      <c r="M32" s="62"/>
      <c r="N32" s="216"/>
      <c r="O32" s="216"/>
      <c r="P32" s="216"/>
      <c r="Q32" s="62"/>
      <c r="R32" s="56"/>
      <c r="S32" s="62"/>
      <c r="T32" s="56"/>
      <c r="U32" s="56"/>
      <c r="V32" s="56"/>
      <c r="W32" s="56"/>
      <c r="X32" s="215" t="s">
        <v>91</v>
      </c>
      <c r="Y32" s="215"/>
      <c r="Z32" s="215"/>
      <c r="AA32" s="215"/>
      <c r="AB32" s="215"/>
      <c r="AC32" s="215"/>
      <c r="AD32" s="216"/>
      <c r="AE32" s="216"/>
      <c r="AF32" s="216"/>
      <c r="AG32" s="216"/>
      <c r="AH32" s="216"/>
      <c r="AI32" s="56"/>
      <c r="AJ32" s="56"/>
    </row>
    <row r="33" spans="1:36" s="60" customFormat="1" ht="17.25" customHeight="1">
      <c r="A33" s="56"/>
      <c r="B33" s="57"/>
      <c r="C33" s="212" t="s">
        <v>5</v>
      </c>
      <c r="D33" s="212"/>
      <c r="E33" s="212"/>
      <c r="F33" s="58"/>
      <c r="G33" s="58"/>
      <c r="H33" s="212" t="s">
        <v>7</v>
      </c>
      <c r="I33" s="212"/>
      <c r="J33" s="212"/>
      <c r="K33" s="212"/>
      <c r="L33" s="212"/>
      <c r="M33" s="212"/>
      <c r="N33" s="212"/>
      <c r="O33" s="212"/>
      <c r="P33" s="212"/>
      <c r="Q33" s="58"/>
      <c r="R33" s="56"/>
      <c r="S33" s="58"/>
      <c r="T33" s="56"/>
      <c r="U33" s="56"/>
      <c r="V33" s="58"/>
      <c r="W33" s="58"/>
      <c r="X33" s="212" t="s">
        <v>32</v>
      </c>
      <c r="Y33" s="212"/>
      <c r="Z33" s="212"/>
      <c r="AA33" s="212"/>
      <c r="AB33" s="212"/>
      <c r="AC33" s="212"/>
      <c r="AD33" s="213"/>
      <c r="AE33" s="213"/>
      <c r="AF33" s="213"/>
      <c r="AG33" s="213"/>
      <c r="AH33" s="213"/>
      <c r="AI33" s="56"/>
      <c r="AJ33" s="56"/>
    </row>
    <row r="34" spans="1:36" s="60" customFormat="1" ht="18.75" customHeight="1">
      <c r="A34" s="56"/>
      <c r="B34" s="57"/>
      <c r="C34" s="213"/>
      <c r="D34" s="213"/>
      <c r="E34" s="213"/>
      <c r="F34" s="213"/>
      <c r="G34" s="213"/>
      <c r="H34" s="213"/>
      <c r="I34" s="58"/>
      <c r="J34" s="58"/>
      <c r="K34" s="58"/>
      <c r="L34" s="58"/>
      <c r="M34" s="58"/>
      <c r="N34" s="213"/>
      <c r="O34" s="213"/>
      <c r="P34" s="213"/>
      <c r="Q34" s="213"/>
      <c r="R34" s="58"/>
      <c r="S34" s="213"/>
      <c r="T34" s="213"/>
      <c r="U34" s="213"/>
      <c r="V34" s="59"/>
      <c r="W34" s="59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 s="60" customFormat="1" ht="9" customHeight="1">
      <c r="A35" s="56"/>
      <c r="B35" s="56"/>
      <c r="C35" s="56"/>
      <c r="D35" s="56"/>
      <c r="E35" s="61"/>
      <c r="F35" s="56"/>
      <c r="G35" s="56"/>
      <c r="H35" s="56"/>
    </row>
  </sheetData>
  <mergeCells count="46">
    <mergeCell ref="C34:H34"/>
    <mergeCell ref="N34:Q34"/>
    <mergeCell ref="S34:U34"/>
    <mergeCell ref="C32:E32"/>
    <mergeCell ref="H32:J32"/>
    <mergeCell ref="N32:P32"/>
    <mergeCell ref="X32:AC32"/>
    <mergeCell ref="AD32:AH32"/>
    <mergeCell ref="C33:E33"/>
    <mergeCell ref="H33:P33"/>
    <mergeCell ref="X33:AC33"/>
    <mergeCell ref="AD33:AH33"/>
    <mergeCell ref="C30:E30"/>
    <mergeCell ref="H30:P30"/>
    <mergeCell ref="X30:AC30"/>
    <mergeCell ref="AD30:AH30"/>
    <mergeCell ref="F16:AJ16"/>
    <mergeCell ref="C29:E29"/>
    <mergeCell ref="H29:J29"/>
    <mergeCell ref="N29:P29"/>
    <mergeCell ref="X29:AC29"/>
    <mergeCell ref="AD29:AH29"/>
    <mergeCell ref="AK16:AK19"/>
    <mergeCell ref="F18:AJ19"/>
    <mergeCell ref="F20:AJ20"/>
    <mergeCell ref="B26:E26"/>
    <mergeCell ref="B28:E28"/>
    <mergeCell ref="H28:J28"/>
    <mergeCell ref="L28:N28"/>
    <mergeCell ref="P28:R28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20" t="s">
        <v>0</v>
      </c>
      <c r="D2" s="220"/>
      <c r="E2" s="220"/>
      <c r="F2" s="220"/>
      <c r="G2" s="220"/>
      <c r="H2" s="220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19" t="s">
        <v>1</v>
      </c>
      <c r="W2" s="219"/>
      <c r="X2" s="219"/>
      <c r="Y2" s="219"/>
      <c r="Z2" s="219"/>
      <c r="AA2" s="219"/>
      <c r="AB2" s="219"/>
      <c r="AC2" s="219"/>
      <c r="AP2" s="284" t="s">
        <v>66</v>
      </c>
      <c r="AQ2" s="285"/>
    </row>
    <row r="3" spans="1:70" s="7" customFormat="1" ht="15.75" customHeight="1">
      <c r="A3" s="31"/>
      <c r="B3" s="31"/>
      <c r="C3" s="220" t="s">
        <v>2</v>
      </c>
      <c r="D3" s="220"/>
      <c r="E3" s="220"/>
      <c r="F3" s="220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20" t="s">
        <v>3</v>
      </c>
      <c r="W3" s="220"/>
      <c r="X3" s="220"/>
      <c r="Y3" s="220"/>
      <c r="Z3" s="220"/>
      <c r="AA3" s="220"/>
      <c r="AB3" s="220"/>
      <c r="AC3" s="220"/>
    </row>
    <row r="4" spans="1:70" s="7" customFormat="1" ht="22.5" customHeight="1">
      <c r="A4" s="31"/>
      <c r="B4" s="31"/>
      <c r="C4" s="274" t="s">
        <v>4</v>
      </c>
      <c r="D4" s="274"/>
      <c r="E4" s="274"/>
      <c r="F4" s="274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275" t="s">
        <v>5</v>
      </c>
      <c r="D5" s="275"/>
      <c r="E5" s="275"/>
      <c r="F5" s="275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21" t="s">
        <v>5</v>
      </c>
      <c r="W5" s="221"/>
      <c r="X5" s="221"/>
      <c r="Y5" s="221"/>
      <c r="Z5" s="221"/>
      <c r="AA5" s="221"/>
      <c r="AB5" s="221"/>
      <c r="AC5" s="221"/>
    </row>
    <row r="6" spans="1:70" s="7" customFormat="1" ht="15.75" customHeight="1">
      <c r="A6" s="31"/>
      <c r="B6" s="31"/>
      <c r="C6" s="274" t="s">
        <v>6</v>
      </c>
      <c r="D6" s="274"/>
      <c r="E6" s="274"/>
      <c r="F6" s="274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276" t="s">
        <v>7</v>
      </c>
      <c r="D7" s="276"/>
      <c r="E7" s="276"/>
      <c r="F7" s="276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21" t="s">
        <v>7</v>
      </c>
      <c r="W7" s="221"/>
      <c r="X7" s="221"/>
      <c r="Y7" s="221"/>
      <c r="Z7" s="221"/>
      <c r="AA7" s="221"/>
      <c r="AB7" s="221"/>
      <c r="AC7" s="221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20" t="s">
        <v>57</v>
      </c>
      <c r="D9" s="220"/>
      <c r="E9" s="220"/>
      <c r="F9" s="220"/>
      <c r="G9" s="220"/>
      <c r="H9" s="220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19" t="s">
        <v>58</v>
      </c>
      <c r="W9" s="219"/>
      <c r="X9" s="219"/>
      <c r="Y9" s="219"/>
      <c r="Z9" s="219"/>
      <c r="AA9" s="219"/>
      <c r="AB9" s="219"/>
      <c r="AC9" s="219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2"/>
      <c r="AB10" s="222"/>
      <c r="AC10" s="222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281" t="s">
        <v>56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3"/>
    </row>
    <row r="13" spans="1:70" s="45" customFormat="1" ht="22.5" customHeight="1">
      <c r="A13" s="281" t="s">
        <v>9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3"/>
    </row>
    <row r="14" spans="1:70" s="45" customFormat="1" ht="22.5" customHeight="1">
      <c r="A14" s="281" t="s">
        <v>65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3"/>
    </row>
    <row r="15" spans="1:70" s="9" customFormat="1" ht="15" customHeight="1">
      <c r="A15" s="273" t="s">
        <v>33</v>
      </c>
      <c r="B15" s="277" t="s">
        <v>10</v>
      </c>
      <c r="C15" s="273" t="s">
        <v>34</v>
      </c>
      <c r="D15" s="278" t="s">
        <v>35</v>
      </c>
      <c r="E15" s="278" t="s">
        <v>12</v>
      </c>
      <c r="F15" s="278" t="s">
        <v>11</v>
      </c>
      <c r="G15" s="286" t="s">
        <v>36</v>
      </c>
      <c r="H15" s="287" t="s">
        <v>37</v>
      </c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72" t="s">
        <v>38</v>
      </c>
      <c r="AN15" s="280" t="s">
        <v>39</v>
      </c>
      <c r="AO15" s="280"/>
      <c r="AP15" s="280"/>
      <c r="AQ15" s="28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73"/>
      <c r="B16" s="277"/>
      <c r="C16" s="273"/>
      <c r="D16" s="278"/>
      <c r="E16" s="278"/>
      <c r="F16" s="278"/>
      <c r="G16" s="28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272"/>
      <c r="AN16" s="280"/>
      <c r="AO16" s="280"/>
      <c r="AP16" s="280"/>
      <c r="AQ16" s="28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73"/>
      <c r="B17" s="277"/>
      <c r="C17" s="273"/>
      <c r="D17" s="278"/>
      <c r="E17" s="278"/>
      <c r="F17" s="278"/>
      <c r="G17" s="286"/>
      <c r="H17" s="273" t="s">
        <v>39</v>
      </c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2"/>
      <c r="AN17" s="280"/>
      <c r="AO17" s="280"/>
      <c r="AP17" s="280"/>
      <c r="AQ17" s="28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73"/>
      <c r="B18" s="277"/>
      <c r="C18" s="273"/>
      <c r="D18" s="278"/>
      <c r="E18" s="278"/>
      <c r="F18" s="278"/>
      <c r="G18" s="286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2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279">
        <v>7</v>
      </c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269" t="s">
        <v>73</v>
      </c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70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38" t="s">
        <v>63</v>
      </c>
      <c r="C21" s="38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6"/>
      <c r="AP21" s="46"/>
      <c r="AQ21" s="20"/>
    </row>
    <row r="22" spans="1:70" s="7" customFormat="1" ht="24.75" customHeight="1">
      <c r="A22" s="14"/>
      <c r="B22" s="264" t="s">
        <v>28</v>
      </c>
      <c r="C22" s="265"/>
      <c r="D22" s="265"/>
      <c r="E22" s="265"/>
      <c r="F22" s="265"/>
      <c r="G22" s="266"/>
      <c r="H22" s="16"/>
      <c r="I22" s="16"/>
      <c r="J22" s="16"/>
      <c r="K22" s="16"/>
      <c r="L22" s="16"/>
      <c r="M22" s="16"/>
      <c r="N22" s="16"/>
      <c r="O22" s="16"/>
      <c r="P22" s="37"/>
      <c r="Q22" s="37"/>
      <c r="R22" s="37"/>
      <c r="S22" s="37"/>
      <c r="T22" s="37"/>
      <c r="U22" s="37"/>
      <c r="V22" s="37"/>
      <c r="W22" s="37">
        <f>SUM(W21:W21)</f>
        <v>6.72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>
        <f>SUM(AM21:AM21)</f>
        <v>6.72</v>
      </c>
      <c r="AN22" s="47">
        <f>SUM(AN21)</f>
        <v>6.72</v>
      </c>
      <c r="AO22" s="37"/>
      <c r="AP22" s="37"/>
      <c r="AQ22" s="37"/>
    </row>
    <row r="23" spans="1:70" s="5" customFormat="1" ht="11.1" customHeight="1"/>
    <row r="24" spans="1:70" s="5" customFormat="1" ht="39.75" customHeight="1">
      <c r="B24" s="220" t="s">
        <v>29</v>
      </c>
      <c r="C24" s="220"/>
      <c r="D24" s="220"/>
      <c r="E24" s="220"/>
      <c r="F24" s="220"/>
      <c r="G24" s="220"/>
      <c r="J24" s="267" t="s">
        <v>30</v>
      </c>
      <c r="K24" s="267"/>
      <c r="L24" s="267"/>
      <c r="M24" s="22"/>
      <c r="N24" s="267"/>
      <c r="O24" s="267"/>
      <c r="P24" s="267"/>
      <c r="Q24" s="22"/>
      <c r="R24" s="267" t="s">
        <v>31</v>
      </c>
      <c r="S24" s="267"/>
      <c r="T24" s="267"/>
    </row>
    <row r="25" spans="1:70" s="5" customFormat="1" ht="32.25" customHeight="1">
      <c r="J25" s="271" t="s">
        <v>5</v>
      </c>
      <c r="K25" s="271"/>
      <c r="L25" s="271"/>
      <c r="N25" s="271" t="s">
        <v>7</v>
      </c>
      <c r="O25" s="271"/>
      <c r="P25" s="271"/>
      <c r="R25" s="271" t="s">
        <v>32</v>
      </c>
      <c r="S25" s="271"/>
      <c r="T25" s="271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20" t="s">
        <v>0</v>
      </c>
      <c r="D2" s="220"/>
      <c r="E2" s="220"/>
      <c r="F2" s="220"/>
      <c r="G2" s="220"/>
      <c r="H2" s="220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19" t="s">
        <v>1</v>
      </c>
      <c r="W2" s="219"/>
      <c r="X2" s="219"/>
      <c r="Y2" s="219"/>
      <c r="Z2" s="219"/>
      <c r="AA2" s="219"/>
      <c r="AB2" s="219"/>
      <c r="AC2" s="219"/>
      <c r="AP2" s="284" t="s">
        <v>77</v>
      </c>
      <c r="AQ2" s="285"/>
    </row>
    <row r="3" spans="1:70" s="7" customFormat="1" ht="15.75" customHeight="1">
      <c r="A3" s="31"/>
      <c r="B3" s="31"/>
      <c r="C3" s="220" t="s">
        <v>2</v>
      </c>
      <c r="D3" s="220"/>
      <c r="E3" s="220"/>
      <c r="F3" s="220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20" t="s">
        <v>3</v>
      </c>
      <c r="W3" s="220"/>
      <c r="X3" s="220"/>
      <c r="Y3" s="220"/>
      <c r="Z3" s="220"/>
      <c r="AA3" s="220"/>
      <c r="AB3" s="220"/>
      <c r="AC3" s="220"/>
    </row>
    <row r="4" spans="1:70" s="7" customFormat="1" ht="22.5" customHeight="1">
      <c r="A4" s="31"/>
      <c r="B4" s="31"/>
      <c r="C4" s="274" t="s">
        <v>4</v>
      </c>
      <c r="D4" s="274"/>
      <c r="E4" s="274"/>
      <c r="F4" s="274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275" t="s">
        <v>5</v>
      </c>
      <c r="D5" s="275"/>
      <c r="E5" s="275"/>
      <c r="F5" s="275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21" t="s">
        <v>5</v>
      </c>
      <c r="W5" s="221"/>
      <c r="X5" s="221"/>
      <c r="Y5" s="221"/>
      <c r="Z5" s="221"/>
      <c r="AA5" s="221"/>
      <c r="AB5" s="221"/>
      <c r="AC5" s="221"/>
    </row>
    <row r="6" spans="1:70" s="7" customFormat="1" ht="15.75" customHeight="1">
      <c r="A6" s="31"/>
      <c r="B6" s="31"/>
      <c r="C6" s="274" t="s">
        <v>6</v>
      </c>
      <c r="D6" s="274"/>
      <c r="E6" s="274"/>
      <c r="F6" s="274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276" t="s">
        <v>7</v>
      </c>
      <c r="D7" s="276"/>
      <c r="E7" s="276"/>
      <c r="F7" s="276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21" t="s">
        <v>7</v>
      </c>
      <c r="W7" s="221"/>
      <c r="X7" s="221"/>
      <c r="Y7" s="221"/>
      <c r="Z7" s="221"/>
      <c r="AA7" s="221"/>
      <c r="AB7" s="221"/>
      <c r="AC7" s="221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20" t="s">
        <v>57</v>
      </c>
      <c r="D9" s="220"/>
      <c r="E9" s="220"/>
      <c r="F9" s="220"/>
      <c r="G9" s="220"/>
      <c r="H9" s="220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19" t="s">
        <v>58</v>
      </c>
      <c r="W9" s="219"/>
      <c r="X9" s="219"/>
      <c r="Y9" s="219"/>
      <c r="Z9" s="219"/>
      <c r="AA9" s="219"/>
      <c r="AB9" s="219"/>
      <c r="AC9" s="219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2"/>
      <c r="AB10" s="222"/>
      <c r="AC10" s="222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281" t="s">
        <v>56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3"/>
    </row>
    <row r="13" spans="1:70" s="45" customFormat="1" ht="22.5" customHeight="1">
      <c r="A13" s="281" t="s">
        <v>9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3"/>
    </row>
    <row r="14" spans="1:70" s="45" customFormat="1" ht="22.5" customHeight="1">
      <c r="A14" s="281" t="s">
        <v>78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3"/>
    </row>
    <row r="15" spans="1:70" s="9" customFormat="1" ht="15" customHeight="1">
      <c r="A15" s="273" t="s">
        <v>33</v>
      </c>
      <c r="B15" s="277" t="s">
        <v>10</v>
      </c>
      <c r="C15" s="273" t="s">
        <v>34</v>
      </c>
      <c r="D15" s="278" t="s">
        <v>35</v>
      </c>
      <c r="E15" s="278" t="s">
        <v>12</v>
      </c>
      <c r="F15" s="278" t="s">
        <v>11</v>
      </c>
      <c r="G15" s="286" t="s">
        <v>36</v>
      </c>
      <c r="H15" s="287" t="s">
        <v>37</v>
      </c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72" t="s">
        <v>38</v>
      </c>
      <c r="AN15" s="280" t="s">
        <v>39</v>
      </c>
      <c r="AO15" s="280"/>
      <c r="AP15" s="280"/>
      <c r="AQ15" s="28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73"/>
      <c r="B16" s="277"/>
      <c r="C16" s="273"/>
      <c r="D16" s="278"/>
      <c r="E16" s="278"/>
      <c r="F16" s="278"/>
      <c r="G16" s="28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272"/>
      <c r="AN16" s="280"/>
      <c r="AO16" s="280"/>
      <c r="AP16" s="280"/>
      <c r="AQ16" s="28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73"/>
      <c r="B17" s="277"/>
      <c r="C17" s="273"/>
      <c r="D17" s="278"/>
      <c r="E17" s="278"/>
      <c r="F17" s="278"/>
      <c r="G17" s="286"/>
      <c r="H17" s="273" t="s">
        <v>39</v>
      </c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2"/>
      <c r="AN17" s="280"/>
      <c r="AO17" s="280"/>
      <c r="AP17" s="280"/>
      <c r="AQ17" s="28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73"/>
      <c r="B18" s="277"/>
      <c r="C18" s="273"/>
      <c r="D18" s="278"/>
      <c r="E18" s="278"/>
      <c r="F18" s="278"/>
      <c r="G18" s="286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2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279">
        <v>7</v>
      </c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269" t="s">
        <v>74</v>
      </c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70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68</v>
      </c>
      <c r="C21" s="38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6"/>
      <c r="AO21" s="46">
        <f>AM21</f>
        <v>1</v>
      </c>
      <c r="AP21" s="46"/>
      <c r="AQ21" s="46"/>
    </row>
    <row r="22" spans="1:70" s="7" customFormat="1" ht="36.75" customHeight="1">
      <c r="A22" s="16">
        <v>2</v>
      </c>
      <c r="B22" s="38" t="s">
        <v>63</v>
      </c>
      <c r="C22" s="38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6">
        <f>AM22</f>
        <v>6.72</v>
      </c>
      <c r="AO22" s="46"/>
      <c r="AP22" s="46"/>
      <c r="AQ22" s="46"/>
    </row>
    <row r="23" spans="1:70" s="7" customFormat="1" ht="15.75">
      <c r="A23" s="16"/>
      <c r="B23" s="50"/>
      <c r="C23" s="51"/>
      <c r="D23" s="51"/>
      <c r="E23" s="51"/>
      <c r="F23" s="51"/>
      <c r="G23" s="51"/>
      <c r="H23" s="288" t="s">
        <v>75</v>
      </c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9"/>
      <c r="AM23" s="21"/>
      <c r="AN23" s="46"/>
      <c r="AO23" s="46"/>
      <c r="AP23" s="46"/>
      <c r="AQ23" s="46"/>
    </row>
    <row r="24" spans="1:70" s="7" customFormat="1" ht="31.5">
      <c r="A24" s="16">
        <v>3</v>
      </c>
      <c r="B24" s="38" t="s">
        <v>69</v>
      </c>
      <c r="C24" s="38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6">
        <f>AM24</f>
        <v>6.72</v>
      </c>
      <c r="AO24" s="46"/>
      <c r="AP24" s="46"/>
      <c r="AQ24" s="46"/>
    </row>
    <row r="25" spans="1:70" s="7" customFormat="1" ht="15.75">
      <c r="A25" s="16"/>
      <c r="B25" s="50"/>
      <c r="C25" s="51"/>
      <c r="D25" s="51"/>
      <c r="E25" s="51"/>
      <c r="F25" s="51"/>
      <c r="G25" s="51"/>
      <c r="H25" s="288" t="s">
        <v>76</v>
      </c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9"/>
      <c r="AM25" s="21"/>
      <c r="AN25" s="46"/>
      <c r="AO25" s="46"/>
      <c r="AP25" s="46"/>
      <c r="AQ25" s="46"/>
    </row>
    <row r="26" spans="1:70" s="7" customFormat="1" ht="30" customHeight="1">
      <c r="A26" s="16">
        <v>4</v>
      </c>
      <c r="B26" s="38" t="s">
        <v>72</v>
      </c>
      <c r="C26" s="38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6">
        <f>AM26</f>
        <v>1</v>
      </c>
      <c r="AO26" s="46"/>
      <c r="AP26" s="46"/>
      <c r="AQ26" s="46"/>
    </row>
    <row r="27" spans="1:70" s="7" customFormat="1" ht="38.25" customHeight="1">
      <c r="A27" s="16">
        <v>5</v>
      </c>
      <c r="B27" s="38" t="s">
        <v>69</v>
      </c>
      <c r="C27" s="38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6">
        <f>AM27</f>
        <v>6.72</v>
      </c>
      <c r="AO27" s="46"/>
      <c r="AP27" s="46"/>
      <c r="AQ27" s="46"/>
    </row>
    <row r="28" spans="1:70" s="7" customFormat="1" ht="24.75" customHeight="1">
      <c r="A28" s="14"/>
      <c r="B28" s="264" t="s">
        <v>28</v>
      </c>
      <c r="C28" s="265"/>
      <c r="D28" s="265"/>
      <c r="E28" s="265"/>
      <c r="F28" s="265"/>
      <c r="G28" s="266"/>
      <c r="H28" s="16"/>
      <c r="I28" s="16"/>
      <c r="J28" s="16"/>
      <c r="K28" s="16"/>
      <c r="L28" s="16"/>
      <c r="M28" s="16"/>
      <c r="N28" s="16"/>
      <c r="O28" s="16"/>
      <c r="P28" s="37">
        <f t="shared" ref="P28:AM28" si="1">SUM(P21:P27)</f>
        <v>7.72</v>
      </c>
      <c r="Q28" s="37"/>
      <c r="R28" s="37"/>
      <c r="S28" s="37">
        <f t="shared" si="1"/>
        <v>7.72</v>
      </c>
      <c r="T28" s="37"/>
      <c r="U28" s="37"/>
      <c r="V28" s="37">
        <f t="shared" si="1"/>
        <v>6.72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>
        <f t="shared" si="1"/>
        <v>22.16</v>
      </c>
      <c r="AN28" s="47">
        <f>SUM(AN26:AN27,AN21:AN22,AN24)</f>
        <v>21.16</v>
      </c>
      <c r="AO28" s="47">
        <f t="shared" ref="AO28" si="2">SUM(AO26:AO27,AO21:AO22,AO24)</f>
        <v>1</v>
      </c>
      <c r="AP28" s="47"/>
      <c r="AQ28" s="47"/>
    </row>
    <row r="29" spans="1:70" s="5" customFormat="1" ht="11.1" customHeight="1"/>
    <row r="30" spans="1:70" s="5" customFormat="1" ht="39.75" customHeight="1">
      <c r="B30" s="220" t="s">
        <v>29</v>
      </c>
      <c r="C30" s="220"/>
      <c r="D30" s="220"/>
      <c r="E30" s="220"/>
      <c r="F30" s="220"/>
      <c r="G30" s="220"/>
      <c r="J30" s="267" t="s">
        <v>30</v>
      </c>
      <c r="K30" s="267"/>
      <c r="L30" s="267"/>
      <c r="M30" s="22"/>
      <c r="N30" s="267"/>
      <c r="O30" s="267"/>
      <c r="P30" s="267"/>
      <c r="Q30" s="22"/>
      <c r="R30" s="267" t="s">
        <v>31</v>
      </c>
      <c r="S30" s="267"/>
      <c r="T30" s="267"/>
    </row>
    <row r="31" spans="1:70" s="5" customFormat="1" ht="32.25" customHeight="1">
      <c r="J31" s="271" t="s">
        <v>5</v>
      </c>
      <c r="K31" s="271"/>
      <c r="L31" s="271"/>
      <c r="N31" s="271" t="s">
        <v>7</v>
      </c>
      <c r="O31" s="271"/>
      <c r="P31" s="271"/>
      <c r="R31" s="271" t="s">
        <v>32</v>
      </c>
      <c r="S31" s="271"/>
      <c r="T31" s="271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6"/>
  <sheetViews>
    <sheetView topLeftCell="A11" zoomScale="60" zoomScaleNormal="60" workbookViewId="0">
      <selection activeCell="G16" sqref="G16:AK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14" width="6.7109375" style="2" customWidth="1"/>
    <col min="15" max="15" width="9.5703125" style="2" customWidth="1"/>
    <col min="16" max="16" width="6.7109375" style="2" customWidth="1"/>
    <col min="17" max="17" width="7.7109375" style="2" customWidth="1"/>
    <col min="18" max="23" width="6.7109375" style="2" customWidth="1"/>
    <col min="24" max="33" width="6.7109375" style="4" customWidth="1"/>
    <col min="34" max="34" width="7.140625" style="4" customWidth="1" outlineLevel="1"/>
    <col min="35" max="35" width="8" style="4" customWidth="1" outlineLevel="1"/>
    <col min="36" max="36" width="7.140625" style="4" customWidth="1" outlineLevel="1"/>
    <col min="37" max="37" width="8.42578125" style="4" customWidth="1"/>
    <col min="38" max="38" width="9.28515625" style="4" bestFit="1" customWidth="1"/>
    <col min="39" max="16384" width="9" style="4"/>
  </cols>
  <sheetData>
    <row r="1" spans="1:64" ht="15.75" customHeight="1">
      <c r="P1" s="3"/>
      <c r="Q1" s="217"/>
      <c r="R1" s="217"/>
      <c r="S1" s="217"/>
      <c r="T1" s="217"/>
      <c r="U1" s="218"/>
      <c r="V1" s="218"/>
      <c r="W1" s="218"/>
    </row>
    <row r="2" spans="1:64" s="5" customFormat="1" ht="21" customHeight="1" thickBot="1">
      <c r="AK2" s="7"/>
    </row>
    <row r="3" spans="1:64" s="7" customFormat="1" ht="15.75" hidden="1" customHeight="1">
      <c r="A3" s="122"/>
      <c r="B3" s="29" t="s">
        <v>0</v>
      </c>
      <c r="C3" s="29"/>
      <c r="D3" s="29"/>
      <c r="E3" s="29"/>
      <c r="F3" s="29"/>
      <c r="G3" s="29"/>
      <c r="H3" s="122"/>
      <c r="I3" s="122"/>
      <c r="J3" s="122"/>
      <c r="K3" s="122"/>
      <c r="L3" s="122"/>
      <c r="M3" s="5"/>
      <c r="N3" s="5"/>
      <c r="O3" s="5"/>
      <c r="P3" s="5"/>
      <c r="Q3" s="5"/>
      <c r="R3" s="5"/>
      <c r="S3" s="5"/>
      <c r="T3" s="5"/>
      <c r="U3" s="219" t="s">
        <v>1</v>
      </c>
      <c r="V3" s="219"/>
      <c r="W3" s="219"/>
      <c r="X3" s="219"/>
      <c r="Y3" s="219"/>
      <c r="Z3" s="219"/>
      <c r="AA3" s="219"/>
      <c r="AB3" s="219"/>
    </row>
    <row r="4" spans="1:64" s="7" customFormat="1" ht="15.75" hidden="1" customHeight="1">
      <c r="A4" s="122"/>
      <c r="B4" s="29" t="s">
        <v>2</v>
      </c>
      <c r="C4" s="29"/>
      <c r="D4" s="29"/>
      <c r="E4" s="29"/>
      <c r="F4" s="29"/>
      <c r="G4" s="29"/>
      <c r="H4" s="122"/>
      <c r="I4" s="122"/>
      <c r="J4" s="122"/>
      <c r="K4" s="122"/>
      <c r="L4" s="122"/>
      <c r="M4" s="5"/>
      <c r="N4" s="5"/>
      <c r="O4" s="5"/>
      <c r="P4" s="5"/>
      <c r="Q4" s="5"/>
      <c r="R4" s="5"/>
      <c r="S4" s="5"/>
      <c r="T4" s="5"/>
      <c r="U4" s="220" t="s">
        <v>3</v>
      </c>
      <c r="V4" s="220"/>
      <c r="W4" s="220"/>
      <c r="X4" s="220"/>
      <c r="Y4" s="220"/>
      <c r="Z4" s="220"/>
      <c r="AA4" s="220"/>
      <c r="AB4" s="220"/>
    </row>
    <row r="5" spans="1:64" s="7" customFormat="1" ht="22.5" hidden="1" customHeight="1">
      <c r="A5" s="122"/>
      <c r="B5" s="42" t="s">
        <v>4</v>
      </c>
      <c r="C5" s="39"/>
      <c r="D5" s="30"/>
      <c r="E5" s="30"/>
      <c r="F5" s="30"/>
      <c r="G5" s="122"/>
      <c r="H5" s="122"/>
      <c r="I5" s="122"/>
      <c r="J5" s="122"/>
      <c r="K5" s="122"/>
      <c r="L5" s="122"/>
      <c r="M5" s="5"/>
      <c r="N5" s="5"/>
      <c r="O5" s="5"/>
      <c r="P5" s="5"/>
      <c r="Q5" s="5"/>
      <c r="R5" s="5"/>
      <c r="S5" s="5"/>
      <c r="T5" s="5"/>
      <c r="U5" s="122"/>
      <c r="V5" s="5"/>
      <c r="W5" s="5"/>
      <c r="X5" s="5"/>
      <c r="Y5" s="5"/>
    </row>
    <row r="6" spans="1:64" s="7" customFormat="1" ht="33.75" hidden="1" customHeight="1">
      <c r="A6" s="122"/>
      <c r="B6" s="123" t="s">
        <v>5</v>
      </c>
      <c r="C6" s="40"/>
      <c r="D6" s="44"/>
      <c r="E6" s="44"/>
      <c r="F6" s="29"/>
      <c r="G6" s="29"/>
      <c r="H6" s="122"/>
      <c r="I6" s="122"/>
      <c r="J6" s="122"/>
      <c r="K6" s="122"/>
      <c r="L6" s="122"/>
      <c r="M6" s="5"/>
      <c r="N6" s="5"/>
      <c r="O6" s="5"/>
      <c r="P6" s="5"/>
      <c r="Q6" s="5"/>
      <c r="R6" s="5"/>
      <c r="S6" s="5"/>
      <c r="T6" s="5"/>
      <c r="U6" s="221" t="s">
        <v>5</v>
      </c>
      <c r="V6" s="221"/>
      <c r="W6" s="221"/>
      <c r="X6" s="221"/>
      <c r="Y6" s="221"/>
      <c r="Z6" s="221"/>
      <c r="AA6" s="221"/>
      <c r="AB6" s="221"/>
    </row>
    <row r="7" spans="1:64" s="7" customFormat="1" ht="15.75" hidden="1" customHeight="1">
      <c r="A7" s="122"/>
      <c r="B7" s="39" t="s">
        <v>6</v>
      </c>
      <c r="C7" s="39"/>
      <c r="D7" s="30"/>
      <c r="E7" s="30"/>
      <c r="F7" s="30"/>
      <c r="G7" s="122"/>
      <c r="H7" s="122"/>
      <c r="I7" s="122"/>
      <c r="J7" s="122"/>
      <c r="K7" s="122"/>
      <c r="L7" s="122"/>
      <c r="M7" s="5"/>
      <c r="N7" s="5"/>
      <c r="O7" s="5"/>
      <c r="P7" s="5"/>
      <c r="Q7" s="5"/>
      <c r="R7" s="5"/>
      <c r="S7" s="5"/>
      <c r="T7" s="5"/>
      <c r="U7" s="122"/>
      <c r="V7" s="5"/>
      <c r="W7" s="5"/>
      <c r="X7" s="5"/>
      <c r="Y7" s="5"/>
    </row>
    <row r="8" spans="1:64" s="7" customFormat="1" ht="30" hidden="1" customHeight="1">
      <c r="A8" s="122"/>
      <c r="B8" s="123" t="s">
        <v>7</v>
      </c>
      <c r="C8" s="41"/>
      <c r="D8" s="43"/>
      <c r="E8" s="43"/>
      <c r="F8" s="29"/>
      <c r="G8" s="29"/>
      <c r="H8" s="122"/>
      <c r="I8" s="122"/>
      <c r="J8" s="122"/>
      <c r="K8" s="122"/>
      <c r="L8" s="122"/>
      <c r="M8" s="5"/>
      <c r="N8" s="5"/>
      <c r="O8" s="5"/>
      <c r="P8" s="5"/>
      <c r="Q8" s="5"/>
      <c r="R8" s="5"/>
      <c r="S8" s="5"/>
      <c r="T8" s="5"/>
      <c r="U8" s="221" t="s">
        <v>7</v>
      </c>
      <c r="V8" s="221"/>
      <c r="W8" s="221"/>
      <c r="X8" s="221"/>
      <c r="Y8" s="221"/>
      <c r="Z8" s="221"/>
      <c r="AA8" s="221"/>
      <c r="AB8" s="221"/>
    </row>
    <row r="9" spans="1:64" s="7" customFormat="1" ht="15.75" hidden="1" customHeight="1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5"/>
      <c r="N9" s="5"/>
      <c r="O9" s="5"/>
      <c r="P9" s="5"/>
      <c r="Q9" s="5"/>
      <c r="R9" s="5"/>
      <c r="S9" s="5"/>
      <c r="T9" s="5"/>
      <c r="U9" s="122"/>
      <c r="V9" s="5"/>
      <c r="W9" s="5"/>
      <c r="X9" s="5"/>
      <c r="Y9" s="5"/>
    </row>
    <row r="10" spans="1:64" s="7" customFormat="1" ht="15.75" hidden="1" customHeight="1">
      <c r="A10" s="122"/>
      <c r="B10" s="29" t="s">
        <v>62</v>
      </c>
      <c r="C10" s="29"/>
      <c r="D10" s="29"/>
      <c r="E10" s="29"/>
      <c r="F10" s="29"/>
      <c r="G10" s="29"/>
      <c r="H10" s="122"/>
      <c r="I10" s="122"/>
      <c r="J10" s="122"/>
      <c r="K10" s="122"/>
      <c r="L10" s="122"/>
      <c r="M10" s="5"/>
      <c r="N10" s="5"/>
      <c r="O10" s="5"/>
      <c r="P10" s="5"/>
      <c r="Q10" s="5"/>
      <c r="R10" s="5"/>
      <c r="S10" s="5"/>
      <c r="T10" s="5"/>
      <c r="U10" s="219" t="s">
        <v>58</v>
      </c>
      <c r="V10" s="219"/>
      <c r="W10" s="219"/>
      <c r="X10" s="219"/>
      <c r="Y10" s="219"/>
      <c r="Z10" s="219"/>
      <c r="AA10" s="219"/>
      <c r="AB10" s="219"/>
    </row>
    <row r="11" spans="1:64" s="7" customFormat="1" ht="28.5" customHeight="1" thickBot="1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22"/>
      <c r="AA11" s="222"/>
      <c r="AB11" s="222"/>
      <c r="AO11" s="53" t="s">
        <v>8</v>
      </c>
    </row>
    <row r="12" spans="1:64" s="7" customFormat="1" ht="12.75" customHeight="1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4" s="23" customFormat="1" ht="23.25" customHeight="1">
      <c r="A13" s="206" t="s">
        <v>94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</row>
    <row r="14" spans="1:64" s="23" customFormat="1" ht="23.25" customHeight="1">
      <c r="A14" s="206" t="s">
        <v>82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</row>
    <row r="15" spans="1:64" s="23" customFormat="1" ht="23.25" customHeight="1">
      <c r="A15" s="206" t="s">
        <v>61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</row>
    <row r="16" spans="1:64" s="9" customFormat="1" ht="15" customHeight="1">
      <c r="A16" s="202" t="s">
        <v>33</v>
      </c>
      <c r="B16" s="203" t="s">
        <v>10</v>
      </c>
      <c r="C16" s="202" t="s">
        <v>34</v>
      </c>
      <c r="D16" s="224" t="s">
        <v>92</v>
      </c>
      <c r="E16" s="202" t="s">
        <v>12</v>
      </c>
      <c r="F16" s="204"/>
      <c r="G16" s="214" t="s">
        <v>130</v>
      </c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07" t="s">
        <v>95</v>
      </c>
      <c r="AM16" s="223" t="s">
        <v>39</v>
      </c>
      <c r="AN16" s="223"/>
      <c r="AO16" s="223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02"/>
      <c r="B17" s="203"/>
      <c r="C17" s="202"/>
      <c r="D17" s="225"/>
      <c r="E17" s="202"/>
      <c r="F17" s="204"/>
      <c r="G17" s="52">
        <v>1</v>
      </c>
      <c r="H17" s="132" t="s">
        <v>40</v>
      </c>
      <c r="I17" s="52">
        <v>3</v>
      </c>
      <c r="J17" s="132" t="s">
        <v>41</v>
      </c>
      <c r="K17" s="52">
        <v>5</v>
      </c>
      <c r="L17" s="178" t="s">
        <v>42</v>
      </c>
      <c r="M17" s="179">
        <v>7</v>
      </c>
      <c r="N17" s="132" t="s">
        <v>43</v>
      </c>
      <c r="O17" s="52">
        <v>9</v>
      </c>
      <c r="P17" s="132" t="s">
        <v>44</v>
      </c>
      <c r="Q17" s="52">
        <v>11</v>
      </c>
      <c r="R17" s="132" t="s">
        <v>45</v>
      </c>
      <c r="S17" s="179">
        <v>13</v>
      </c>
      <c r="T17" s="178" t="s">
        <v>46</v>
      </c>
      <c r="U17" s="52">
        <v>15</v>
      </c>
      <c r="V17" s="132" t="s">
        <v>47</v>
      </c>
      <c r="W17" s="52">
        <v>17</v>
      </c>
      <c r="X17" s="132" t="s">
        <v>48</v>
      </c>
      <c r="Y17" s="52">
        <v>19</v>
      </c>
      <c r="Z17" s="178" t="s">
        <v>49</v>
      </c>
      <c r="AA17" s="179">
        <v>21</v>
      </c>
      <c r="AB17" s="132" t="s">
        <v>50</v>
      </c>
      <c r="AC17" s="52">
        <v>23</v>
      </c>
      <c r="AD17" s="132" t="s">
        <v>51</v>
      </c>
      <c r="AE17" s="52">
        <v>25</v>
      </c>
      <c r="AF17" s="132" t="s">
        <v>52</v>
      </c>
      <c r="AG17" s="179">
        <v>27</v>
      </c>
      <c r="AH17" s="178" t="s">
        <v>53</v>
      </c>
      <c r="AI17" s="52">
        <v>29</v>
      </c>
      <c r="AJ17" s="132" t="s">
        <v>54</v>
      </c>
      <c r="AK17" s="132" t="s">
        <v>55</v>
      </c>
      <c r="AL17" s="207"/>
      <c r="AM17" s="223"/>
      <c r="AN17" s="223"/>
      <c r="AO17" s="223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02"/>
      <c r="B18" s="203"/>
      <c r="C18" s="202"/>
      <c r="D18" s="225"/>
      <c r="E18" s="202"/>
      <c r="F18" s="204"/>
      <c r="G18" s="202" t="s">
        <v>39</v>
      </c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7"/>
      <c r="AM18" s="223"/>
      <c r="AN18" s="223"/>
      <c r="AO18" s="223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02"/>
      <c r="B19" s="203"/>
      <c r="C19" s="202"/>
      <c r="D19" s="226"/>
      <c r="E19" s="202"/>
      <c r="F19" s="204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7"/>
      <c r="AM19" s="11" t="s">
        <v>13</v>
      </c>
      <c r="AN19" s="12" t="s">
        <v>14</v>
      </c>
      <c r="AO19" s="13" t="s">
        <v>93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129">
        <v>6</v>
      </c>
      <c r="G20" s="208">
        <v>7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129">
        <v>8</v>
      </c>
      <c r="AM20" s="131">
        <v>9</v>
      </c>
      <c r="AN20" s="52">
        <v>10</v>
      </c>
      <c r="AO20" s="52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9" customFormat="1" ht="51" customHeight="1">
      <c r="A21" s="129">
        <v>1</v>
      </c>
      <c r="B21" s="80" t="s">
        <v>18</v>
      </c>
      <c r="C21" s="125" t="s">
        <v>19</v>
      </c>
      <c r="D21" s="129">
        <v>0.44</v>
      </c>
      <c r="E21" s="129" t="s">
        <v>20</v>
      </c>
      <c r="F21" s="131">
        <v>1</v>
      </c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>
        <f>D21</f>
        <v>0.44</v>
      </c>
      <c r="AK21" s="129"/>
      <c r="AL21" s="156">
        <f>SUM(G21:AK21)</f>
        <v>0.44</v>
      </c>
      <c r="AM21" s="131"/>
      <c r="AN21" s="156">
        <f>D21</f>
        <v>0.44</v>
      </c>
      <c r="AO21" s="131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s="9" customFormat="1" ht="51" customHeight="1">
      <c r="A22" s="13">
        <v>2</v>
      </c>
      <c r="B22" s="11" t="s">
        <v>21</v>
      </c>
      <c r="C22" s="11" t="s">
        <v>22</v>
      </c>
      <c r="D22" s="105">
        <v>5.13</v>
      </c>
      <c r="E22" s="13" t="s">
        <v>20</v>
      </c>
      <c r="F22" s="86">
        <v>1</v>
      </c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>
        <f>D22</f>
        <v>5.13</v>
      </c>
      <c r="AK22" s="113"/>
      <c r="AL22" s="156">
        <f t="shared" ref="AL22:AL25" si="0">SUM(G22:AK22)</f>
        <v>5.13</v>
      </c>
      <c r="AM22" s="118"/>
      <c r="AN22" s="113">
        <f>AL22</f>
        <v>5.13</v>
      </c>
      <c r="AO22" s="11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1:64" s="7" customFormat="1" ht="54.75" customHeight="1">
      <c r="A23" s="13">
        <v>3</v>
      </c>
      <c r="B23" s="11" t="s">
        <v>23</v>
      </c>
      <c r="C23" s="11" t="s">
        <v>24</v>
      </c>
      <c r="D23" s="105">
        <v>2.85</v>
      </c>
      <c r="E23" s="13" t="s">
        <v>25</v>
      </c>
      <c r="F23" s="86">
        <v>1</v>
      </c>
      <c r="G23" s="105">
        <f>D23</f>
        <v>2.85</v>
      </c>
      <c r="H23" s="105">
        <v>2.85</v>
      </c>
      <c r="I23" s="105">
        <v>2.85</v>
      </c>
      <c r="J23" s="105">
        <v>2.85</v>
      </c>
      <c r="K23" s="105">
        <v>2.85</v>
      </c>
      <c r="L23" s="105"/>
      <c r="M23" s="105"/>
      <c r="N23" s="105">
        <f>D23</f>
        <v>2.85</v>
      </c>
      <c r="O23" s="105">
        <v>2.85</v>
      </c>
      <c r="P23" s="105">
        <v>2.85</v>
      </c>
      <c r="Q23" s="105">
        <v>2.85</v>
      </c>
      <c r="R23" s="105">
        <v>2.85</v>
      </c>
      <c r="S23" s="105"/>
      <c r="T23" s="105"/>
      <c r="U23" s="105">
        <f>D23</f>
        <v>2.85</v>
      </c>
      <c r="V23" s="105">
        <v>2.85</v>
      </c>
      <c r="W23" s="105">
        <v>2.85</v>
      </c>
      <c r="X23" s="105">
        <v>2.85</v>
      </c>
      <c r="Y23" s="105">
        <v>2.85</v>
      </c>
      <c r="Z23" s="105"/>
      <c r="AA23" s="105"/>
      <c r="AB23" s="105">
        <f>D23</f>
        <v>2.85</v>
      </c>
      <c r="AC23" s="105">
        <v>2.85</v>
      </c>
      <c r="AD23" s="105">
        <v>2.85</v>
      </c>
      <c r="AE23" s="105">
        <v>2.85</v>
      </c>
      <c r="AF23" s="105">
        <v>2.85</v>
      </c>
      <c r="AG23" s="105"/>
      <c r="AH23" s="105"/>
      <c r="AI23" s="105">
        <f>D23</f>
        <v>2.85</v>
      </c>
      <c r="AJ23" s="105">
        <v>2.85</v>
      </c>
      <c r="AK23" s="105">
        <f>D23</f>
        <v>2.85</v>
      </c>
      <c r="AL23" s="156">
        <f t="shared" si="0"/>
        <v>65.550000000000026</v>
      </c>
      <c r="AM23" s="113"/>
      <c r="AN23" s="157"/>
      <c r="AO23" s="113">
        <f>AL23</f>
        <v>65.550000000000026</v>
      </c>
    </row>
    <row r="24" spans="1:64" s="7" customFormat="1" ht="30" customHeight="1">
      <c r="A24" s="13">
        <v>4</v>
      </c>
      <c r="B24" s="80" t="s">
        <v>18</v>
      </c>
      <c r="C24" s="125" t="s">
        <v>19</v>
      </c>
      <c r="D24" s="129">
        <v>0.44</v>
      </c>
      <c r="E24" s="129" t="s">
        <v>20</v>
      </c>
      <c r="F24" s="86">
        <v>1</v>
      </c>
      <c r="G24" s="86"/>
      <c r="H24" s="86"/>
      <c r="I24" s="86"/>
      <c r="J24" s="86"/>
      <c r="K24" s="86"/>
      <c r="L24" s="86"/>
      <c r="M24" s="86"/>
      <c r="N24" s="86"/>
      <c r="O24" s="105">
        <f>D24</f>
        <v>0.44</v>
      </c>
      <c r="P24" s="86"/>
      <c r="Q24" s="10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115"/>
      <c r="AG24" s="115"/>
      <c r="AH24" s="86"/>
      <c r="AI24" s="86"/>
      <c r="AJ24" s="105"/>
      <c r="AK24" s="153"/>
      <c r="AL24" s="156">
        <f t="shared" si="0"/>
        <v>0.44</v>
      </c>
      <c r="AM24" s="118"/>
      <c r="AN24" s="113">
        <f>D24</f>
        <v>0.44</v>
      </c>
      <c r="AO24" s="118"/>
    </row>
    <row r="25" spans="1:64" s="7" customFormat="1" ht="69" customHeight="1">
      <c r="A25" s="13">
        <v>5</v>
      </c>
      <c r="B25" s="11" t="s">
        <v>26</v>
      </c>
      <c r="C25" s="11" t="s">
        <v>27</v>
      </c>
      <c r="D25" s="105">
        <v>6.95</v>
      </c>
      <c r="E25" s="13" t="s">
        <v>20</v>
      </c>
      <c r="F25" s="86">
        <v>1</v>
      </c>
      <c r="G25" s="105"/>
      <c r="H25" s="105"/>
      <c r="I25" s="105"/>
      <c r="J25" s="105"/>
      <c r="K25" s="105"/>
      <c r="L25" s="105"/>
      <c r="M25" s="105"/>
      <c r="N25" s="105"/>
      <c r="O25" s="105">
        <f>D25</f>
        <v>6.95</v>
      </c>
      <c r="P25" s="105"/>
      <c r="Q25" s="105"/>
      <c r="R25" s="105"/>
      <c r="S25" s="105"/>
      <c r="T25" s="105"/>
      <c r="U25" s="105"/>
      <c r="V25" s="105"/>
      <c r="W25" s="105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56">
        <f t="shared" si="0"/>
        <v>6.95</v>
      </c>
      <c r="AM25" s="113"/>
      <c r="AN25" s="113">
        <f>AL25</f>
        <v>6.95</v>
      </c>
      <c r="AO25" s="113"/>
    </row>
    <row r="26" spans="1:64" s="7" customFormat="1" ht="30" customHeight="1">
      <c r="A26" s="103"/>
      <c r="B26" s="209" t="s">
        <v>28</v>
      </c>
      <c r="C26" s="209"/>
      <c r="D26" s="209"/>
      <c r="E26" s="209"/>
      <c r="F26" s="209"/>
      <c r="G26" s="106">
        <f>SUM(G21:G25)</f>
        <v>2.85</v>
      </c>
      <c r="H26" s="106">
        <f t="shared" ref="H26:AK26" si="1">SUM(H21:H25)</f>
        <v>2.85</v>
      </c>
      <c r="I26" s="106">
        <f t="shared" si="1"/>
        <v>2.85</v>
      </c>
      <c r="J26" s="106">
        <f t="shared" si="1"/>
        <v>2.85</v>
      </c>
      <c r="K26" s="106">
        <f t="shared" si="1"/>
        <v>2.85</v>
      </c>
      <c r="L26" s="106">
        <f t="shared" si="1"/>
        <v>0</v>
      </c>
      <c r="M26" s="106">
        <f t="shared" si="1"/>
        <v>0</v>
      </c>
      <c r="N26" s="106">
        <f t="shared" si="1"/>
        <v>2.85</v>
      </c>
      <c r="O26" s="106">
        <f t="shared" si="1"/>
        <v>10.24</v>
      </c>
      <c r="P26" s="106">
        <f t="shared" si="1"/>
        <v>2.85</v>
      </c>
      <c r="Q26" s="106">
        <f t="shared" si="1"/>
        <v>2.85</v>
      </c>
      <c r="R26" s="106">
        <f t="shared" si="1"/>
        <v>2.85</v>
      </c>
      <c r="S26" s="106">
        <f t="shared" si="1"/>
        <v>0</v>
      </c>
      <c r="T26" s="106">
        <f t="shared" si="1"/>
        <v>0</v>
      </c>
      <c r="U26" s="106">
        <f t="shared" si="1"/>
        <v>2.85</v>
      </c>
      <c r="V26" s="106">
        <f t="shared" si="1"/>
        <v>2.85</v>
      </c>
      <c r="W26" s="106">
        <f t="shared" si="1"/>
        <v>2.85</v>
      </c>
      <c r="X26" s="106">
        <f t="shared" si="1"/>
        <v>2.85</v>
      </c>
      <c r="Y26" s="106">
        <f t="shared" si="1"/>
        <v>2.85</v>
      </c>
      <c r="Z26" s="106">
        <f t="shared" si="1"/>
        <v>0</v>
      </c>
      <c r="AA26" s="106">
        <f t="shared" si="1"/>
        <v>0</v>
      </c>
      <c r="AB26" s="106">
        <f t="shared" si="1"/>
        <v>2.85</v>
      </c>
      <c r="AC26" s="106">
        <f t="shared" si="1"/>
        <v>2.85</v>
      </c>
      <c r="AD26" s="106">
        <f t="shared" si="1"/>
        <v>2.85</v>
      </c>
      <c r="AE26" s="106">
        <f t="shared" si="1"/>
        <v>2.85</v>
      </c>
      <c r="AF26" s="106">
        <f t="shared" si="1"/>
        <v>2.85</v>
      </c>
      <c r="AG26" s="106">
        <f t="shared" si="1"/>
        <v>0</v>
      </c>
      <c r="AH26" s="106">
        <f t="shared" si="1"/>
        <v>0</v>
      </c>
      <c r="AI26" s="106">
        <f t="shared" si="1"/>
        <v>2.85</v>
      </c>
      <c r="AJ26" s="106">
        <f t="shared" si="1"/>
        <v>8.42</v>
      </c>
      <c r="AK26" s="106">
        <f t="shared" si="1"/>
        <v>2.85</v>
      </c>
      <c r="AL26" s="106">
        <f>SUM(G26:AK26)</f>
        <v>78.510000000000005</v>
      </c>
      <c r="AM26" s="157"/>
      <c r="AN26" s="157">
        <f>SUM(AN21:AN25)</f>
        <v>12.96</v>
      </c>
      <c r="AO26" s="157">
        <f t="shared" ref="AO26" si="2">SUM(AO22:AO25)</f>
        <v>65.550000000000026</v>
      </c>
    </row>
    <row r="27" spans="1:64" s="7" customFormat="1" ht="52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3"/>
      <c r="AN27" s="63"/>
      <c r="AO27" s="63"/>
    </row>
    <row r="28" spans="1:64" s="7" customFormat="1" ht="21" customHeight="1">
      <c r="A28" s="54"/>
      <c r="B28" s="227"/>
      <c r="C28" s="227"/>
      <c r="D28" s="227"/>
      <c r="E28" s="227"/>
      <c r="F28" s="227"/>
      <c r="G28" s="54"/>
      <c r="H28" s="54"/>
      <c r="I28" s="228"/>
      <c r="J28" s="228"/>
      <c r="K28" s="228"/>
      <c r="L28" s="55"/>
      <c r="M28" s="222"/>
      <c r="N28" s="222"/>
      <c r="O28" s="222"/>
      <c r="P28" s="55"/>
      <c r="Q28" s="228"/>
      <c r="R28" s="228"/>
      <c r="S28" s="228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</row>
    <row r="29" spans="1:64" s="5" customFormat="1" ht="11.1" customHeight="1">
      <c r="A29" s="56"/>
      <c r="B29" s="57" t="s">
        <v>86</v>
      </c>
      <c r="C29" s="215" t="s">
        <v>87</v>
      </c>
      <c r="D29" s="215"/>
      <c r="E29" s="215"/>
      <c r="F29" s="215"/>
      <c r="G29" s="62"/>
      <c r="H29" s="62"/>
      <c r="I29" s="216"/>
      <c r="J29" s="216"/>
      <c r="K29" s="216"/>
      <c r="L29" s="62"/>
      <c r="M29" s="62"/>
      <c r="N29" s="62"/>
      <c r="O29" s="216"/>
      <c r="P29" s="216"/>
      <c r="Q29" s="216"/>
      <c r="R29" s="62"/>
      <c r="S29" s="56"/>
      <c r="T29" s="62"/>
      <c r="U29" s="56"/>
      <c r="V29" s="56"/>
      <c r="W29" s="56"/>
      <c r="X29" s="56"/>
      <c r="Y29" s="215" t="s">
        <v>88</v>
      </c>
      <c r="Z29" s="215"/>
      <c r="AA29" s="215"/>
      <c r="AB29" s="215"/>
      <c r="AC29" s="215"/>
      <c r="AD29" s="215"/>
      <c r="AE29" s="216"/>
      <c r="AF29" s="216"/>
      <c r="AG29" s="216"/>
      <c r="AH29" s="216"/>
      <c r="AI29" s="216"/>
      <c r="AJ29" s="56"/>
      <c r="AK29" s="56"/>
      <c r="AL29" s="60"/>
      <c r="AM29" s="60"/>
      <c r="AN29" s="60"/>
      <c r="AO29" s="60"/>
    </row>
    <row r="30" spans="1:64" s="54" customFormat="1" ht="39.75" customHeight="1">
      <c r="A30" s="56"/>
      <c r="B30" s="57"/>
      <c r="C30" s="212" t="s">
        <v>5</v>
      </c>
      <c r="D30" s="212"/>
      <c r="E30" s="212"/>
      <c r="F30" s="212"/>
      <c r="G30" s="58"/>
      <c r="H30" s="58"/>
      <c r="I30" s="212" t="s">
        <v>7</v>
      </c>
      <c r="J30" s="212"/>
      <c r="K30" s="212"/>
      <c r="L30" s="212"/>
      <c r="M30" s="212"/>
      <c r="N30" s="212"/>
      <c r="O30" s="212"/>
      <c r="P30" s="212"/>
      <c r="Q30" s="212"/>
      <c r="R30" s="58"/>
      <c r="S30" s="56"/>
      <c r="T30" s="58"/>
      <c r="U30" s="56"/>
      <c r="V30" s="56"/>
      <c r="W30" s="58"/>
      <c r="X30" s="58"/>
      <c r="Y30" s="212" t="s">
        <v>32</v>
      </c>
      <c r="Z30" s="212"/>
      <c r="AA30" s="212"/>
      <c r="AB30" s="212"/>
      <c r="AC30" s="212"/>
      <c r="AD30" s="212"/>
      <c r="AE30" s="213"/>
      <c r="AF30" s="213"/>
      <c r="AG30" s="213"/>
      <c r="AH30" s="213"/>
      <c r="AI30" s="213"/>
      <c r="AJ30" s="56"/>
      <c r="AK30" s="56"/>
      <c r="AL30" s="60"/>
      <c r="AM30" s="60"/>
      <c r="AN30" s="60"/>
      <c r="AO30" s="60"/>
    </row>
    <row r="31" spans="1:64" s="60" customFormat="1" ht="51.75" customHeight="1">
      <c r="A31" s="56"/>
      <c r="B31" s="57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1:64" s="60" customFormat="1" ht="17.25" customHeight="1">
      <c r="A32" s="56"/>
      <c r="B32" s="57" t="s">
        <v>89</v>
      </c>
      <c r="C32" s="216" t="s">
        <v>90</v>
      </c>
      <c r="D32" s="216"/>
      <c r="E32" s="216"/>
      <c r="F32" s="216"/>
      <c r="G32" s="62"/>
      <c r="H32" s="62"/>
      <c r="I32" s="216"/>
      <c r="J32" s="216"/>
      <c r="K32" s="216"/>
      <c r="L32" s="62"/>
      <c r="M32" s="62"/>
      <c r="N32" s="62"/>
      <c r="O32" s="216"/>
      <c r="P32" s="216"/>
      <c r="Q32" s="216"/>
      <c r="R32" s="62"/>
      <c r="S32" s="56"/>
      <c r="T32" s="62"/>
      <c r="U32" s="56"/>
      <c r="V32" s="56"/>
      <c r="W32" s="56"/>
      <c r="X32" s="56"/>
      <c r="Y32" s="215" t="s">
        <v>91</v>
      </c>
      <c r="Z32" s="215"/>
      <c r="AA32" s="215"/>
      <c r="AB32" s="215"/>
      <c r="AC32" s="215"/>
      <c r="AD32" s="215"/>
      <c r="AE32" s="216"/>
      <c r="AF32" s="216"/>
      <c r="AG32" s="216"/>
      <c r="AH32" s="216"/>
      <c r="AI32" s="216"/>
      <c r="AJ32" s="56"/>
      <c r="AK32" s="56"/>
    </row>
    <row r="33" spans="1:37" s="60" customFormat="1" ht="36" customHeight="1">
      <c r="A33" s="56"/>
      <c r="B33" s="57"/>
      <c r="C33" s="212" t="s">
        <v>5</v>
      </c>
      <c r="D33" s="212"/>
      <c r="E33" s="212"/>
      <c r="F33" s="212"/>
      <c r="G33" s="58"/>
      <c r="H33" s="58"/>
      <c r="I33" s="212" t="s">
        <v>7</v>
      </c>
      <c r="J33" s="212"/>
      <c r="K33" s="212"/>
      <c r="L33" s="212"/>
      <c r="M33" s="212"/>
      <c r="N33" s="212"/>
      <c r="O33" s="212"/>
      <c r="P33" s="212"/>
      <c r="Q33" s="212"/>
      <c r="R33" s="58"/>
      <c r="S33" s="56"/>
      <c r="T33" s="58"/>
      <c r="U33" s="56"/>
      <c r="V33" s="56"/>
      <c r="W33" s="58"/>
      <c r="X33" s="58"/>
      <c r="Y33" s="212" t="s">
        <v>32</v>
      </c>
      <c r="Z33" s="212"/>
      <c r="AA33" s="212"/>
      <c r="AB33" s="212"/>
      <c r="AC33" s="212"/>
      <c r="AD33" s="212"/>
      <c r="AE33" s="213"/>
      <c r="AF33" s="213"/>
      <c r="AG33" s="213"/>
      <c r="AH33" s="213"/>
      <c r="AI33" s="213"/>
      <c r="AJ33" s="56"/>
      <c r="AK33" s="56"/>
    </row>
    <row r="34" spans="1:37" s="60" customFormat="1" ht="54" customHeight="1">
      <c r="A34" s="56"/>
      <c r="B34" s="57"/>
      <c r="C34" s="213"/>
      <c r="D34" s="213"/>
      <c r="E34" s="213"/>
      <c r="F34" s="213"/>
      <c r="G34" s="213"/>
      <c r="H34" s="213"/>
      <c r="I34" s="213"/>
      <c r="J34" s="58"/>
      <c r="K34" s="58"/>
      <c r="L34" s="58"/>
      <c r="M34" s="58"/>
      <c r="N34" s="58"/>
      <c r="O34" s="213"/>
      <c r="P34" s="213"/>
      <c r="Q34" s="213"/>
      <c r="R34" s="213"/>
      <c r="S34" s="58"/>
      <c r="T34" s="213"/>
      <c r="U34" s="213"/>
      <c r="V34" s="213"/>
      <c r="W34" s="59"/>
      <c r="X34" s="59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60" customFormat="1" ht="18.75" customHeight="1">
      <c r="A35" s="56"/>
      <c r="B35" s="57"/>
      <c r="C35" s="213"/>
      <c r="D35" s="213"/>
      <c r="E35" s="213"/>
      <c r="F35" s="213"/>
      <c r="G35" s="213"/>
      <c r="H35" s="213"/>
      <c r="I35" s="58"/>
      <c r="J35" s="58"/>
      <c r="K35" s="58"/>
      <c r="L35" s="58"/>
      <c r="M35" s="58"/>
      <c r="N35" s="213"/>
      <c r="O35" s="213"/>
      <c r="P35" s="213"/>
      <c r="Q35" s="213"/>
      <c r="R35" s="58"/>
      <c r="S35" s="213"/>
      <c r="T35" s="213"/>
      <c r="U35" s="213"/>
      <c r="V35" s="59"/>
      <c r="W35" s="59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7" s="60" customFormat="1" ht="9" customHeight="1">
      <c r="A36" s="56"/>
      <c r="B36" s="56"/>
      <c r="C36" s="56"/>
      <c r="D36" s="56"/>
      <c r="E36" s="61"/>
      <c r="F36" s="56"/>
      <c r="G36" s="56"/>
      <c r="H36" s="56"/>
    </row>
  </sheetData>
  <mergeCells count="51">
    <mergeCell ref="O34:R34"/>
    <mergeCell ref="T34:V34"/>
    <mergeCell ref="I32:K32"/>
    <mergeCell ref="O32:Q32"/>
    <mergeCell ref="Y32:AD32"/>
    <mergeCell ref="AE32:AI32"/>
    <mergeCell ref="C33:F33"/>
    <mergeCell ref="I33:Q33"/>
    <mergeCell ref="Y33:AD33"/>
    <mergeCell ref="AE33:AI33"/>
    <mergeCell ref="Y29:AD29"/>
    <mergeCell ref="AE29:AI29"/>
    <mergeCell ref="C30:F30"/>
    <mergeCell ref="I30:Q30"/>
    <mergeCell ref="Y30:AD30"/>
    <mergeCell ref="AE30:AI30"/>
    <mergeCell ref="C29:F29"/>
    <mergeCell ref="I29:K29"/>
    <mergeCell ref="O29:Q29"/>
    <mergeCell ref="B26:F26"/>
    <mergeCell ref="B28:F28"/>
    <mergeCell ref="I28:K28"/>
    <mergeCell ref="M28:O28"/>
    <mergeCell ref="Q28:S28"/>
    <mergeCell ref="B16:B19"/>
    <mergeCell ref="C16:C19"/>
    <mergeCell ref="A14:AO14"/>
    <mergeCell ref="A15:AO15"/>
    <mergeCell ref="F16:F19"/>
    <mergeCell ref="G16:AK16"/>
    <mergeCell ref="AL16:AL19"/>
    <mergeCell ref="AM16:AO18"/>
    <mergeCell ref="G18:AK19"/>
    <mergeCell ref="D16:D19"/>
    <mergeCell ref="E16:E19"/>
    <mergeCell ref="Q1:T1"/>
    <mergeCell ref="U1:W1"/>
    <mergeCell ref="C35:H35"/>
    <mergeCell ref="N35:Q35"/>
    <mergeCell ref="S35:U35"/>
    <mergeCell ref="U3:AB3"/>
    <mergeCell ref="U4:AB4"/>
    <mergeCell ref="U6:AB6"/>
    <mergeCell ref="U8:AB8"/>
    <mergeCell ref="U10:AB10"/>
    <mergeCell ref="Z11:AB11"/>
    <mergeCell ref="A13:AO13"/>
    <mergeCell ref="C34:I34"/>
    <mergeCell ref="C32:F32"/>
    <mergeCell ref="G20:AK20"/>
    <mergeCell ref="A16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35" customWidth="1"/>
    <col min="2" max="2" width="64.28515625" style="135" customWidth="1"/>
    <col min="3" max="3" width="18.85546875" style="135" customWidth="1"/>
    <col min="4" max="4" width="14.7109375" style="135" customWidth="1"/>
    <col min="5" max="5" width="19.42578125" style="135" customWidth="1"/>
    <col min="6" max="11" width="6.7109375" style="135" customWidth="1"/>
    <col min="12" max="23" width="6.7109375" style="93" customWidth="1"/>
    <col min="24" max="36" width="6.7109375" style="98" customWidth="1"/>
    <col min="37" max="16384" width="9.140625" style="98"/>
  </cols>
  <sheetData>
    <row r="1" spans="1:64" ht="15.75" customHeight="1" thickBot="1">
      <c r="P1" s="136"/>
      <c r="Q1" s="198"/>
      <c r="R1" s="198"/>
      <c r="S1" s="198"/>
      <c r="T1" s="198"/>
      <c r="U1" s="199"/>
      <c r="V1" s="199"/>
      <c r="W1" s="199"/>
    </row>
    <row r="2" spans="1:64" s="94" customFormat="1" ht="21" hidden="1" customHeight="1" thickBot="1">
      <c r="AJ2" s="229" t="s">
        <v>66</v>
      </c>
      <c r="AK2" s="230"/>
    </row>
    <row r="3" spans="1:64" s="97" customFormat="1" ht="15.75" hidden="1" customHeight="1">
      <c r="A3" s="137"/>
      <c r="B3" s="138" t="s">
        <v>0</v>
      </c>
      <c r="C3" s="138"/>
      <c r="D3" s="138"/>
      <c r="E3" s="138"/>
      <c r="F3" s="138"/>
      <c r="G3" s="137"/>
      <c r="H3" s="137"/>
      <c r="I3" s="137"/>
      <c r="J3" s="137"/>
      <c r="K3" s="137"/>
      <c r="L3" s="94"/>
      <c r="M3" s="94"/>
      <c r="N3" s="94"/>
      <c r="O3" s="94"/>
      <c r="P3" s="94"/>
      <c r="Q3" s="94"/>
      <c r="R3" s="94"/>
      <c r="S3" s="94"/>
      <c r="T3" s="200" t="s">
        <v>1</v>
      </c>
      <c r="U3" s="200"/>
      <c r="V3" s="200"/>
      <c r="W3" s="200"/>
      <c r="X3" s="200"/>
      <c r="Y3" s="200"/>
      <c r="Z3" s="200"/>
      <c r="AA3" s="200"/>
    </row>
    <row r="4" spans="1:64" s="97" customFormat="1" ht="15.75" hidden="1" customHeight="1">
      <c r="A4" s="137"/>
      <c r="B4" s="138" t="s">
        <v>2</v>
      </c>
      <c r="C4" s="138"/>
      <c r="D4" s="138"/>
      <c r="E4" s="138"/>
      <c r="F4" s="138"/>
      <c r="G4" s="137"/>
      <c r="H4" s="137"/>
      <c r="I4" s="137"/>
      <c r="J4" s="137"/>
      <c r="K4" s="137"/>
      <c r="L4" s="94"/>
      <c r="M4" s="94"/>
      <c r="N4" s="94"/>
      <c r="O4" s="94"/>
      <c r="P4" s="94"/>
      <c r="Q4" s="94"/>
      <c r="R4" s="94"/>
      <c r="S4" s="94"/>
      <c r="T4" s="201" t="s">
        <v>3</v>
      </c>
      <c r="U4" s="201"/>
      <c r="V4" s="201"/>
      <c r="W4" s="201"/>
      <c r="X4" s="201"/>
      <c r="Y4" s="201"/>
      <c r="Z4" s="201"/>
      <c r="AA4" s="201"/>
    </row>
    <row r="5" spans="1:64" s="97" customFormat="1" ht="22.5" hidden="1" customHeight="1">
      <c r="A5" s="137"/>
      <c r="B5" s="139" t="s">
        <v>4</v>
      </c>
      <c r="C5" s="140"/>
      <c r="D5" s="141"/>
      <c r="E5" s="141"/>
      <c r="F5" s="137"/>
      <c r="G5" s="137"/>
      <c r="H5" s="137"/>
      <c r="I5" s="137"/>
      <c r="J5" s="137"/>
      <c r="K5" s="137"/>
      <c r="L5" s="94"/>
      <c r="M5" s="94"/>
      <c r="N5" s="94"/>
      <c r="O5" s="94"/>
      <c r="P5" s="94"/>
      <c r="Q5" s="94"/>
      <c r="R5" s="94"/>
      <c r="S5" s="94"/>
      <c r="T5" s="137"/>
      <c r="U5" s="94"/>
      <c r="V5" s="94"/>
      <c r="W5" s="94"/>
      <c r="X5" s="94"/>
    </row>
    <row r="6" spans="1:64" s="97" customFormat="1" ht="33.75" hidden="1" customHeight="1">
      <c r="A6" s="137"/>
      <c r="B6" s="142" t="s">
        <v>5</v>
      </c>
      <c r="C6" s="143"/>
      <c r="D6" s="144"/>
      <c r="E6" s="138"/>
      <c r="F6" s="138"/>
      <c r="G6" s="137"/>
      <c r="H6" s="137"/>
      <c r="I6" s="137"/>
      <c r="J6" s="137"/>
      <c r="K6" s="137"/>
      <c r="L6" s="94"/>
      <c r="M6" s="94"/>
      <c r="N6" s="94"/>
      <c r="O6" s="94"/>
      <c r="P6" s="94"/>
      <c r="Q6" s="94"/>
      <c r="R6" s="94"/>
      <c r="S6" s="94"/>
      <c r="T6" s="197" t="s">
        <v>5</v>
      </c>
      <c r="U6" s="197"/>
      <c r="V6" s="197"/>
      <c r="W6" s="197"/>
      <c r="X6" s="197"/>
      <c r="Y6" s="197"/>
      <c r="Z6" s="197"/>
      <c r="AA6" s="197"/>
    </row>
    <row r="7" spans="1:64" s="97" customFormat="1" ht="15.75" hidden="1" customHeight="1">
      <c r="A7" s="137"/>
      <c r="B7" s="140" t="s">
        <v>6</v>
      </c>
      <c r="C7" s="140"/>
      <c r="D7" s="141"/>
      <c r="E7" s="141"/>
      <c r="F7" s="137"/>
      <c r="G7" s="137"/>
      <c r="H7" s="137"/>
      <c r="I7" s="137"/>
      <c r="J7" s="137"/>
      <c r="K7" s="137"/>
      <c r="L7" s="94"/>
      <c r="M7" s="94"/>
      <c r="N7" s="94"/>
      <c r="O7" s="94"/>
      <c r="P7" s="94"/>
      <c r="Q7" s="94"/>
      <c r="R7" s="94"/>
      <c r="S7" s="94"/>
      <c r="T7" s="137"/>
      <c r="U7" s="94"/>
      <c r="V7" s="94"/>
      <c r="W7" s="94"/>
      <c r="X7" s="94"/>
    </row>
    <row r="8" spans="1:64" s="97" customFormat="1" ht="30" hidden="1" customHeight="1">
      <c r="A8" s="137"/>
      <c r="B8" s="142" t="s">
        <v>7</v>
      </c>
      <c r="C8" s="145"/>
      <c r="D8" s="146"/>
      <c r="E8" s="138"/>
      <c r="F8" s="138"/>
      <c r="G8" s="137"/>
      <c r="H8" s="137"/>
      <c r="I8" s="137"/>
      <c r="J8" s="137"/>
      <c r="K8" s="137"/>
      <c r="L8" s="94"/>
      <c r="M8" s="94"/>
      <c r="N8" s="94"/>
      <c r="O8" s="94"/>
      <c r="P8" s="94"/>
      <c r="Q8" s="94"/>
      <c r="R8" s="94"/>
      <c r="S8" s="94"/>
      <c r="T8" s="197" t="s">
        <v>7</v>
      </c>
      <c r="U8" s="197"/>
      <c r="V8" s="197"/>
      <c r="W8" s="197"/>
      <c r="X8" s="197"/>
      <c r="Y8" s="197"/>
      <c r="Z8" s="197"/>
      <c r="AA8" s="197"/>
    </row>
    <row r="9" spans="1:64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94"/>
      <c r="M9" s="94"/>
      <c r="N9" s="94"/>
      <c r="O9" s="94"/>
      <c r="P9" s="94"/>
      <c r="Q9" s="94"/>
      <c r="R9" s="94"/>
      <c r="S9" s="94"/>
      <c r="T9" s="137"/>
      <c r="U9" s="94"/>
      <c r="V9" s="94"/>
      <c r="W9" s="94"/>
      <c r="X9" s="94"/>
    </row>
    <row r="10" spans="1:64" s="97" customFormat="1" ht="15.75" hidden="1" customHeight="1">
      <c r="A10" s="137"/>
      <c r="B10" s="138" t="s">
        <v>62</v>
      </c>
      <c r="C10" s="138"/>
      <c r="D10" s="138"/>
      <c r="E10" s="138"/>
      <c r="F10" s="138"/>
      <c r="G10" s="137"/>
      <c r="H10" s="137"/>
      <c r="I10" s="137"/>
      <c r="J10" s="137"/>
      <c r="K10" s="137"/>
      <c r="L10" s="94"/>
      <c r="M10" s="94"/>
      <c r="N10" s="94"/>
      <c r="O10" s="94"/>
      <c r="P10" s="94"/>
      <c r="Q10" s="94"/>
      <c r="R10" s="94"/>
      <c r="S10" s="94"/>
      <c r="T10" s="200" t="s">
        <v>58</v>
      </c>
      <c r="U10" s="200"/>
      <c r="V10" s="200"/>
      <c r="W10" s="200"/>
      <c r="X10" s="200"/>
      <c r="Y10" s="200"/>
      <c r="Z10" s="200"/>
      <c r="AA10" s="200"/>
    </row>
    <row r="11" spans="1:64" s="97" customFormat="1" ht="28.5" customHeight="1" thickBo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Y11" s="205"/>
      <c r="Z11" s="205"/>
      <c r="AA11" s="205"/>
      <c r="AI11" s="229" t="s">
        <v>66</v>
      </c>
      <c r="AJ11" s="231"/>
      <c r="AK11" s="230"/>
    </row>
    <row r="12" spans="1:64" s="97" customFormat="1" ht="27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</row>
    <row r="13" spans="1:64" s="148" customFormat="1" ht="23.25" customHeight="1">
      <c r="A13" s="206" t="s">
        <v>60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</row>
    <row r="14" spans="1:64" s="148" customFormat="1" ht="23.25" customHeight="1">
      <c r="A14" s="206" t="s">
        <v>81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</row>
    <row r="15" spans="1:64" s="148" customFormat="1" ht="23.25" customHeight="1">
      <c r="A15" s="206" t="s">
        <v>102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</row>
    <row r="16" spans="1:64" s="150" customFormat="1" ht="15" customHeight="1">
      <c r="A16" s="202" t="s">
        <v>33</v>
      </c>
      <c r="B16" s="203" t="s">
        <v>10</v>
      </c>
      <c r="C16" s="202" t="s">
        <v>34</v>
      </c>
      <c r="D16" s="202" t="s">
        <v>12</v>
      </c>
      <c r="E16" s="204" t="s">
        <v>36</v>
      </c>
      <c r="F16" s="214" t="s">
        <v>130</v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07" t="s">
        <v>38</v>
      </c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150" customFormat="1" ht="15" customHeight="1">
      <c r="A17" s="202"/>
      <c r="B17" s="203"/>
      <c r="C17" s="202"/>
      <c r="D17" s="202"/>
      <c r="E17" s="204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07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150" customFormat="1" ht="6" customHeight="1">
      <c r="A18" s="202"/>
      <c r="B18" s="203"/>
      <c r="C18" s="202"/>
      <c r="D18" s="202"/>
      <c r="E18" s="204"/>
      <c r="F18" s="202" t="s">
        <v>59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7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150" customFormat="1" ht="12.75" customHeight="1">
      <c r="A19" s="202"/>
      <c r="B19" s="203"/>
      <c r="C19" s="202"/>
      <c r="D19" s="202"/>
      <c r="E19" s="204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7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150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129">
        <v>7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97" customFormat="1" ht="15" hidden="1" customHeight="1">
      <c r="A21" s="103"/>
      <c r="B21" s="110"/>
      <c r="C21" s="110"/>
      <c r="D21" s="110"/>
      <c r="E21" s="110"/>
      <c r="F21" s="232" t="s">
        <v>73</v>
      </c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101"/>
    </row>
    <row r="22" spans="1:64" s="97" customFormat="1" ht="39" customHeight="1">
      <c r="A22" s="133">
        <v>1</v>
      </c>
      <c r="B22" s="80" t="s">
        <v>68</v>
      </c>
      <c r="C22" s="80" t="s">
        <v>71</v>
      </c>
      <c r="D22" s="13" t="s">
        <v>20</v>
      </c>
      <c r="E22" s="81">
        <v>1</v>
      </c>
      <c r="F22" s="110"/>
      <c r="G22" s="110"/>
      <c r="H22" s="110"/>
      <c r="I22" s="110"/>
      <c r="J22" s="110"/>
      <c r="K22" s="185"/>
      <c r="L22" s="185"/>
      <c r="M22" s="110"/>
      <c r="N22" s="101"/>
      <c r="O22" s="101"/>
      <c r="P22" s="13"/>
      <c r="Q22" s="13"/>
      <c r="R22" s="186"/>
      <c r="S22" s="186"/>
      <c r="T22" s="13"/>
      <c r="U22" s="13"/>
      <c r="V22" s="13">
        <v>1</v>
      </c>
      <c r="W22" s="13"/>
      <c r="X22" s="13"/>
      <c r="Y22" s="186"/>
      <c r="Z22" s="186"/>
      <c r="AA22" s="13"/>
      <c r="AB22" s="13"/>
      <c r="AC22" s="13"/>
      <c r="AD22" s="13"/>
      <c r="AE22" s="13"/>
      <c r="AF22" s="186"/>
      <c r="AG22" s="186"/>
      <c r="AH22" s="13"/>
      <c r="AI22" s="13"/>
      <c r="AJ22" s="13"/>
      <c r="AK22" s="13">
        <f>SUM(F22:AJ22)</f>
        <v>1</v>
      </c>
    </row>
    <row r="23" spans="1:64" s="97" customFormat="1" ht="39" customHeight="1">
      <c r="A23" s="133">
        <v>2</v>
      </c>
      <c r="B23" s="80" t="s">
        <v>72</v>
      </c>
      <c r="C23" s="80" t="s">
        <v>128</v>
      </c>
      <c r="D23" s="13" t="s">
        <v>20</v>
      </c>
      <c r="E23" s="81">
        <v>1</v>
      </c>
      <c r="F23" s="110"/>
      <c r="G23" s="110"/>
      <c r="H23" s="110"/>
      <c r="I23" s="110"/>
      <c r="J23" s="110"/>
      <c r="K23" s="185"/>
      <c r="L23" s="185"/>
      <c r="M23" s="110"/>
      <c r="N23" s="101"/>
      <c r="O23" s="101"/>
      <c r="P23" s="13"/>
      <c r="Q23" s="13"/>
      <c r="R23" s="186"/>
      <c r="S23" s="186"/>
      <c r="T23" s="13"/>
      <c r="U23" s="13"/>
      <c r="V23" s="13">
        <v>1</v>
      </c>
      <c r="W23" s="13"/>
      <c r="X23" s="13"/>
      <c r="Y23" s="186"/>
      <c r="Z23" s="186"/>
      <c r="AA23" s="13"/>
      <c r="AB23" s="13"/>
      <c r="AC23" s="13"/>
      <c r="AD23" s="13"/>
      <c r="AE23" s="13"/>
      <c r="AF23" s="186"/>
      <c r="AG23" s="186"/>
      <c r="AH23" s="13"/>
      <c r="AI23" s="13"/>
      <c r="AJ23" s="13"/>
      <c r="AK23" s="13">
        <f t="shared" ref="AK23:AK27" si="0">SUM(F23:AJ23)</f>
        <v>1</v>
      </c>
    </row>
    <row r="24" spans="1:64" s="97" customFormat="1" ht="39" customHeight="1">
      <c r="A24" s="133">
        <v>3</v>
      </c>
      <c r="B24" s="80" t="s">
        <v>63</v>
      </c>
      <c r="C24" s="80" t="s">
        <v>64</v>
      </c>
      <c r="D24" s="13" t="s">
        <v>20</v>
      </c>
      <c r="E24" s="81">
        <v>2</v>
      </c>
      <c r="F24" s="110"/>
      <c r="G24" s="110"/>
      <c r="H24" s="110"/>
      <c r="I24" s="110"/>
      <c r="J24" s="110"/>
      <c r="K24" s="185"/>
      <c r="L24" s="185"/>
      <c r="M24" s="110"/>
      <c r="N24" s="101"/>
      <c r="O24" s="101"/>
      <c r="P24" s="13"/>
      <c r="Q24" s="13"/>
      <c r="R24" s="186"/>
      <c r="S24" s="186"/>
      <c r="T24" s="13"/>
      <c r="U24" s="13"/>
      <c r="V24" s="13">
        <v>2</v>
      </c>
      <c r="W24" s="13"/>
      <c r="X24" s="13"/>
      <c r="Y24" s="186"/>
      <c r="Z24" s="186"/>
      <c r="AA24" s="13"/>
      <c r="AB24" s="13"/>
      <c r="AC24" s="13"/>
      <c r="AD24" s="13"/>
      <c r="AE24" s="13"/>
      <c r="AF24" s="186"/>
      <c r="AG24" s="186"/>
      <c r="AH24" s="13"/>
      <c r="AI24" s="13"/>
      <c r="AJ24" s="13"/>
      <c r="AK24" s="13">
        <f t="shared" si="0"/>
        <v>2</v>
      </c>
    </row>
    <row r="25" spans="1:64" s="97" customFormat="1" ht="39" customHeight="1">
      <c r="A25" s="133">
        <v>4</v>
      </c>
      <c r="B25" s="80" t="s">
        <v>104</v>
      </c>
      <c r="C25" s="80" t="s">
        <v>105</v>
      </c>
      <c r="D25" s="13" t="s">
        <v>20</v>
      </c>
      <c r="E25" s="81">
        <v>9</v>
      </c>
      <c r="F25" s="110"/>
      <c r="G25" s="110"/>
      <c r="H25" s="110"/>
      <c r="I25" s="110"/>
      <c r="J25" s="110"/>
      <c r="K25" s="185"/>
      <c r="L25" s="185"/>
      <c r="M25" s="110"/>
      <c r="N25" s="101"/>
      <c r="O25" s="101"/>
      <c r="P25" s="13"/>
      <c r="Q25" s="13"/>
      <c r="R25" s="186"/>
      <c r="S25" s="186"/>
      <c r="T25" s="13"/>
      <c r="U25" s="13"/>
      <c r="V25" s="13">
        <v>9</v>
      </c>
      <c r="W25" s="13"/>
      <c r="X25" s="13"/>
      <c r="Y25" s="186"/>
      <c r="Z25" s="186"/>
      <c r="AA25" s="13"/>
      <c r="AB25" s="13"/>
      <c r="AC25" s="13"/>
      <c r="AD25" s="13"/>
      <c r="AE25" s="13"/>
      <c r="AF25" s="186"/>
      <c r="AG25" s="186"/>
      <c r="AH25" s="13"/>
      <c r="AI25" s="13"/>
      <c r="AJ25" s="13"/>
      <c r="AK25" s="13">
        <f t="shared" si="0"/>
        <v>9</v>
      </c>
    </row>
    <row r="26" spans="1:64" s="97" customFormat="1" ht="39" customHeight="1">
      <c r="A26" s="133">
        <v>5</v>
      </c>
      <c r="B26" s="80" t="s">
        <v>106</v>
      </c>
      <c r="C26" s="80" t="s">
        <v>107</v>
      </c>
      <c r="D26" s="13" t="s">
        <v>20</v>
      </c>
      <c r="E26" s="81">
        <v>9</v>
      </c>
      <c r="F26" s="110"/>
      <c r="G26" s="110"/>
      <c r="H26" s="110"/>
      <c r="I26" s="110"/>
      <c r="J26" s="110"/>
      <c r="K26" s="185"/>
      <c r="L26" s="185"/>
      <c r="M26" s="110"/>
      <c r="N26" s="101"/>
      <c r="O26" s="101"/>
      <c r="P26" s="101"/>
      <c r="Q26" s="13"/>
      <c r="R26" s="186"/>
      <c r="S26" s="186"/>
      <c r="T26" s="13"/>
      <c r="U26" s="13"/>
      <c r="V26" s="13">
        <v>9</v>
      </c>
      <c r="W26" s="13"/>
      <c r="X26" s="13"/>
      <c r="Y26" s="186"/>
      <c r="Z26" s="186"/>
      <c r="AA26" s="13"/>
      <c r="AB26" s="13"/>
      <c r="AC26" s="13"/>
      <c r="AD26" s="13"/>
      <c r="AE26" s="13"/>
      <c r="AF26" s="186"/>
      <c r="AG26" s="186"/>
      <c r="AH26" s="13"/>
      <c r="AI26" s="13"/>
      <c r="AJ26" s="13"/>
      <c r="AK26" s="13">
        <f t="shared" si="0"/>
        <v>9</v>
      </c>
    </row>
    <row r="27" spans="1:64" s="97" customFormat="1" ht="39" customHeight="1">
      <c r="A27" s="133">
        <v>6</v>
      </c>
      <c r="B27" s="80" t="s">
        <v>69</v>
      </c>
      <c r="C27" s="80" t="s">
        <v>70</v>
      </c>
      <c r="D27" s="13" t="s">
        <v>20</v>
      </c>
      <c r="E27" s="81">
        <v>9</v>
      </c>
      <c r="F27" s="110"/>
      <c r="G27" s="110"/>
      <c r="H27" s="110"/>
      <c r="I27" s="110"/>
      <c r="J27" s="110"/>
      <c r="K27" s="185"/>
      <c r="L27" s="185"/>
      <c r="M27" s="110"/>
      <c r="N27" s="101"/>
      <c r="O27" s="101"/>
      <c r="P27" s="101"/>
      <c r="Q27" s="13"/>
      <c r="R27" s="186"/>
      <c r="S27" s="186"/>
      <c r="T27" s="13"/>
      <c r="U27" s="13"/>
      <c r="V27" s="13">
        <v>9</v>
      </c>
      <c r="W27" s="13"/>
      <c r="X27" s="13"/>
      <c r="Y27" s="186"/>
      <c r="Z27" s="186"/>
      <c r="AA27" s="13"/>
      <c r="AB27" s="13"/>
      <c r="AC27" s="13"/>
      <c r="AD27" s="13"/>
      <c r="AE27" s="13"/>
      <c r="AF27" s="186"/>
      <c r="AG27" s="186"/>
      <c r="AH27" s="13"/>
      <c r="AI27" s="13"/>
      <c r="AJ27" s="13"/>
      <c r="AK27" s="13">
        <f t="shared" si="0"/>
        <v>9</v>
      </c>
    </row>
    <row r="28" spans="1:64" s="97" customFormat="1" ht="21" customHeight="1">
      <c r="A28" s="103"/>
      <c r="B28" s="234" t="s">
        <v>28</v>
      </c>
      <c r="C28" s="234"/>
      <c r="D28" s="234"/>
      <c r="E28" s="234"/>
      <c r="F28" s="110"/>
      <c r="G28" s="110"/>
      <c r="H28" s="110"/>
      <c r="I28" s="110"/>
      <c r="J28" s="110"/>
      <c r="K28" s="185"/>
      <c r="L28" s="185"/>
      <c r="M28" s="110"/>
      <c r="N28" s="101"/>
      <c r="O28" s="101"/>
      <c r="P28" s="13"/>
      <c r="Q28" s="13"/>
      <c r="R28" s="186"/>
      <c r="S28" s="186"/>
      <c r="T28" s="13"/>
      <c r="U28" s="13"/>
      <c r="V28" s="104">
        <f>SUM(V22:V27)</f>
        <v>31</v>
      </c>
      <c r="W28" s="13"/>
      <c r="X28" s="13"/>
      <c r="Y28" s="186"/>
      <c r="Z28" s="186"/>
      <c r="AA28" s="13"/>
      <c r="AB28" s="13"/>
      <c r="AC28" s="13"/>
      <c r="AD28" s="13"/>
      <c r="AE28" s="13"/>
      <c r="AF28" s="186"/>
      <c r="AG28" s="186"/>
      <c r="AH28" s="13"/>
      <c r="AI28" s="13"/>
      <c r="AJ28" s="13"/>
      <c r="AK28" s="104">
        <f>SUM(AK22:AK27)</f>
        <v>31</v>
      </c>
    </row>
    <row r="29" spans="1:64" s="60" customFormat="1" ht="51.75" customHeight="1">
      <c r="A29" s="56"/>
      <c r="B29" s="57" t="s">
        <v>86</v>
      </c>
      <c r="C29" s="216" t="s">
        <v>87</v>
      </c>
      <c r="D29" s="216"/>
      <c r="E29" s="216"/>
      <c r="F29" s="62"/>
      <c r="G29" s="62"/>
      <c r="H29" s="216"/>
      <c r="I29" s="216"/>
      <c r="J29" s="216"/>
      <c r="K29" s="62"/>
      <c r="L29" s="62"/>
      <c r="M29" s="62"/>
      <c r="N29" s="216"/>
      <c r="O29" s="216"/>
      <c r="P29" s="216"/>
      <c r="Q29" s="62"/>
      <c r="R29" s="56"/>
      <c r="S29" s="62"/>
      <c r="T29" s="56"/>
      <c r="U29" s="56"/>
      <c r="V29" s="56"/>
      <c r="W29" s="56"/>
      <c r="X29" s="233" t="s">
        <v>88</v>
      </c>
      <c r="Y29" s="233"/>
      <c r="Z29" s="233"/>
      <c r="AA29" s="233"/>
      <c r="AB29" s="233"/>
      <c r="AC29" s="233"/>
      <c r="AD29" s="216"/>
      <c r="AE29" s="216"/>
      <c r="AF29" s="216"/>
      <c r="AG29" s="216"/>
      <c r="AH29" s="216"/>
      <c r="AI29" s="56"/>
      <c r="AJ29" s="56"/>
    </row>
    <row r="30" spans="1:64" s="60" customFormat="1" ht="17.25" customHeight="1">
      <c r="A30" s="56"/>
      <c r="B30" s="57"/>
      <c r="C30" s="212" t="s">
        <v>5</v>
      </c>
      <c r="D30" s="212"/>
      <c r="E30" s="212"/>
      <c r="F30" s="58"/>
      <c r="G30" s="58"/>
      <c r="H30" s="212" t="s">
        <v>7</v>
      </c>
      <c r="I30" s="212"/>
      <c r="J30" s="212"/>
      <c r="K30" s="212"/>
      <c r="L30" s="212"/>
      <c r="M30" s="212"/>
      <c r="N30" s="212"/>
      <c r="O30" s="212"/>
      <c r="P30" s="212"/>
      <c r="Q30" s="58"/>
      <c r="R30" s="56"/>
      <c r="S30" s="58"/>
      <c r="T30" s="56"/>
      <c r="U30" s="56"/>
      <c r="V30" s="58"/>
      <c r="W30" s="58"/>
      <c r="X30" s="212" t="s">
        <v>32</v>
      </c>
      <c r="Y30" s="212"/>
      <c r="Z30" s="212"/>
      <c r="AA30" s="212"/>
      <c r="AB30" s="212"/>
      <c r="AC30" s="212"/>
      <c r="AD30" s="213"/>
      <c r="AE30" s="213"/>
      <c r="AF30" s="213"/>
      <c r="AG30" s="213"/>
      <c r="AH30" s="213"/>
      <c r="AI30" s="56"/>
      <c r="AJ30" s="56"/>
    </row>
    <row r="31" spans="1:64" s="60" customFormat="1" ht="36" customHeight="1">
      <c r="A31" s="56"/>
      <c r="B31" s="5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64" s="60" customFormat="1" ht="54" customHeight="1">
      <c r="A32" s="56"/>
      <c r="B32" s="57" t="s">
        <v>89</v>
      </c>
      <c r="C32" s="216" t="s">
        <v>90</v>
      </c>
      <c r="D32" s="216"/>
      <c r="E32" s="216"/>
      <c r="F32" s="62"/>
      <c r="G32" s="62"/>
      <c r="H32" s="216"/>
      <c r="I32" s="216"/>
      <c r="J32" s="216"/>
      <c r="K32" s="62"/>
      <c r="L32" s="62"/>
      <c r="M32" s="62"/>
      <c r="N32" s="216"/>
      <c r="O32" s="216"/>
      <c r="P32" s="216"/>
      <c r="Q32" s="62"/>
      <c r="R32" s="56"/>
      <c r="S32" s="62"/>
      <c r="T32" s="56"/>
      <c r="U32" s="56"/>
      <c r="V32" s="56"/>
      <c r="W32" s="56"/>
      <c r="X32" s="215" t="s">
        <v>91</v>
      </c>
      <c r="Y32" s="215"/>
      <c r="Z32" s="215"/>
      <c r="AA32" s="215"/>
      <c r="AB32" s="215"/>
      <c r="AC32" s="215"/>
      <c r="AD32" s="216"/>
      <c r="AE32" s="216"/>
      <c r="AF32" s="216"/>
      <c r="AG32" s="216"/>
      <c r="AH32" s="216"/>
      <c r="AI32" s="56"/>
      <c r="AJ32" s="56"/>
    </row>
    <row r="33" spans="1:37" s="60" customFormat="1" ht="17.25" customHeight="1">
      <c r="A33" s="56"/>
      <c r="B33" s="57"/>
      <c r="C33" s="212" t="s">
        <v>5</v>
      </c>
      <c r="D33" s="212"/>
      <c r="E33" s="212"/>
      <c r="F33" s="58"/>
      <c r="G33" s="58"/>
      <c r="H33" s="212" t="s">
        <v>7</v>
      </c>
      <c r="I33" s="212"/>
      <c r="J33" s="212"/>
      <c r="K33" s="212"/>
      <c r="L33" s="212"/>
      <c r="M33" s="212"/>
      <c r="N33" s="212"/>
      <c r="O33" s="212"/>
      <c r="P33" s="212"/>
      <c r="Q33" s="58"/>
      <c r="R33" s="56"/>
      <c r="S33" s="58"/>
      <c r="T33" s="56"/>
      <c r="U33" s="56"/>
      <c r="V33" s="58"/>
      <c r="W33" s="58"/>
      <c r="X33" s="212" t="s">
        <v>32</v>
      </c>
      <c r="Y33" s="212"/>
      <c r="Z33" s="212"/>
      <c r="AA33" s="212"/>
      <c r="AB33" s="212"/>
      <c r="AC33" s="212"/>
      <c r="AD33" s="213"/>
      <c r="AE33" s="213"/>
      <c r="AF33" s="213"/>
      <c r="AG33" s="213"/>
      <c r="AH33" s="213"/>
      <c r="AI33" s="56"/>
      <c r="AJ33" s="56"/>
    </row>
    <row r="35" spans="1:37" s="60" customFormat="1" ht="18.75" customHeight="1">
      <c r="A35" s="56"/>
      <c r="B35" s="57"/>
      <c r="C35" s="213"/>
      <c r="D35" s="213"/>
      <c r="E35" s="213"/>
      <c r="F35" s="213"/>
      <c r="G35" s="213"/>
      <c r="H35" s="213"/>
      <c r="I35" s="58"/>
      <c r="J35" s="58"/>
      <c r="K35" s="58"/>
      <c r="L35" s="58"/>
      <c r="M35" s="58"/>
      <c r="N35" s="235"/>
      <c r="O35" s="235"/>
      <c r="P35" s="235"/>
      <c r="Q35" s="235"/>
      <c r="R35" s="58"/>
      <c r="S35" s="235"/>
      <c r="T35" s="235"/>
      <c r="U35" s="235"/>
      <c r="V35" s="59"/>
      <c r="W35" s="59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8" spans="1:37" ht="11.45" hidden="1" customHeight="1"/>
    <row r="39" spans="1:37" ht="11.45" hidden="1" customHeight="1"/>
    <row r="40" spans="1:37" ht="78" hidden="1" customHeight="1">
      <c r="F40" s="77"/>
      <c r="G40" s="77"/>
      <c r="H40" s="77"/>
      <c r="I40" s="77"/>
      <c r="J40" s="77"/>
      <c r="K40" s="77"/>
      <c r="L40" s="77"/>
      <c r="M40" s="77"/>
      <c r="N40" s="77"/>
      <c r="O40" s="77" t="s">
        <v>103</v>
      </c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8" t="s">
        <v>98</v>
      </c>
    </row>
    <row r="41" spans="1:37" ht="20.25" hidden="1" customHeight="1">
      <c r="F41" s="79"/>
      <c r="G41" s="79"/>
      <c r="H41" s="79"/>
      <c r="I41" s="79"/>
      <c r="J41" s="79"/>
      <c r="K41" s="79"/>
      <c r="L41" s="79"/>
      <c r="M41" s="79"/>
      <c r="N41" s="79"/>
      <c r="O41" s="79">
        <v>0.64</v>
      </c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>
        <f>SUM(F41:AJ41)</f>
        <v>0.64</v>
      </c>
    </row>
    <row r="42" spans="1:37" ht="11.45" hidden="1" customHeight="1"/>
  </sheetData>
  <mergeCells count="45"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13:AK13"/>
    <mergeCell ref="AI11:AK11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34"/>
  <sheetViews>
    <sheetView view="pageBreakPreview" zoomScale="60" zoomScaleNormal="70" workbookViewId="0">
      <selection activeCell="H15" sqref="H15:AL15"/>
    </sheetView>
  </sheetViews>
  <sheetFormatPr defaultColWidth="9" defaultRowHeight="11.45" customHeight="1"/>
  <cols>
    <col min="1" max="1" width="13.7109375" style="135" customWidth="1"/>
    <col min="2" max="2" width="61.42578125" style="135" customWidth="1"/>
    <col min="3" max="3" width="18.85546875" style="135" customWidth="1"/>
    <col min="4" max="4" width="16.85546875" style="135" customWidth="1"/>
    <col min="5" max="5" width="14.7109375" style="135" customWidth="1"/>
    <col min="6" max="6" width="14.140625" style="135" hidden="1" customWidth="1"/>
    <col min="7" max="7" width="19.42578125" style="135" customWidth="1"/>
    <col min="8" max="13" width="6.7109375" style="135" customWidth="1"/>
    <col min="14" max="15" width="6.7109375" style="93" customWidth="1"/>
    <col min="16" max="16" width="10" style="93" customWidth="1"/>
    <col min="17" max="17" width="7.85546875" style="93" customWidth="1"/>
    <col min="18" max="23" width="6.7109375" style="93" customWidth="1"/>
    <col min="24" max="24" width="8.42578125" style="93" customWidth="1"/>
    <col min="25" max="25" width="6.7109375" style="93" customWidth="1"/>
    <col min="26" max="38" width="6.7109375" style="98" customWidth="1"/>
    <col min="39" max="39" width="9" style="98"/>
    <col min="40" max="40" width="13" style="98" customWidth="1"/>
    <col min="41" max="41" width="11.7109375" style="98" customWidth="1"/>
    <col min="42" max="42" width="11.28515625" style="98" hidden="1" customWidth="1"/>
    <col min="43" max="16384" width="9" style="98"/>
  </cols>
  <sheetData>
    <row r="1" spans="1:69" s="94" customFormat="1" ht="21" customHeight="1" thickBot="1">
      <c r="AO1" s="98"/>
      <c r="AP1" s="98"/>
    </row>
    <row r="2" spans="1:69" s="97" customFormat="1" ht="21" hidden="1" customHeight="1" thickBot="1">
      <c r="A2" s="137"/>
      <c r="B2" s="137"/>
      <c r="C2" s="201" t="s">
        <v>0</v>
      </c>
      <c r="D2" s="201"/>
      <c r="E2" s="201"/>
      <c r="F2" s="201"/>
      <c r="G2" s="201"/>
      <c r="H2" s="201"/>
      <c r="I2" s="137"/>
      <c r="J2" s="137"/>
      <c r="K2" s="137"/>
      <c r="L2" s="137"/>
      <c r="M2" s="137"/>
      <c r="N2" s="94"/>
      <c r="O2" s="94"/>
      <c r="P2" s="94"/>
      <c r="Q2" s="94"/>
      <c r="R2" s="94"/>
      <c r="S2" s="94"/>
      <c r="T2" s="94"/>
      <c r="U2" s="94"/>
      <c r="V2" s="200" t="s">
        <v>1</v>
      </c>
      <c r="W2" s="200"/>
      <c r="X2" s="200"/>
      <c r="Y2" s="200"/>
      <c r="Z2" s="200"/>
      <c r="AA2" s="200"/>
      <c r="AB2" s="200"/>
      <c r="AC2" s="200"/>
      <c r="AP2" s="158"/>
    </row>
    <row r="3" spans="1:69" s="97" customFormat="1" ht="15.75" hidden="1" customHeight="1">
      <c r="A3" s="137"/>
      <c r="B3" s="137"/>
      <c r="C3" s="201" t="s">
        <v>2</v>
      </c>
      <c r="D3" s="201"/>
      <c r="E3" s="201"/>
      <c r="F3" s="201"/>
      <c r="G3" s="138"/>
      <c r="H3" s="138"/>
      <c r="I3" s="137"/>
      <c r="J3" s="137"/>
      <c r="K3" s="137"/>
      <c r="L3" s="137"/>
      <c r="M3" s="137"/>
      <c r="N3" s="94"/>
      <c r="O3" s="94"/>
      <c r="P3" s="94"/>
      <c r="Q3" s="94"/>
      <c r="R3" s="94"/>
      <c r="S3" s="94"/>
      <c r="T3" s="94"/>
      <c r="U3" s="94"/>
      <c r="V3" s="201" t="s">
        <v>3</v>
      </c>
      <c r="W3" s="201"/>
      <c r="X3" s="201"/>
      <c r="Y3" s="201"/>
      <c r="Z3" s="201"/>
      <c r="AA3" s="201"/>
      <c r="AB3" s="201"/>
      <c r="AC3" s="201"/>
    </row>
    <row r="4" spans="1:69" s="97" customFormat="1" ht="22.5" hidden="1" customHeight="1">
      <c r="A4" s="137"/>
      <c r="B4" s="137"/>
      <c r="C4" s="236" t="s">
        <v>4</v>
      </c>
      <c r="D4" s="236"/>
      <c r="E4" s="236"/>
      <c r="F4" s="236"/>
      <c r="G4" s="141"/>
      <c r="H4" s="137"/>
      <c r="I4" s="137"/>
      <c r="J4" s="137"/>
      <c r="K4" s="137"/>
      <c r="L4" s="137"/>
      <c r="M4" s="137"/>
      <c r="N4" s="94"/>
      <c r="O4" s="94"/>
      <c r="P4" s="94"/>
      <c r="Q4" s="94"/>
      <c r="R4" s="94"/>
      <c r="S4" s="94"/>
      <c r="T4" s="94"/>
      <c r="U4" s="94"/>
      <c r="V4" s="137"/>
      <c r="W4" s="94"/>
      <c r="X4" s="94"/>
      <c r="Y4" s="94"/>
      <c r="Z4" s="94"/>
    </row>
    <row r="5" spans="1:69" s="97" customFormat="1" ht="33.75" hidden="1" customHeight="1">
      <c r="A5" s="137"/>
      <c r="B5" s="137"/>
      <c r="C5" s="237" t="s">
        <v>5</v>
      </c>
      <c r="D5" s="237"/>
      <c r="E5" s="237"/>
      <c r="F5" s="237"/>
      <c r="G5" s="138"/>
      <c r="H5" s="138"/>
      <c r="I5" s="137"/>
      <c r="J5" s="137"/>
      <c r="K5" s="137"/>
      <c r="L5" s="137"/>
      <c r="M5" s="137"/>
      <c r="N5" s="94"/>
      <c r="O5" s="94"/>
      <c r="P5" s="94"/>
      <c r="Q5" s="94"/>
      <c r="R5" s="94"/>
      <c r="S5" s="94"/>
      <c r="T5" s="94"/>
      <c r="U5" s="94"/>
      <c r="V5" s="197" t="s">
        <v>5</v>
      </c>
      <c r="W5" s="197"/>
      <c r="X5" s="197"/>
      <c r="Y5" s="197"/>
      <c r="Z5" s="197"/>
      <c r="AA5" s="197"/>
      <c r="AB5" s="197"/>
      <c r="AC5" s="197"/>
    </row>
    <row r="6" spans="1:69" s="97" customFormat="1" ht="15.75" hidden="1" customHeight="1">
      <c r="A6" s="137"/>
      <c r="B6" s="137"/>
      <c r="C6" s="236" t="s">
        <v>6</v>
      </c>
      <c r="D6" s="236"/>
      <c r="E6" s="236"/>
      <c r="F6" s="236"/>
      <c r="G6" s="141"/>
      <c r="H6" s="137"/>
      <c r="I6" s="137"/>
      <c r="J6" s="137"/>
      <c r="K6" s="137"/>
      <c r="L6" s="137"/>
      <c r="M6" s="137"/>
      <c r="N6" s="94"/>
      <c r="O6" s="94"/>
      <c r="P6" s="94"/>
      <c r="Q6" s="94"/>
      <c r="R6" s="94"/>
      <c r="S6" s="94"/>
      <c r="T6" s="94"/>
      <c r="U6" s="94"/>
      <c r="V6" s="137"/>
      <c r="W6" s="94"/>
      <c r="X6" s="94"/>
      <c r="Y6" s="94"/>
      <c r="Z6" s="94"/>
    </row>
    <row r="7" spans="1:69" s="97" customFormat="1" ht="30" hidden="1" customHeight="1">
      <c r="A7" s="137"/>
      <c r="B7" s="137"/>
      <c r="C7" s="238" t="s">
        <v>7</v>
      </c>
      <c r="D7" s="238"/>
      <c r="E7" s="238"/>
      <c r="F7" s="238"/>
      <c r="G7" s="138"/>
      <c r="H7" s="138"/>
      <c r="I7" s="137"/>
      <c r="J7" s="137"/>
      <c r="K7" s="137"/>
      <c r="L7" s="137"/>
      <c r="M7" s="137"/>
      <c r="N7" s="94"/>
      <c r="O7" s="94"/>
      <c r="P7" s="94"/>
      <c r="Q7" s="94"/>
      <c r="R7" s="94"/>
      <c r="S7" s="94"/>
      <c r="T7" s="94"/>
      <c r="U7" s="94"/>
      <c r="V7" s="197" t="s">
        <v>7</v>
      </c>
      <c r="W7" s="197"/>
      <c r="X7" s="197"/>
      <c r="Y7" s="197"/>
      <c r="Z7" s="197"/>
      <c r="AA7" s="197"/>
      <c r="AB7" s="197"/>
      <c r="AC7" s="197"/>
    </row>
    <row r="8" spans="1:69" s="97" customFormat="1" ht="15.75" hidden="1" customHeight="1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94"/>
      <c r="O8" s="94"/>
      <c r="P8" s="94"/>
      <c r="Q8" s="94"/>
      <c r="R8" s="94"/>
      <c r="S8" s="94"/>
      <c r="T8" s="94"/>
      <c r="U8" s="94"/>
      <c r="V8" s="137"/>
      <c r="W8" s="94"/>
      <c r="X8" s="94"/>
      <c r="Y8" s="94"/>
      <c r="Z8" s="94"/>
    </row>
    <row r="9" spans="1:69" s="97" customFormat="1" ht="15.75" hidden="1" customHeight="1">
      <c r="A9" s="137"/>
      <c r="B9" s="137"/>
      <c r="C9" s="201" t="s">
        <v>57</v>
      </c>
      <c r="D9" s="201"/>
      <c r="E9" s="201"/>
      <c r="F9" s="201"/>
      <c r="G9" s="201"/>
      <c r="H9" s="201"/>
      <c r="I9" s="137"/>
      <c r="J9" s="137"/>
      <c r="K9" s="137"/>
      <c r="L9" s="137"/>
      <c r="M9" s="137"/>
      <c r="N9" s="94"/>
      <c r="O9" s="94"/>
      <c r="P9" s="94"/>
      <c r="Q9" s="94"/>
      <c r="R9" s="94"/>
      <c r="S9" s="94"/>
      <c r="T9" s="94"/>
      <c r="U9" s="94"/>
      <c r="V9" s="200" t="s">
        <v>58</v>
      </c>
      <c r="W9" s="200"/>
      <c r="X9" s="200"/>
      <c r="Y9" s="200"/>
      <c r="Z9" s="200"/>
      <c r="AA9" s="200"/>
      <c r="AB9" s="200"/>
      <c r="AC9" s="200"/>
    </row>
    <row r="10" spans="1:69" s="97" customFormat="1" ht="28.5" customHeight="1" thickBot="1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AA10" s="205"/>
      <c r="AB10" s="205"/>
      <c r="AC10" s="205"/>
      <c r="AN10" s="159" t="s">
        <v>66</v>
      </c>
      <c r="AO10" s="160"/>
    </row>
    <row r="11" spans="1:69" s="97" customFormat="1" ht="31.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69" s="161" customFormat="1" ht="22.5" customHeight="1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1"/>
    </row>
    <row r="13" spans="1:69" s="161" customFormat="1" ht="22.5" customHeight="1">
      <c r="A13" s="239" t="s">
        <v>81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1"/>
    </row>
    <row r="14" spans="1:69" s="161" customFormat="1" ht="22.5" customHeight="1">
      <c r="A14" s="239" t="s">
        <v>65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1"/>
    </row>
    <row r="15" spans="1:69" s="150" customFormat="1" ht="15" customHeight="1">
      <c r="A15" s="202" t="s">
        <v>33</v>
      </c>
      <c r="B15" s="203" t="s">
        <v>10</v>
      </c>
      <c r="C15" s="202" t="s">
        <v>34</v>
      </c>
      <c r="D15" s="202" t="s">
        <v>35</v>
      </c>
      <c r="E15" s="202" t="s">
        <v>12</v>
      </c>
      <c r="F15" s="202" t="s">
        <v>11</v>
      </c>
      <c r="G15" s="204" t="s">
        <v>36</v>
      </c>
      <c r="H15" s="214" t="s">
        <v>130</v>
      </c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07" t="s">
        <v>38</v>
      </c>
      <c r="AN15" s="223" t="s">
        <v>39</v>
      </c>
      <c r="AO15" s="223"/>
      <c r="AP15" s="223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</row>
    <row r="16" spans="1:69" s="150" customFormat="1" ht="15" customHeight="1">
      <c r="A16" s="202"/>
      <c r="B16" s="203"/>
      <c r="C16" s="202"/>
      <c r="D16" s="202"/>
      <c r="E16" s="202"/>
      <c r="F16" s="202"/>
      <c r="G16" s="204"/>
      <c r="H16" s="52">
        <v>1</v>
      </c>
      <c r="I16" s="132" t="s">
        <v>40</v>
      </c>
      <c r="J16" s="52">
        <v>3</v>
      </c>
      <c r="K16" s="132" t="s">
        <v>41</v>
      </c>
      <c r="L16" s="52">
        <v>5</v>
      </c>
      <c r="M16" s="178" t="s">
        <v>42</v>
      </c>
      <c r="N16" s="179">
        <v>7</v>
      </c>
      <c r="O16" s="132" t="s">
        <v>43</v>
      </c>
      <c r="P16" s="52">
        <v>9</v>
      </c>
      <c r="Q16" s="132" t="s">
        <v>44</v>
      </c>
      <c r="R16" s="52">
        <v>11</v>
      </c>
      <c r="S16" s="132" t="s">
        <v>45</v>
      </c>
      <c r="T16" s="179">
        <v>13</v>
      </c>
      <c r="U16" s="178" t="s">
        <v>46</v>
      </c>
      <c r="V16" s="52">
        <v>15</v>
      </c>
      <c r="W16" s="132" t="s">
        <v>47</v>
      </c>
      <c r="X16" s="52">
        <v>17</v>
      </c>
      <c r="Y16" s="132" t="s">
        <v>48</v>
      </c>
      <c r="Z16" s="52">
        <v>19</v>
      </c>
      <c r="AA16" s="178" t="s">
        <v>49</v>
      </c>
      <c r="AB16" s="179">
        <v>21</v>
      </c>
      <c r="AC16" s="132" t="s">
        <v>50</v>
      </c>
      <c r="AD16" s="52">
        <v>23</v>
      </c>
      <c r="AE16" s="132" t="s">
        <v>51</v>
      </c>
      <c r="AF16" s="52">
        <v>25</v>
      </c>
      <c r="AG16" s="132" t="s">
        <v>52</v>
      </c>
      <c r="AH16" s="179">
        <v>27</v>
      </c>
      <c r="AI16" s="178" t="s">
        <v>53</v>
      </c>
      <c r="AJ16" s="52">
        <v>29</v>
      </c>
      <c r="AK16" s="132" t="s">
        <v>54</v>
      </c>
      <c r="AL16" s="132" t="s">
        <v>55</v>
      </c>
      <c r="AM16" s="207"/>
      <c r="AN16" s="223"/>
      <c r="AO16" s="223"/>
      <c r="AP16" s="223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</row>
    <row r="17" spans="1:69" s="150" customFormat="1" ht="3" customHeight="1">
      <c r="A17" s="202"/>
      <c r="B17" s="203"/>
      <c r="C17" s="202"/>
      <c r="D17" s="202"/>
      <c r="E17" s="202"/>
      <c r="F17" s="202"/>
      <c r="G17" s="204"/>
      <c r="H17" s="242" t="s">
        <v>39</v>
      </c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  <c r="AM17" s="207"/>
      <c r="AN17" s="223"/>
      <c r="AO17" s="223"/>
      <c r="AP17" s="223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</row>
    <row r="18" spans="1:69" s="150" customFormat="1" ht="48" customHeight="1">
      <c r="A18" s="202"/>
      <c r="B18" s="203"/>
      <c r="C18" s="202"/>
      <c r="D18" s="202"/>
      <c r="E18" s="202"/>
      <c r="F18" s="202"/>
      <c r="G18" s="204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07"/>
      <c r="AN18" s="11" t="s">
        <v>13</v>
      </c>
      <c r="AO18" s="13" t="s">
        <v>14</v>
      </c>
      <c r="AP18" s="13" t="s">
        <v>16</v>
      </c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</row>
    <row r="19" spans="1:69" s="150" customFormat="1" ht="15.75">
      <c r="A19" s="129">
        <v>1</v>
      </c>
      <c r="B19" s="129">
        <v>2</v>
      </c>
      <c r="C19" s="129">
        <v>3</v>
      </c>
      <c r="D19" s="129">
        <v>4</v>
      </c>
      <c r="E19" s="129">
        <v>5</v>
      </c>
      <c r="F19" s="129">
        <v>6</v>
      </c>
      <c r="G19" s="129">
        <v>6</v>
      </c>
      <c r="H19" s="208">
        <v>7</v>
      </c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129">
        <v>8</v>
      </c>
      <c r="AN19" s="131">
        <v>9</v>
      </c>
      <c r="AO19" s="52">
        <v>10</v>
      </c>
      <c r="AP19" s="52">
        <v>11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</row>
    <row r="20" spans="1:69" s="97" customFormat="1" ht="15" hidden="1" customHeight="1">
      <c r="A20" s="103"/>
      <c r="B20" s="162"/>
      <c r="C20" s="163"/>
      <c r="D20" s="163"/>
      <c r="E20" s="163"/>
      <c r="F20" s="163"/>
      <c r="G20" s="163"/>
      <c r="H20" s="243" t="s">
        <v>73</v>
      </c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4"/>
      <c r="AM20" s="101"/>
      <c r="AN20" s="101"/>
      <c r="AO20" s="101"/>
      <c r="AP20" s="101"/>
    </row>
    <row r="21" spans="1:69" s="97" customFormat="1" ht="37.5" customHeight="1">
      <c r="A21" s="13">
        <v>1</v>
      </c>
      <c r="B21" s="80" t="s">
        <v>68</v>
      </c>
      <c r="C21" s="80" t="s">
        <v>71</v>
      </c>
      <c r="D21" s="82">
        <v>0.88</v>
      </c>
      <c r="E21" s="13" t="s">
        <v>20</v>
      </c>
      <c r="F21" s="13" t="s">
        <v>20</v>
      </c>
      <c r="G21" s="81">
        <v>1</v>
      </c>
      <c r="H21" s="12"/>
      <c r="I21" s="13"/>
      <c r="J21" s="12"/>
      <c r="K21" s="12"/>
      <c r="L21" s="86"/>
      <c r="M21" s="187"/>
      <c r="N21" s="187"/>
      <c r="O21" s="95"/>
      <c r="P21" s="101"/>
      <c r="Q21" s="101"/>
      <c r="R21" s="13"/>
      <c r="S21" s="95"/>
      <c r="T21" s="187"/>
      <c r="U21" s="187"/>
      <c r="V21" s="95"/>
      <c r="W21" s="95"/>
      <c r="X21" s="105">
        <f t="shared" ref="X21:X26" si="0">G21*D21</f>
        <v>0.88</v>
      </c>
      <c r="Y21" s="102"/>
      <c r="Z21" s="102"/>
      <c r="AA21" s="189"/>
      <c r="AB21" s="189"/>
      <c r="AC21" s="102"/>
      <c r="AD21" s="101"/>
      <c r="AE21" s="101"/>
      <c r="AF21" s="101"/>
      <c r="AG21" s="101"/>
      <c r="AH21" s="190"/>
      <c r="AI21" s="190"/>
      <c r="AJ21" s="101"/>
      <c r="AK21" s="101"/>
      <c r="AL21" s="101"/>
      <c r="AM21" s="113">
        <f>SUM(H21:AL21)</f>
        <v>0.88</v>
      </c>
      <c r="AN21" s="113"/>
      <c r="AO21" s="113">
        <f>AM21</f>
        <v>0.88</v>
      </c>
      <c r="AP21" s="102"/>
    </row>
    <row r="22" spans="1:69" s="97" customFormat="1" ht="37.5" customHeight="1">
      <c r="A22" s="13">
        <v>2</v>
      </c>
      <c r="B22" s="80" t="s">
        <v>72</v>
      </c>
      <c r="C22" s="80" t="s">
        <v>128</v>
      </c>
      <c r="D22" s="82">
        <v>3.36</v>
      </c>
      <c r="E22" s="13" t="s">
        <v>20</v>
      </c>
      <c r="F22" s="13" t="s">
        <v>20</v>
      </c>
      <c r="G22" s="81">
        <v>1</v>
      </c>
      <c r="H22" s="12"/>
      <c r="I22" s="13"/>
      <c r="J22" s="12"/>
      <c r="K22" s="12"/>
      <c r="L22" s="86"/>
      <c r="M22" s="187"/>
      <c r="N22" s="187"/>
      <c r="O22" s="95"/>
      <c r="P22" s="101"/>
      <c r="Q22" s="101"/>
      <c r="R22" s="101"/>
      <c r="S22" s="95"/>
      <c r="T22" s="187"/>
      <c r="U22" s="187"/>
      <c r="V22" s="95"/>
      <c r="W22" s="95"/>
      <c r="X22" s="105">
        <f t="shared" si="0"/>
        <v>3.36</v>
      </c>
      <c r="Y22" s="102"/>
      <c r="Z22" s="102"/>
      <c r="AA22" s="189"/>
      <c r="AB22" s="189"/>
      <c r="AC22" s="102"/>
      <c r="AD22" s="101"/>
      <c r="AE22" s="101"/>
      <c r="AF22" s="101"/>
      <c r="AG22" s="101"/>
      <c r="AH22" s="190"/>
      <c r="AI22" s="190"/>
      <c r="AJ22" s="101"/>
      <c r="AK22" s="101"/>
      <c r="AL22" s="101"/>
      <c r="AM22" s="113">
        <f t="shared" ref="AM22:AM26" si="1">SUM(H22:AL22)</f>
        <v>3.36</v>
      </c>
      <c r="AN22" s="113">
        <f>AM22</f>
        <v>3.36</v>
      </c>
      <c r="AO22" s="113"/>
      <c r="AP22" s="102"/>
    </row>
    <row r="23" spans="1:69" s="97" customFormat="1" ht="37.5" customHeight="1">
      <c r="A23" s="13">
        <v>3</v>
      </c>
      <c r="B23" s="80" t="s">
        <v>63</v>
      </c>
      <c r="C23" s="80" t="s">
        <v>64</v>
      </c>
      <c r="D23" s="82">
        <v>3.36</v>
      </c>
      <c r="E23" s="13" t="s">
        <v>20</v>
      </c>
      <c r="F23" s="13" t="s">
        <v>20</v>
      </c>
      <c r="G23" s="81">
        <v>2</v>
      </c>
      <c r="H23" s="12"/>
      <c r="I23" s="13"/>
      <c r="J23" s="12"/>
      <c r="K23" s="12"/>
      <c r="L23" s="86"/>
      <c r="M23" s="187"/>
      <c r="N23" s="187"/>
      <c r="O23" s="95"/>
      <c r="P23" s="101"/>
      <c r="Q23" s="101"/>
      <c r="R23" s="13"/>
      <c r="S23" s="95"/>
      <c r="T23" s="187"/>
      <c r="U23" s="188"/>
      <c r="V23" s="95"/>
      <c r="W23" s="95"/>
      <c r="X23" s="105">
        <f t="shared" si="0"/>
        <v>6.72</v>
      </c>
      <c r="Y23" s="102"/>
      <c r="Z23" s="102"/>
      <c r="AA23" s="189"/>
      <c r="AB23" s="189"/>
      <c r="AC23" s="102"/>
      <c r="AD23" s="101"/>
      <c r="AE23" s="101"/>
      <c r="AF23" s="101"/>
      <c r="AG23" s="101"/>
      <c r="AH23" s="190"/>
      <c r="AI23" s="190"/>
      <c r="AJ23" s="101"/>
      <c r="AK23" s="101"/>
      <c r="AL23" s="101"/>
      <c r="AM23" s="113">
        <f t="shared" si="1"/>
        <v>6.72</v>
      </c>
      <c r="AN23" s="113">
        <f>AM23</f>
        <v>6.72</v>
      </c>
      <c r="AO23" s="113"/>
      <c r="AP23" s="102"/>
    </row>
    <row r="24" spans="1:69" s="97" customFormat="1" ht="37.5" customHeight="1">
      <c r="A24" s="13">
        <v>4</v>
      </c>
      <c r="B24" s="80" t="s">
        <v>104</v>
      </c>
      <c r="C24" s="80" t="s">
        <v>105</v>
      </c>
      <c r="D24" s="82">
        <v>0.57999999999999996</v>
      </c>
      <c r="E24" s="13" t="s">
        <v>20</v>
      </c>
      <c r="F24" s="13" t="s">
        <v>20</v>
      </c>
      <c r="G24" s="81">
        <v>9</v>
      </c>
      <c r="H24" s="12"/>
      <c r="I24" s="13"/>
      <c r="J24" s="12"/>
      <c r="K24" s="12"/>
      <c r="L24" s="86"/>
      <c r="M24" s="187"/>
      <c r="N24" s="187"/>
      <c r="O24" s="95"/>
      <c r="P24" s="101"/>
      <c r="Q24" s="101"/>
      <c r="R24" s="13"/>
      <c r="S24" s="95"/>
      <c r="T24" s="187"/>
      <c r="U24" s="187"/>
      <c r="W24" s="95"/>
      <c r="X24" s="105">
        <f t="shared" si="0"/>
        <v>5.22</v>
      </c>
      <c r="Y24" s="102"/>
      <c r="Z24" s="102"/>
      <c r="AA24" s="189"/>
      <c r="AB24" s="189"/>
      <c r="AC24" s="102"/>
      <c r="AD24" s="101"/>
      <c r="AE24" s="101"/>
      <c r="AF24" s="101"/>
      <c r="AG24" s="101"/>
      <c r="AH24" s="190"/>
      <c r="AI24" s="190"/>
      <c r="AJ24" s="101"/>
      <c r="AK24" s="101"/>
      <c r="AL24" s="101"/>
      <c r="AM24" s="113">
        <f t="shared" si="1"/>
        <v>5.22</v>
      </c>
      <c r="AN24" s="113"/>
      <c r="AO24" s="113">
        <f>AM24</f>
        <v>5.22</v>
      </c>
      <c r="AP24" s="102"/>
    </row>
    <row r="25" spans="1:69" s="97" customFormat="1" ht="37.5" customHeight="1">
      <c r="A25" s="13">
        <v>5</v>
      </c>
      <c r="B25" s="80" t="s">
        <v>106</v>
      </c>
      <c r="C25" s="80" t="s">
        <v>107</v>
      </c>
      <c r="D25" s="82">
        <v>0.66</v>
      </c>
      <c r="E25" s="13" t="s">
        <v>20</v>
      </c>
      <c r="F25" s="13" t="s">
        <v>20</v>
      </c>
      <c r="G25" s="81">
        <v>9</v>
      </c>
      <c r="H25" s="12"/>
      <c r="I25" s="13"/>
      <c r="J25" s="12"/>
      <c r="K25" s="12"/>
      <c r="L25" s="86"/>
      <c r="M25" s="187"/>
      <c r="N25" s="187"/>
      <c r="O25" s="95"/>
      <c r="P25" s="101"/>
      <c r="Q25" s="101"/>
      <c r="R25" s="101"/>
      <c r="S25" s="95"/>
      <c r="T25" s="187"/>
      <c r="U25" s="187"/>
      <c r="V25" s="95"/>
      <c r="X25" s="105">
        <f t="shared" si="0"/>
        <v>5.94</v>
      </c>
      <c r="Y25" s="102"/>
      <c r="Z25" s="102"/>
      <c r="AA25" s="189"/>
      <c r="AB25" s="189"/>
      <c r="AC25" s="102"/>
      <c r="AD25" s="101"/>
      <c r="AE25" s="101"/>
      <c r="AF25" s="101"/>
      <c r="AG25" s="101"/>
      <c r="AH25" s="190"/>
      <c r="AI25" s="190"/>
      <c r="AJ25" s="101"/>
      <c r="AK25" s="101"/>
      <c r="AL25" s="101"/>
      <c r="AM25" s="113">
        <f t="shared" si="1"/>
        <v>5.94</v>
      </c>
      <c r="AN25" s="113"/>
      <c r="AO25" s="113">
        <f>AM25</f>
        <v>5.94</v>
      </c>
      <c r="AP25" s="102"/>
    </row>
    <row r="26" spans="1:69" s="97" customFormat="1" ht="37.5" customHeight="1">
      <c r="A26" s="13">
        <v>6</v>
      </c>
      <c r="B26" s="80" t="s">
        <v>69</v>
      </c>
      <c r="C26" s="80" t="s">
        <v>70</v>
      </c>
      <c r="D26" s="82">
        <v>3.36</v>
      </c>
      <c r="E26" s="13" t="s">
        <v>20</v>
      </c>
      <c r="F26" s="13" t="s">
        <v>20</v>
      </c>
      <c r="G26" s="81">
        <v>9</v>
      </c>
      <c r="H26" s="12"/>
      <c r="I26" s="13"/>
      <c r="J26" s="12"/>
      <c r="K26" s="12"/>
      <c r="L26" s="86"/>
      <c r="M26" s="187"/>
      <c r="N26" s="187"/>
      <c r="O26" s="95"/>
      <c r="P26" s="101"/>
      <c r="Q26" s="101"/>
      <c r="R26" s="101"/>
      <c r="S26" s="95"/>
      <c r="T26" s="187"/>
      <c r="U26" s="187"/>
      <c r="V26" s="95"/>
      <c r="W26" s="95"/>
      <c r="X26" s="105">
        <f t="shared" si="0"/>
        <v>30.24</v>
      </c>
      <c r="Y26" s="102"/>
      <c r="Z26" s="102"/>
      <c r="AA26" s="189"/>
      <c r="AB26" s="189"/>
      <c r="AC26" s="102"/>
      <c r="AD26" s="101"/>
      <c r="AE26" s="101"/>
      <c r="AF26" s="101"/>
      <c r="AG26" s="101"/>
      <c r="AH26" s="190"/>
      <c r="AI26" s="190"/>
      <c r="AJ26" s="101"/>
      <c r="AK26" s="101"/>
      <c r="AL26" s="101"/>
      <c r="AM26" s="113">
        <f t="shared" si="1"/>
        <v>30.24</v>
      </c>
      <c r="AN26" s="113">
        <f>AM26</f>
        <v>30.24</v>
      </c>
      <c r="AO26" s="113"/>
      <c r="AP26" s="102"/>
    </row>
    <row r="27" spans="1:69" s="97" customFormat="1" ht="24.75" customHeight="1">
      <c r="A27" s="103"/>
      <c r="B27" s="245" t="s">
        <v>28</v>
      </c>
      <c r="C27" s="246"/>
      <c r="D27" s="246"/>
      <c r="E27" s="246"/>
      <c r="F27" s="246"/>
      <c r="G27" s="247"/>
      <c r="H27" s="13"/>
      <c r="I27" s="13"/>
      <c r="J27" s="13"/>
      <c r="K27" s="13"/>
      <c r="L27" s="13"/>
      <c r="M27" s="186"/>
      <c r="N27" s="186"/>
      <c r="O27" s="13"/>
      <c r="P27" s="101"/>
      <c r="Q27" s="101"/>
      <c r="R27" s="95"/>
      <c r="S27" s="13"/>
      <c r="T27" s="186"/>
      <c r="U27" s="187"/>
      <c r="V27" s="95"/>
      <c r="W27" s="95"/>
      <c r="X27" s="106">
        <f>SUM(X21:X26)</f>
        <v>52.36</v>
      </c>
      <c r="Y27" s="13"/>
      <c r="Z27" s="13"/>
      <c r="AA27" s="186"/>
      <c r="AB27" s="186"/>
      <c r="AC27" s="13"/>
      <c r="AD27" s="13"/>
      <c r="AE27" s="13"/>
      <c r="AF27" s="13"/>
      <c r="AG27" s="13"/>
      <c r="AH27" s="186"/>
      <c r="AI27" s="186"/>
      <c r="AJ27" s="13"/>
      <c r="AK27" s="13"/>
      <c r="AL27" s="13"/>
      <c r="AM27" s="106">
        <f>SUM(AM21:AM26)</f>
        <v>52.36</v>
      </c>
      <c r="AN27" s="106">
        <f t="shared" ref="AN27:AO27" si="2">SUM(AN21:AN26)</f>
        <v>40.32</v>
      </c>
      <c r="AO27" s="106">
        <f t="shared" si="2"/>
        <v>12.04</v>
      </c>
      <c r="AP27" s="104"/>
    </row>
    <row r="28" spans="1:69" s="60" customFormat="1" ht="51.75" customHeight="1">
      <c r="A28" s="56"/>
      <c r="B28" s="57" t="s">
        <v>86</v>
      </c>
      <c r="C28" s="233" t="s">
        <v>87</v>
      </c>
      <c r="D28" s="233"/>
      <c r="E28" s="233"/>
      <c r="F28" s="62"/>
      <c r="G28" s="62"/>
      <c r="H28" s="216"/>
      <c r="I28" s="216"/>
      <c r="J28" s="216"/>
      <c r="K28" s="62"/>
      <c r="L28" s="62"/>
      <c r="M28" s="62"/>
      <c r="N28" s="216"/>
      <c r="O28" s="216"/>
      <c r="P28" s="216"/>
      <c r="Q28" s="62"/>
      <c r="R28" s="56"/>
      <c r="S28" s="62"/>
      <c r="T28" s="56"/>
      <c r="U28" s="56"/>
      <c r="V28" s="56"/>
      <c r="W28" s="56"/>
      <c r="X28" s="233" t="s">
        <v>88</v>
      </c>
      <c r="Y28" s="233"/>
      <c r="Z28" s="233"/>
      <c r="AA28" s="233"/>
      <c r="AB28" s="233"/>
      <c r="AC28" s="233"/>
      <c r="AD28" s="216"/>
      <c r="AE28" s="216"/>
      <c r="AF28" s="216"/>
      <c r="AG28" s="216"/>
      <c r="AH28" s="216"/>
      <c r="AI28" s="56"/>
      <c r="AJ28" s="56"/>
    </row>
    <row r="29" spans="1:69" s="60" customFormat="1" ht="17.25" customHeight="1">
      <c r="A29" s="56"/>
      <c r="B29" s="57"/>
      <c r="C29" s="212" t="s">
        <v>5</v>
      </c>
      <c r="D29" s="212"/>
      <c r="E29" s="212"/>
      <c r="F29" s="58"/>
      <c r="G29" s="58"/>
      <c r="H29" s="212" t="s">
        <v>7</v>
      </c>
      <c r="I29" s="212"/>
      <c r="J29" s="212"/>
      <c r="K29" s="212"/>
      <c r="L29" s="212"/>
      <c r="M29" s="212"/>
      <c r="N29" s="212"/>
      <c r="O29" s="212"/>
      <c r="P29" s="212"/>
      <c r="Q29" s="58"/>
      <c r="R29" s="56"/>
      <c r="S29" s="58"/>
      <c r="T29" s="56"/>
      <c r="U29" s="56"/>
      <c r="V29" s="58"/>
      <c r="W29" s="58"/>
      <c r="X29" s="212" t="s">
        <v>32</v>
      </c>
      <c r="Y29" s="212"/>
      <c r="Z29" s="212"/>
      <c r="AA29" s="212"/>
      <c r="AB29" s="212"/>
      <c r="AC29" s="212"/>
      <c r="AD29" s="213"/>
      <c r="AE29" s="213"/>
      <c r="AF29" s="213"/>
      <c r="AG29" s="213"/>
      <c r="AH29" s="213"/>
      <c r="AI29" s="56"/>
      <c r="AJ29" s="56"/>
    </row>
    <row r="30" spans="1:69" s="60" customFormat="1" ht="36" customHeight="1">
      <c r="A30" s="56"/>
      <c r="B30" s="5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9" s="60" customFormat="1" ht="54" customHeight="1">
      <c r="A31" s="56"/>
      <c r="B31" s="57" t="s">
        <v>89</v>
      </c>
      <c r="C31" s="216" t="s">
        <v>90</v>
      </c>
      <c r="D31" s="216"/>
      <c r="E31" s="216"/>
      <c r="F31" s="62"/>
      <c r="G31" s="62"/>
      <c r="H31" s="216"/>
      <c r="I31" s="216"/>
      <c r="J31" s="216"/>
      <c r="K31" s="62"/>
      <c r="L31" s="62"/>
      <c r="M31" s="62"/>
      <c r="N31" s="216"/>
      <c r="O31" s="216"/>
      <c r="P31" s="216"/>
      <c r="Q31" s="62"/>
      <c r="R31" s="56"/>
      <c r="S31" s="62"/>
      <c r="T31" s="56"/>
      <c r="U31" s="56"/>
      <c r="V31" s="56"/>
      <c r="W31" s="56"/>
      <c r="X31" s="215" t="s">
        <v>91</v>
      </c>
      <c r="Y31" s="215"/>
      <c r="Z31" s="215"/>
      <c r="AA31" s="215"/>
      <c r="AB31" s="215"/>
      <c r="AC31" s="215"/>
      <c r="AD31" s="216"/>
      <c r="AE31" s="216"/>
      <c r="AF31" s="216"/>
      <c r="AG31" s="216"/>
      <c r="AH31" s="216"/>
      <c r="AI31" s="56"/>
      <c r="AJ31" s="56"/>
    </row>
    <row r="32" spans="1:69" s="60" customFormat="1" ht="17.25" customHeight="1">
      <c r="A32" s="56"/>
      <c r="B32" s="57"/>
      <c r="C32" s="212" t="s">
        <v>5</v>
      </c>
      <c r="D32" s="212"/>
      <c r="E32" s="212"/>
      <c r="F32" s="58"/>
      <c r="G32" s="58"/>
      <c r="H32" s="212" t="s">
        <v>7</v>
      </c>
      <c r="I32" s="212"/>
      <c r="J32" s="212"/>
      <c r="K32" s="212"/>
      <c r="L32" s="212"/>
      <c r="M32" s="212"/>
      <c r="N32" s="212"/>
      <c r="O32" s="212"/>
      <c r="P32" s="212"/>
      <c r="Q32" s="58"/>
      <c r="R32" s="56"/>
      <c r="S32" s="58"/>
      <c r="T32" s="56"/>
      <c r="U32" s="56"/>
      <c r="V32" s="58"/>
      <c r="W32" s="58"/>
      <c r="X32" s="212" t="s">
        <v>32</v>
      </c>
      <c r="Y32" s="212"/>
      <c r="Z32" s="212"/>
      <c r="AA32" s="212"/>
      <c r="AB32" s="212"/>
      <c r="AC32" s="212"/>
      <c r="AD32" s="213"/>
      <c r="AE32" s="213"/>
      <c r="AF32" s="213"/>
      <c r="AG32" s="213"/>
      <c r="AH32" s="213"/>
      <c r="AI32" s="56"/>
      <c r="AJ32" s="56"/>
    </row>
    <row r="33" spans="1:36" ht="11.45" customHeight="1">
      <c r="L33" s="93"/>
      <c r="M33" s="93"/>
      <c r="X33" s="98"/>
      <c r="Y33" s="98"/>
    </row>
    <row r="34" spans="1:36" s="60" customFormat="1" ht="18.75" customHeight="1">
      <c r="A34" s="56"/>
      <c r="B34" s="57"/>
      <c r="C34" s="213"/>
      <c r="D34" s="213"/>
      <c r="E34" s="213"/>
      <c r="F34" s="213"/>
      <c r="G34" s="213"/>
      <c r="H34" s="213"/>
      <c r="I34" s="58"/>
      <c r="J34" s="58"/>
      <c r="K34" s="58"/>
      <c r="L34" s="58"/>
      <c r="M34" s="58"/>
      <c r="N34" s="235"/>
      <c r="O34" s="235"/>
      <c r="P34" s="235"/>
      <c r="Q34" s="235"/>
      <c r="R34" s="58"/>
      <c r="S34" s="235"/>
      <c r="T34" s="235"/>
      <c r="U34" s="235"/>
      <c r="V34" s="59"/>
      <c r="W34" s="59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</sheetData>
  <mergeCells count="51">
    <mergeCell ref="C34:H34"/>
    <mergeCell ref="N34:Q34"/>
    <mergeCell ref="S34:U34"/>
    <mergeCell ref="C32:E32"/>
    <mergeCell ref="X32:AC32"/>
    <mergeCell ref="AD32:AH32"/>
    <mergeCell ref="C31:E31"/>
    <mergeCell ref="H31:J31"/>
    <mergeCell ref="N31:P31"/>
    <mergeCell ref="X31:AC31"/>
    <mergeCell ref="AD31:AH31"/>
    <mergeCell ref="H32:P32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H29:P29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58.425781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6" width="6.7109375" style="4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217"/>
      <c r="R1" s="217"/>
      <c r="S1" s="217"/>
      <c r="T1" s="217"/>
      <c r="U1" s="218"/>
      <c r="V1" s="218"/>
      <c r="W1" s="218"/>
    </row>
    <row r="2" spans="1:64" s="5" customFormat="1" ht="25.5" customHeight="1" thickBot="1">
      <c r="AJ2" s="7"/>
      <c r="AK2" s="53" t="s">
        <v>83</v>
      </c>
    </row>
    <row r="3" spans="1:64" s="7" customFormat="1" ht="15.75" hidden="1" customHeight="1">
      <c r="A3" s="65"/>
      <c r="B3" s="29" t="s">
        <v>0</v>
      </c>
      <c r="C3" s="29"/>
      <c r="D3" s="29"/>
      <c r="E3" s="29"/>
      <c r="F3" s="29"/>
      <c r="G3" s="65"/>
      <c r="H3" s="65"/>
      <c r="I3" s="65"/>
      <c r="J3" s="65"/>
      <c r="K3" s="65"/>
      <c r="L3" s="5"/>
      <c r="M3" s="5"/>
      <c r="N3" s="5"/>
      <c r="O3" s="5"/>
      <c r="P3" s="5"/>
      <c r="Q3" s="5"/>
      <c r="R3" s="5"/>
      <c r="S3" s="5"/>
      <c r="T3" s="219" t="s">
        <v>1</v>
      </c>
      <c r="U3" s="219"/>
      <c r="V3" s="219"/>
      <c r="W3" s="219"/>
      <c r="X3" s="219"/>
      <c r="Y3" s="219"/>
      <c r="Z3" s="219"/>
      <c r="AA3" s="219"/>
    </row>
    <row r="4" spans="1:64" s="7" customFormat="1" ht="15.75" hidden="1" customHeight="1">
      <c r="A4" s="65"/>
      <c r="B4" s="29" t="s">
        <v>2</v>
      </c>
      <c r="C4" s="29"/>
      <c r="D4" s="29"/>
      <c r="E4" s="29"/>
      <c r="F4" s="29"/>
      <c r="G4" s="65"/>
      <c r="H4" s="65"/>
      <c r="I4" s="65"/>
      <c r="J4" s="65"/>
      <c r="K4" s="65"/>
      <c r="L4" s="5"/>
      <c r="M4" s="5"/>
      <c r="N4" s="5"/>
      <c r="O4" s="5"/>
      <c r="P4" s="5"/>
      <c r="Q4" s="5"/>
      <c r="R4" s="5"/>
      <c r="S4" s="5"/>
      <c r="T4" s="220" t="s">
        <v>3</v>
      </c>
      <c r="U4" s="220"/>
      <c r="V4" s="220"/>
      <c r="W4" s="220"/>
      <c r="X4" s="220"/>
      <c r="Y4" s="220"/>
      <c r="Z4" s="220"/>
      <c r="AA4" s="220"/>
    </row>
    <row r="5" spans="1:64" s="7" customFormat="1" ht="22.5" hidden="1" customHeight="1">
      <c r="A5" s="65"/>
      <c r="B5" s="42" t="s">
        <v>4</v>
      </c>
      <c r="C5" s="39"/>
      <c r="D5" s="30"/>
      <c r="E5" s="30"/>
      <c r="F5" s="65"/>
      <c r="G5" s="65"/>
      <c r="H5" s="65"/>
      <c r="I5" s="65"/>
      <c r="J5" s="65"/>
      <c r="K5" s="65"/>
      <c r="L5" s="5"/>
      <c r="M5" s="5"/>
      <c r="N5" s="5"/>
      <c r="O5" s="5"/>
      <c r="P5" s="5"/>
      <c r="Q5" s="5"/>
      <c r="R5" s="5"/>
      <c r="S5" s="5"/>
      <c r="T5" s="65"/>
      <c r="U5" s="5"/>
      <c r="V5" s="5"/>
      <c r="W5" s="5"/>
      <c r="X5" s="5"/>
    </row>
    <row r="6" spans="1:64" s="7" customFormat="1" ht="33.75" hidden="1" customHeight="1">
      <c r="A6" s="65"/>
      <c r="B6" s="66" t="s">
        <v>5</v>
      </c>
      <c r="C6" s="40"/>
      <c r="D6" s="44"/>
      <c r="E6" s="29"/>
      <c r="F6" s="29"/>
      <c r="G6" s="65"/>
      <c r="H6" s="65"/>
      <c r="I6" s="65"/>
      <c r="J6" s="65"/>
      <c r="K6" s="65"/>
      <c r="L6" s="5"/>
      <c r="M6" s="5"/>
      <c r="N6" s="5"/>
      <c r="O6" s="5"/>
      <c r="P6" s="5"/>
      <c r="Q6" s="5"/>
      <c r="R6" s="5"/>
      <c r="S6" s="5"/>
      <c r="T6" s="221" t="s">
        <v>5</v>
      </c>
      <c r="U6" s="221"/>
      <c r="V6" s="221"/>
      <c r="W6" s="221"/>
      <c r="X6" s="221"/>
      <c r="Y6" s="221"/>
      <c r="Z6" s="221"/>
      <c r="AA6" s="221"/>
    </row>
    <row r="7" spans="1:64" s="7" customFormat="1" ht="15.75" hidden="1" customHeight="1">
      <c r="A7" s="65"/>
      <c r="B7" s="39" t="s">
        <v>6</v>
      </c>
      <c r="C7" s="39"/>
      <c r="D7" s="30"/>
      <c r="E7" s="30"/>
      <c r="F7" s="65"/>
      <c r="G7" s="65"/>
      <c r="H7" s="65"/>
      <c r="I7" s="65"/>
      <c r="J7" s="65"/>
      <c r="K7" s="65"/>
      <c r="L7" s="5"/>
      <c r="M7" s="5"/>
      <c r="N7" s="5"/>
      <c r="O7" s="5"/>
      <c r="P7" s="5"/>
      <c r="Q7" s="5"/>
      <c r="R7" s="5"/>
      <c r="S7" s="5"/>
      <c r="T7" s="65"/>
      <c r="U7" s="5"/>
      <c r="V7" s="5"/>
      <c r="W7" s="5"/>
      <c r="X7" s="5"/>
    </row>
    <row r="8" spans="1:64" s="7" customFormat="1" ht="30" hidden="1" customHeight="1">
      <c r="A8" s="65"/>
      <c r="B8" s="66" t="s">
        <v>7</v>
      </c>
      <c r="C8" s="41"/>
      <c r="D8" s="43"/>
      <c r="E8" s="29"/>
      <c r="F8" s="29"/>
      <c r="G8" s="65"/>
      <c r="H8" s="65"/>
      <c r="I8" s="65"/>
      <c r="J8" s="65"/>
      <c r="K8" s="65"/>
      <c r="L8" s="5"/>
      <c r="M8" s="5"/>
      <c r="N8" s="5"/>
      <c r="O8" s="5"/>
      <c r="P8" s="5"/>
      <c r="Q8" s="5"/>
      <c r="R8" s="5"/>
      <c r="S8" s="5"/>
      <c r="T8" s="221" t="s">
        <v>7</v>
      </c>
      <c r="U8" s="221"/>
      <c r="V8" s="221"/>
      <c r="W8" s="221"/>
      <c r="X8" s="221"/>
      <c r="Y8" s="221"/>
      <c r="Z8" s="221"/>
      <c r="AA8" s="221"/>
    </row>
    <row r="9" spans="1:64" s="7" customFormat="1" ht="15.75" hidden="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5"/>
      <c r="M9" s="5"/>
      <c r="N9" s="5"/>
      <c r="O9" s="5"/>
      <c r="P9" s="5"/>
      <c r="Q9" s="5"/>
      <c r="R9" s="5"/>
      <c r="S9" s="5"/>
      <c r="T9" s="65"/>
      <c r="U9" s="5"/>
      <c r="V9" s="5"/>
      <c r="W9" s="5"/>
      <c r="X9" s="5"/>
    </row>
    <row r="10" spans="1:64" s="7" customFormat="1" ht="15.75" hidden="1" customHeight="1">
      <c r="A10" s="65"/>
      <c r="B10" s="29" t="s">
        <v>62</v>
      </c>
      <c r="C10" s="29"/>
      <c r="D10" s="29"/>
      <c r="E10" s="29"/>
      <c r="F10" s="29"/>
      <c r="G10" s="65"/>
      <c r="H10" s="65"/>
      <c r="I10" s="65"/>
      <c r="J10" s="65"/>
      <c r="K10" s="65"/>
      <c r="L10" s="5"/>
      <c r="M10" s="5"/>
      <c r="N10" s="5"/>
      <c r="O10" s="5"/>
      <c r="P10" s="5"/>
      <c r="Q10" s="5"/>
      <c r="R10" s="5"/>
      <c r="S10" s="5"/>
      <c r="T10" s="219" t="s">
        <v>58</v>
      </c>
      <c r="U10" s="219"/>
      <c r="V10" s="219"/>
      <c r="W10" s="219"/>
      <c r="X10" s="219"/>
      <c r="Y10" s="219"/>
      <c r="Z10" s="219"/>
      <c r="AA10" s="219"/>
    </row>
    <row r="11" spans="1:64" s="7" customFormat="1" ht="25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2"/>
      <c r="Z11" s="222"/>
      <c r="AA11" s="222"/>
    </row>
    <row r="12" spans="1:64" s="7" customFormat="1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06" t="s">
        <v>60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</row>
    <row r="14" spans="1:64" s="23" customFormat="1" ht="23.25" customHeight="1">
      <c r="A14" s="206" t="s">
        <v>81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</row>
    <row r="15" spans="1:64" s="23" customFormat="1" ht="23.25" customHeight="1">
      <c r="A15" s="206" t="s">
        <v>84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</row>
    <row r="16" spans="1:64" s="9" customFormat="1" ht="15" customHeight="1">
      <c r="A16" s="202" t="s">
        <v>33</v>
      </c>
      <c r="B16" s="203" t="s">
        <v>10</v>
      </c>
      <c r="C16" s="202" t="s">
        <v>34</v>
      </c>
      <c r="D16" s="202" t="s">
        <v>12</v>
      </c>
      <c r="E16" s="204" t="s">
        <v>36</v>
      </c>
      <c r="F16" s="214" t="s">
        <v>130</v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07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02"/>
      <c r="B17" s="203"/>
      <c r="C17" s="202"/>
      <c r="D17" s="202"/>
      <c r="E17" s="204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0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02"/>
      <c r="B18" s="203"/>
      <c r="C18" s="202"/>
      <c r="D18" s="202"/>
      <c r="E18" s="204"/>
      <c r="F18" s="202" t="s">
        <v>59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9.5" customHeight="1">
      <c r="A19" s="202"/>
      <c r="B19" s="203"/>
      <c r="C19" s="202"/>
      <c r="D19" s="202"/>
      <c r="E19" s="204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12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7.5" customHeight="1">
      <c r="A21" s="13">
        <v>1</v>
      </c>
      <c r="B21" s="134" t="s">
        <v>68</v>
      </c>
      <c r="C21" s="134" t="s">
        <v>71</v>
      </c>
      <c r="D21" s="134" t="s">
        <v>20</v>
      </c>
      <c r="E21" s="81">
        <v>1</v>
      </c>
      <c r="F21" s="109"/>
      <c r="G21" s="86"/>
      <c r="H21" s="101"/>
      <c r="I21" s="101"/>
      <c r="J21" s="128"/>
      <c r="K21" s="181"/>
      <c r="L21" s="181"/>
      <c r="M21" s="86"/>
      <c r="N21" s="86"/>
      <c r="O21" s="86"/>
      <c r="P21" s="86"/>
      <c r="Q21" s="86"/>
      <c r="R21" s="181"/>
      <c r="S21" s="181"/>
      <c r="T21" s="86"/>
      <c r="U21" s="86"/>
      <c r="V21" s="15"/>
      <c r="W21" s="86">
        <v>1</v>
      </c>
      <c r="X21" s="115"/>
      <c r="Y21" s="183"/>
      <c r="Z21" s="183"/>
      <c r="AA21" s="115"/>
      <c r="AB21" s="116"/>
      <c r="AC21" s="116"/>
      <c r="AD21" s="116"/>
      <c r="AE21" s="116"/>
      <c r="AF21" s="184"/>
      <c r="AG21" s="184"/>
      <c r="AH21" s="116"/>
      <c r="AI21" s="116"/>
      <c r="AJ21" s="116"/>
      <c r="AK21" s="115">
        <f>SUM(F21:AJ21)</f>
        <v>1</v>
      </c>
    </row>
    <row r="22" spans="1:64" s="7" customFormat="1" ht="37.5" customHeight="1">
      <c r="A22" s="133">
        <v>2</v>
      </c>
      <c r="B22" s="134" t="s">
        <v>72</v>
      </c>
      <c r="C22" s="134" t="s">
        <v>128</v>
      </c>
      <c r="D22" s="134" t="s">
        <v>20</v>
      </c>
      <c r="E22" s="81">
        <v>1</v>
      </c>
      <c r="F22" s="109"/>
      <c r="G22" s="86"/>
      <c r="H22" s="101"/>
      <c r="I22" s="101"/>
      <c r="J22" s="128"/>
      <c r="K22" s="181"/>
      <c r="L22" s="181"/>
      <c r="M22" s="86"/>
      <c r="N22" s="86"/>
      <c r="O22" s="86"/>
      <c r="P22" s="86"/>
      <c r="Q22" s="86"/>
      <c r="R22" s="181"/>
      <c r="S22" s="181"/>
      <c r="T22" s="86"/>
      <c r="U22" s="86"/>
      <c r="V22" s="15"/>
      <c r="W22" s="86">
        <v>1</v>
      </c>
      <c r="X22" s="115"/>
      <c r="Y22" s="183"/>
      <c r="Z22" s="183"/>
      <c r="AA22" s="115"/>
      <c r="AB22" s="116"/>
      <c r="AC22" s="116"/>
      <c r="AD22" s="116"/>
      <c r="AE22" s="116"/>
      <c r="AF22" s="184"/>
      <c r="AG22" s="184"/>
      <c r="AH22" s="104"/>
      <c r="AI22" s="104"/>
      <c r="AJ22" s="104"/>
      <c r="AK22" s="115">
        <f t="shared" ref="AK22:AK26" si="0">SUM(F22:AJ22)</f>
        <v>1</v>
      </c>
    </row>
    <row r="23" spans="1:64" s="7" customFormat="1" ht="37.5" customHeight="1">
      <c r="A23" s="133">
        <v>3</v>
      </c>
      <c r="B23" s="134" t="s">
        <v>63</v>
      </c>
      <c r="C23" s="134" t="s">
        <v>64</v>
      </c>
      <c r="D23" s="134" t="s">
        <v>20</v>
      </c>
      <c r="E23" s="81">
        <v>2</v>
      </c>
      <c r="F23" s="109"/>
      <c r="G23" s="86"/>
      <c r="H23" s="101"/>
      <c r="I23" s="101"/>
      <c r="J23" s="128"/>
      <c r="K23" s="181"/>
      <c r="L23" s="181"/>
      <c r="M23" s="86"/>
      <c r="N23" s="86"/>
      <c r="O23" s="86"/>
      <c r="P23" s="86"/>
      <c r="Q23" s="86"/>
      <c r="R23" s="181"/>
      <c r="S23" s="181"/>
      <c r="T23" s="86"/>
      <c r="U23" s="86"/>
      <c r="V23" s="15"/>
      <c r="W23" s="86">
        <v>2</v>
      </c>
      <c r="X23" s="115"/>
      <c r="Y23" s="183"/>
      <c r="Z23" s="183"/>
      <c r="AA23" s="115"/>
      <c r="AB23" s="116"/>
      <c r="AC23" s="116"/>
      <c r="AD23" s="116"/>
      <c r="AE23" s="116"/>
      <c r="AF23" s="184"/>
      <c r="AG23" s="184"/>
      <c r="AH23" s="104"/>
      <c r="AI23" s="104"/>
      <c r="AJ23" s="104"/>
      <c r="AK23" s="115">
        <f t="shared" si="0"/>
        <v>2</v>
      </c>
    </row>
    <row r="24" spans="1:64" s="7" customFormat="1" ht="37.5" customHeight="1">
      <c r="A24" s="133">
        <v>4</v>
      </c>
      <c r="B24" s="134" t="s">
        <v>104</v>
      </c>
      <c r="C24" s="134" t="s">
        <v>105</v>
      </c>
      <c r="D24" s="134" t="s">
        <v>20</v>
      </c>
      <c r="E24" s="81">
        <v>1</v>
      </c>
      <c r="F24" s="109"/>
      <c r="G24" s="86"/>
      <c r="H24" s="101"/>
      <c r="I24" s="101"/>
      <c r="J24" s="128"/>
      <c r="K24" s="181"/>
      <c r="L24" s="181"/>
      <c r="M24" s="86"/>
      <c r="N24" s="86"/>
      <c r="O24" s="86"/>
      <c r="P24" s="86"/>
      <c r="Q24" s="86"/>
      <c r="R24" s="181"/>
      <c r="S24" s="181"/>
      <c r="T24" s="86"/>
      <c r="U24" s="86"/>
      <c r="V24" s="15"/>
      <c r="W24" s="86">
        <v>1</v>
      </c>
      <c r="X24" s="115"/>
      <c r="Y24" s="183"/>
      <c r="Z24" s="183"/>
      <c r="AA24" s="115"/>
      <c r="AB24" s="116"/>
      <c r="AC24" s="116"/>
      <c r="AD24" s="116"/>
      <c r="AE24" s="116"/>
      <c r="AF24" s="184"/>
      <c r="AG24" s="184"/>
      <c r="AH24" s="104"/>
      <c r="AI24" s="104"/>
      <c r="AJ24" s="104"/>
      <c r="AK24" s="115">
        <f t="shared" si="0"/>
        <v>1</v>
      </c>
    </row>
    <row r="25" spans="1:64" s="7" customFormat="1" ht="37.5" customHeight="1">
      <c r="A25" s="133">
        <v>5</v>
      </c>
      <c r="B25" s="134" t="s">
        <v>106</v>
      </c>
      <c r="C25" s="134" t="s">
        <v>107</v>
      </c>
      <c r="D25" s="134" t="s">
        <v>20</v>
      </c>
      <c r="E25" s="81">
        <v>1</v>
      </c>
      <c r="F25" s="109"/>
      <c r="G25" s="86"/>
      <c r="H25" s="101"/>
      <c r="I25" s="101"/>
      <c r="J25" s="128"/>
      <c r="K25" s="181"/>
      <c r="L25" s="181"/>
      <c r="M25" s="86"/>
      <c r="N25" s="86"/>
      <c r="O25" s="86"/>
      <c r="P25" s="86"/>
      <c r="Q25" s="86"/>
      <c r="R25" s="181"/>
      <c r="S25" s="181"/>
      <c r="T25" s="86"/>
      <c r="U25" s="86"/>
      <c r="V25" s="15"/>
      <c r="W25" s="86">
        <v>1</v>
      </c>
      <c r="X25" s="115"/>
      <c r="Y25" s="183"/>
      <c r="Z25" s="183"/>
      <c r="AA25" s="115"/>
      <c r="AB25" s="116"/>
      <c r="AC25" s="116"/>
      <c r="AD25" s="116"/>
      <c r="AE25" s="116"/>
      <c r="AF25" s="184"/>
      <c r="AG25" s="184"/>
      <c r="AH25" s="104"/>
      <c r="AI25" s="104"/>
      <c r="AJ25" s="104"/>
      <c r="AK25" s="115">
        <f t="shared" si="0"/>
        <v>1</v>
      </c>
    </row>
    <row r="26" spans="1:64" s="7" customFormat="1" ht="37.5" customHeight="1">
      <c r="A26" s="133">
        <v>6</v>
      </c>
      <c r="B26" s="134" t="s">
        <v>69</v>
      </c>
      <c r="C26" s="134" t="s">
        <v>70</v>
      </c>
      <c r="D26" s="134" t="s">
        <v>20</v>
      </c>
      <c r="E26" s="81">
        <v>1</v>
      </c>
      <c r="F26" s="109"/>
      <c r="G26" s="86"/>
      <c r="H26" s="101"/>
      <c r="I26" s="101"/>
      <c r="J26" s="128"/>
      <c r="K26" s="181"/>
      <c r="L26" s="181"/>
      <c r="M26" s="86"/>
      <c r="N26" s="86"/>
      <c r="O26" s="86"/>
      <c r="P26" s="86"/>
      <c r="Q26" s="86"/>
      <c r="R26" s="181"/>
      <c r="S26" s="181"/>
      <c r="T26" s="86"/>
      <c r="U26" s="86"/>
      <c r="V26" s="15"/>
      <c r="W26" s="86">
        <v>1</v>
      </c>
      <c r="X26" s="115"/>
      <c r="Y26" s="183"/>
      <c r="Z26" s="183"/>
      <c r="AA26" s="115"/>
      <c r="AB26" s="116"/>
      <c r="AC26" s="116"/>
      <c r="AD26" s="116"/>
      <c r="AE26" s="116"/>
      <c r="AF26" s="184"/>
      <c r="AG26" s="184"/>
      <c r="AH26" s="104"/>
      <c r="AI26" s="104"/>
      <c r="AJ26" s="104"/>
      <c r="AK26" s="115">
        <f t="shared" si="0"/>
        <v>1</v>
      </c>
    </row>
    <row r="27" spans="1:64" s="7" customFormat="1" ht="21" customHeight="1">
      <c r="A27" s="103"/>
      <c r="B27" s="234" t="s">
        <v>28</v>
      </c>
      <c r="C27" s="234"/>
      <c r="D27" s="234"/>
      <c r="E27" s="234"/>
      <c r="F27" s="109"/>
      <c r="G27" s="86"/>
      <c r="H27" s="101"/>
      <c r="I27" s="101"/>
      <c r="J27" s="109"/>
      <c r="K27" s="181"/>
      <c r="L27" s="185"/>
      <c r="M27" s="110"/>
      <c r="N27" s="86"/>
      <c r="O27" s="104"/>
      <c r="P27" s="104"/>
      <c r="Q27" s="109"/>
      <c r="R27" s="181"/>
      <c r="S27" s="191"/>
      <c r="T27" s="96"/>
      <c r="U27" s="96"/>
      <c r="V27" s="15"/>
      <c r="W27" s="96">
        <f>SUM(W21:W26)</f>
        <v>7</v>
      </c>
      <c r="X27" s="109"/>
      <c r="Y27" s="181"/>
      <c r="Z27" s="191"/>
      <c r="AA27" s="104"/>
      <c r="AB27" s="104"/>
      <c r="AC27" s="104"/>
      <c r="AD27" s="104"/>
      <c r="AE27" s="109"/>
      <c r="AF27" s="181"/>
      <c r="AG27" s="191"/>
      <c r="AH27" s="104"/>
      <c r="AI27" s="104"/>
      <c r="AJ27" s="104"/>
      <c r="AK27" s="96">
        <f>SUM(AK21:AK26)</f>
        <v>7</v>
      </c>
    </row>
    <row r="28" spans="1:64" s="60" customFormat="1" ht="51.75" customHeight="1">
      <c r="A28" s="56"/>
      <c r="B28" s="57" t="s">
        <v>86</v>
      </c>
      <c r="C28" s="233" t="s">
        <v>87</v>
      </c>
      <c r="D28" s="233"/>
      <c r="E28" s="233"/>
      <c r="F28" s="62"/>
      <c r="G28" s="62"/>
      <c r="H28" s="216"/>
      <c r="I28" s="216"/>
      <c r="J28" s="216"/>
      <c r="K28" s="62"/>
      <c r="L28" s="62"/>
      <c r="M28" s="62"/>
      <c r="N28" s="216"/>
      <c r="O28" s="216"/>
      <c r="P28" s="216"/>
      <c r="Q28" s="62"/>
      <c r="R28" s="56"/>
      <c r="S28" s="62"/>
      <c r="T28" s="56"/>
      <c r="U28" s="56"/>
      <c r="V28" s="56"/>
      <c r="W28" s="56"/>
      <c r="X28" s="233" t="s">
        <v>88</v>
      </c>
      <c r="Y28" s="233"/>
      <c r="Z28" s="233"/>
      <c r="AA28" s="233"/>
      <c r="AB28" s="233"/>
      <c r="AC28" s="233"/>
      <c r="AD28" s="216"/>
      <c r="AE28" s="216"/>
      <c r="AF28" s="216"/>
      <c r="AG28" s="216"/>
      <c r="AH28" s="216"/>
      <c r="AI28" s="56"/>
      <c r="AJ28" s="56"/>
    </row>
    <row r="29" spans="1:64" s="60" customFormat="1" ht="17.25" customHeight="1">
      <c r="A29" s="56"/>
      <c r="B29" s="57"/>
      <c r="C29" s="212" t="s">
        <v>5</v>
      </c>
      <c r="D29" s="212"/>
      <c r="E29" s="212"/>
      <c r="F29" s="58"/>
      <c r="G29" s="58"/>
      <c r="H29" s="212" t="s">
        <v>7</v>
      </c>
      <c r="I29" s="212"/>
      <c r="J29" s="212"/>
      <c r="K29" s="212"/>
      <c r="L29" s="212"/>
      <c r="M29" s="212"/>
      <c r="N29" s="212"/>
      <c r="O29" s="212"/>
      <c r="P29" s="212"/>
      <c r="Q29" s="58"/>
      <c r="R29" s="56"/>
      <c r="S29" s="58"/>
      <c r="T29" s="56"/>
      <c r="U29" s="56"/>
      <c r="V29" s="58"/>
      <c r="W29" s="58"/>
      <c r="X29" s="212" t="s">
        <v>32</v>
      </c>
      <c r="Y29" s="212"/>
      <c r="Z29" s="212"/>
      <c r="AA29" s="212"/>
      <c r="AB29" s="212"/>
      <c r="AC29" s="212"/>
      <c r="AD29" s="213"/>
      <c r="AE29" s="213"/>
      <c r="AF29" s="213"/>
      <c r="AG29" s="213"/>
      <c r="AH29" s="213"/>
      <c r="AI29" s="56"/>
      <c r="AJ29" s="56"/>
    </row>
    <row r="30" spans="1:64" s="60" customFormat="1" ht="36" customHeight="1">
      <c r="A30" s="56"/>
      <c r="B30" s="57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4" s="60" customFormat="1" ht="54" customHeight="1">
      <c r="A31" s="56"/>
      <c r="B31" s="57" t="s">
        <v>89</v>
      </c>
      <c r="C31" s="216" t="s">
        <v>90</v>
      </c>
      <c r="D31" s="216"/>
      <c r="E31" s="216"/>
      <c r="F31" s="62"/>
      <c r="G31" s="62"/>
      <c r="H31" s="216"/>
      <c r="I31" s="216"/>
      <c r="J31" s="216"/>
      <c r="K31" s="62"/>
      <c r="L31" s="62"/>
      <c r="M31" s="62"/>
      <c r="N31" s="216"/>
      <c r="O31" s="216"/>
      <c r="P31" s="216"/>
      <c r="Q31" s="62"/>
      <c r="R31" s="56"/>
      <c r="S31" s="62"/>
      <c r="T31" s="56"/>
      <c r="U31" s="56"/>
      <c r="V31" s="56"/>
      <c r="W31" s="56"/>
      <c r="X31" s="215" t="s">
        <v>91</v>
      </c>
      <c r="Y31" s="215"/>
      <c r="Z31" s="215"/>
      <c r="AA31" s="215"/>
      <c r="AB31" s="215"/>
      <c r="AC31" s="215"/>
      <c r="AD31" s="216"/>
      <c r="AE31" s="216"/>
      <c r="AF31" s="216"/>
      <c r="AG31" s="216"/>
      <c r="AH31" s="216"/>
      <c r="AI31" s="56"/>
      <c r="AJ31" s="56"/>
    </row>
    <row r="32" spans="1:64" s="60" customFormat="1" ht="17.25" customHeight="1">
      <c r="A32" s="56"/>
      <c r="B32" s="57"/>
      <c r="C32" s="212" t="s">
        <v>5</v>
      </c>
      <c r="D32" s="212"/>
      <c r="E32" s="212"/>
      <c r="F32" s="58"/>
      <c r="G32" s="58"/>
      <c r="H32" s="212" t="s">
        <v>7</v>
      </c>
      <c r="I32" s="212"/>
      <c r="J32" s="212"/>
      <c r="K32" s="212"/>
      <c r="L32" s="212"/>
      <c r="M32" s="212"/>
      <c r="N32" s="212"/>
      <c r="O32" s="212"/>
      <c r="P32" s="212"/>
      <c r="Q32" s="58"/>
      <c r="R32" s="56"/>
      <c r="S32" s="58"/>
      <c r="T32" s="56"/>
      <c r="U32" s="56"/>
      <c r="V32" s="58"/>
      <c r="W32" s="58"/>
      <c r="X32" s="212" t="s">
        <v>32</v>
      </c>
      <c r="Y32" s="212"/>
      <c r="Z32" s="212"/>
      <c r="AA32" s="212"/>
      <c r="AB32" s="212"/>
      <c r="AC32" s="212"/>
      <c r="AD32" s="213"/>
      <c r="AE32" s="213"/>
      <c r="AF32" s="213"/>
      <c r="AG32" s="213"/>
      <c r="AH32" s="213"/>
      <c r="AI32" s="56"/>
      <c r="AJ32" s="56"/>
    </row>
    <row r="35" spans="6:37" ht="90.75" hidden="1" customHeight="1">
      <c r="F35" s="74"/>
      <c r="G35" s="74"/>
      <c r="H35" s="74" t="s">
        <v>97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3" t="s">
        <v>98</v>
      </c>
    </row>
    <row r="36" spans="6:37" ht="44.25" hidden="1" customHeight="1">
      <c r="F36" s="75"/>
      <c r="G36" s="75"/>
      <c r="H36" s="75">
        <v>0.33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2">
        <f>SUM(F36:AG36)</f>
        <v>0.33</v>
      </c>
    </row>
    <row r="37" spans="6:37" ht="11.45" hidden="1" customHeight="1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33"/>
  <sheetViews>
    <sheetView view="pageBreakPreview" zoomScale="70" zoomScaleNormal="55" zoomScaleSheetLayoutView="70" workbookViewId="0">
      <selection activeCell="G16" sqref="G16:AK16"/>
    </sheetView>
  </sheetViews>
  <sheetFormatPr defaultColWidth="9" defaultRowHeight="11.45" customHeight="1" outlineLevelCol="1"/>
  <cols>
    <col min="1" max="1" width="8.7109375" style="135" customWidth="1"/>
    <col min="2" max="2" width="64" style="135" customWidth="1"/>
    <col min="3" max="3" width="18.85546875" style="135" customWidth="1"/>
    <col min="4" max="4" width="16.85546875" style="135" customWidth="1"/>
    <col min="5" max="5" width="14.7109375" style="135" customWidth="1"/>
    <col min="6" max="6" width="19.42578125" style="135" customWidth="1"/>
    <col min="7" max="8" width="6.7109375" style="135" customWidth="1"/>
    <col min="9" max="9" width="7.28515625" style="135" customWidth="1"/>
    <col min="10" max="10" width="8" style="135" customWidth="1"/>
    <col min="11" max="12" width="6.7109375" style="135" customWidth="1"/>
    <col min="13" max="22" width="6.7109375" style="93" customWidth="1"/>
    <col min="23" max="23" width="7.7109375" style="93" customWidth="1"/>
    <col min="24" max="24" width="8.7109375" style="93" customWidth="1"/>
    <col min="25" max="34" width="6.7109375" style="98" customWidth="1"/>
    <col min="35" max="37" width="6.7109375" style="98" customWidth="1" outlineLevel="1"/>
    <col min="38" max="38" width="11.85546875" style="98" customWidth="1"/>
    <col min="39" max="39" width="14.28515625" style="98" customWidth="1"/>
    <col min="40" max="40" width="11.42578125" style="98" bestFit="1" customWidth="1"/>
    <col min="41" max="41" width="19.140625" style="98" hidden="1" customWidth="1"/>
    <col min="42" max="42" width="11.42578125" style="98" hidden="1" customWidth="1"/>
    <col min="43" max="16384" width="9" style="98"/>
  </cols>
  <sheetData>
    <row r="1" spans="1:62" ht="15.75" customHeight="1" thickBot="1">
      <c r="D1" s="94"/>
      <c r="Q1" s="136"/>
      <c r="R1" s="198"/>
      <c r="S1" s="198"/>
      <c r="T1" s="198"/>
      <c r="U1" s="198"/>
      <c r="V1" s="199"/>
      <c r="W1" s="199"/>
      <c r="X1" s="199"/>
    </row>
    <row r="2" spans="1:62" s="94" customFormat="1" ht="25.5" customHeight="1" thickBot="1">
      <c r="AK2" s="97"/>
      <c r="AN2" s="147" t="s">
        <v>83</v>
      </c>
    </row>
    <row r="3" spans="1:62" s="97" customFormat="1" ht="15.75" hidden="1" customHeight="1">
      <c r="A3" s="137"/>
      <c r="B3" s="138" t="s">
        <v>0</v>
      </c>
      <c r="C3" s="138"/>
      <c r="D3" s="138"/>
      <c r="E3" s="138"/>
      <c r="F3" s="138"/>
      <c r="G3" s="138"/>
      <c r="H3" s="137"/>
      <c r="I3" s="137"/>
      <c r="J3" s="137"/>
      <c r="K3" s="137"/>
      <c r="L3" s="137"/>
      <c r="M3" s="94"/>
      <c r="N3" s="94"/>
      <c r="O3" s="94"/>
      <c r="P3" s="94"/>
      <c r="Q3" s="94"/>
      <c r="R3" s="94"/>
      <c r="S3" s="94"/>
      <c r="T3" s="94"/>
      <c r="U3" s="200" t="s">
        <v>1</v>
      </c>
      <c r="V3" s="200"/>
      <c r="W3" s="200"/>
      <c r="X3" s="200"/>
      <c r="Y3" s="200"/>
      <c r="Z3" s="200"/>
      <c r="AA3" s="200"/>
      <c r="AB3" s="200"/>
    </row>
    <row r="4" spans="1:62" s="97" customFormat="1" ht="15.75" hidden="1" customHeight="1">
      <c r="A4" s="137"/>
      <c r="B4" s="138" t="s">
        <v>2</v>
      </c>
      <c r="C4" s="138"/>
      <c r="D4" s="138"/>
      <c r="E4" s="138"/>
      <c r="F4" s="138"/>
      <c r="G4" s="138"/>
      <c r="H4" s="137"/>
      <c r="I4" s="137"/>
      <c r="J4" s="137"/>
      <c r="K4" s="137"/>
      <c r="L4" s="137"/>
      <c r="M4" s="94"/>
      <c r="N4" s="94"/>
      <c r="O4" s="94"/>
      <c r="P4" s="94"/>
      <c r="Q4" s="94"/>
      <c r="R4" s="94"/>
      <c r="S4" s="94"/>
      <c r="T4" s="94"/>
      <c r="U4" s="201" t="s">
        <v>3</v>
      </c>
      <c r="V4" s="201"/>
      <c r="W4" s="201"/>
      <c r="X4" s="201"/>
      <c r="Y4" s="201"/>
      <c r="Z4" s="201"/>
      <c r="AA4" s="201"/>
      <c r="AB4" s="201"/>
    </row>
    <row r="5" spans="1:62" s="97" customFormat="1" ht="22.5" hidden="1" customHeight="1">
      <c r="A5" s="137"/>
      <c r="B5" s="139" t="s">
        <v>4</v>
      </c>
      <c r="C5" s="140"/>
      <c r="D5" s="141"/>
      <c r="E5" s="141"/>
      <c r="F5" s="141"/>
      <c r="G5" s="137"/>
      <c r="H5" s="137"/>
      <c r="I5" s="137"/>
      <c r="J5" s="137"/>
      <c r="K5" s="137"/>
      <c r="L5" s="137"/>
      <c r="M5" s="94"/>
      <c r="N5" s="94"/>
      <c r="O5" s="94"/>
      <c r="P5" s="94"/>
      <c r="Q5" s="94"/>
      <c r="R5" s="94"/>
      <c r="S5" s="94"/>
      <c r="T5" s="94"/>
      <c r="U5" s="137"/>
      <c r="V5" s="94"/>
      <c r="W5" s="94"/>
      <c r="X5" s="94"/>
      <c r="Y5" s="94"/>
    </row>
    <row r="6" spans="1:62" s="97" customFormat="1" ht="33.75" hidden="1" customHeight="1">
      <c r="A6" s="137"/>
      <c r="B6" s="142" t="s">
        <v>5</v>
      </c>
      <c r="C6" s="143"/>
      <c r="D6" s="144"/>
      <c r="E6" s="144"/>
      <c r="F6" s="138"/>
      <c r="G6" s="138"/>
      <c r="H6" s="137"/>
      <c r="I6" s="137"/>
      <c r="J6" s="137"/>
      <c r="K6" s="137"/>
      <c r="L6" s="137"/>
      <c r="M6" s="94"/>
      <c r="N6" s="94"/>
      <c r="O6" s="94"/>
      <c r="P6" s="94"/>
      <c r="Q6" s="94"/>
      <c r="R6" s="94"/>
      <c r="S6" s="94"/>
      <c r="T6" s="94"/>
      <c r="U6" s="197" t="s">
        <v>5</v>
      </c>
      <c r="V6" s="197"/>
      <c r="W6" s="197"/>
      <c r="X6" s="197"/>
      <c r="Y6" s="197"/>
      <c r="Z6" s="197"/>
      <c r="AA6" s="197"/>
      <c r="AB6" s="197"/>
    </row>
    <row r="7" spans="1:62" s="97" customFormat="1" ht="15.75" hidden="1" customHeight="1">
      <c r="A7" s="137"/>
      <c r="B7" s="140" t="s">
        <v>6</v>
      </c>
      <c r="C7" s="140"/>
      <c r="D7" s="141"/>
      <c r="E7" s="141"/>
      <c r="F7" s="141"/>
      <c r="G7" s="137"/>
      <c r="H7" s="137"/>
      <c r="I7" s="137"/>
      <c r="J7" s="137"/>
      <c r="K7" s="137"/>
      <c r="L7" s="137"/>
      <c r="M7" s="94"/>
      <c r="N7" s="94"/>
      <c r="O7" s="94"/>
      <c r="P7" s="94"/>
      <c r="Q7" s="94"/>
      <c r="R7" s="94"/>
      <c r="S7" s="94"/>
      <c r="T7" s="94"/>
      <c r="U7" s="137"/>
      <c r="V7" s="94"/>
      <c r="W7" s="94"/>
      <c r="X7" s="94"/>
      <c r="Y7" s="94"/>
    </row>
    <row r="8" spans="1:62" s="97" customFormat="1" ht="30" hidden="1" customHeight="1">
      <c r="A8" s="137"/>
      <c r="B8" s="142" t="s">
        <v>7</v>
      </c>
      <c r="C8" s="145"/>
      <c r="D8" s="137"/>
      <c r="E8" s="146"/>
      <c r="F8" s="138"/>
      <c r="G8" s="138"/>
      <c r="H8" s="137"/>
      <c r="I8" s="137"/>
      <c r="J8" s="137"/>
      <c r="K8" s="137"/>
      <c r="L8" s="137"/>
      <c r="M8" s="94"/>
      <c r="N8" s="94"/>
      <c r="O8" s="94"/>
      <c r="P8" s="94"/>
      <c r="Q8" s="94"/>
      <c r="R8" s="94"/>
      <c r="S8" s="94"/>
      <c r="T8" s="94"/>
      <c r="U8" s="197" t="s">
        <v>7</v>
      </c>
      <c r="V8" s="197"/>
      <c r="W8" s="197"/>
      <c r="X8" s="197"/>
      <c r="Y8" s="197"/>
      <c r="Z8" s="197"/>
      <c r="AA8" s="197"/>
      <c r="AB8" s="197"/>
    </row>
    <row r="9" spans="1:62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94"/>
      <c r="N9" s="94"/>
      <c r="O9" s="94"/>
      <c r="P9" s="94"/>
      <c r="Q9" s="94"/>
      <c r="R9" s="94"/>
      <c r="S9" s="94"/>
      <c r="T9" s="94"/>
      <c r="U9" s="137"/>
      <c r="V9" s="94"/>
      <c r="W9" s="94"/>
      <c r="X9" s="94"/>
      <c r="Y9" s="94"/>
    </row>
    <row r="10" spans="1:62" s="97" customFormat="1" ht="15.75" hidden="1" customHeight="1">
      <c r="A10" s="137"/>
      <c r="B10" s="138" t="s">
        <v>62</v>
      </c>
      <c r="C10" s="138"/>
      <c r="D10" s="137"/>
      <c r="E10" s="138"/>
      <c r="F10" s="138"/>
      <c r="G10" s="138"/>
      <c r="H10" s="137"/>
      <c r="I10" s="137"/>
      <c r="J10" s="137"/>
      <c r="K10" s="137"/>
      <c r="L10" s="137"/>
      <c r="M10" s="94"/>
      <c r="N10" s="94"/>
      <c r="O10" s="94"/>
      <c r="P10" s="94"/>
      <c r="Q10" s="94"/>
      <c r="R10" s="94"/>
      <c r="S10" s="94"/>
      <c r="T10" s="94"/>
      <c r="U10" s="200" t="s">
        <v>58</v>
      </c>
      <c r="V10" s="200"/>
      <c r="W10" s="200"/>
      <c r="X10" s="200"/>
      <c r="Y10" s="200"/>
      <c r="Z10" s="200"/>
      <c r="AA10" s="200"/>
      <c r="AB10" s="200"/>
    </row>
    <row r="11" spans="1:62" s="97" customFormat="1" ht="32.2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Z11" s="205"/>
      <c r="AA11" s="205"/>
      <c r="AB11" s="205"/>
    </row>
    <row r="12" spans="1:62" s="97" customFormat="1" ht="12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</row>
    <row r="13" spans="1:62" s="148" customFormat="1" ht="23.25" customHeight="1">
      <c r="A13" s="206" t="s">
        <v>94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</row>
    <row r="14" spans="1:62" s="148" customFormat="1" ht="23.25" customHeight="1">
      <c r="A14" s="206" t="s">
        <v>81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</row>
    <row r="15" spans="1:62" s="148" customFormat="1" ht="23.25" customHeight="1">
      <c r="A15" s="206" t="s">
        <v>84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</row>
    <row r="16" spans="1:62" s="150" customFormat="1" ht="27.75" customHeight="1">
      <c r="A16" s="202" t="s">
        <v>33</v>
      </c>
      <c r="B16" s="203" t="s">
        <v>10</v>
      </c>
      <c r="C16" s="202" t="s">
        <v>34</v>
      </c>
      <c r="D16" s="202" t="s">
        <v>35</v>
      </c>
      <c r="E16" s="224" t="s">
        <v>12</v>
      </c>
      <c r="F16" s="204" t="s">
        <v>36</v>
      </c>
      <c r="G16" s="214" t="s">
        <v>130</v>
      </c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07" t="s">
        <v>95</v>
      </c>
      <c r="AM16" s="223" t="s">
        <v>39</v>
      </c>
      <c r="AN16" s="223"/>
      <c r="AO16" s="223"/>
      <c r="AP16" s="223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</row>
    <row r="17" spans="1:62" s="150" customFormat="1" ht="15" customHeight="1">
      <c r="A17" s="202"/>
      <c r="B17" s="203"/>
      <c r="C17" s="202"/>
      <c r="D17" s="202"/>
      <c r="E17" s="225"/>
      <c r="F17" s="204"/>
      <c r="G17" s="52">
        <v>1</v>
      </c>
      <c r="H17" s="132" t="s">
        <v>40</v>
      </c>
      <c r="I17" s="52">
        <v>3</v>
      </c>
      <c r="J17" s="132" t="s">
        <v>41</v>
      </c>
      <c r="K17" s="52">
        <v>5</v>
      </c>
      <c r="L17" s="178" t="s">
        <v>42</v>
      </c>
      <c r="M17" s="179">
        <v>7</v>
      </c>
      <c r="N17" s="132" t="s">
        <v>43</v>
      </c>
      <c r="O17" s="52">
        <v>9</v>
      </c>
      <c r="P17" s="132" t="s">
        <v>44</v>
      </c>
      <c r="Q17" s="52">
        <v>11</v>
      </c>
      <c r="R17" s="132" t="s">
        <v>45</v>
      </c>
      <c r="S17" s="179">
        <v>13</v>
      </c>
      <c r="T17" s="178" t="s">
        <v>46</v>
      </c>
      <c r="U17" s="52">
        <v>15</v>
      </c>
      <c r="V17" s="132" t="s">
        <v>47</v>
      </c>
      <c r="W17" s="52">
        <v>17</v>
      </c>
      <c r="X17" s="132" t="s">
        <v>48</v>
      </c>
      <c r="Y17" s="52">
        <v>19</v>
      </c>
      <c r="Z17" s="178" t="s">
        <v>49</v>
      </c>
      <c r="AA17" s="179">
        <v>21</v>
      </c>
      <c r="AB17" s="132" t="s">
        <v>50</v>
      </c>
      <c r="AC17" s="52">
        <v>23</v>
      </c>
      <c r="AD17" s="132" t="s">
        <v>51</v>
      </c>
      <c r="AE17" s="52">
        <v>25</v>
      </c>
      <c r="AF17" s="132" t="s">
        <v>52</v>
      </c>
      <c r="AG17" s="179">
        <v>27</v>
      </c>
      <c r="AH17" s="178" t="s">
        <v>53</v>
      </c>
      <c r="AI17" s="52">
        <v>29</v>
      </c>
      <c r="AJ17" s="132" t="s">
        <v>54</v>
      </c>
      <c r="AK17" s="132" t="s">
        <v>55</v>
      </c>
      <c r="AL17" s="207"/>
      <c r="AM17" s="223"/>
      <c r="AN17" s="223"/>
      <c r="AO17" s="223"/>
      <c r="AP17" s="223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</row>
    <row r="18" spans="1:62" s="150" customFormat="1" ht="6" customHeight="1">
      <c r="A18" s="202"/>
      <c r="B18" s="203"/>
      <c r="C18" s="202"/>
      <c r="D18" s="202"/>
      <c r="E18" s="225"/>
      <c r="F18" s="204"/>
      <c r="G18" s="202" t="s">
        <v>96</v>
      </c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7"/>
      <c r="AM18" s="223"/>
      <c r="AN18" s="223"/>
      <c r="AO18" s="223"/>
      <c r="AP18" s="223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</row>
    <row r="19" spans="1:62" s="150" customFormat="1" ht="38.25" customHeight="1">
      <c r="A19" s="202"/>
      <c r="B19" s="203"/>
      <c r="C19" s="202"/>
      <c r="D19" s="202"/>
      <c r="E19" s="226"/>
      <c r="F19" s="204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7"/>
      <c r="AM19" s="13" t="s">
        <v>13</v>
      </c>
      <c r="AN19" s="13" t="s">
        <v>14</v>
      </c>
      <c r="AO19" s="13" t="s">
        <v>15</v>
      </c>
      <c r="AP19" s="13" t="s">
        <v>16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</row>
    <row r="20" spans="1:62" s="150" customFormat="1" ht="15.75">
      <c r="A20" s="129">
        <v>1</v>
      </c>
      <c r="B20" s="129">
        <v>2</v>
      </c>
      <c r="C20" s="129">
        <v>3</v>
      </c>
      <c r="D20" s="164">
        <v>4</v>
      </c>
      <c r="E20" s="129">
        <v>5</v>
      </c>
      <c r="F20" s="129">
        <v>6</v>
      </c>
      <c r="G20" s="208">
        <v>7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129">
        <v>8</v>
      </c>
      <c r="AM20" s="165">
        <v>9</v>
      </c>
      <c r="AN20" s="166">
        <v>10</v>
      </c>
      <c r="AO20" s="167"/>
      <c r="AP20" s="167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</row>
    <row r="21" spans="1:62" s="150" customFormat="1" ht="37.5" customHeight="1">
      <c r="A21" s="129">
        <v>1</v>
      </c>
      <c r="B21" s="134" t="s">
        <v>68</v>
      </c>
      <c r="C21" s="111" t="s">
        <v>71</v>
      </c>
      <c r="D21" s="82">
        <v>0.88</v>
      </c>
      <c r="E21" s="13" t="s">
        <v>20</v>
      </c>
      <c r="F21" s="81">
        <v>1</v>
      </c>
      <c r="G21" s="112"/>
      <c r="H21" s="105"/>
      <c r="I21" s="126"/>
      <c r="J21" s="126"/>
      <c r="K21" s="105"/>
      <c r="L21" s="192"/>
      <c r="M21" s="192"/>
      <c r="N21" s="105"/>
      <c r="O21" s="105"/>
      <c r="P21" s="105"/>
      <c r="Q21" s="105"/>
      <c r="R21" s="105"/>
      <c r="S21" s="192"/>
      <c r="T21" s="192"/>
      <c r="U21" s="105"/>
      <c r="V21" s="105"/>
      <c r="W21" s="126"/>
      <c r="X21" s="105">
        <f t="shared" ref="X21:X26" si="0">F21*D21</f>
        <v>0.88</v>
      </c>
      <c r="Y21" s="113"/>
      <c r="Z21" s="193"/>
      <c r="AA21" s="193"/>
      <c r="AB21" s="113"/>
      <c r="AC21" s="114"/>
      <c r="AD21" s="114"/>
      <c r="AE21" s="114"/>
      <c r="AF21" s="114"/>
      <c r="AG21" s="194"/>
      <c r="AH21" s="194"/>
      <c r="AI21" s="114"/>
      <c r="AJ21" s="114"/>
      <c r="AK21" s="114"/>
      <c r="AL21" s="168">
        <f>SUM(G21:AK21)</f>
        <v>0.88</v>
      </c>
      <c r="AM21" s="101"/>
      <c r="AN21" s="114">
        <f>AL21</f>
        <v>0.88</v>
      </c>
      <c r="AO21" s="101"/>
      <c r="AP21" s="101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</row>
    <row r="22" spans="1:62" s="150" customFormat="1" ht="37.5" customHeight="1">
      <c r="A22" s="129">
        <v>2</v>
      </c>
      <c r="B22" s="134" t="s">
        <v>72</v>
      </c>
      <c r="C22" s="111" t="s">
        <v>128</v>
      </c>
      <c r="D22" s="82">
        <v>3.36</v>
      </c>
      <c r="E22" s="13" t="s">
        <v>20</v>
      </c>
      <c r="F22" s="81">
        <v>1</v>
      </c>
      <c r="G22" s="112"/>
      <c r="H22" s="105"/>
      <c r="I22" s="126"/>
      <c r="J22" s="126"/>
      <c r="K22" s="105"/>
      <c r="L22" s="192"/>
      <c r="M22" s="192"/>
      <c r="N22" s="105"/>
      <c r="O22" s="105"/>
      <c r="P22" s="105"/>
      <c r="Q22" s="105"/>
      <c r="R22" s="105"/>
      <c r="S22" s="192"/>
      <c r="T22" s="192"/>
      <c r="U22" s="105"/>
      <c r="V22" s="105"/>
      <c r="W22" s="126"/>
      <c r="X22" s="105">
        <f t="shared" si="0"/>
        <v>3.36</v>
      </c>
      <c r="Y22" s="113"/>
      <c r="Z22" s="193"/>
      <c r="AA22" s="193"/>
      <c r="AB22" s="113"/>
      <c r="AC22" s="114"/>
      <c r="AD22" s="114"/>
      <c r="AE22" s="114"/>
      <c r="AF22" s="114"/>
      <c r="AG22" s="194"/>
      <c r="AH22" s="194"/>
      <c r="AI22" s="114"/>
      <c r="AJ22" s="114"/>
      <c r="AK22" s="114"/>
      <c r="AL22" s="168">
        <f t="shared" ref="AL22:AL26" si="1">SUM(G22:AK22)</f>
        <v>3.36</v>
      </c>
      <c r="AM22" s="113">
        <f>AL22</f>
        <v>3.36</v>
      </c>
      <c r="AN22" s="102"/>
      <c r="AO22" s="102"/>
      <c r="AP22" s="102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</row>
    <row r="23" spans="1:62" s="150" customFormat="1" ht="37.5" customHeight="1">
      <c r="A23" s="129">
        <v>3</v>
      </c>
      <c r="B23" s="134" t="s">
        <v>63</v>
      </c>
      <c r="C23" s="111" t="s">
        <v>64</v>
      </c>
      <c r="D23" s="82">
        <v>3.36</v>
      </c>
      <c r="E23" s="13" t="s">
        <v>20</v>
      </c>
      <c r="F23" s="81">
        <v>2</v>
      </c>
      <c r="G23" s="112"/>
      <c r="H23" s="105"/>
      <c r="I23" s="126"/>
      <c r="J23" s="126"/>
      <c r="K23" s="105"/>
      <c r="L23" s="192"/>
      <c r="M23" s="192"/>
      <c r="N23" s="105"/>
      <c r="O23" s="105"/>
      <c r="P23" s="105"/>
      <c r="Q23" s="105"/>
      <c r="R23" s="105"/>
      <c r="S23" s="192"/>
      <c r="T23" s="192"/>
      <c r="U23" s="105"/>
      <c r="V23" s="105"/>
      <c r="W23" s="126"/>
      <c r="X23" s="105">
        <f t="shared" si="0"/>
        <v>6.72</v>
      </c>
      <c r="Y23" s="113"/>
      <c r="Z23" s="193"/>
      <c r="AA23" s="193"/>
      <c r="AB23" s="113"/>
      <c r="AC23" s="114"/>
      <c r="AD23" s="114"/>
      <c r="AE23" s="114"/>
      <c r="AF23" s="114"/>
      <c r="AG23" s="194"/>
      <c r="AH23" s="194"/>
      <c r="AI23" s="114"/>
      <c r="AJ23" s="114"/>
      <c r="AK23" s="114"/>
      <c r="AL23" s="168">
        <f t="shared" si="1"/>
        <v>6.72</v>
      </c>
      <c r="AM23" s="113">
        <f>AL23</f>
        <v>6.72</v>
      </c>
      <c r="AN23" s="102"/>
      <c r="AO23" s="102"/>
      <c r="AP23" s="102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</row>
    <row r="24" spans="1:62" s="97" customFormat="1" ht="37.5" customHeight="1">
      <c r="A24" s="13">
        <v>4</v>
      </c>
      <c r="B24" s="134" t="s">
        <v>124</v>
      </c>
      <c r="C24" s="111" t="s">
        <v>105</v>
      </c>
      <c r="D24" s="82">
        <v>0.57999999999999996</v>
      </c>
      <c r="E24" s="13" t="s">
        <v>20</v>
      </c>
      <c r="F24" s="81">
        <v>1</v>
      </c>
      <c r="G24" s="112"/>
      <c r="H24" s="105"/>
      <c r="I24" s="101"/>
      <c r="J24" s="101"/>
      <c r="K24" s="105"/>
      <c r="L24" s="192"/>
      <c r="M24" s="192"/>
      <c r="N24" s="105"/>
      <c r="O24" s="105"/>
      <c r="P24" s="105"/>
      <c r="Q24" s="105"/>
      <c r="R24" s="105"/>
      <c r="S24" s="192"/>
      <c r="T24" s="192"/>
      <c r="U24" s="105"/>
      <c r="V24" s="105"/>
      <c r="W24" s="101"/>
      <c r="X24" s="105">
        <f t="shared" si="0"/>
        <v>0.57999999999999996</v>
      </c>
      <c r="Y24" s="113"/>
      <c r="Z24" s="193"/>
      <c r="AA24" s="193"/>
      <c r="AB24" s="113"/>
      <c r="AC24" s="114"/>
      <c r="AD24" s="114"/>
      <c r="AE24" s="114"/>
      <c r="AF24" s="114"/>
      <c r="AG24" s="194"/>
      <c r="AH24" s="194"/>
      <c r="AI24" s="114"/>
      <c r="AJ24" s="114"/>
      <c r="AK24" s="114"/>
      <c r="AL24" s="168">
        <f t="shared" si="1"/>
        <v>0.57999999999999996</v>
      </c>
      <c r="AM24" s="113"/>
      <c r="AN24" s="113">
        <f>AL24</f>
        <v>0.57999999999999996</v>
      </c>
      <c r="AO24" s="102"/>
      <c r="AP24" s="102"/>
    </row>
    <row r="25" spans="1:62" s="97" customFormat="1" ht="37.5" customHeight="1">
      <c r="A25" s="13">
        <v>5</v>
      </c>
      <c r="B25" s="134" t="s">
        <v>125</v>
      </c>
      <c r="C25" s="111" t="s">
        <v>107</v>
      </c>
      <c r="D25" s="82">
        <v>0.66</v>
      </c>
      <c r="E25" s="13" t="s">
        <v>20</v>
      </c>
      <c r="F25" s="81">
        <v>1</v>
      </c>
      <c r="G25" s="112"/>
      <c r="H25" s="105"/>
      <c r="I25" s="101"/>
      <c r="J25" s="101"/>
      <c r="K25" s="105"/>
      <c r="L25" s="192"/>
      <c r="M25" s="192"/>
      <c r="N25" s="105"/>
      <c r="O25" s="105"/>
      <c r="P25" s="105"/>
      <c r="Q25" s="105"/>
      <c r="R25" s="105"/>
      <c r="S25" s="192"/>
      <c r="T25" s="192"/>
      <c r="U25" s="105"/>
      <c r="V25" s="105"/>
      <c r="W25" s="101"/>
      <c r="X25" s="105">
        <f t="shared" si="0"/>
        <v>0.66</v>
      </c>
      <c r="Y25" s="113"/>
      <c r="Z25" s="193"/>
      <c r="AA25" s="193"/>
      <c r="AB25" s="113"/>
      <c r="AC25" s="114"/>
      <c r="AD25" s="114"/>
      <c r="AE25" s="114"/>
      <c r="AF25" s="114"/>
      <c r="AG25" s="194"/>
      <c r="AH25" s="194"/>
      <c r="AI25" s="114"/>
      <c r="AJ25" s="114"/>
      <c r="AK25" s="114"/>
      <c r="AL25" s="168">
        <f t="shared" si="1"/>
        <v>0.66</v>
      </c>
      <c r="AM25" s="113"/>
      <c r="AN25" s="113">
        <f>AL25</f>
        <v>0.66</v>
      </c>
      <c r="AO25" s="102"/>
      <c r="AP25" s="102"/>
    </row>
    <row r="26" spans="1:62" s="97" customFormat="1" ht="37.5" customHeight="1">
      <c r="A26" s="13">
        <v>6</v>
      </c>
      <c r="B26" s="134" t="s">
        <v>126</v>
      </c>
      <c r="C26" s="111" t="s">
        <v>70</v>
      </c>
      <c r="D26" s="82">
        <v>3.36</v>
      </c>
      <c r="E26" s="13" t="s">
        <v>20</v>
      </c>
      <c r="F26" s="81">
        <v>1</v>
      </c>
      <c r="G26" s="112"/>
      <c r="H26" s="105"/>
      <c r="I26" s="101"/>
      <c r="J26" s="101"/>
      <c r="K26" s="105"/>
      <c r="L26" s="192"/>
      <c r="M26" s="192"/>
      <c r="N26" s="105"/>
      <c r="O26" s="105"/>
      <c r="P26" s="105"/>
      <c r="Q26" s="105"/>
      <c r="R26" s="105"/>
      <c r="S26" s="192"/>
      <c r="T26" s="192"/>
      <c r="U26" s="105"/>
      <c r="V26" s="105"/>
      <c r="W26" s="101"/>
      <c r="X26" s="105">
        <f t="shared" si="0"/>
        <v>3.36</v>
      </c>
      <c r="Y26" s="113"/>
      <c r="Z26" s="193"/>
      <c r="AA26" s="193"/>
      <c r="AB26" s="113"/>
      <c r="AC26" s="114"/>
      <c r="AD26" s="114"/>
      <c r="AE26" s="114"/>
      <c r="AF26" s="114"/>
      <c r="AG26" s="194"/>
      <c r="AH26" s="194"/>
      <c r="AI26" s="114"/>
      <c r="AJ26" s="114"/>
      <c r="AK26" s="114"/>
      <c r="AL26" s="168">
        <f t="shared" si="1"/>
        <v>3.36</v>
      </c>
      <c r="AM26" s="113">
        <f>AL26</f>
        <v>3.36</v>
      </c>
      <c r="AN26" s="102"/>
      <c r="AO26" s="102"/>
      <c r="AP26" s="102"/>
    </row>
    <row r="27" spans="1:62" s="97" customFormat="1" ht="21" customHeight="1">
      <c r="A27" s="103"/>
      <c r="B27" s="234" t="s">
        <v>28</v>
      </c>
      <c r="C27" s="234"/>
      <c r="D27" s="234"/>
      <c r="E27" s="234"/>
      <c r="F27" s="234"/>
      <c r="G27" s="112"/>
      <c r="H27" s="105"/>
      <c r="I27" s="101"/>
      <c r="J27" s="101"/>
      <c r="K27" s="105"/>
      <c r="L27" s="192"/>
      <c r="M27" s="192"/>
      <c r="N27" s="105"/>
      <c r="O27" s="105"/>
      <c r="P27" s="105"/>
      <c r="Q27" s="105"/>
      <c r="R27" s="105"/>
      <c r="S27" s="192"/>
      <c r="T27" s="192"/>
      <c r="U27" s="105"/>
      <c r="V27" s="105"/>
      <c r="W27" s="101"/>
      <c r="X27" s="195">
        <f>SUM(X21:X26)</f>
        <v>15.56</v>
      </c>
      <c r="Y27" s="113"/>
      <c r="Z27" s="193"/>
      <c r="AA27" s="193"/>
      <c r="AB27" s="113"/>
      <c r="AC27" s="114"/>
      <c r="AD27" s="114"/>
      <c r="AE27" s="114"/>
      <c r="AF27" s="114"/>
      <c r="AG27" s="194"/>
      <c r="AH27" s="194"/>
      <c r="AI27" s="114"/>
      <c r="AJ27" s="106"/>
      <c r="AK27" s="106"/>
      <c r="AL27" s="169">
        <f>SUM(AL21:AL26)</f>
        <v>15.56</v>
      </c>
      <c r="AM27" s="169">
        <f t="shared" ref="AM27:AN27" si="2">SUM(AM21:AM26)</f>
        <v>13.44</v>
      </c>
      <c r="AN27" s="169">
        <f t="shared" si="2"/>
        <v>2.12</v>
      </c>
      <c r="AO27" s="102"/>
      <c r="AP27" s="102"/>
    </row>
    <row r="28" spans="1:62" s="94" customFormat="1" ht="11.1" customHeight="1">
      <c r="AM28" s="170"/>
      <c r="AN28" s="170"/>
      <c r="AO28" s="170"/>
      <c r="AP28" s="171"/>
    </row>
    <row r="29" spans="1:62" s="60" customFormat="1" ht="51.75" customHeight="1">
      <c r="A29" s="56"/>
      <c r="B29" s="57" t="s">
        <v>86</v>
      </c>
      <c r="C29" s="215" t="s">
        <v>87</v>
      </c>
      <c r="D29" s="215"/>
      <c r="E29" s="215"/>
      <c r="F29" s="215"/>
      <c r="G29" s="62"/>
      <c r="H29" s="62"/>
      <c r="I29" s="216"/>
      <c r="J29" s="216"/>
      <c r="K29" s="216"/>
      <c r="L29" s="62"/>
      <c r="M29" s="62"/>
      <c r="N29" s="62"/>
      <c r="O29" s="216"/>
      <c r="P29" s="216"/>
      <c r="Q29" s="216"/>
      <c r="R29" s="62"/>
      <c r="S29" s="56"/>
      <c r="T29" s="62"/>
      <c r="U29" s="56"/>
      <c r="V29" s="56"/>
      <c r="W29" s="56"/>
      <c r="X29" s="56"/>
      <c r="Y29" s="215" t="s">
        <v>88</v>
      </c>
      <c r="Z29" s="215"/>
      <c r="AA29" s="215"/>
      <c r="AB29" s="215"/>
      <c r="AC29" s="215"/>
      <c r="AD29" s="215"/>
      <c r="AE29" s="216"/>
      <c r="AF29" s="216"/>
      <c r="AG29" s="216"/>
      <c r="AH29" s="216"/>
      <c r="AI29" s="216"/>
      <c r="AJ29" s="56"/>
      <c r="AK29" s="56"/>
      <c r="AM29" s="155"/>
    </row>
    <row r="30" spans="1:62" s="60" customFormat="1" ht="17.25" customHeight="1">
      <c r="A30" s="56"/>
      <c r="B30" s="57"/>
      <c r="C30" s="212" t="s">
        <v>5</v>
      </c>
      <c r="D30" s="212"/>
      <c r="E30" s="212"/>
      <c r="F30" s="212"/>
      <c r="G30" s="58"/>
      <c r="H30" s="58"/>
      <c r="I30" s="212" t="s">
        <v>7</v>
      </c>
      <c r="J30" s="212"/>
      <c r="K30" s="212"/>
      <c r="L30" s="212"/>
      <c r="M30" s="212"/>
      <c r="N30" s="212"/>
      <c r="O30" s="212"/>
      <c r="P30" s="212"/>
      <c r="Q30" s="212"/>
      <c r="R30" s="58"/>
      <c r="S30" s="56"/>
      <c r="T30" s="58"/>
      <c r="U30" s="56"/>
      <c r="V30" s="56"/>
      <c r="W30" s="58"/>
      <c r="X30" s="58"/>
      <c r="Y30" s="212" t="s">
        <v>32</v>
      </c>
      <c r="Z30" s="212"/>
      <c r="AA30" s="212"/>
      <c r="AB30" s="212"/>
      <c r="AC30" s="212"/>
      <c r="AD30" s="212"/>
      <c r="AE30" s="213"/>
      <c r="AF30" s="213"/>
      <c r="AG30" s="213"/>
      <c r="AH30" s="213"/>
      <c r="AI30" s="213"/>
      <c r="AJ30" s="56"/>
      <c r="AK30" s="56"/>
      <c r="AM30" s="155"/>
    </row>
    <row r="31" spans="1:62" s="60" customFormat="1" ht="36" customHeight="1">
      <c r="A31" s="56"/>
      <c r="B31" s="57"/>
      <c r="C31" s="130"/>
      <c r="D31" s="67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M31" s="155"/>
    </row>
    <row r="32" spans="1:62" s="60" customFormat="1" ht="54" customHeight="1">
      <c r="A32" s="56"/>
      <c r="B32" s="57" t="s">
        <v>89</v>
      </c>
      <c r="C32" s="216" t="s">
        <v>90</v>
      </c>
      <c r="D32" s="216"/>
      <c r="E32" s="216"/>
      <c r="F32" s="216"/>
      <c r="G32" s="62"/>
      <c r="H32" s="62"/>
      <c r="I32" s="216"/>
      <c r="J32" s="216"/>
      <c r="K32" s="216"/>
      <c r="L32" s="62"/>
      <c r="M32" s="62"/>
      <c r="N32" s="62"/>
      <c r="O32" s="216"/>
      <c r="P32" s="216"/>
      <c r="Q32" s="216"/>
      <c r="R32" s="62"/>
      <c r="S32" s="56"/>
      <c r="T32" s="62"/>
      <c r="U32" s="56"/>
      <c r="V32" s="56"/>
      <c r="W32" s="56"/>
      <c r="X32" s="56"/>
      <c r="Y32" s="215" t="s">
        <v>91</v>
      </c>
      <c r="Z32" s="215"/>
      <c r="AA32" s="215"/>
      <c r="AB32" s="215"/>
      <c r="AC32" s="215"/>
      <c r="AD32" s="215"/>
      <c r="AE32" s="216"/>
      <c r="AF32" s="216"/>
      <c r="AG32" s="216"/>
      <c r="AH32" s="216"/>
      <c r="AI32" s="216"/>
      <c r="AJ32" s="56"/>
      <c r="AK32" s="56"/>
      <c r="AM32" s="172"/>
    </row>
    <row r="33" spans="1:39" s="60" customFormat="1" ht="17.25" customHeight="1">
      <c r="A33" s="56"/>
      <c r="B33" s="57"/>
      <c r="C33" s="212" t="s">
        <v>5</v>
      </c>
      <c r="D33" s="212"/>
      <c r="E33" s="212"/>
      <c r="F33" s="212"/>
      <c r="G33" s="58"/>
      <c r="H33" s="58"/>
      <c r="I33" s="212" t="s">
        <v>7</v>
      </c>
      <c r="J33" s="212"/>
      <c r="K33" s="212"/>
      <c r="L33" s="212"/>
      <c r="M33" s="212"/>
      <c r="N33" s="212"/>
      <c r="O33" s="212"/>
      <c r="P33" s="212"/>
      <c r="Q33" s="212"/>
      <c r="R33" s="58"/>
      <c r="S33" s="56"/>
      <c r="T33" s="58"/>
      <c r="U33" s="56"/>
      <c r="V33" s="56"/>
      <c r="W33" s="58"/>
      <c r="X33" s="58"/>
      <c r="Y33" s="212" t="s">
        <v>32</v>
      </c>
      <c r="Z33" s="212"/>
      <c r="AA33" s="212"/>
      <c r="AB33" s="212"/>
      <c r="AC33" s="212"/>
      <c r="AD33" s="212"/>
      <c r="AE33" s="213"/>
      <c r="AF33" s="213"/>
      <c r="AG33" s="213"/>
      <c r="AH33" s="213"/>
      <c r="AI33" s="213"/>
      <c r="AJ33" s="56"/>
      <c r="AK33" s="56"/>
      <c r="AM33" s="173"/>
    </row>
  </sheetData>
  <mergeCells count="41"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14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35" customWidth="1"/>
    <col min="2" max="2" width="66.42578125" style="135" customWidth="1"/>
    <col min="3" max="3" width="18.85546875" style="135" customWidth="1"/>
    <col min="4" max="4" width="19.42578125" style="135" customWidth="1"/>
    <col min="5" max="5" width="16" style="135" customWidth="1"/>
    <col min="6" max="9" width="6.7109375" style="135" customWidth="1"/>
    <col min="10" max="21" width="6.7109375" style="93" customWidth="1"/>
    <col min="22" max="32" width="6.7109375" style="98" customWidth="1"/>
    <col min="33" max="33" width="6.42578125" style="98" customWidth="1"/>
    <col min="34" max="36" width="6.42578125" style="98" customWidth="1" outlineLevel="1"/>
    <col min="37" max="37" width="12" style="98" customWidth="1"/>
    <col min="38" max="16384" width="9.140625" style="98"/>
  </cols>
  <sheetData>
    <row r="1" spans="1:58" ht="15.75" customHeight="1" thickBot="1">
      <c r="N1" s="136"/>
      <c r="O1" s="198"/>
      <c r="P1" s="198"/>
      <c r="Q1" s="198"/>
      <c r="R1" s="198"/>
      <c r="S1" s="199"/>
      <c r="T1" s="199"/>
      <c r="U1" s="199"/>
    </row>
    <row r="2" spans="1:58" s="94" customFormat="1" ht="21" customHeight="1" thickBot="1">
      <c r="AG2" s="97"/>
      <c r="AH2" s="97"/>
      <c r="AI2" s="97"/>
      <c r="AK2" s="147" t="s">
        <v>77</v>
      </c>
    </row>
    <row r="3" spans="1:58" s="97" customFormat="1" ht="15.75" hidden="1" customHeight="1">
      <c r="A3" s="137"/>
      <c r="B3" s="138" t="s">
        <v>0</v>
      </c>
      <c r="C3" s="138"/>
      <c r="D3" s="138"/>
      <c r="E3" s="137"/>
      <c r="F3" s="137"/>
      <c r="G3" s="137"/>
      <c r="H3" s="137"/>
      <c r="I3" s="137"/>
      <c r="J3" s="94"/>
      <c r="K3" s="94"/>
      <c r="L3" s="94"/>
      <c r="M3" s="94"/>
      <c r="N3" s="94"/>
      <c r="O3" s="94"/>
      <c r="P3" s="94"/>
      <c r="Q3" s="94"/>
      <c r="R3" s="200" t="s">
        <v>1</v>
      </c>
      <c r="S3" s="200"/>
      <c r="T3" s="200"/>
      <c r="U3" s="200"/>
      <c r="V3" s="200"/>
      <c r="W3" s="200"/>
      <c r="X3" s="200"/>
      <c r="Y3" s="200"/>
    </row>
    <row r="4" spans="1:58" s="97" customFormat="1" ht="15.75" hidden="1" customHeight="1">
      <c r="A4" s="137"/>
      <c r="B4" s="138" t="s">
        <v>2</v>
      </c>
      <c r="C4" s="138"/>
      <c r="D4" s="138"/>
      <c r="E4" s="137"/>
      <c r="F4" s="137"/>
      <c r="G4" s="137"/>
      <c r="H4" s="137"/>
      <c r="I4" s="137"/>
      <c r="J4" s="94"/>
      <c r="K4" s="94"/>
      <c r="L4" s="94"/>
      <c r="M4" s="94"/>
      <c r="N4" s="94"/>
      <c r="O4" s="94"/>
      <c r="P4" s="94"/>
      <c r="Q4" s="94"/>
      <c r="R4" s="201" t="s">
        <v>3</v>
      </c>
      <c r="S4" s="201"/>
      <c r="T4" s="201"/>
      <c r="U4" s="201"/>
      <c r="V4" s="201"/>
      <c r="W4" s="201"/>
      <c r="X4" s="201"/>
      <c r="Y4" s="201"/>
    </row>
    <row r="5" spans="1:58" s="97" customFormat="1" ht="22.5" hidden="1" customHeight="1">
      <c r="A5" s="137"/>
      <c r="B5" s="139" t="s">
        <v>4</v>
      </c>
      <c r="C5" s="140"/>
      <c r="D5" s="141"/>
      <c r="E5" s="137"/>
      <c r="F5" s="137"/>
      <c r="G5" s="137"/>
      <c r="H5" s="137"/>
      <c r="I5" s="137"/>
      <c r="J5" s="94"/>
      <c r="K5" s="94"/>
      <c r="L5" s="94"/>
      <c r="M5" s="94"/>
      <c r="N5" s="94"/>
      <c r="O5" s="94"/>
      <c r="P5" s="94"/>
      <c r="Q5" s="94"/>
      <c r="R5" s="137"/>
      <c r="S5" s="94"/>
      <c r="T5" s="94"/>
      <c r="U5" s="94"/>
      <c r="V5" s="94"/>
    </row>
    <row r="6" spans="1:58" s="97" customFormat="1" ht="33.75" hidden="1" customHeight="1">
      <c r="A6" s="137"/>
      <c r="B6" s="142" t="s">
        <v>5</v>
      </c>
      <c r="C6" s="143"/>
      <c r="D6" s="138"/>
      <c r="E6" s="137"/>
      <c r="F6" s="137"/>
      <c r="G6" s="137"/>
      <c r="H6" s="137"/>
      <c r="I6" s="137"/>
      <c r="J6" s="94"/>
      <c r="K6" s="94"/>
      <c r="L6" s="94"/>
      <c r="M6" s="94"/>
      <c r="N6" s="94"/>
      <c r="O6" s="94"/>
      <c r="P6" s="94"/>
      <c r="Q6" s="94"/>
      <c r="R6" s="197" t="s">
        <v>5</v>
      </c>
      <c r="S6" s="197"/>
      <c r="T6" s="197"/>
      <c r="U6" s="197"/>
      <c r="V6" s="197"/>
      <c r="W6" s="197"/>
      <c r="X6" s="197"/>
      <c r="Y6" s="197"/>
    </row>
    <row r="7" spans="1:58" s="97" customFormat="1" ht="15.75" hidden="1" customHeight="1">
      <c r="A7" s="137"/>
      <c r="B7" s="140" t="s">
        <v>6</v>
      </c>
      <c r="C7" s="140"/>
      <c r="D7" s="141"/>
      <c r="E7" s="137"/>
      <c r="F7" s="137"/>
      <c r="G7" s="137"/>
      <c r="H7" s="137"/>
      <c r="I7" s="137"/>
      <c r="J7" s="94"/>
      <c r="K7" s="94"/>
      <c r="L7" s="94"/>
      <c r="M7" s="94"/>
      <c r="N7" s="94"/>
      <c r="O7" s="94"/>
      <c r="P7" s="94"/>
      <c r="Q7" s="94"/>
      <c r="R7" s="137"/>
      <c r="S7" s="94"/>
      <c r="T7" s="94"/>
      <c r="U7" s="94"/>
      <c r="V7" s="94"/>
    </row>
    <row r="8" spans="1:58" s="97" customFormat="1" ht="30" hidden="1" customHeight="1">
      <c r="A8" s="137"/>
      <c r="B8" s="142" t="s">
        <v>7</v>
      </c>
      <c r="C8" s="145"/>
      <c r="D8" s="138"/>
      <c r="E8" s="137"/>
      <c r="F8" s="137"/>
      <c r="G8" s="137"/>
      <c r="H8" s="137"/>
      <c r="I8" s="137"/>
      <c r="J8" s="94"/>
      <c r="K8" s="94"/>
      <c r="L8" s="94"/>
      <c r="M8" s="94"/>
      <c r="N8" s="94"/>
      <c r="O8" s="94"/>
      <c r="P8" s="94"/>
      <c r="Q8" s="94"/>
      <c r="R8" s="197" t="s">
        <v>7</v>
      </c>
      <c r="S8" s="197"/>
      <c r="T8" s="197"/>
      <c r="U8" s="197"/>
      <c r="V8" s="197"/>
      <c r="W8" s="197"/>
      <c r="X8" s="197"/>
      <c r="Y8" s="197"/>
    </row>
    <row r="9" spans="1:58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94"/>
      <c r="K9" s="94"/>
      <c r="L9" s="94"/>
      <c r="M9" s="94"/>
      <c r="N9" s="94"/>
      <c r="O9" s="94"/>
      <c r="P9" s="94"/>
      <c r="Q9" s="94"/>
      <c r="R9" s="137"/>
      <c r="S9" s="94"/>
      <c r="T9" s="94"/>
      <c r="U9" s="94"/>
      <c r="V9" s="94"/>
    </row>
    <row r="10" spans="1:58" s="97" customFormat="1" ht="15.75" hidden="1" customHeight="1">
      <c r="A10" s="137"/>
      <c r="B10" s="138" t="s">
        <v>62</v>
      </c>
      <c r="C10" s="138"/>
      <c r="D10" s="138"/>
      <c r="E10" s="137"/>
      <c r="F10" s="137"/>
      <c r="G10" s="137"/>
      <c r="H10" s="137"/>
      <c r="I10" s="137"/>
      <c r="J10" s="94"/>
      <c r="K10" s="94"/>
      <c r="L10" s="94"/>
      <c r="M10" s="94"/>
      <c r="N10" s="94"/>
      <c r="O10" s="94"/>
      <c r="P10" s="94"/>
      <c r="Q10" s="94"/>
      <c r="R10" s="200" t="s">
        <v>58</v>
      </c>
      <c r="S10" s="200"/>
      <c r="T10" s="200"/>
      <c r="U10" s="200"/>
      <c r="V10" s="200"/>
      <c r="W10" s="200"/>
      <c r="X10" s="200"/>
      <c r="Y10" s="200"/>
    </row>
    <row r="11" spans="1:58" s="97" customFormat="1" ht="32.2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W11" s="205"/>
      <c r="X11" s="205"/>
      <c r="Y11" s="205"/>
    </row>
    <row r="12" spans="1:58" s="97" customFormat="1" ht="12.75" hidden="1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</row>
    <row r="13" spans="1:58" s="148" customFormat="1" ht="23.25" customHeight="1">
      <c r="A13" s="239" t="s">
        <v>80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1"/>
    </row>
    <row r="14" spans="1:58" s="148" customFormat="1" ht="23.25" customHeight="1">
      <c r="A14" s="239" t="s">
        <v>81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1"/>
    </row>
    <row r="15" spans="1:58" s="148" customFormat="1" ht="23.25" customHeight="1">
      <c r="A15" s="239" t="s">
        <v>85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1"/>
    </row>
    <row r="16" spans="1:58" s="150" customFormat="1" ht="15" customHeight="1">
      <c r="A16" s="202" t="s">
        <v>33</v>
      </c>
      <c r="B16" s="203" t="s">
        <v>10</v>
      </c>
      <c r="C16" s="202" t="s">
        <v>34</v>
      </c>
      <c r="D16" s="224" t="s">
        <v>12</v>
      </c>
      <c r="E16" s="204" t="s">
        <v>36</v>
      </c>
      <c r="F16" s="214" t="s">
        <v>130</v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07" t="s">
        <v>38</v>
      </c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</row>
    <row r="17" spans="1:58" s="150" customFormat="1" ht="15" customHeight="1">
      <c r="A17" s="202"/>
      <c r="B17" s="203"/>
      <c r="C17" s="202"/>
      <c r="D17" s="225"/>
      <c r="E17" s="204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07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</row>
    <row r="18" spans="1:58" s="150" customFormat="1" ht="6" customHeight="1">
      <c r="A18" s="202"/>
      <c r="B18" s="203"/>
      <c r="C18" s="202"/>
      <c r="D18" s="225"/>
      <c r="E18" s="204"/>
      <c r="F18" s="202" t="s">
        <v>79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7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</row>
    <row r="19" spans="1:58" s="150" customFormat="1" ht="18.75" customHeight="1">
      <c r="A19" s="202"/>
      <c r="B19" s="203"/>
      <c r="C19" s="202"/>
      <c r="D19" s="226"/>
      <c r="E19" s="204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7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</row>
    <row r="20" spans="1:58" s="150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129">
        <v>7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</row>
    <row r="21" spans="1:58" s="97" customFormat="1" ht="15" customHeight="1">
      <c r="A21" s="103"/>
      <c r="B21" s="248" t="s">
        <v>74</v>
      </c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50"/>
      <c r="AK21" s="101"/>
    </row>
    <row r="22" spans="1:58" s="97" customFormat="1" ht="33.75" customHeight="1">
      <c r="A22" s="117" t="s">
        <v>108</v>
      </c>
      <c r="B22" s="134" t="s">
        <v>68</v>
      </c>
      <c r="C22" s="134" t="s">
        <v>71</v>
      </c>
      <c r="D22" s="134" t="s">
        <v>20</v>
      </c>
      <c r="E22" s="86">
        <v>1</v>
      </c>
      <c r="F22" s="13"/>
      <c r="G22" s="13"/>
      <c r="H22" s="13"/>
      <c r="I22" s="13"/>
      <c r="J22" s="86"/>
      <c r="K22" s="187"/>
      <c r="L22" s="190"/>
      <c r="M22" s="86"/>
      <c r="N22" s="86">
        <v>1</v>
      </c>
      <c r="O22" s="95"/>
      <c r="P22" s="13"/>
      <c r="Q22" s="95"/>
      <c r="R22" s="187"/>
      <c r="S22" s="187"/>
      <c r="T22" s="95"/>
      <c r="U22" s="95"/>
      <c r="V22" s="95"/>
      <c r="W22" s="102"/>
      <c r="X22" s="102"/>
      <c r="Y22" s="189"/>
      <c r="Z22" s="189"/>
      <c r="AA22" s="102"/>
      <c r="AB22" s="118"/>
      <c r="AC22" s="118"/>
      <c r="AD22" s="118"/>
      <c r="AE22" s="118"/>
      <c r="AF22" s="196"/>
      <c r="AG22" s="196"/>
      <c r="AH22" s="118"/>
      <c r="AI22" s="118"/>
      <c r="AJ22" s="118"/>
      <c r="AK22" s="118">
        <f>SUM(F22:AJ22)</f>
        <v>1</v>
      </c>
    </row>
    <row r="23" spans="1:58" s="97" customFormat="1" ht="33.75" customHeight="1">
      <c r="A23" s="117" t="s">
        <v>109</v>
      </c>
      <c r="B23" s="134" t="s">
        <v>63</v>
      </c>
      <c r="C23" s="134" t="s">
        <v>64</v>
      </c>
      <c r="D23" s="134" t="s">
        <v>20</v>
      </c>
      <c r="E23" s="81">
        <v>2</v>
      </c>
      <c r="F23" s="13"/>
      <c r="G23" s="13"/>
      <c r="H23" s="13"/>
      <c r="I23" s="13"/>
      <c r="J23" s="86"/>
      <c r="K23" s="187"/>
      <c r="L23" s="190"/>
      <c r="M23" s="86"/>
      <c r="N23" s="86">
        <v>2</v>
      </c>
      <c r="O23" s="95"/>
      <c r="P23" s="13"/>
      <c r="Q23" s="95"/>
      <c r="R23" s="187"/>
      <c r="S23" s="187"/>
      <c r="T23" s="95"/>
      <c r="U23" s="95"/>
      <c r="V23" s="95"/>
      <c r="W23" s="102"/>
      <c r="X23" s="102"/>
      <c r="Y23" s="189"/>
      <c r="Z23" s="189"/>
      <c r="AA23" s="102"/>
      <c r="AB23" s="118"/>
      <c r="AC23" s="118"/>
      <c r="AD23" s="118"/>
      <c r="AE23" s="118"/>
      <c r="AF23" s="196"/>
      <c r="AG23" s="196"/>
      <c r="AH23" s="118"/>
      <c r="AI23" s="118"/>
      <c r="AJ23" s="118"/>
      <c r="AK23" s="118">
        <f t="shared" ref="AK23:AK26" si="0">SUM(F23:AJ23)</f>
        <v>2</v>
      </c>
    </row>
    <row r="24" spans="1:58" s="97" customFormat="1" ht="33.75" customHeight="1">
      <c r="A24" s="117" t="s">
        <v>110</v>
      </c>
      <c r="B24" s="134" t="s">
        <v>124</v>
      </c>
      <c r="C24" s="134" t="s">
        <v>105</v>
      </c>
      <c r="D24" s="134" t="s">
        <v>20</v>
      </c>
      <c r="E24" s="81">
        <v>2</v>
      </c>
      <c r="F24" s="13"/>
      <c r="G24" s="13"/>
      <c r="H24" s="13"/>
      <c r="I24" s="13"/>
      <c r="J24" s="86"/>
      <c r="K24" s="187"/>
      <c r="L24" s="190"/>
      <c r="M24" s="86"/>
      <c r="N24" s="86">
        <v>2</v>
      </c>
      <c r="O24" s="95"/>
      <c r="P24" s="13"/>
      <c r="Q24" s="95"/>
      <c r="R24" s="187"/>
      <c r="S24" s="187"/>
      <c r="T24" s="95"/>
      <c r="U24" s="95"/>
      <c r="V24" s="95"/>
      <c r="W24" s="102"/>
      <c r="X24" s="102"/>
      <c r="Y24" s="189"/>
      <c r="Z24" s="189"/>
      <c r="AA24" s="102"/>
      <c r="AB24" s="118"/>
      <c r="AC24" s="118"/>
      <c r="AD24" s="118"/>
      <c r="AE24" s="118"/>
      <c r="AF24" s="196"/>
      <c r="AG24" s="196"/>
      <c r="AH24" s="118"/>
      <c r="AI24" s="118"/>
      <c r="AJ24" s="118"/>
      <c r="AK24" s="118">
        <f t="shared" si="0"/>
        <v>2</v>
      </c>
    </row>
    <row r="25" spans="1:58" s="97" customFormat="1" ht="33.75" customHeight="1">
      <c r="A25" s="117" t="s">
        <v>111</v>
      </c>
      <c r="B25" s="134" t="s">
        <v>125</v>
      </c>
      <c r="C25" s="134" t="s">
        <v>107</v>
      </c>
      <c r="D25" s="134" t="s">
        <v>20</v>
      </c>
      <c r="E25" s="81">
        <v>2</v>
      </c>
      <c r="F25" s="13"/>
      <c r="G25" s="13"/>
      <c r="H25" s="13"/>
      <c r="I25" s="13"/>
      <c r="J25" s="86"/>
      <c r="K25" s="187"/>
      <c r="L25" s="190"/>
      <c r="M25" s="86"/>
      <c r="N25" s="86">
        <v>2</v>
      </c>
      <c r="O25" s="95"/>
      <c r="P25" s="13"/>
      <c r="Q25" s="95"/>
      <c r="R25" s="187"/>
      <c r="S25" s="187"/>
      <c r="T25" s="95"/>
      <c r="U25" s="95"/>
      <c r="V25" s="95"/>
      <c r="W25" s="102"/>
      <c r="X25" s="102"/>
      <c r="Y25" s="189"/>
      <c r="Z25" s="189"/>
      <c r="AA25" s="102"/>
      <c r="AB25" s="118"/>
      <c r="AC25" s="118"/>
      <c r="AD25" s="118"/>
      <c r="AE25" s="118"/>
      <c r="AF25" s="196"/>
      <c r="AG25" s="196"/>
      <c r="AH25" s="118"/>
      <c r="AI25" s="118"/>
      <c r="AJ25" s="118"/>
      <c r="AK25" s="118">
        <f t="shared" si="0"/>
        <v>2</v>
      </c>
    </row>
    <row r="26" spans="1:58" s="97" customFormat="1" ht="33.75" customHeight="1">
      <c r="A26" s="117" t="s">
        <v>112</v>
      </c>
      <c r="B26" s="134" t="s">
        <v>126</v>
      </c>
      <c r="C26" s="134" t="s">
        <v>70</v>
      </c>
      <c r="D26" s="134" t="s">
        <v>20</v>
      </c>
      <c r="E26" s="81">
        <v>2</v>
      </c>
      <c r="F26" s="13"/>
      <c r="G26" s="13"/>
      <c r="H26" s="13"/>
      <c r="I26" s="13"/>
      <c r="J26" s="86"/>
      <c r="K26" s="187"/>
      <c r="L26" s="190"/>
      <c r="M26" s="86"/>
      <c r="N26" s="86">
        <v>2</v>
      </c>
      <c r="O26" s="95"/>
      <c r="P26" s="13"/>
      <c r="Q26" s="95"/>
      <c r="R26" s="187"/>
      <c r="S26" s="187"/>
      <c r="T26" s="95"/>
      <c r="U26" s="95"/>
      <c r="V26" s="95"/>
      <c r="W26" s="102"/>
      <c r="X26" s="102"/>
      <c r="Y26" s="189"/>
      <c r="Z26" s="189"/>
      <c r="AA26" s="102"/>
      <c r="AB26" s="118"/>
      <c r="AC26" s="118"/>
      <c r="AD26" s="118"/>
      <c r="AE26" s="118"/>
      <c r="AF26" s="196"/>
      <c r="AG26" s="196"/>
      <c r="AH26" s="118"/>
      <c r="AI26" s="118"/>
      <c r="AJ26" s="118"/>
      <c r="AK26" s="118">
        <f t="shared" si="0"/>
        <v>2</v>
      </c>
    </row>
    <row r="27" spans="1:58" s="97" customFormat="1" ht="15.75">
      <c r="A27" s="13"/>
      <c r="B27" s="251" t="s">
        <v>75</v>
      </c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3"/>
      <c r="AK27" s="118"/>
    </row>
    <row r="28" spans="1:58" s="97" customFormat="1" ht="36" customHeight="1">
      <c r="A28" s="117" t="s">
        <v>113</v>
      </c>
      <c r="B28" s="80" t="s">
        <v>68</v>
      </c>
      <c r="C28" s="80" t="s">
        <v>71</v>
      </c>
      <c r="D28" s="134" t="s">
        <v>20</v>
      </c>
      <c r="E28" s="86">
        <v>1</v>
      </c>
      <c r="F28" s="12"/>
      <c r="G28" s="13"/>
      <c r="H28" s="12"/>
      <c r="I28" s="12"/>
      <c r="J28" s="86"/>
      <c r="K28" s="187"/>
      <c r="L28" s="187"/>
      <c r="M28" s="95"/>
      <c r="N28" s="13"/>
      <c r="O28" s="13"/>
      <c r="P28" s="13"/>
      <c r="Q28" s="13"/>
      <c r="R28" s="187"/>
      <c r="S28" s="187"/>
      <c r="T28" s="101"/>
      <c r="U28" s="101"/>
      <c r="V28" s="13"/>
      <c r="W28" s="13"/>
      <c r="X28" s="13"/>
      <c r="Y28" s="186"/>
      <c r="Z28" s="183"/>
      <c r="AA28" s="13"/>
      <c r="AB28" s="13"/>
      <c r="AC28" s="13"/>
      <c r="AD28" s="13"/>
      <c r="AE28" s="13"/>
      <c r="AF28" s="190"/>
      <c r="AG28" s="190"/>
      <c r="AH28" s="13"/>
      <c r="AI28" s="13">
        <v>1</v>
      </c>
      <c r="AJ28" s="13"/>
      <c r="AK28" s="118">
        <f>SUM(F28:AJ28)</f>
        <v>1</v>
      </c>
    </row>
    <row r="29" spans="1:58" s="97" customFormat="1" ht="36" customHeight="1">
      <c r="A29" s="117" t="s">
        <v>114</v>
      </c>
      <c r="B29" s="80" t="s">
        <v>63</v>
      </c>
      <c r="C29" s="80" t="s">
        <v>64</v>
      </c>
      <c r="D29" s="134" t="s">
        <v>20</v>
      </c>
      <c r="E29" s="84">
        <v>2</v>
      </c>
      <c r="F29" s="12"/>
      <c r="G29" s="13"/>
      <c r="H29" s="12"/>
      <c r="I29" s="12"/>
      <c r="J29" s="86"/>
      <c r="K29" s="187"/>
      <c r="L29" s="187"/>
      <c r="M29" s="95"/>
      <c r="N29" s="13"/>
      <c r="O29" s="13"/>
      <c r="P29" s="13"/>
      <c r="Q29" s="13"/>
      <c r="R29" s="187"/>
      <c r="S29" s="187"/>
      <c r="T29" s="101"/>
      <c r="U29" s="101"/>
      <c r="V29" s="13"/>
      <c r="W29" s="13"/>
      <c r="X29" s="13"/>
      <c r="Y29" s="186"/>
      <c r="Z29" s="183"/>
      <c r="AA29" s="13"/>
      <c r="AB29" s="13"/>
      <c r="AC29" s="13"/>
      <c r="AD29" s="13"/>
      <c r="AE29" s="13"/>
      <c r="AF29" s="190"/>
      <c r="AG29" s="190"/>
      <c r="AH29" s="13"/>
      <c r="AI29" s="13">
        <v>2</v>
      </c>
      <c r="AJ29" s="13"/>
      <c r="AK29" s="118">
        <f t="shared" ref="AK29:AK32" si="1">SUM(F29:AJ29)</f>
        <v>2</v>
      </c>
    </row>
    <row r="30" spans="1:58" s="97" customFormat="1" ht="36" customHeight="1">
      <c r="A30" s="117" t="s">
        <v>115</v>
      </c>
      <c r="B30" s="80" t="s">
        <v>124</v>
      </c>
      <c r="C30" s="80" t="s">
        <v>105</v>
      </c>
      <c r="D30" s="134" t="s">
        <v>20</v>
      </c>
      <c r="E30" s="84">
        <v>2</v>
      </c>
      <c r="F30" s="12"/>
      <c r="G30" s="13"/>
      <c r="H30" s="12"/>
      <c r="I30" s="12"/>
      <c r="J30" s="86"/>
      <c r="K30" s="187"/>
      <c r="L30" s="187"/>
      <c r="M30" s="95"/>
      <c r="N30" s="13"/>
      <c r="O30" s="13"/>
      <c r="P30" s="13"/>
      <c r="Q30" s="13"/>
      <c r="R30" s="187"/>
      <c r="S30" s="187"/>
      <c r="T30" s="101"/>
      <c r="U30" s="101"/>
      <c r="V30" s="13"/>
      <c r="W30" s="13"/>
      <c r="X30" s="13"/>
      <c r="Y30" s="186"/>
      <c r="Z30" s="183"/>
      <c r="AA30" s="13"/>
      <c r="AB30" s="13"/>
      <c r="AC30" s="13"/>
      <c r="AD30" s="13"/>
      <c r="AE30" s="13"/>
      <c r="AF30" s="190"/>
      <c r="AG30" s="190"/>
      <c r="AH30" s="13"/>
      <c r="AI30" s="13">
        <v>2</v>
      </c>
      <c r="AJ30" s="13"/>
      <c r="AK30" s="118">
        <f t="shared" si="1"/>
        <v>2</v>
      </c>
    </row>
    <row r="31" spans="1:58" s="97" customFormat="1" ht="36" customHeight="1">
      <c r="A31" s="117" t="s">
        <v>116</v>
      </c>
      <c r="B31" s="80" t="s">
        <v>125</v>
      </c>
      <c r="C31" s="80" t="s">
        <v>107</v>
      </c>
      <c r="D31" s="134" t="s">
        <v>20</v>
      </c>
      <c r="E31" s="85">
        <v>2</v>
      </c>
      <c r="F31" s="12"/>
      <c r="G31" s="13"/>
      <c r="H31" s="12"/>
      <c r="I31" s="12"/>
      <c r="J31" s="86"/>
      <c r="K31" s="187"/>
      <c r="L31" s="187"/>
      <c r="M31" s="95"/>
      <c r="N31" s="13"/>
      <c r="O31" s="13"/>
      <c r="P31" s="13"/>
      <c r="Q31" s="13"/>
      <c r="R31" s="187"/>
      <c r="S31" s="187"/>
      <c r="T31" s="101"/>
      <c r="U31" s="101"/>
      <c r="V31" s="13"/>
      <c r="W31" s="13"/>
      <c r="X31" s="13"/>
      <c r="Y31" s="186"/>
      <c r="Z31" s="183"/>
      <c r="AA31" s="13"/>
      <c r="AB31" s="13"/>
      <c r="AC31" s="13"/>
      <c r="AD31" s="13"/>
      <c r="AE31" s="13"/>
      <c r="AF31" s="190"/>
      <c r="AG31" s="190"/>
      <c r="AH31" s="13"/>
      <c r="AI31" s="13">
        <v>2</v>
      </c>
      <c r="AJ31" s="13"/>
      <c r="AK31" s="118">
        <f t="shared" si="1"/>
        <v>2</v>
      </c>
    </row>
    <row r="32" spans="1:58" s="97" customFormat="1" ht="36" customHeight="1">
      <c r="A32" s="117" t="s">
        <v>117</v>
      </c>
      <c r="B32" s="80" t="s">
        <v>126</v>
      </c>
      <c r="C32" s="80" t="s">
        <v>70</v>
      </c>
      <c r="D32" s="134" t="s">
        <v>20</v>
      </c>
      <c r="E32" s="84">
        <v>2</v>
      </c>
      <c r="F32" s="12"/>
      <c r="G32" s="13"/>
      <c r="H32" s="12"/>
      <c r="I32" s="12"/>
      <c r="J32" s="86"/>
      <c r="K32" s="187"/>
      <c r="L32" s="187"/>
      <c r="M32" s="95"/>
      <c r="N32" s="13"/>
      <c r="O32" s="13"/>
      <c r="P32" s="13"/>
      <c r="Q32" s="13"/>
      <c r="R32" s="187"/>
      <c r="S32" s="187"/>
      <c r="T32" s="101"/>
      <c r="U32" s="101"/>
      <c r="V32" s="13"/>
      <c r="W32" s="13"/>
      <c r="X32" s="13"/>
      <c r="Y32" s="186"/>
      <c r="Z32" s="183"/>
      <c r="AA32" s="13"/>
      <c r="AB32" s="13"/>
      <c r="AC32" s="13"/>
      <c r="AD32" s="13"/>
      <c r="AE32" s="13"/>
      <c r="AF32" s="190"/>
      <c r="AG32" s="190"/>
      <c r="AH32" s="13"/>
      <c r="AI32" s="13">
        <v>2</v>
      </c>
      <c r="AJ32" s="13"/>
      <c r="AK32" s="118">
        <f t="shared" si="1"/>
        <v>2</v>
      </c>
    </row>
    <row r="33" spans="1:37" s="97" customFormat="1" ht="15.75">
      <c r="A33" s="13"/>
      <c r="B33" s="251" t="s">
        <v>76</v>
      </c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3"/>
      <c r="AK33" s="118"/>
    </row>
    <row r="34" spans="1:37" s="97" customFormat="1" ht="35.25" customHeight="1">
      <c r="A34" s="117" t="s">
        <v>118</v>
      </c>
      <c r="B34" s="80" t="s">
        <v>68</v>
      </c>
      <c r="C34" s="80" t="s">
        <v>71</v>
      </c>
      <c r="D34" s="134" t="s">
        <v>20</v>
      </c>
      <c r="E34" s="81">
        <v>1</v>
      </c>
      <c r="F34" s="12"/>
      <c r="G34" s="13"/>
      <c r="H34" s="12"/>
      <c r="I34" s="12"/>
      <c r="J34" s="86"/>
      <c r="K34" s="187"/>
      <c r="L34" s="187"/>
      <c r="M34" s="95"/>
      <c r="N34" s="95"/>
      <c r="O34" s="95"/>
      <c r="P34" s="95"/>
      <c r="Q34" s="86"/>
      <c r="R34" s="187"/>
      <c r="S34" s="187"/>
      <c r="T34" s="86"/>
      <c r="U34" s="101"/>
      <c r="V34" s="13">
        <v>1</v>
      </c>
      <c r="W34" s="102"/>
      <c r="X34" s="102"/>
      <c r="Y34" s="189"/>
      <c r="Z34" s="189"/>
      <c r="AA34" s="101"/>
      <c r="AB34" s="101"/>
      <c r="AC34" s="101"/>
      <c r="AD34" s="101"/>
      <c r="AE34" s="101"/>
      <c r="AF34" s="190"/>
      <c r="AG34" s="190"/>
      <c r="AH34" s="101"/>
      <c r="AI34" s="101"/>
      <c r="AJ34" s="101"/>
      <c r="AK34" s="118">
        <f>SUM(F34:AJ34)</f>
        <v>1</v>
      </c>
    </row>
    <row r="35" spans="1:37" s="94" customFormat="1" ht="35.25" customHeight="1">
      <c r="A35" s="117" t="s">
        <v>119</v>
      </c>
      <c r="B35" s="80" t="s">
        <v>72</v>
      </c>
      <c r="C35" s="80" t="s">
        <v>128</v>
      </c>
      <c r="D35" s="134" t="s">
        <v>20</v>
      </c>
      <c r="E35" s="81">
        <v>1</v>
      </c>
      <c r="F35" s="12"/>
      <c r="G35" s="13"/>
      <c r="H35" s="12"/>
      <c r="I35" s="12"/>
      <c r="J35" s="86"/>
      <c r="K35" s="187"/>
      <c r="L35" s="187"/>
      <c r="M35" s="95"/>
      <c r="N35" s="95"/>
      <c r="O35" s="95"/>
      <c r="P35" s="95"/>
      <c r="Q35" s="86"/>
      <c r="R35" s="187"/>
      <c r="S35" s="187"/>
      <c r="T35" s="86"/>
      <c r="U35" s="127"/>
      <c r="V35" s="86">
        <v>1</v>
      </c>
      <c r="W35" s="102"/>
      <c r="X35" s="102"/>
      <c r="Y35" s="189"/>
      <c r="Z35" s="189"/>
      <c r="AA35" s="127"/>
      <c r="AB35" s="101"/>
      <c r="AC35" s="101"/>
      <c r="AD35" s="101"/>
      <c r="AE35" s="101"/>
      <c r="AF35" s="190"/>
      <c r="AG35" s="190"/>
      <c r="AH35" s="101"/>
      <c r="AI35" s="101"/>
      <c r="AJ35" s="101"/>
      <c r="AK35" s="118">
        <f t="shared" ref="AK35:AK39" si="2">SUM(F35:AJ35)</f>
        <v>1</v>
      </c>
    </row>
    <row r="36" spans="1:37" s="94" customFormat="1" ht="35.25" customHeight="1">
      <c r="A36" s="117" t="s">
        <v>120</v>
      </c>
      <c r="B36" s="80" t="s">
        <v>63</v>
      </c>
      <c r="C36" s="80" t="s">
        <v>64</v>
      </c>
      <c r="D36" s="134" t="s">
        <v>20</v>
      </c>
      <c r="E36" s="81">
        <v>2</v>
      </c>
      <c r="F36" s="12"/>
      <c r="G36" s="13"/>
      <c r="H36" s="12"/>
      <c r="I36" s="12"/>
      <c r="J36" s="86"/>
      <c r="K36" s="187"/>
      <c r="L36" s="187"/>
      <c r="M36" s="95"/>
      <c r="N36" s="95"/>
      <c r="O36" s="95"/>
      <c r="P36" s="95"/>
      <c r="Q36" s="86"/>
      <c r="R36" s="187"/>
      <c r="S36" s="187"/>
      <c r="T36" s="86"/>
      <c r="U36" s="127"/>
      <c r="V36" s="86">
        <v>2</v>
      </c>
      <c r="W36" s="102"/>
      <c r="X36" s="102"/>
      <c r="Y36" s="189"/>
      <c r="Z36" s="189"/>
      <c r="AA36" s="127"/>
      <c r="AB36" s="101"/>
      <c r="AC36" s="101"/>
      <c r="AD36" s="101"/>
      <c r="AE36" s="101"/>
      <c r="AF36" s="190"/>
      <c r="AG36" s="190"/>
      <c r="AH36" s="101"/>
      <c r="AI36" s="101"/>
      <c r="AJ36" s="101"/>
      <c r="AK36" s="118">
        <f t="shared" si="2"/>
        <v>2</v>
      </c>
    </row>
    <row r="37" spans="1:37" s="94" customFormat="1" ht="35.25" customHeight="1">
      <c r="A37" s="117" t="s">
        <v>121</v>
      </c>
      <c r="B37" s="80" t="s">
        <v>124</v>
      </c>
      <c r="C37" s="80" t="s">
        <v>105</v>
      </c>
      <c r="D37" s="134" t="s">
        <v>20</v>
      </c>
      <c r="E37" s="81">
        <v>2</v>
      </c>
      <c r="F37" s="12"/>
      <c r="G37" s="13"/>
      <c r="H37" s="12"/>
      <c r="I37" s="12"/>
      <c r="J37" s="86"/>
      <c r="K37" s="187"/>
      <c r="L37" s="187"/>
      <c r="M37" s="95"/>
      <c r="N37" s="95"/>
      <c r="O37" s="95"/>
      <c r="P37" s="95"/>
      <c r="Q37" s="86"/>
      <c r="R37" s="187"/>
      <c r="S37" s="187"/>
      <c r="T37" s="86"/>
      <c r="U37" s="127"/>
      <c r="V37" s="86">
        <v>2</v>
      </c>
      <c r="W37" s="102"/>
      <c r="X37" s="102"/>
      <c r="Y37" s="189"/>
      <c r="Z37" s="189"/>
      <c r="AA37" s="127"/>
      <c r="AB37" s="101"/>
      <c r="AC37" s="101"/>
      <c r="AD37" s="101"/>
      <c r="AE37" s="101"/>
      <c r="AF37" s="190"/>
      <c r="AG37" s="190"/>
      <c r="AH37" s="101"/>
      <c r="AI37" s="101"/>
      <c r="AJ37" s="101"/>
      <c r="AK37" s="118">
        <f t="shared" si="2"/>
        <v>2</v>
      </c>
    </row>
    <row r="38" spans="1:37" s="94" customFormat="1" ht="35.25" customHeight="1">
      <c r="A38" s="117" t="s">
        <v>122</v>
      </c>
      <c r="B38" s="80" t="s">
        <v>125</v>
      </c>
      <c r="C38" s="80" t="s">
        <v>107</v>
      </c>
      <c r="D38" s="134" t="s">
        <v>20</v>
      </c>
      <c r="E38" s="81">
        <v>2</v>
      </c>
      <c r="F38" s="12"/>
      <c r="G38" s="13"/>
      <c r="H38" s="12"/>
      <c r="I38" s="12"/>
      <c r="J38" s="86"/>
      <c r="K38" s="187"/>
      <c r="L38" s="187"/>
      <c r="M38" s="95"/>
      <c r="N38" s="95"/>
      <c r="O38" s="95"/>
      <c r="P38" s="95"/>
      <c r="Q38" s="86"/>
      <c r="R38" s="187"/>
      <c r="S38" s="187"/>
      <c r="T38" s="86"/>
      <c r="U38" s="127"/>
      <c r="V38" s="86">
        <v>2</v>
      </c>
      <c r="W38" s="102"/>
      <c r="X38" s="102"/>
      <c r="Y38" s="189"/>
      <c r="Z38" s="189"/>
      <c r="AA38" s="127"/>
      <c r="AB38" s="101"/>
      <c r="AC38" s="101"/>
      <c r="AD38" s="101"/>
      <c r="AE38" s="101"/>
      <c r="AF38" s="190"/>
      <c r="AG38" s="190"/>
      <c r="AH38" s="101"/>
      <c r="AI38" s="101"/>
      <c r="AJ38" s="101"/>
      <c r="AK38" s="118">
        <f t="shared" si="2"/>
        <v>2</v>
      </c>
    </row>
    <row r="39" spans="1:37" s="94" customFormat="1" ht="35.25" customHeight="1">
      <c r="A39" s="117" t="s">
        <v>123</v>
      </c>
      <c r="B39" s="80" t="s">
        <v>126</v>
      </c>
      <c r="C39" s="80" t="s">
        <v>70</v>
      </c>
      <c r="D39" s="134" t="s">
        <v>20</v>
      </c>
      <c r="E39" s="81">
        <v>2</v>
      </c>
      <c r="F39" s="12"/>
      <c r="G39" s="13"/>
      <c r="H39" s="12"/>
      <c r="I39" s="12"/>
      <c r="J39" s="86"/>
      <c r="K39" s="187"/>
      <c r="L39" s="187"/>
      <c r="M39" s="95"/>
      <c r="N39" s="95"/>
      <c r="O39" s="95"/>
      <c r="P39" s="95"/>
      <c r="Q39" s="86"/>
      <c r="R39" s="187"/>
      <c r="S39" s="187"/>
      <c r="T39" s="86"/>
      <c r="U39" s="127"/>
      <c r="V39" s="86">
        <v>2</v>
      </c>
      <c r="W39" s="102"/>
      <c r="X39" s="102"/>
      <c r="Y39" s="189"/>
      <c r="Z39" s="189"/>
      <c r="AA39" s="127"/>
      <c r="AB39" s="101"/>
      <c r="AC39" s="101"/>
      <c r="AD39" s="101"/>
      <c r="AE39" s="101"/>
      <c r="AF39" s="190"/>
      <c r="AG39" s="190"/>
      <c r="AH39" s="101"/>
      <c r="AI39" s="101"/>
      <c r="AJ39" s="101"/>
      <c r="AK39" s="118">
        <f t="shared" si="2"/>
        <v>2</v>
      </c>
    </row>
    <row r="40" spans="1:37" s="94" customFormat="1" ht="15.75">
      <c r="A40" s="103"/>
      <c r="B40" s="245" t="s">
        <v>28</v>
      </c>
      <c r="C40" s="246"/>
      <c r="D40" s="246"/>
      <c r="E40" s="247"/>
      <c r="F40" s="13"/>
      <c r="G40" s="13"/>
      <c r="H40" s="13"/>
      <c r="I40" s="13"/>
      <c r="J40" s="13"/>
      <c r="K40" s="13"/>
      <c r="L40" s="96"/>
      <c r="M40" s="96"/>
      <c r="N40" s="96">
        <f>SUM(N22:N26,N28:N32,N34:N39)</f>
        <v>9</v>
      </c>
      <c r="O40" s="96"/>
      <c r="P40" s="96"/>
      <c r="Q40" s="96"/>
      <c r="R40" s="96"/>
      <c r="S40" s="96"/>
      <c r="T40" s="96"/>
      <c r="U40" s="96"/>
      <c r="V40" s="96">
        <f t="shared" ref="V40" si="3">SUM(X22:X26,V28:V32,V34:V39)</f>
        <v>10</v>
      </c>
      <c r="W40" s="96"/>
      <c r="X40" s="96"/>
      <c r="Y40" s="96"/>
      <c r="Z40" s="96"/>
      <c r="AA40" s="96"/>
      <c r="AB40" s="96"/>
      <c r="AC40" s="96"/>
      <c r="AD40" s="96"/>
      <c r="AE40" s="96"/>
      <c r="AF40" s="104"/>
      <c r="AG40" s="104"/>
      <c r="AH40" s="104"/>
      <c r="AI40" s="104"/>
      <c r="AJ40" s="104"/>
      <c r="AK40" s="104">
        <f>SUM(AK22:AK26,AK28:AK32,AK34:AK39)</f>
        <v>28</v>
      </c>
    </row>
    <row r="41" spans="1:37" s="94" customFormat="1" ht="35.25" hidden="1" customHeight="1"/>
    <row r="42" spans="1:37" s="60" customFormat="1" ht="51.75" customHeight="1">
      <c r="A42" s="56"/>
      <c r="B42" s="57" t="s">
        <v>86</v>
      </c>
      <c r="C42" s="215" t="s">
        <v>87</v>
      </c>
      <c r="D42" s="215"/>
      <c r="E42" s="215"/>
      <c r="F42" s="62"/>
      <c r="G42" s="62"/>
      <c r="H42" s="216"/>
      <c r="I42" s="216"/>
      <c r="J42" s="216"/>
      <c r="K42" s="62"/>
      <c r="L42" s="62"/>
      <c r="M42" s="62"/>
      <c r="N42" s="216"/>
      <c r="O42" s="216"/>
      <c r="P42" s="216"/>
      <c r="Q42" s="62"/>
      <c r="R42" s="56"/>
      <c r="S42" s="62"/>
      <c r="T42" s="56"/>
      <c r="U42" s="56"/>
      <c r="V42" s="56"/>
      <c r="W42" s="56"/>
      <c r="X42" s="215" t="s">
        <v>88</v>
      </c>
      <c r="Y42" s="215"/>
      <c r="Z42" s="215"/>
      <c r="AA42" s="215"/>
      <c r="AB42" s="215"/>
      <c r="AC42" s="215"/>
      <c r="AD42" s="216"/>
      <c r="AE42" s="216"/>
      <c r="AF42" s="216"/>
      <c r="AG42" s="216"/>
      <c r="AH42" s="216"/>
      <c r="AI42" s="56"/>
      <c r="AJ42" s="56"/>
    </row>
    <row r="43" spans="1:37" s="60" customFormat="1" ht="17.25" customHeight="1">
      <c r="A43" s="56"/>
      <c r="B43" s="57"/>
      <c r="C43" s="212" t="s">
        <v>5</v>
      </c>
      <c r="D43" s="212"/>
      <c r="E43" s="212"/>
      <c r="F43" s="58"/>
      <c r="G43" s="58"/>
      <c r="H43" s="212" t="s">
        <v>7</v>
      </c>
      <c r="I43" s="212"/>
      <c r="J43" s="212"/>
      <c r="K43" s="212"/>
      <c r="L43" s="212"/>
      <c r="M43" s="212"/>
      <c r="N43" s="212"/>
      <c r="O43" s="212"/>
      <c r="P43" s="212"/>
      <c r="Q43" s="58"/>
      <c r="R43" s="56"/>
      <c r="S43" s="58"/>
      <c r="T43" s="56"/>
      <c r="U43" s="56"/>
      <c r="V43" s="58"/>
      <c r="W43" s="58"/>
      <c r="X43" s="212" t="s">
        <v>32</v>
      </c>
      <c r="Y43" s="212"/>
      <c r="Z43" s="212"/>
      <c r="AA43" s="212"/>
      <c r="AB43" s="212"/>
      <c r="AC43" s="212"/>
      <c r="AD43" s="213"/>
      <c r="AE43" s="213"/>
      <c r="AF43" s="213"/>
      <c r="AG43" s="213"/>
      <c r="AH43" s="213"/>
      <c r="AI43" s="56"/>
      <c r="AJ43" s="56"/>
    </row>
    <row r="44" spans="1:37" s="60" customFormat="1" ht="33" customHeight="1">
      <c r="A44" s="56"/>
      <c r="B44" s="57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7" s="60" customFormat="1" ht="44.25" customHeight="1">
      <c r="A45" s="56"/>
      <c r="B45" s="57" t="s">
        <v>89</v>
      </c>
      <c r="C45" s="216" t="s">
        <v>90</v>
      </c>
      <c r="D45" s="216"/>
      <c r="E45" s="216"/>
      <c r="F45" s="62"/>
      <c r="G45" s="62"/>
      <c r="H45" s="216"/>
      <c r="I45" s="216"/>
      <c r="J45" s="216"/>
      <c r="K45" s="62"/>
      <c r="L45" s="62"/>
      <c r="M45" s="62"/>
      <c r="N45" s="216"/>
      <c r="O45" s="216"/>
      <c r="P45" s="216"/>
      <c r="Q45" s="62"/>
      <c r="R45" s="56"/>
      <c r="S45" s="62"/>
      <c r="T45" s="56"/>
      <c r="U45" s="56"/>
      <c r="V45" s="56"/>
      <c r="W45" s="56"/>
      <c r="X45" s="254" t="s">
        <v>91</v>
      </c>
      <c r="Y45" s="254"/>
      <c r="Z45" s="254"/>
      <c r="AA45" s="254"/>
      <c r="AB45" s="254"/>
      <c r="AC45" s="254"/>
      <c r="AD45" s="216"/>
      <c r="AE45" s="216"/>
      <c r="AF45" s="216"/>
      <c r="AG45" s="216"/>
      <c r="AH45" s="216"/>
      <c r="AI45" s="56"/>
      <c r="AJ45" s="56"/>
    </row>
    <row r="46" spans="1:37" s="97" customFormat="1" ht="18.75">
      <c r="H46" s="212" t="s">
        <v>7</v>
      </c>
      <c r="I46" s="212"/>
      <c r="J46" s="212"/>
      <c r="K46" s="212"/>
      <c r="L46" s="212"/>
      <c r="M46" s="212"/>
      <c r="N46" s="212"/>
      <c r="O46" s="212"/>
      <c r="P46" s="212"/>
    </row>
    <row r="47" spans="1:37" s="97" customFormat="1" ht="15.75"/>
    <row r="48" spans="1:37" ht="11.4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</row>
    <row r="49" spans="1:37" ht="11.45" hidden="1" customHeight="1"/>
    <row r="50" spans="1:37" ht="80.25" hidden="1" customHeight="1">
      <c r="A50" s="13"/>
      <c r="B50" s="76"/>
      <c r="C50" s="174"/>
      <c r="D50" s="175"/>
      <c r="E50" s="176"/>
      <c r="F50" s="99"/>
      <c r="G50" s="99"/>
      <c r="H50" s="99"/>
      <c r="I50" s="99"/>
      <c r="J50" s="99"/>
      <c r="K50" s="99"/>
      <c r="L50" s="99" t="s">
        <v>100</v>
      </c>
      <c r="M50" s="99"/>
      <c r="N50" s="99"/>
      <c r="O50" s="99"/>
      <c r="P50" s="99"/>
      <c r="Q50" s="99"/>
      <c r="R50" s="99"/>
      <c r="S50" s="99"/>
      <c r="T50" s="99"/>
      <c r="U50" s="99" t="s">
        <v>101</v>
      </c>
      <c r="V50" s="99"/>
      <c r="W50" s="99"/>
      <c r="X50" s="99"/>
      <c r="Y50" s="99"/>
      <c r="Z50" s="99"/>
      <c r="AA50" s="99" t="s">
        <v>99</v>
      </c>
      <c r="AB50" s="99"/>
      <c r="AC50" s="99"/>
      <c r="AD50" s="99"/>
      <c r="AE50" s="99"/>
      <c r="AF50" s="99"/>
      <c r="AG50" s="99"/>
      <c r="AH50" s="99"/>
      <c r="AI50" s="99"/>
      <c r="AJ50" s="99"/>
      <c r="AK50" s="177" t="s">
        <v>98</v>
      </c>
    </row>
    <row r="51" spans="1:37" ht="80.25" hidden="1" customHeight="1">
      <c r="A51" s="13"/>
      <c r="B51" s="76"/>
      <c r="C51" s="174"/>
      <c r="D51" s="175"/>
      <c r="E51" s="176"/>
      <c r="F51" s="100"/>
      <c r="G51" s="100"/>
      <c r="H51" s="100"/>
      <c r="I51" s="100"/>
      <c r="J51" s="100"/>
      <c r="K51" s="100"/>
      <c r="L51" s="100">
        <v>0.48</v>
      </c>
      <c r="M51" s="100"/>
      <c r="N51" s="100"/>
      <c r="O51" s="100"/>
      <c r="P51" s="100"/>
      <c r="Q51" s="100"/>
      <c r="R51" s="100"/>
      <c r="S51" s="100"/>
      <c r="T51" s="100"/>
      <c r="U51" s="100">
        <v>0.14000000000000001</v>
      </c>
      <c r="V51" s="100"/>
      <c r="W51" s="100"/>
      <c r="X51" s="100"/>
      <c r="Y51" s="100"/>
      <c r="Z51" s="100"/>
      <c r="AA51" s="100">
        <v>0.14000000000000001</v>
      </c>
      <c r="AB51" s="100"/>
      <c r="AC51" s="100"/>
      <c r="AD51" s="100"/>
      <c r="AE51" s="100"/>
      <c r="AF51" s="100"/>
      <c r="AG51" s="100"/>
      <c r="AH51" s="100"/>
      <c r="AI51" s="100"/>
      <c r="AJ51" s="100"/>
      <c r="AK51" s="100">
        <f>SUM(F51:AJ51)</f>
        <v>0.76</v>
      </c>
    </row>
    <row r="52" spans="1:37" ht="80.25" customHeight="1"/>
  </sheetData>
  <mergeCells count="39">
    <mergeCell ref="C45:E45"/>
    <mergeCell ref="H45:J45"/>
    <mergeCell ref="N45:P45"/>
    <mergeCell ref="X45:AC45"/>
    <mergeCell ref="AD45:AH45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E16:E19"/>
    <mergeCell ref="F16:AJ16"/>
    <mergeCell ref="AK16:AK19"/>
    <mergeCell ref="F18:AJ19"/>
    <mergeCell ref="F20:AJ20"/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48"/>
  <sheetViews>
    <sheetView tabSelected="1" view="pageBreakPreview" topLeftCell="A14" zoomScale="70" zoomScaleNormal="100" zoomScaleSheetLayoutView="70" workbookViewId="0">
      <selection activeCell="G16" sqref="G16:AK16"/>
    </sheetView>
  </sheetViews>
  <sheetFormatPr defaultColWidth="9" defaultRowHeight="11.45" customHeight="1" outlineLevelCol="1"/>
  <cols>
    <col min="1" max="1" width="8.7109375" style="135" customWidth="1"/>
    <col min="2" max="2" width="59.42578125" style="135" customWidth="1"/>
    <col min="3" max="3" width="18.85546875" style="135" customWidth="1"/>
    <col min="4" max="4" width="16.85546875" style="135" customWidth="1"/>
    <col min="5" max="5" width="19.42578125" style="135" customWidth="1"/>
    <col min="6" max="6" width="16" style="135" customWidth="1"/>
    <col min="7" max="10" width="6.7109375" style="135" customWidth="1"/>
    <col min="11" max="12" width="6.7109375" style="93" customWidth="1"/>
    <col min="13" max="13" width="8.140625" style="93" bestFit="1" customWidth="1"/>
    <col min="14" max="14" width="6.7109375" style="93" customWidth="1"/>
    <col min="15" max="15" width="8" style="93" customWidth="1"/>
    <col min="16" max="20" width="6.7109375" style="93" customWidth="1"/>
    <col min="21" max="21" width="7.7109375" style="93" customWidth="1"/>
    <col min="22" max="22" width="8.140625" style="93" bestFit="1" customWidth="1"/>
    <col min="23" max="23" width="8.140625" style="98" customWidth="1"/>
    <col min="24" max="27" width="6.7109375" style="98" customWidth="1"/>
    <col min="28" max="28" width="8.140625" style="98" bestFit="1" customWidth="1"/>
    <col min="29" max="33" width="6.7109375" style="98" customWidth="1"/>
    <col min="34" max="34" width="6.42578125" style="98" customWidth="1"/>
    <col min="35" max="35" width="6.42578125" style="98" customWidth="1" outlineLevel="1"/>
    <col min="36" max="36" width="8.85546875" style="98" customWidth="1" outlineLevel="1"/>
    <col min="37" max="37" width="6.42578125" style="98" customWidth="1" outlineLevel="1"/>
    <col min="38" max="38" width="12" style="98" customWidth="1"/>
    <col min="39" max="39" width="12.7109375" style="98" customWidth="1"/>
    <col min="40" max="40" width="13.140625" style="98" customWidth="1"/>
    <col min="41" max="41" width="19.140625" style="98" hidden="1" customWidth="1"/>
    <col min="42" max="42" width="11.28515625" style="98" hidden="1" customWidth="1"/>
    <col min="43" max="16384" width="9" style="98"/>
  </cols>
  <sheetData>
    <row r="1" spans="1:59" ht="15.75" customHeight="1" thickBot="1">
      <c r="D1" s="94"/>
      <c r="O1" s="136"/>
      <c r="P1" s="198"/>
      <c r="Q1" s="198"/>
      <c r="R1" s="198"/>
      <c r="S1" s="198"/>
      <c r="T1" s="199"/>
      <c r="U1" s="199"/>
      <c r="V1" s="199"/>
    </row>
    <row r="2" spans="1:59" s="94" customFormat="1" ht="21" customHeight="1" thickBot="1">
      <c r="AH2" s="97"/>
      <c r="AI2" s="97"/>
      <c r="AJ2" s="97"/>
      <c r="AN2" s="147" t="s">
        <v>77</v>
      </c>
    </row>
    <row r="3" spans="1:59" s="97" customFormat="1" ht="15.75" hidden="1" customHeight="1">
      <c r="A3" s="137"/>
      <c r="B3" s="138" t="s">
        <v>0</v>
      </c>
      <c r="C3" s="138"/>
      <c r="D3" s="138"/>
      <c r="E3" s="138"/>
      <c r="F3" s="137"/>
      <c r="G3" s="137"/>
      <c r="H3" s="137"/>
      <c r="I3" s="137"/>
      <c r="J3" s="137"/>
      <c r="K3" s="94"/>
      <c r="L3" s="94"/>
      <c r="M3" s="94"/>
      <c r="N3" s="94"/>
      <c r="O3" s="94"/>
      <c r="P3" s="94"/>
      <c r="Q3" s="94"/>
      <c r="R3" s="94"/>
      <c r="S3" s="200" t="s">
        <v>1</v>
      </c>
      <c r="T3" s="200"/>
      <c r="U3" s="200"/>
      <c r="V3" s="200"/>
      <c r="W3" s="200"/>
      <c r="X3" s="200"/>
      <c r="Y3" s="200"/>
      <c r="Z3" s="200"/>
    </row>
    <row r="4" spans="1:59" s="97" customFormat="1" ht="15.75" hidden="1" customHeight="1">
      <c r="A4" s="137"/>
      <c r="B4" s="138" t="s">
        <v>2</v>
      </c>
      <c r="C4" s="138"/>
      <c r="D4" s="138"/>
      <c r="E4" s="138"/>
      <c r="F4" s="137"/>
      <c r="G4" s="137"/>
      <c r="H4" s="137"/>
      <c r="I4" s="137"/>
      <c r="J4" s="137"/>
      <c r="K4" s="94"/>
      <c r="L4" s="94"/>
      <c r="M4" s="94"/>
      <c r="N4" s="94"/>
      <c r="O4" s="94"/>
      <c r="P4" s="94"/>
      <c r="Q4" s="94"/>
      <c r="R4" s="94"/>
      <c r="S4" s="201" t="s">
        <v>3</v>
      </c>
      <c r="T4" s="201"/>
      <c r="U4" s="201"/>
      <c r="V4" s="201"/>
      <c r="W4" s="201"/>
      <c r="X4" s="201"/>
      <c r="Y4" s="201"/>
      <c r="Z4" s="201"/>
    </row>
    <row r="5" spans="1:59" s="97" customFormat="1" ht="22.5" hidden="1" customHeight="1">
      <c r="A5" s="137"/>
      <c r="B5" s="139" t="s">
        <v>4</v>
      </c>
      <c r="C5" s="140"/>
      <c r="D5" s="141"/>
      <c r="E5" s="141"/>
      <c r="F5" s="137"/>
      <c r="G5" s="137"/>
      <c r="H5" s="137"/>
      <c r="I5" s="137"/>
      <c r="J5" s="137"/>
      <c r="K5" s="94"/>
      <c r="L5" s="94"/>
      <c r="M5" s="94"/>
      <c r="N5" s="94"/>
      <c r="O5" s="94"/>
      <c r="P5" s="94"/>
      <c r="Q5" s="94"/>
      <c r="R5" s="94"/>
      <c r="S5" s="137"/>
      <c r="T5" s="94"/>
      <c r="U5" s="94"/>
      <c r="V5" s="94"/>
      <c r="W5" s="94"/>
    </row>
    <row r="6" spans="1:59" s="97" customFormat="1" ht="33.75" hidden="1" customHeight="1">
      <c r="A6" s="137"/>
      <c r="B6" s="142" t="s">
        <v>5</v>
      </c>
      <c r="C6" s="143"/>
      <c r="D6" s="144"/>
      <c r="E6" s="138"/>
      <c r="F6" s="137"/>
      <c r="G6" s="137"/>
      <c r="H6" s="137"/>
      <c r="I6" s="137"/>
      <c r="J6" s="137"/>
      <c r="K6" s="94"/>
      <c r="L6" s="94"/>
      <c r="M6" s="94"/>
      <c r="N6" s="94"/>
      <c r="O6" s="94"/>
      <c r="P6" s="94"/>
      <c r="Q6" s="94"/>
      <c r="R6" s="94"/>
      <c r="S6" s="197" t="s">
        <v>5</v>
      </c>
      <c r="T6" s="197"/>
      <c r="U6" s="197"/>
      <c r="V6" s="197"/>
      <c r="W6" s="197"/>
      <c r="X6" s="197"/>
      <c r="Y6" s="197"/>
      <c r="Z6" s="197"/>
    </row>
    <row r="7" spans="1:59" s="97" customFormat="1" ht="15.75" hidden="1" customHeight="1">
      <c r="A7" s="137"/>
      <c r="B7" s="140" t="s">
        <v>6</v>
      </c>
      <c r="C7" s="140"/>
      <c r="D7" s="141"/>
      <c r="E7" s="141"/>
      <c r="F7" s="137"/>
      <c r="G7" s="137"/>
      <c r="H7" s="137"/>
      <c r="I7" s="137"/>
      <c r="J7" s="137"/>
      <c r="K7" s="94"/>
      <c r="L7" s="94"/>
      <c r="M7" s="94"/>
      <c r="N7" s="94"/>
      <c r="O7" s="94"/>
      <c r="P7" s="94"/>
      <c r="Q7" s="94"/>
      <c r="R7" s="94"/>
      <c r="S7" s="137"/>
      <c r="T7" s="94"/>
      <c r="U7" s="94"/>
      <c r="V7" s="94"/>
      <c r="W7" s="94"/>
    </row>
    <row r="8" spans="1:59" s="97" customFormat="1" ht="30" hidden="1" customHeight="1">
      <c r="A8" s="137"/>
      <c r="B8" s="142" t="s">
        <v>7</v>
      </c>
      <c r="C8" s="145"/>
      <c r="D8" s="137"/>
      <c r="E8" s="138"/>
      <c r="F8" s="137"/>
      <c r="G8" s="137"/>
      <c r="H8" s="137"/>
      <c r="I8" s="137"/>
      <c r="J8" s="137"/>
      <c r="K8" s="94"/>
      <c r="L8" s="94"/>
      <c r="M8" s="94"/>
      <c r="N8" s="94"/>
      <c r="O8" s="94"/>
      <c r="P8" s="94"/>
      <c r="Q8" s="94"/>
      <c r="R8" s="94"/>
      <c r="S8" s="197" t="s">
        <v>7</v>
      </c>
      <c r="T8" s="197"/>
      <c r="U8" s="197"/>
      <c r="V8" s="197"/>
      <c r="W8" s="197"/>
      <c r="X8" s="197"/>
      <c r="Y8" s="197"/>
      <c r="Z8" s="197"/>
    </row>
    <row r="9" spans="1:59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94"/>
      <c r="L9" s="94"/>
      <c r="M9" s="94"/>
      <c r="N9" s="94"/>
      <c r="O9" s="94"/>
      <c r="P9" s="94"/>
      <c r="Q9" s="94"/>
      <c r="R9" s="94"/>
      <c r="S9" s="137"/>
      <c r="T9" s="94"/>
      <c r="U9" s="94"/>
      <c r="V9" s="94"/>
      <c r="W9" s="94"/>
    </row>
    <row r="10" spans="1:59" s="97" customFormat="1" ht="15.75" hidden="1" customHeight="1">
      <c r="A10" s="137"/>
      <c r="B10" s="138" t="s">
        <v>62</v>
      </c>
      <c r="C10" s="138"/>
      <c r="D10" s="137"/>
      <c r="E10" s="138"/>
      <c r="F10" s="137"/>
      <c r="G10" s="137"/>
      <c r="H10" s="137"/>
      <c r="I10" s="137"/>
      <c r="J10" s="137"/>
      <c r="K10" s="94"/>
      <c r="L10" s="94"/>
      <c r="M10" s="94"/>
      <c r="N10" s="94"/>
      <c r="O10" s="94"/>
      <c r="P10" s="94"/>
      <c r="Q10" s="94"/>
      <c r="R10" s="94"/>
      <c r="S10" s="200" t="s">
        <v>58</v>
      </c>
      <c r="T10" s="200"/>
      <c r="U10" s="200"/>
      <c r="V10" s="200"/>
      <c r="W10" s="200"/>
      <c r="X10" s="200"/>
      <c r="Y10" s="200"/>
      <c r="Z10" s="200"/>
    </row>
    <row r="11" spans="1:59" s="97" customFormat="1" ht="21.7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X11" s="205"/>
      <c r="Y11" s="205"/>
      <c r="Z11" s="205"/>
    </row>
    <row r="12" spans="1:59" s="97" customFormat="1" ht="12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spans="1:59" s="148" customFormat="1" ht="23.25" customHeight="1">
      <c r="A13" s="239" t="s">
        <v>127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1"/>
    </row>
    <row r="14" spans="1:59" s="148" customFormat="1" ht="23.25" customHeight="1">
      <c r="A14" s="239" t="s">
        <v>81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1"/>
    </row>
    <row r="15" spans="1:59" s="148" customFormat="1" ht="23.25" customHeight="1">
      <c r="A15" s="239" t="s">
        <v>85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1"/>
    </row>
    <row r="16" spans="1:59" s="150" customFormat="1" ht="15" customHeight="1">
      <c r="A16" s="202" t="s">
        <v>33</v>
      </c>
      <c r="B16" s="203" t="s">
        <v>10</v>
      </c>
      <c r="C16" s="202" t="s">
        <v>34</v>
      </c>
      <c r="D16" s="202" t="s">
        <v>35</v>
      </c>
      <c r="E16" s="202" t="s">
        <v>12</v>
      </c>
      <c r="F16" s="204" t="s">
        <v>36</v>
      </c>
      <c r="G16" s="214" t="s">
        <v>130</v>
      </c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07" t="s">
        <v>95</v>
      </c>
      <c r="AM16" s="259" t="s">
        <v>129</v>
      </c>
      <c r="AN16" s="259"/>
      <c r="AO16" s="68"/>
      <c r="AP16" s="68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</row>
    <row r="17" spans="1:59" s="150" customFormat="1" ht="15" customHeight="1">
      <c r="A17" s="202"/>
      <c r="B17" s="203"/>
      <c r="C17" s="202"/>
      <c r="D17" s="202"/>
      <c r="E17" s="202"/>
      <c r="F17" s="204"/>
      <c r="G17" s="52">
        <v>1</v>
      </c>
      <c r="H17" s="132" t="s">
        <v>40</v>
      </c>
      <c r="I17" s="52">
        <v>3</v>
      </c>
      <c r="J17" s="132" t="s">
        <v>41</v>
      </c>
      <c r="K17" s="52">
        <v>5</v>
      </c>
      <c r="L17" s="178" t="s">
        <v>42</v>
      </c>
      <c r="M17" s="179">
        <v>7</v>
      </c>
      <c r="N17" s="132" t="s">
        <v>43</v>
      </c>
      <c r="O17" s="52">
        <v>9</v>
      </c>
      <c r="P17" s="132" t="s">
        <v>44</v>
      </c>
      <c r="Q17" s="52">
        <v>11</v>
      </c>
      <c r="R17" s="132" t="s">
        <v>45</v>
      </c>
      <c r="S17" s="179">
        <v>13</v>
      </c>
      <c r="T17" s="178" t="s">
        <v>46</v>
      </c>
      <c r="U17" s="52">
        <v>15</v>
      </c>
      <c r="V17" s="132" t="s">
        <v>47</v>
      </c>
      <c r="W17" s="52">
        <v>17</v>
      </c>
      <c r="X17" s="132" t="s">
        <v>48</v>
      </c>
      <c r="Y17" s="52">
        <v>19</v>
      </c>
      <c r="Z17" s="178" t="s">
        <v>49</v>
      </c>
      <c r="AA17" s="179">
        <v>21</v>
      </c>
      <c r="AB17" s="132" t="s">
        <v>50</v>
      </c>
      <c r="AC17" s="52">
        <v>23</v>
      </c>
      <c r="AD17" s="132" t="s">
        <v>51</v>
      </c>
      <c r="AE17" s="52">
        <v>25</v>
      </c>
      <c r="AF17" s="132" t="s">
        <v>52</v>
      </c>
      <c r="AG17" s="179">
        <v>27</v>
      </c>
      <c r="AH17" s="178" t="s">
        <v>53</v>
      </c>
      <c r="AI17" s="52">
        <v>29</v>
      </c>
      <c r="AJ17" s="132" t="s">
        <v>54</v>
      </c>
      <c r="AK17" s="132" t="s">
        <v>55</v>
      </c>
      <c r="AL17" s="207"/>
      <c r="AM17" s="259"/>
      <c r="AN17" s="259"/>
      <c r="AO17" s="68"/>
      <c r="AP17" s="68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</row>
    <row r="18" spans="1:59" s="150" customFormat="1" ht="7.5" customHeight="1">
      <c r="A18" s="202"/>
      <c r="B18" s="203"/>
      <c r="C18" s="202"/>
      <c r="D18" s="202"/>
      <c r="E18" s="202"/>
      <c r="F18" s="204"/>
      <c r="G18" s="202" t="s">
        <v>39</v>
      </c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7"/>
      <c r="AM18" s="259"/>
      <c r="AN18" s="259"/>
      <c r="AO18" s="69"/>
      <c r="AP18" s="6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</row>
    <row r="19" spans="1:59" s="150" customFormat="1" ht="36" customHeight="1">
      <c r="A19" s="202"/>
      <c r="B19" s="203"/>
      <c r="C19" s="202"/>
      <c r="D19" s="202"/>
      <c r="E19" s="202"/>
      <c r="F19" s="204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7"/>
      <c r="AM19" s="134" t="s">
        <v>13</v>
      </c>
      <c r="AN19" s="134" t="s">
        <v>14</v>
      </c>
      <c r="AO19" s="70" t="s">
        <v>15</v>
      </c>
      <c r="AP19" s="134" t="s">
        <v>16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</row>
    <row r="20" spans="1:59" s="150" customFormat="1" ht="15.75">
      <c r="A20" s="129">
        <v>1</v>
      </c>
      <c r="B20" s="129">
        <v>2</v>
      </c>
      <c r="C20" s="129">
        <v>3</v>
      </c>
      <c r="D20" s="164">
        <v>4</v>
      </c>
      <c r="E20" s="129">
        <v>5</v>
      </c>
      <c r="F20" s="129">
        <v>6</v>
      </c>
      <c r="G20" s="208">
        <v>7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129">
        <v>8</v>
      </c>
      <c r="AM20" s="134">
        <v>9</v>
      </c>
      <c r="AN20" s="134">
        <v>10</v>
      </c>
      <c r="AO20" s="134">
        <v>12</v>
      </c>
      <c r="AP20" s="134">
        <v>13</v>
      </c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</row>
    <row r="21" spans="1:59" s="97" customFormat="1" ht="15" customHeight="1">
      <c r="A21" s="103"/>
      <c r="B21" s="255" t="s">
        <v>74</v>
      </c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7"/>
      <c r="AL21" s="101"/>
      <c r="AM21" s="260"/>
      <c r="AN21" s="260"/>
      <c r="AO21" s="260"/>
      <c r="AP21" s="260"/>
    </row>
    <row r="22" spans="1:59" s="97" customFormat="1" ht="37.5" customHeight="1">
      <c r="A22" s="117" t="s">
        <v>108</v>
      </c>
      <c r="B22" s="134" t="s">
        <v>68</v>
      </c>
      <c r="C22" s="134" t="s">
        <v>71</v>
      </c>
      <c r="D22" s="82">
        <v>0.88</v>
      </c>
      <c r="E22" s="13" t="s">
        <v>20</v>
      </c>
      <c r="F22" s="86">
        <v>1</v>
      </c>
      <c r="G22" s="13"/>
      <c r="H22" s="13"/>
      <c r="I22" s="13"/>
      <c r="J22" s="13"/>
      <c r="K22" s="86"/>
      <c r="L22" s="187"/>
      <c r="M22" s="190"/>
      <c r="N22" s="86"/>
      <c r="O22" s="105">
        <f>F22*D22</f>
        <v>0.88</v>
      </c>
      <c r="P22" s="95"/>
      <c r="Q22" s="13"/>
      <c r="R22" s="95"/>
      <c r="S22" s="187"/>
      <c r="T22" s="187"/>
      <c r="U22" s="95"/>
      <c r="V22" s="95"/>
      <c r="W22" s="95"/>
      <c r="X22" s="102"/>
      <c r="Y22" s="102"/>
      <c r="Z22" s="189"/>
      <c r="AA22" s="189"/>
      <c r="AB22" s="102"/>
      <c r="AC22" s="118"/>
      <c r="AD22" s="118"/>
      <c r="AE22" s="118"/>
      <c r="AF22" s="118"/>
      <c r="AG22" s="196"/>
      <c r="AH22" s="196"/>
      <c r="AI22" s="118"/>
      <c r="AJ22" s="118"/>
      <c r="AK22" s="118"/>
      <c r="AL22" s="113">
        <f>SUM(G22:AK22)</f>
        <v>0.88</v>
      </c>
      <c r="AM22" s="71"/>
      <c r="AN22" s="71">
        <f>AL22</f>
        <v>0.88</v>
      </c>
      <c r="AO22" s="71"/>
      <c r="AP22" s="71"/>
    </row>
    <row r="23" spans="1:59" s="97" customFormat="1" ht="37.5" customHeight="1">
      <c r="A23" s="117" t="s">
        <v>109</v>
      </c>
      <c r="B23" s="134" t="s">
        <v>63</v>
      </c>
      <c r="C23" s="134" t="s">
        <v>64</v>
      </c>
      <c r="D23" s="82">
        <v>3.36</v>
      </c>
      <c r="E23" s="13" t="s">
        <v>20</v>
      </c>
      <c r="F23" s="81">
        <v>2</v>
      </c>
      <c r="G23" s="13"/>
      <c r="H23" s="13"/>
      <c r="I23" s="13"/>
      <c r="J23" s="13"/>
      <c r="K23" s="86"/>
      <c r="L23" s="187"/>
      <c r="M23" s="190"/>
      <c r="N23" s="86"/>
      <c r="O23" s="105">
        <f>F23*D23</f>
        <v>6.72</v>
      </c>
      <c r="P23" s="95"/>
      <c r="Q23" s="13"/>
      <c r="R23" s="95"/>
      <c r="S23" s="187"/>
      <c r="T23" s="187"/>
      <c r="U23" s="95"/>
      <c r="V23" s="95"/>
      <c r="W23" s="95"/>
      <c r="X23" s="102"/>
      <c r="Y23" s="102"/>
      <c r="Z23" s="189"/>
      <c r="AA23" s="189"/>
      <c r="AB23" s="102"/>
      <c r="AC23" s="118"/>
      <c r="AD23" s="118"/>
      <c r="AE23" s="118"/>
      <c r="AF23" s="118"/>
      <c r="AG23" s="196"/>
      <c r="AH23" s="196"/>
      <c r="AI23" s="118"/>
      <c r="AJ23" s="118"/>
      <c r="AK23" s="118"/>
      <c r="AL23" s="113">
        <f t="shared" ref="AL23:AL39" si="0">SUM(G23:AK23)</f>
        <v>6.72</v>
      </c>
      <c r="AM23" s="71">
        <f>AL23</f>
        <v>6.72</v>
      </c>
      <c r="AN23" s="71"/>
      <c r="AO23" s="71"/>
      <c r="AP23" s="71"/>
    </row>
    <row r="24" spans="1:59" s="97" customFormat="1" ht="37.5" customHeight="1">
      <c r="A24" s="117" t="s">
        <v>110</v>
      </c>
      <c r="B24" s="134" t="s">
        <v>124</v>
      </c>
      <c r="C24" s="134" t="s">
        <v>105</v>
      </c>
      <c r="D24" s="82">
        <v>0.57999999999999996</v>
      </c>
      <c r="E24" s="13" t="s">
        <v>20</v>
      </c>
      <c r="F24" s="81">
        <v>2</v>
      </c>
      <c r="G24" s="13"/>
      <c r="H24" s="13"/>
      <c r="I24" s="13"/>
      <c r="J24" s="13"/>
      <c r="K24" s="86"/>
      <c r="L24" s="187"/>
      <c r="M24" s="190"/>
      <c r="N24" s="86"/>
      <c r="O24" s="105">
        <f>F24*D24</f>
        <v>1.1599999999999999</v>
      </c>
      <c r="P24" s="95"/>
      <c r="Q24" s="13"/>
      <c r="R24" s="95"/>
      <c r="S24" s="187"/>
      <c r="T24" s="187"/>
      <c r="U24" s="95"/>
      <c r="V24" s="95"/>
      <c r="W24" s="95"/>
      <c r="X24" s="102"/>
      <c r="Y24" s="102"/>
      <c r="Z24" s="189"/>
      <c r="AA24" s="189"/>
      <c r="AB24" s="102"/>
      <c r="AC24" s="118"/>
      <c r="AD24" s="118"/>
      <c r="AE24" s="118"/>
      <c r="AF24" s="118"/>
      <c r="AG24" s="196"/>
      <c r="AH24" s="196"/>
      <c r="AI24" s="118"/>
      <c r="AJ24" s="118"/>
      <c r="AK24" s="118"/>
      <c r="AL24" s="113">
        <f t="shared" si="0"/>
        <v>1.1599999999999999</v>
      </c>
      <c r="AM24" s="71"/>
      <c r="AN24" s="71">
        <f>AL24</f>
        <v>1.1599999999999999</v>
      </c>
      <c r="AO24" s="71"/>
      <c r="AP24" s="71"/>
    </row>
    <row r="25" spans="1:59" s="97" customFormat="1" ht="37.5" customHeight="1">
      <c r="A25" s="117" t="s">
        <v>111</v>
      </c>
      <c r="B25" s="134" t="s">
        <v>125</v>
      </c>
      <c r="C25" s="134" t="s">
        <v>107</v>
      </c>
      <c r="D25" s="82">
        <v>0.66</v>
      </c>
      <c r="E25" s="13" t="s">
        <v>20</v>
      </c>
      <c r="F25" s="81">
        <v>2</v>
      </c>
      <c r="G25" s="13"/>
      <c r="H25" s="13"/>
      <c r="I25" s="13"/>
      <c r="J25" s="13"/>
      <c r="K25" s="86"/>
      <c r="L25" s="187"/>
      <c r="M25" s="190"/>
      <c r="N25" s="86"/>
      <c r="O25" s="105">
        <f>F25*D25</f>
        <v>1.32</v>
      </c>
      <c r="P25" s="95"/>
      <c r="Q25" s="13"/>
      <c r="R25" s="95"/>
      <c r="S25" s="187"/>
      <c r="T25" s="187"/>
      <c r="U25" s="95"/>
      <c r="V25" s="95"/>
      <c r="W25" s="95"/>
      <c r="X25" s="102"/>
      <c r="Y25" s="102"/>
      <c r="Z25" s="189"/>
      <c r="AA25" s="189"/>
      <c r="AB25" s="102"/>
      <c r="AC25" s="118"/>
      <c r="AD25" s="118"/>
      <c r="AE25" s="118"/>
      <c r="AF25" s="118"/>
      <c r="AG25" s="196"/>
      <c r="AH25" s="196"/>
      <c r="AI25" s="118"/>
      <c r="AJ25" s="118"/>
      <c r="AK25" s="118"/>
      <c r="AL25" s="113">
        <f t="shared" si="0"/>
        <v>1.32</v>
      </c>
      <c r="AM25" s="71"/>
      <c r="AN25" s="71">
        <f>AL25</f>
        <v>1.32</v>
      </c>
      <c r="AO25" s="71"/>
      <c r="AP25" s="71"/>
    </row>
    <row r="26" spans="1:59" s="97" customFormat="1" ht="37.5" customHeight="1">
      <c r="A26" s="117" t="s">
        <v>112</v>
      </c>
      <c r="B26" s="134" t="s">
        <v>126</v>
      </c>
      <c r="C26" s="134" t="s">
        <v>70</v>
      </c>
      <c r="D26" s="82">
        <v>3.36</v>
      </c>
      <c r="E26" s="13" t="s">
        <v>20</v>
      </c>
      <c r="F26" s="81">
        <v>2</v>
      </c>
      <c r="G26" s="13"/>
      <c r="H26" s="13"/>
      <c r="I26" s="13"/>
      <c r="J26" s="13"/>
      <c r="K26" s="86"/>
      <c r="L26" s="187"/>
      <c r="M26" s="190"/>
      <c r="N26" s="86"/>
      <c r="O26" s="105">
        <f>F26*D26</f>
        <v>6.72</v>
      </c>
      <c r="P26" s="95"/>
      <c r="Q26" s="13"/>
      <c r="R26" s="95"/>
      <c r="S26" s="187"/>
      <c r="T26" s="187"/>
      <c r="U26" s="95"/>
      <c r="V26" s="95"/>
      <c r="W26" s="95"/>
      <c r="X26" s="102"/>
      <c r="Y26" s="102"/>
      <c r="Z26" s="189"/>
      <c r="AA26" s="189"/>
      <c r="AB26" s="102"/>
      <c r="AC26" s="118"/>
      <c r="AD26" s="118"/>
      <c r="AE26" s="118"/>
      <c r="AF26" s="118"/>
      <c r="AG26" s="196"/>
      <c r="AH26" s="196"/>
      <c r="AI26" s="118"/>
      <c r="AJ26" s="118"/>
      <c r="AK26" s="118"/>
      <c r="AL26" s="113">
        <f t="shared" si="0"/>
        <v>6.72</v>
      </c>
      <c r="AM26" s="71">
        <f>AL26</f>
        <v>6.72</v>
      </c>
      <c r="AN26" s="71"/>
      <c r="AO26" s="71"/>
      <c r="AP26" s="71"/>
    </row>
    <row r="27" spans="1:59" s="97" customFormat="1" ht="15.75">
      <c r="B27" s="258" t="s">
        <v>75</v>
      </c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119"/>
      <c r="AM27" s="119"/>
      <c r="AN27" s="120"/>
      <c r="AO27" s="71"/>
      <c r="AP27" s="71"/>
    </row>
    <row r="28" spans="1:59" s="97" customFormat="1" ht="35.25" customHeight="1">
      <c r="A28" s="117" t="s">
        <v>113</v>
      </c>
      <c r="B28" s="80" t="s">
        <v>68</v>
      </c>
      <c r="C28" s="80" t="s">
        <v>71</v>
      </c>
      <c r="D28" s="82">
        <v>0.88</v>
      </c>
      <c r="E28" s="13" t="s">
        <v>20</v>
      </c>
      <c r="F28" s="83">
        <v>1</v>
      </c>
      <c r="G28" s="12"/>
      <c r="H28" s="13"/>
      <c r="I28" s="12"/>
      <c r="J28" s="12"/>
      <c r="K28" s="86"/>
      <c r="L28" s="187"/>
      <c r="M28" s="187"/>
      <c r="N28" s="95"/>
      <c r="O28" s="13"/>
      <c r="P28" s="13"/>
      <c r="Q28" s="13"/>
      <c r="R28" s="13"/>
      <c r="S28" s="187"/>
      <c r="T28" s="192"/>
      <c r="U28" s="101"/>
      <c r="V28" s="101"/>
      <c r="W28" s="105"/>
      <c r="X28" s="105"/>
      <c r="Y28" s="105"/>
      <c r="Z28" s="186"/>
      <c r="AA28" s="183"/>
      <c r="AB28" s="13"/>
      <c r="AC28" s="13"/>
      <c r="AD28" s="13"/>
      <c r="AE28" s="13"/>
      <c r="AF28" s="13"/>
      <c r="AG28" s="190"/>
      <c r="AH28" s="190"/>
      <c r="AI28" s="13"/>
      <c r="AJ28" s="105">
        <f>F28*D28</f>
        <v>0.88</v>
      </c>
      <c r="AK28" s="13"/>
      <c r="AL28" s="113">
        <f t="shared" si="0"/>
        <v>0.88</v>
      </c>
      <c r="AM28" s="71"/>
      <c r="AN28" s="71">
        <f>AL28</f>
        <v>0.88</v>
      </c>
      <c r="AO28" s="101"/>
      <c r="AP28" s="101"/>
    </row>
    <row r="29" spans="1:59" s="97" customFormat="1" ht="35.25" customHeight="1">
      <c r="A29" s="117" t="s">
        <v>114</v>
      </c>
      <c r="B29" s="80" t="s">
        <v>63</v>
      </c>
      <c r="C29" s="80" t="s">
        <v>64</v>
      </c>
      <c r="D29" s="82">
        <v>3.36</v>
      </c>
      <c r="E29" s="13" t="s">
        <v>20</v>
      </c>
      <c r="F29" s="83">
        <v>2</v>
      </c>
      <c r="G29" s="12"/>
      <c r="H29" s="13"/>
      <c r="I29" s="12"/>
      <c r="J29" s="12"/>
      <c r="K29" s="86"/>
      <c r="L29" s="187"/>
      <c r="M29" s="187"/>
      <c r="N29" s="95"/>
      <c r="O29" s="13"/>
      <c r="P29" s="13"/>
      <c r="Q29" s="13"/>
      <c r="R29" s="13"/>
      <c r="S29" s="187"/>
      <c r="T29" s="192"/>
      <c r="U29" s="101"/>
      <c r="V29" s="101"/>
      <c r="W29" s="105"/>
      <c r="X29" s="105"/>
      <c r="Y29" s="105"/>
      <c r="Z29" s="186"/>
      <c r="AA29" s="183"/>
      <c r="AB29" s="13"/>
      <c r="AC29" s="13"/>
      <c r="AD29" s="13"/>
      <c r="AE29" s="13"/>
      <c r="AF29" s="13"/>
      <c r="AG29" s="190"/>
      <c r="AH29" s="190"/>
      <c r="AI29" s="13"/>
      <c r="AJ29" s="105">
        <f>F29*D29</f>
        <v>6.72</v>
      </c>
      <c r="AK29" s="13"/>
      <c r="AL29" s="113">
        <f t="shared" si="0"/>
        <v>6.72</v>
      </c>
      <c r="AM29" s="71">
        <f>AL29</f>
        <v>6.72</v>
      </c>
      <c r="AN29" s="71"/>
      <c r="AO29" s="101"/>
      <c r="AP29" s="101"/>
    </row>
    <row r="30" spans="1:59" s="97" customFormat="1" ht="35.25" customHeight="1">
      <c r="A30" s="117" t="s">
        <v>115</v>
      </c>
      <c r="B30" s="80" t="s">
        <v>124</v>
      </c>
      <c r="C30" s="80" t="s">
        <v>105</v>
      </c>
      <c r="D30" s="82">
        <v>0.57999999999999996</v>
      </c>
      <c r="E30" s="13" t="s">
        <v>20</v>
      </c>
      <c r="F30" s="83">
        <v>2</v>
      </c>
      <c r="G30" s="12"/>
      <c r="H30" s="13"/>
      <c r="I30" s="12"/>
      <c r="J30" s="12"/>
      <c r="K30" s="86"/>
      <c r="L30" s="187"/>
      <c r="M30" s="187"/>
      <c r="N30" s="95"/>
      <c r="O30" s="13"/>
      <c r="P30" s="13"/>
      <c r="Q30" s="13"/>
      <c r="R30" s="13"/>
      <c r="S30" s="187"/>
      <c r="T30" s="192"/>
      <c r="U30" s="101"/>
      <c r="V30" s="101"/>
      <c r="W30" s="105"/>
      <c r="X30" s="105"/>
      <c r="Y30" s="105"/>
      <c r="Z30" s="186"/>
      <c r="AA30" s="183"/>
      <c r="AB30" s="13"/>
      <c r="AC30" s="13"/>
      <c r="AD30" s="13"/>
      <c r="AE30" s="13"/>
      <c r="AF30" s="13"/>
      <c r="AG30" s="190"/>
      <c r="AH30" s="190"/>
      <c r="AI30" s="13"/>
      <c r="AJ30" s="105">
        <f>F30*D30</f>
        <v>1.1599999999999999</v>
      </c>
      <c r="AK30" s="13"/>
      <c r="AL30" s="113">
        <f t="shared" si="0"/>
        <v>1.1599999999999999</v>
      </c>
      <c r="AM30" s="71"/>
      <c r="AN30" s="71">
        <f>AL30</f>
        <v>1.1599999999999999</v>
      </c>
      <c r="AO30" s="101"/>
      <c r="AP30" s="101"/>
    </row>
    <row r="31" spans="1:59" s="97" customFormat="1" ht="35.25" customHeight="1">
      <c r="A31" s="117" t="s">
        <v>116</v>
      </c>
      <c r="B31" s="80" t="s">
        <v>125</v>
      </c>
      <c r="C31" s="80" t="s">
        <v>107</v>
      </c>
      <c r="D31" s="87">
        <v>0.66</v>
      </c>
      <c r="E31" s="13" t="s">
        <v>20</v>
      </c>
      <c r="F31" s="90">
        <v>2</v>
      </c>
      <c r="G31" s="12"/>
      <c r="H31" s="13"/>
      <c r="I31" s="12"/>
      <c r="J31" s="12"/>
      <c r="K31" s="86"/>
      <c r="L31" s="187"/>
      <c r="M31" s="187"/>
      <c r="N31" s="95"/>
      <c r="O31" s="13"/>
      <c r="P31" s="13"/>
      <c r="Q31" s="13"/>
      <c r="R31" s="13"/>
      <c r="S31" s="187"/>
      <c r="T31" s="192"/>
      <c r="U31" s="101"/>
      <c r="V31" s="101"/>
      <c r="W31" s="105"/>
      <c r="X31" s="105"/>
      <c r="Y31" s="105"/>
      <c r="Z31" s="186"/>
      <c r="AA31" s="183"/>
      <c r="AB31" s="13"/>
      <c r="AC31" s="13"/>
      <c r="AD31" s="13"/>
      <c r="AE31" s="13"/>
      <c r="AF31" s="13"/>
      <c r="AG31" s="190"/>
      <c r="AH31" s="190"/>
      <c r="AI31" s="13"/>
      <c r="AJ31" s="105">
        <f>F31*D31</f>
        <v>1.32</v>
      </c>
      <c r="AK31" s="13"/>
      <c r="AL31" s="113">
        <f t="shared" si="0"/>
        <v>1.32</v>
      </c>
      <c r="AM31" s="92"/>
      <c r="AN31" s="92">
        <f>AL31</f>
        <v>1.32</v>
      </c>
      <c r="AO31" s="101"/>
      <c r="AP31" s="101"/>
    </row>
    <row r="32" spans="1:59" s="97" customFormat="1" ht="35.25" customHeight="1">
      <c r="A32" s="117" t="s">
        <v>117</v>
      </c>
      <c r="B32" s="80" t="s">
        <v>126</v>
      </c>
      <c r="C32" s="80" t="s">
        <v>70</v>
      </c>
      <c r="D32" s="88">
        <v>3.36</v>
      </c>
      <c r="E32" s="13" t="s">
        <v>20</v>
      </c>
      <c r="F32" s="84">
        <v>2</v>
      </c>
      <c r="G32" s="12"/>
      <c r="H32" s="13"/>
      <c r="I32" s="12"/>
      <c r="J32" s="12"/>
      <c r="K32" s="86"/>
      <c r="L32" s="187"/>
      <c r="M32" s="187"/>
      <c r="N32" s="95"/>
      <c r="O32" s="13"/>
      <c r="P32" s="13"/>
      <c r="Q32" s="13"/>
      <c r="R32" s="13"/>
      <c r="S32" s="187"/>
      <c r="T32" s="192"/>
      <c r="U32" s="101"/>
      <c r="V32" s="101"/>
      <c r="W32" s="105"/>
      <c r="X32" s="105"/>
      <c r="Y32" s="105"/>
      <c r="Z32" s="186"/>
      <c r="AA32" s="183"/>
      <c r="AB32" s="13"/>
      <c r="AC32" s="13"/>
      <c r="AD32" s="13"/>
      <c r="AE32" s="13"/>
      <c r="AF32" s="13"/>
      <c r="AG32" s="190"/>
      <c r="AH32" s="190"/>
      <c r="AI32" s="13"/>
      <c r="AJ32" s="105">
        <f>F32*D32</f>
        <v>6.72</v>
      </c>
      <c r="AK32" s="13"/>
      <c r="AL32" s="113">
        <f t="shared" si="0"/>
        <v>6.72</v>
      </c>
      <c r="AM32" s="71">
        <f>AL32</f>
        <v>6.72</v>
      </c>
      <c r="AN32" s="71"/>
      <c r="AO32" s="101"/>
      <c r="AP32" s="101"/>
    </row>
    <row r="33" spans="1:42" s="97" customFormat="1" ht="15.75">
      <c r="A33" s="251" t="s">
        <v>76</v>
      </c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3"/>
      <c r="AO33" s="101"/>
      <c r="AP33" s="101"/>
    </row>
    <row r="34" spans="1:42" s="97" customFormat="1" ht="42" customHeight="1">
      <c r="A34" s="117" t="s">
        <v>118</v>
      </c>
      <c r="B34" s="80" t="s">
        <v>68</v>
      </c>
      <c r="C34" s="80" t="s">
        <v>71</v>
      </c>
      <c r="D34" s="89">
        <v>0.88</v>
      </c>
      <c r="E34" s="13" t="s">
        <v>20</v>
      </c>
      <c r="F34" s="91">
        <v>1</v>
      </c>
      <c r="G34" s="12"/>
      <c r="H34" s="13"/>
      <c r="I34" s="12"/>
      <c r="J34" s="12"/>
      <c r="K34" s="86"/>
      <c r="L34" s="187"/>
      <c r="M34" s="187"/>
      <c r="N34" s="95"/>
      <c r="O34" s="95"/>
      <c r="P34" s="95"/>
      <c r="Q34" s="95"/>
      <c r="R34" s="86"/>
      <c r="S34" s="187"/>
      <c r="T34" s="187"/>
      <c r="U34" s="86"/>
      <c r="V34" s="101"/>
      <c r="W34" s="105">
        <f t="shared" ref="W34:W39" si="1">F34*D34</f>
        <v>0.88</v>
      </c>
      <c r="X34" s="102"/>
      <c r="Y34" s="102"/>
      <c r="Z34" s="189"/>
      <c r="AA34" s="193"/>
      <c r="AB34" s="101"/>
      <c r="AC34" s="114"/>
      <c r="AD34" s="114"/>
      <c r="AE34" s="101"/>
      <c r="AF34" s="101"/>
      <c r="AG34" s="190"/>
      <c r="AH34" s="190"/>
      <c r="AI34" s="101"/>
      <c r="AJ34" s="101"/>
      <c r="AK34" s="101"/>
      <c r="AL34" s="113">
        <f t="shared" si="0"/>
        <v>0.88</v>
      </c>
      <c r="AM34" s="71"/>
      <c r="AN34" s="71">
        <f>AL34</f>
        <v>0.88</v>
      </c>
      <c r="AO34" s="101"/>
      <c r="AP34" s="101"/>
    </row>
    <row r="35" spans="1:42" s="94" customFormat="1" ht="42" customHeight="1">
      <c r="A35" s="117" t="s">
        <v>119</v>
      </c>
      <c r="B35" s="80" t="s">
        <v>72</v>
      </c>
      <c r="C35" s="80" t="s">
        <v>128</v>
      </c>
      <c r="D35" s="82">
        <v>3.36</v>
      </c>
      <c r="E35" s="13" t="s">
        <v>20</v>
      </c>
      <c r="F35" s="83">
        <v>1</v>
      </c>
      <c r="G35" s="12"/>
      <c r="H35" s="13"/>
      <c r="I35" s="12"/>
      <c r="J35" s="12"/>
      <c r="K35" s="86"/>
      <c r="L35" s="187"/>
      <c r="M35" s="187"/>
      <c r="N35" s="95"/>
      <c r="O35" s="95"/>
      <c r="P35" s="95"/>
      <c r="Q35" s="95"/>
      <c r="R35" s="86"/>
      <c r="S35" s="187"/>
      <c r="T35" s="187"/>
      <c r="U35" s="86"/>
      <c r="V35" s="127"/>
      <c r="W35" s="105">
        <f t="shared" si="1"/>
        <v>3.36</v>
      </c>
      <c r="X35" s="102"/>
      <c r="Y35" s="102"/>
      <c r="Z35" s="189"/>
      <c r="AA35" s="193"/>
      <c r="AB35" s="127"/>
      <c r="AC35" s="114"/>
      <c r="AD35" s="114"/>
      <c r="AE35" s="101"/>
      <c r="AF35" s="101"/>
      <c r="AG35" s="190"/>
      <c r="AH35" s="190"/>
      <c r="AI35" s="101"/>
      <c r="AJ35" s="101"/>
      <c r="AK35" s="101"/>
      <c r="AL35" s="113">
        <f t="shared" si="0"/>
        <v>3.36</v>
      </c>
      <c r="AM35" s="71">
        <f>AL35</f>
        <v>3.36</v>
      </c>
      <c r="AN35" s="71"/>
      <c r="AO35" s="127"/>
      <c r="AP35" s="127"/>
    </row>
    <row r="36" spans="1:42" s="94" customFormat="1" ht="42" customHeight="1">
      <c r="A36" s="117" t="s">
        <v>120</v>
      </c>
      <c r="B36" s="80" t="s">
        <v>63</v>
      </c>
      <c r="C36" s="80" t="s">
        <v>64</v>
      </c>
      <c r="D36" s="82">
        <v>3.36</v>
      </c>
      <c r="E36" s="13" t="s">
        <v>20</v>
      </c>
      <c r="F36" s="83">
        <v>2</v>
      </c>
      <c r="G36" s="12"/>
      <c r="H36" s="13"/>
      <c r="I36" s="12"/>
      <c r="J36" s="12"/>
      <c r="K36" s="86"/>
      <c r="L36" s="187"/>
      <c r="M36" s="187"/>
      <c r="N36" s="95"/>
      <c r="O36" s="95"/>
      <c r="P36" s="95"/>
      <c r="Q36" s="95"/>
      <c r="R36" s="86"/>
      <c r="S36" s="187"/>
      <c r="T36" s="187"/>
      <c r="U36" s="86"/>
      <c r="V36" s="127"/>
      <c r="W36" s="105">
        <f t="shared" si="1"/>
        <v>6.72</v>
      </c>
      <c r="X36" s="102"/>
      <c r="Y36" s="102"/>
      <c r="Z36" s="189"/>
      <c r="AA36" s="193"/>
      <c r="AB36" s="127"/>
      <c r="AC36" s="114"/>
      <c r="AD36" s="114"/>
      <c r="AE36" s="101"/>
      <c r="AF36" s="101"/>
      <c r="AG36" s="190"/>
      <c r="AH36" s="190"/>
      <c r="AI36" s="101"/>
      <c r="AJ36" s="101"/>
      <c r="AK36" s="101"/>
      <c r="AL36" s="113">
        <f t="shared" si="0"/>
        <v>6.72</v>
      </c>
      <c r="AM36" s="71">
        <f>AL36</f>
        <v>6.72</v>
      </c>
      <c r="AN36" s="71"/>
      <c r="AO36" s="127"/>
      <c r="AP36" s="127"/>
    </row>
    <row r="37" spans="1:42" s="94" customFormat="1" ht="42" customHeight="1">
      <c r="A37" s="117" t="s">
        <v>121</v>
      </c>
      <c r="B37" s="80" t="s">
        <v>124</v>
      </c>
      <c r="C37" s="80" t="s">
        <v>105</v>
      </c>
      <c r="D37" s="82">
        <v>0.57999999999999996</v>
      </c>
      <c r="E37" s="13" t="s">
        <v>20</v>
      </c>
      <c r="F37" s="83">
        <v>2</v>
      </c>
      <c r="G37" s="12"/>
      <c r="H37" s="13"/>
      <c r="I37" s="12"/>
      <c r="J37" s="12"/>
      <c r="K37" s="86"/>
      <c r="L37" s="187"/>
      <c r="M37" s="187"/>
      <c r="N37" s="95"/>
      <c r="O37" s="95"/>
      <c r="P37" s="95"/>
      <c r="Q37" s="95"/>
      <c r="R37" s="86"/>
      <c r="S37" s="187"/>
      <c r="T37" s="187"/>
      <c r="U37" s="86"/>
      <c r="V37" s="127"/>
      <c r="W37" s="105">
        <f t="shared" si="1"/>
        <v>1.1599999999999999</v>
      </c>
      <c r="X37" s="102"/>
      <c r="Y37" s="102"/>
      <c r="Z37" s="189"/>
      <c r="AA37" s="193"/>
      <c r="AB37" s="127"/>
      <c r="AC37" s="114"/>
      <c r="AD37" s="114"/>
      <c r="AE37" s="101"/>
      <c r="AF37" s="101"/>
      <c r="AG37" s="190"/>
      <c r="AH37" s="190"/>
      <c r="AI37" s="101"/>
      <c r="AJ37" s="101"/>
      <c r="AK37" s="101"/>
      <c r="AL37" s="113">
        <f t="shared" si="0"/>
        <v>1.1599999999999999</v>
      </c>
      <c r="AM37" s="71"/>
      <c r="AN37" s="71">
        <f>AL37</f>
        <v>1.1599999999999999</v>
      </c>
      <c r="AO37" s="127"/>
      <c r="AP37" s="127"/>
    </row>
    <row r="38" spans="1:42" s="94" customFormat="1" ht="42" customHeight="1">
      <c r="A38" s="117" t="s">
        <v>122</v>
      </c>
      <c r="B38" s="80" t="s">
        <v>125</v>
      </c>
      <c r="C38" s="80" t="s">
        <v>107</v>
      </c>
      <c r="D38" s="82">
        <v>0.66</v>
      </c>
      <c r="E38" s="13" t="s">
        <v>20</v>
      </c>
      <c r="F38" s="83">
        <v>2</v>
      </c>
      <c r="G38" s="12"/>
      <c r="H38" s="13"/>
      <c r="I38" s="12"/>
      <c r="J38" s="12"/>
      <c r="K38" s="86"/>
      <c r="L38" s="187"/>
      <c r="M38" s="187"/>
      <c r="N38" s="95"/>
      <c r="O38" s="95"/>
      <c r="P38" s="95"/>
      <c r="Q38" s="95"/>
      <c r="R38" s="86"/>
      <c r="S38" s="187"/>
      <c r="T38" s="187"/>
      <c r="U38" s="86"/>
      <c r="V38" s="127"/>
      <c r="W38" s="105">
        <f t="shared" si="1"/>
        <v>1.32</v>
      </c>
      <c r="X38" s="102"/>
      <c r="Y38" s="102"/>
      <c r="Z38" s="189"/>
      <c r="AA38" s="193"/>
      <c r="AB38" s="127"/>
      <c r="AC38" s="114"/>
      <c r="AD38" s="114"/>
      <c r="AE38" s="101"/>
      <c r="AF38" s="101"/>
      <c r="AG38" s="190"/>
      <c r="AH38" s="190"/>
      <c r="AI38" s="101"/>
      <c r="AJ38" s="101"/>
      <c r="AK38" s="101"/>
      <c r="AL38" s="113">
        <f t="shared" si="0"/>
        <v>1.32</v>
      </c>
      <c r="AM38" s="71"/>
      <c r="AN38" s="71">
        <f>AL38</f>
        <v>1.32</v>
      </c>
      <c r="AO38" s="127"/>
      <c r="AP38" s="127"/>
    </row>
    <row r="39" spans="1:42" s="94" customFormat="1" ht="42" customHeight="1">
      <c r="A39" s="117" t="s">
        <v>123</v>
      </c>
      <c r="B39" s="80" t="s">
        <v>126</v>
      </c>
      <c r="C39" s="80" t="s">
        <v>70</v>
      </c>
      <c r="D39" s="107">
        <v>3.36</v>
      </c>
      <c r="E39" s="13" t="s">
        <v>20</v>
      </c>
      <c r="F39" s="108">
        <v>2</v>
      </c>
      <c r="G39" s="12"/>
      <c r="H39" s="13"/>
      <c r="I39" s="12"/>
      <c r="J39" s="12"/>
      <c r="K39" s="86"/>
      <c r="L39" s="187"/>
      <c r="M39" s="187"/>
      <c r="N39" s="95"/>
      <c r="O39" s="95"/>
      <c r="P39" s="95"/>
      <c r="Q39" s="95"/>
      <c r="R39" s="86"/>
      <c r="S39" s="187"/>
      <c r="T39" s="187"/>
      <c r="U39" s="86"/>
      <c r="V39" s="127"/>
      <c r="W39" s="105">
        <f t="shared" si="1"/>
        <v>6.72</v>
      </c>
      <c r="X39" s="102"/>
      <c r="Y39" s="102"/>
      <c r="Z39" s="189"/>
      <c r="AA39" s="193"/>
      <c r="AB39" s="127"/>
      <c r="AC39" s="114"/>
      <c r="AD39" s="114"/>
      <c r="AE39" s="101"/>
      <c r="AF39" s="101"/>
      <c r="AG39" s="190"/>
      <c r="AH39" s="190"/>
      <c r="AI39" s="101"/>
      <c r="AJ39" s="101"/>
      <c r="AK39" s="101"/>
      <c r="AL39" s="113">
        <f t="shared" si="0"/>
        <v>6.72</v>
      </c>
      <c r="AM39" s="92">
        <f>AL39</f>
        <v>6.72</v>
      </c>
      <c r="AN39" s="92"/>
      <c r="AO39" s="127"/>
      <c r="AP39" s="127"/>
    </row>
    <row r="40" spans="1:42" s="94" customFormat="1" ht="15.75">
      <c r="A40" s="103"/>
      <c r="B40" s="261" t="s">
        <v>28</v>
      </c>
      <c r="C40" s="262"/>
      <c r="D40" s="262"/>
      <c r="E40" s="262"/>
      <c r="F40" s="263"/>
      <c r="G40" s="106"/>
      <c r="H40" s="106"/>
      <c r="I40" s="106"/>
      <c r="J40" s="106"/>
      <c r="K40" s="106"/>
      <c r="L40" s="106"/>
      <c r="M40" s="106"/>
      <c r="N40" s="106"/>
      <c r="O40" s="106">
        <f t="shared" ref="O40:AJ40" si="2">SUM(O22:O39)</f>
        <v>16.8</v>
      </c>
      <c r="P40" s="106"/>
      <c r="Q40" s="106"/>
      <c r="R40" s="106"/>
      <c r="S40" s="106"/>
      <c r="T40" s="106"/>
      <c r="U40" s="106"/>
      <c r="V40" s="106"/>
      <c r="W40" s="106">
        <f t="shared" si="2"/>
        <v>20.16</v>
      </c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>
        <f t="shared" si="2"/>
        <v>16.8</v>
      </c>
      <c r="AK40" s="106"/>
      <c r="AL40" s="106">
        <f>SUM(AL22:AL39)</f>
        <v>53.76</v>
      </c>
      <c r="AM40" s="106">
        <f t="shared" ref="AM40:AN40" si="3">SUM(AM22:AM39)</f>
        <v>43.68</v>
      </c>
      <c r="AN40" s="106">
        <f t="shared" si="3"/>
        <v>10.08</v>
      </c>
      <c r="AO40" s="106">
        <f t="shared" ref="AO40:AP40" si="4">SUM(AO22:AO35)</f>
        <v>0</v>
      </c>
      <c r="AP40" s="106">
        <f t="shared" si="4"/>
        <v>0</v>
      </c>
    </row>
    <row r="41" spans="1:42" s="94" customFormat="1" ht="11.1" customHeight="1">
      <c r="D41" s="135"/>
    </row>
    <row r="42" spans="1:42" s="94" customFormat="1" ht="10.5" customHeight="1">
      <c r="D42" s="135"/>
    </row>
    <row r="43" spans="1:42" s="94" customFormat="1" ht="35.25" hidden="1" customHeight="1">
      <c r="D43" s="135"/>
    </row>
    <row r="44" spans="1:42" s="60" customFormat="1" ht="51.75" customHeight="1">
      <c r="A44" s="56"/>
      <c r="B44" s="57" t="s">
        <v>86</v>
      </c>
      <c r="C44" s="215" t="s">
        <v>87</v>
      </c>
      <c r="D44" s="215"/>
      <c r="E44" s="215"/>
      <c r="F44" s="215"/>
      <c r="G44" s="62"/>
      <c r="H44" s="62"/>
      <c r="I44" s="216"/>
      <c r="J44" s="216"/>
      <c r="K44" s="216"/>
      <c r="L44" s="62"/>
      <c r="M44" s="62"/>
      <c r="N44" s="62"/>
      <c r="O44" s="216"/>
      <c r="P44" s="216"/>
      <c r="Q44" s="216"/>
      <c r="R44" s="62"/>
      <c r="S44" s="56"/>
      <c r="T44" s="62"/>
      <c r="U44" s="56"/>
      <c r="V44" s="56"/>
      <c r="W44" s="56"/>
      <c r="X44" s="56"/>
      <c r="Y44" s="215" t="s">
        <v>88</v>
      </c>
      <c r="Z44" s="215"/>
      <c r="AA44" s="215"/>
      <c r="AB44" s="215"/>
      <c r="AC44" s="215"/>
      <c r="AD44" s="215"/>
      <c r="AE44" s="216"/>
      <c r="AF44" s="216"/>
      <c r="AG44" s="216"/>
      <c r="AH44" s="216"/>
      <c r="AI44" s="216"/>
      <c r="AJ44" s="56"/>
      <c r="AK44" s="56"/>
    </row>
    <row r="45" spans="1:42" s="60" customFormat="1" ht="17.25" customHeight="1">
      <c r="A45" s="56"/>
      <c r="B45" s="57"/>
      <c r="C45" s="212" t="s">
        <v>5</v>
      </c>
      <c r="D45" s="212"/>
      <c r="E45" s="212"/>
      <c r="F45" s="212"/>
      <c r="G45" s="58"/>
      <c r="H45" s="58"/>
      <c r="I45" s="212" t="s">
        <v>7</v>
      </c>
      <c r="J45" s="212"/>
      <c r="K45" s="212"/>
      <c r="L45" s="212"/>
      <c r="M45" s="212"/>
      <c r="N45" s="212"/>
      <c r="O45" s="212"/>
      <c r="P45" s="212"/>
      <c r="Q45" s="212"/>
      <c r="R45" s="58"/>
      <c r="S45" s="56"/>
      <c r="T45" s="58"/>
      <c r="U45" s="56"/>
      <c r="V45" s="56"/>
      <c r="W45" s="58"/>
      <c r="X45" s="58"/>
      <c r="Y45" s="212" t="s">
        <v>32</v>
      </c>
      <c r="Z45" s="212"/>
      <c r="AA45" s="212"/>
      <c r="AB45" s="212"/>
      <c r="AC45" s="212"/>
      <c r="AD45" s="212"/>
      <c r="AE45" s="213"/>
      <c r="AF45" s="213"/>
      <c r="AG45" s="213"/>
      <c r="AH45" s="213"/>
      <c r="AI45" s="213"/>
      <c r="AJ45" s="56"/>
      <c r="AK45" s="56"/>
    </row>
    <row r="46" spans="1:42" s="60" customFormat="1" ht="33" customHeight="1">
      <c r="A46" s="56"/>
      <c r="B46" s="57"/>
      <c r="C46" s="130"/>
      <c r="D46" s="135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spans="1:42" s="60" customFormat="1" ht="44.25" customHeight="1">
      <c r="A47" s="56"/>
      <c r="B47" s="57" t="s">
        <v>89</v>
      </c>
      <c r="C47" s="216" t="s">
        <v>90</v>
      </c>
      <c r="D47" s="216"/>
      <c r="E47" s="216"/>
      <c r="F47" s="216"/>
      <c r="G47" s="62"/>
      <c r="H47" s="62"/>
      <c r="I47" s="216"/>
      <c r="J47" s="216"/>
      <c r="K47" s="216"/>
      <c r="L47" s="62"/>
      <c r="M47" s="62"/>
      <c r="N47" s="62"/>
      <c r="O47" s="216"/>
      <c r="P47" s="216"/>
      <c r="Q47" s="216"/>
      <c r="R47" s="62"/>
      <c r="S47" s="56"/>
      <c r="T47" s="62"/>
      <c r="U47" s="56"/>
      <c r="V47" s="56"/>
      <c r="W47" s="56"/>
      <c r="X47" s="56"/>
      <c r="Y47" s="215" t="s">
        <v>91</v>
      </c>
      <c r="Z47" s="215"/>
      <c r="AA47" s="215"/>
      <c r="AB47" s="215"/>
      <c r="AC47" s="215"/>
      <c r="AD47" s="215"/>
      <c r="AE47" s="216"/>
      <c r="AF47" s="216"/>
      <c r="AG47" s="216"/>
      <c r="AH47" s="216"/>
      <c r="AI47" s="216"/>
      <c r="AJ47" s="56"/>
      <c r="AK47" s="56"/>
    </row>
    <row r="48" spans="1:42" s="60" customFormat="1" ht="17.25" customHeight="1">
      <c r="A48" s="56"/>
      <c r="B48" s="57"/>
      <c r="C48" s="212" t="s">
        <v>5</v>
      </c>
      <c r="D48" s="212"/>
      <c r="E48" s="212"/>
      <c r="F48" s="212"/>
      <c r="G48" s="58"/>
      <c r="H48" s="58"/>
      <c r="I48" s="212" t="s">
        <v>7</v>
      </c>
      <c r="J48" s="212"/>
      <c r="K48" s="212"/>
      <c r="L48" s="212"/>
      <c r="M48" s="212"/>
      <c r="N48" s="212"/>
      <c r="O48" s="212"/>
      <c r="P48" s="212"/>
      <c r="Q48" s="212"/>
      <c r="R48" s="58"/>
      <c r="S48" s="56"/>
      <c r="T48" s="58"/>
      <c r="U48" s="56"/>
      <c r="V48" s="56"/>
      <c r="W48" s="58"/>
      <c r="X48" s="58"/>
      <c r="Y48" s="212" t="s">
        <v>32</v>
      </c>
      <c r="Z48" s="212"/>
      <c r="AA48" s="212"/>
      <c r="AB48" s="212"/>
      <c r="AC48" s="212"/>
      <c r="AD48" s="212"/>
      <c r="AE48" s="213"/>
      <c r="AF48" s="213"/>
      <c r="AG48" s="213"/>
      <c r="AH48" s="213"/>
      <c r="AI48" s="213"/>
      <c r="AJ48" s="56"/>
      <c r="AK48" s="56"/>
    </row>
  </sheetData>
  <mergeCells count="45"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B16:B19"/>
    <mergeCell ref="AL16:AL19"/>
    <mergeCell ref="AM16:AN18"/>
    <mergeCell ref="G18:AK19"/>
    <mergeCell ref="C44:F44"/>
    <mergeCell ref="I44:K44"/>
    <mergeCell ref="O44:Q44"/>
    <mergeCell ref="Y44:AD44"/>
    <mergeCell ref="AE44:AI44"/>
    <mergeCell ref="AM21:AP21"/>
    <mergeCell ref="B40:F40"/>
    <mergeCell ref="C16:C19"/>
    <mergeCell ref="D16:D19"/>
    <mergeCell ref="E16:E19"/>
    <mergeCell ref="F16:F19"/>
    <mergeCell ref="G16:AK16"/>
    <mergeCell ref="B21:AK21"/>
    <mergeCell ref="B27:AK27"/>
    <mergeCell ref="A33:AN33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20" t="s">
        <v>0</v>
      </c>
      <c r="D2" s="220"/>
      <c r="E2" s="220"/>
      <c r="F2" s="220"/>
      <c r="G2" s="220"/>
      <c r="H2" s="220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19" t="s">
        <v>1</v>
      </c>
      <c r="W2" s="219"/>
      <c r="X2" s="219"/>
      <c r="Y2" s="219"/>
      <c r="Z2" s="219"/>
      <c r="AA2" s="219"/>
      <c r="AB2" s="219"/>
      <c r="AC2" s="219"/>
      <c r="AP2" s="284" t="s">
        <v>8</v>
      </c>
      <c r="AQ2" s="285"/>
    </row>
    <row r="3" spans="1:70" s="7" customFormat="1" ht="15.75" customHeight="1">
      <c r="A3" s="6"/>
      <c r="B3" s="6"/>
      <c r="C3" s="220" t="s">
        <v>2</v>
      </c>
      <c r="D3" s="220"/>
      <c r="E3" s="220"/>
      <c r="F3" s="220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20" t="s">
        <v>3</v>
      </c>
      <c r="W3" s="220"/>
      <c r="X3" s="220"/>
      <c r="Y3" s="220"/>
      <c r="Z3" s="220"/>
      <c r="AA3" s="220"/>
      <c r="AB3" s="220"/>
      <c r="AC3" s="220"/>
    </row>
    <row r="4" spans="1:70" s="7" customFormat="1" ht="22.5" customHeight="1">
      <c r="A4" s="6"/>
      <c r="B4" s="6"/>
      <c r="C4" s="274" t="s">
        <v>4</v>
      </c>
      <c r="D4" s="274"/>
      <c r="E4" s="274"/>
      <c r="F4" s="274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275" t="s">
        <v>5</v>
      </c>
      <c r="D5" s="275"/>
      <c r="E5" s="275"/>
      <c r="F5" s="275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21" t="s">
        <v>5</v>
      </c>
      <c r="W5" s="221"/>
      <c r="X5" s="221"/>
      <c r="Y5" s="221"/>
      <c r="Z5" s="221"/>
      <c r="AA5" s="221"/>
      <c r="AB5" s="221"/>
      <c r="AC5" s="221"/>
    </row>
    <row r="6" spans="1:70" s="7" customFormat="1" ht="15.75" customHeight="1">
      <c r="A6" s="6"/>
      <c r="B6" s="6"/>
      <c r="C6" s="274" t="s">
        <v>6</v>
      </c>
      <c r="D6" s="274"/>
      <c r="E6" s="274"/>
      <c r="F6" s="274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276" t="s">
        <v>7</v>
      </c>
      <c r="D7" s="276"/>
      <c r="E7" s="276"/>
      <c r="F7" s="276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21" t="s">
        <v>7</v>
      </c>
      <c r="W7" s="221"/>
      <c r="X7" s="221"/>
      <c r="Y7" s="221"/>
      <c r="Z7" s="221"/>
      <c r="AA7" s="221"/>
      <c r="AB7" s="221"/>
      <c r="AC7" s="221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20" t="s">
        <v>57</v>
      </c>
      <c r="D9" s="220"/>
      <c r="E9" s="220"/>
      <c r="F9" s="220"/>
      <c r="G9" s="220"/>
      <c r="H9" s="220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19" t="s">
        <v>58</v>
      </c>
      <c r="W9" s="219"/>
      <c r="X9" s="219"/>
      <c r="Y9" s="219"/>
      <c r="Z9" s="219"/>
      <c r="AA9" s="219"/>
      <c r="AB9" s="219"/>
      <c r="AC9" s="219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2"/>
      <c r="AB10" s="222"/>
      <c r="AC10" s="222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281" t="s">
        <v>56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3"/>
    </row>
    <row r="13" spans="1:70" s="45" customFormat="1" ht="22.5" customHeight="1">
      <c r="A13" s="281" t="s">
        <v>9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3"/>
    </row>
    <row r="14" spans="1:70" s="45" customFormat="1" ht="22.5" customHeight="1">
      <c r="A14" s="281" t="s">
        <v>67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3"/>
    </row>
    <row r="15" spans="1:70" s="9" customFormat="1" ht="15" customHeight="1">
      <c r="A15" s="273" t="s">
        <v>33</v>
      </c>
      <c r="B15" s="277" t="s">
        <v>10</v>
      </c>
      <c r="C15" s="273" t="s">
        <v>34</v>
      </c>
      <c r="D15" s="278" t="s">
        <v>35</v>
      </c>
      <c r="E15" s="278" t="s">
        <v>12</v>
      </c>
      <c r="F15" s="278" t="s">
        <v>11</v>
      </c>
      <c r="G15" s="286" t="s">
        <v>36</v>
      </c>
      <c r="H15" s="287" t="s">
        <v>37</v>
      </c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72" t="s">
        <v>38</v>
      </c>
      <c r="AN15" s="280" t="s">
        <v>39</v>
      </c>
      <c r="AO15" s="280"/>
      <c r="AP15" s="280"/>
      <c r="AQ15" s="28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73"/>
      <c r="B16" s="277"/>
      <c r="C16" s="273"/>
      <c r="D16" s="278"/>
      <c r="E16" s="278"/>
      <c r="F16" s="278"/>
      <c r="G16" s="28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5">
        <v>13</v>
      </c>
      <c r="U16" s="36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6" t="s">
        <v>49</v>
      </c>
      <c r="AB16" s="35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5">
        <v>27</v>
      </c>
      <c r="AI16" s="36" t="s">
        <v>53</v>
      </c>
      <c r="AJ16" s="10">
        <v>29</v>
      </c>
      <c r="AK16" s="24" t="s">
        <v>54</v>
      </c>
      <c r="AL16" s="24" t="s">
        <v>55</v>
      </c>
      <c r="AM16" s="272"/>
      <c r="AN16" s="280"/>
      <c r="AO16" s="280"/>
      <c r="AP16" s="280"/>
      <c r="AQ16" s="28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73"/>
      <c r="B17" s="277"/>
      <c r="C17" s="273"/>
      <c r="D17" s="278"/>
      <c r="E17" s="278"/>
      <c r="F17" s="278"/>
      <c r="G17" s="286"/>
      <c r="H17" s="273" t="s">
        <v>39</v>
      </c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2"/>
      <c r="AN17" s="280"/>
      <c r="AO17" s="280"/>
      <c r="AP17" s="280"/>
      <c r="AQ17" s="28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73"/>
      <c r="B18" s="277"/>
      <c r="C18" s="273"/>
      <c r="D18" s="278"/>
      <c r="E18" s="278"/>
      <c r="F18" s="278"/>
      <c r="G18" s="286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2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79">
        <v>7</v>
      </c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268" t="s">
        <v>17</v>
      </c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70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18</v>
      </c>
      <c r="C21" s="38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6">
        <f>AM21</f>
        <v>0.44</v>
      </c>
      <c r="AP21" s="46"/>
      <c r="AQ21" s="20"/>
    </row>
    <row r="22" spans="1:70" s="7" customFormat="1" ht="36.75" customHeight="1">
      <c r="A22" s="16">
        <v>2</v>
      </c>
      <c r="B22" s="38" t="s">
        <v>21</v>
      </c>
      <c r="C22" s="38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6"/>
      <c r="AP22" s="46">
        <f>AM22</f>
        <v>5.13</v>
      </c>
      <c r="AQ22" s="20"/>
    </row>
    <row r="23" spans="1:70" s="7" customFormat="1" ht="30" customHeight="1">
      <c r="A23" s="16">
        <v>3</v>
      </c>
      <c r="B23" s="38" t="s">
        <v>23</v>
      </c>
      <c r="C23" s="38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6"/>
      <c r="AP23" s="46"/>
      <c r="AQ23" s="20">
        <f>AM23</f>
        <v>48.450000000000017</v>
      </c>
    </row>
    <row r="24" spans="1:70" s="7" customFormat="1" ht="30" customHeight="1">
      <c r="A24" s="16">
        <v>4</v>
      </c>
      <c r="B24" s="38" t="s">
        <v>18</v>
      </c>
      <c r="C24" s="38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6">
        <f>AM24</f>
        <v>0.44</v>
      </c>
      <c r="AP24" s="46"/>
      <c r="AQ24" s="20"/>
    </row>
    <row r="25" spans="1:70" s="7" customFormat="1" ht="38.25" customHeight="1">
      <c r="A25" s="16">
        <v>5</v>
      </c>
      <c r="B25" s="38" t="s">
        <v>26</v>
      </c>
      <c r="C25" s="38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6"/>
      <c r="AP25" s="46">
        <f>AM25</f>
        <v>6.95</v>
      </c>
      <c r="AQ25" s="20"/>
    </row>
    <row r="26" spans="1:70" s="7" customFormat="1" ht="24.75" customHeight="1">
      <c r="A26" s="14"/>
      <c r="B26" s="264" t="s">
        <v>28</v>
      </c>
      <c r="C26" s="265"/>
      <c r="D26" s="265"/>
      <c r="E26" s="265"/>
      <c r="F26" s="265"/>
      <c r="G26" s="266"/>
      <c r="H26" s="16"/>
      <c r="I26" s="16"/>
      <c r="J26" s="16"/>
      <c r="K26" s="16"/>
      <c r="L26" s="16"/>
      <c r="M26" s="16"/>
      <c r="N26" s="16"/>
      <c r="O26" s="16"/>
      <c r="P26" s="37">
        <f t="shared" ref="P26:AQ26" si="1">SUM(P21:P25)</f>
        <v>2.85</v>
      </c>
      <c r="Q26" s="37">
        <f t="shared" si="1"/>
        <v>2.85</v>
      </c>
      <c r="R26" s="37">
        <f t="shared" si="1"/>
        <v>8.42</v>
      </c>
      <c r="S26" s="37">
        <f t="shared" si="1"/>
        <v>2.85</v>
      </c>
      <c r="T26" s="37"/>
      <c r="U26" s="37"/>
      <c r="V26" s="37">
        <f t="shared" si="1"/>
        <v>2.85</v>
      </c>
      <c r="W26" s="37">
        <f t="shared" si="1"/>
        <v>2.85</v>
      </c>
      <c r="X26" s="37">
        <f t="shared" si="1"/>
        <v>10.24</v>
      </c>
      <c r="Y26" s="37">
        <f t="shared" si="1"/>
        <v>2.85</v>
      </c>
      <c r="Z26" s="37">
        <f t="shared" si="1"/>
        <v>2.85</v>
      </c>
      <c r="AA26" s="37"/>
      <c r="AB26" s="37"/>
      <c r="AC26" s="37">
        <f t="shared" si="1"/>
        <v>2.85</v>
      </c>
      <c r="AD26" s="37">
        <f t="shared" si="1"/>
        <v>2.85</v>
      </c>
      <c r="AE26" s="37">
        <f t="shared" si="1"/>
        <v>2.85</v>
      </c>
      <c r="AF26" s="37">
        <f t="shared" si="1"/>
        <v>2.85</v>
      </c>
      <c r="AG26" s="37">
        <f t="shared" si="1"/>
        <v>2.85</v>
      </c>
      <c r="AH26" s="37"/>
      <c r="AI26" s="37"/>
      <c r="AJ26" s="37">
        <f t="shared" si="1"/>
        <v>2.85</v>
      </c>
      <c r="AK26" s="37">
        <f t="shared" si="1"/>
        <v>2.85</v>
      </c>
      <c r="AL26" s="37">
        <f t="shared" si="1"/>
        <v>2.85</v>
      </c>
      <c r="AM26" s="37">
        <f t="shared" si="1"/>
        <v>61.410000000000018</v>
      </c>
      <c r="AN26" s="37"/>
      <c r="AO26" s="37">
        <f t="shared" si="1"/>
        <v>0.88</v>
      </c>
      <c r="AP26" s="37">
        <f t="shared" si="1"/>
        <v>12.08</v>
      </c>
      <c r="AQ26" s="37">
        <f t="shared" si="1"/>
        <v>48.450000000000017</v>
      </c>
    </row>
    <row r="27" spans="1:70" s="5" customFormat="1" ht="11.1" customHeight="1"/>
    <row r="28" spans="1:70" s="5" customFormat="1" ht="39.75" customHeight="1">
      <c r="B28" s="220" t="s">
        <v>29</v>
      </c>
      <c r="C28" s="220"/>
      <c r="D28" s="220"/>
      <c r="E28" s="220"/>
      <c r="F28" s="220"/>
      <c r="G28" s="220"/>
      <c r="J28" s="267" t="s">
        <v>30</v>
      </c>
      <c r="K28" s="267"/>
      <c r="L28" s="267"/>
      <c r="M28" s="22"/>
      <c r="N28" s="267"/>
      <c r="O28" s="267"/>
      <c r="P28" s="267"/>
      <c r="Q28" s="22"/>
      <c r="R28" s="267" t="s">
        <v>31</v>
      </c>
      <c r="S28" s="267"/>
      <c r="T28" s="267"/>
    </row>
    <row r="29" spans="1:70" s="5" customFormat="1" ht="32.25" customHeight="1">
      <c r="J29" s="271" t="s">
        <v>5</v>
      </c>
      <c r="K29" s="271"/>
      <c r="L29" s="271"/>
      <c r="N29" s="271" t="s">
        <v>7</v>
      </c>
      <c r="O29" s="271"/>
      <c r="P29" s="271"/>
      <c r="R29" s="271" t="s">
        <v>32</v>
      </c>
      <c r="S29" s="271"/>
      <c r="T29" s="271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8.1.36 ТО</vt:lpstr>
      <vt:lpstr>8.1.36 ТЗ</vt:lpstr>
      <vt:lpstr> 10.2.36 ТО</vt:lpstr>
      <vt:lpstr> 10.2.36 ТР</vt:lpstr>
      <vt:lpstr>10.3.36 ТО</vt:lpstr>
      <vt:lpstr>10.3.36 ТР</vt:lpstr>
      <vt:lpstr> 10.4.36 ТО</vt:lpstr>
      <vt:lpstr> 10.4.36 ТР</vt:lpstr>
      <vt:lpstr>Январь 8.1.36 ТР</vt:lpstr>
      <vt:lpstr>Январь 10.2.36 ТР</vt:lpstr>
      <vt:lpstr>Январь 10.4.36 ТР</vt:lpstr>
      <vt:lpstr>Лист1</vt:lpstr>
      <vt:lpstr>' 10.2.36 ТО'!Область_печати</vt:lpstr>
      <vt:lpstr>' 10.4.36 ТО'!Область_печати</vt:lpstr>
      <vt:lpstr>'10.3.36 ТО'!Область_печати</vt:lpstr>
      <vt:lpstr>'10.3.36 ТР'!Область_печати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2018-12-05T08:10:23Z</dcterms:modified>
</cp:coreProperties>
</file>