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6360" windowWidth="28860" windowHeight="64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Лист1!$A$1:$AI$35</definedName>
  </definedNames>
  <calcPr calcId="125725"/>
  <fileRecoveryPr repairLoad="1"/>
</workbook>
</file>

<file path=xl/calcChain.xml><?xml version="1.0" encoding="utf-8"?>
<calcChain xmlns="http://schemas.openxmlformats.org/spreadsheetml/2006/main">
  <c r="N12" i="1"/>
  <c r="O12"/>
  <c r="P12"/>
  <c r="Q12"/>
  <c r="N16"/>
  <c r="O16"/>
  <c r="P16"/>
  <c r="Q16"/>
  <c r="N20"/>
  <c r="O20"/>
  <c r="P20"/>
  <c r="Q20"/>
  <c r="AJ14"/>
  <c r="AJ15"/>
  <c r="AJ17"/>
  <c r="AJ18"/>
  <c r="AJ19"/>
  <c r="AJ21"/>
  <c r="AJ22"/>
  <c r="AJ23"/>
  <c r="AJ13"/>
  <c r="AJ8"/>
  <c r="AJ9"/>
  <c r="AJ11"/>
  <c r="AJ10"/>
  <c r="D20"/>
  <c r="E20"/>
  <c r="F20"/>
  <c r="G20"/>
  <c r="H20"/>
  <c r="I20"/>
  <c r="J20"/>
  <c r="K20"/>
  <c r="L20"/>
  <c r="M20"/>
  <c r="R20"/>
  <c r="S20"/>
  <c r="T20"/>
  <c r="U20"/>
  <c r="V20"/>
  <c r="W20"/>
  <c r="X20"/>
  <c r="Y20"/>
  <c r="Z20"/>
  <c r="AA20"/>
  <c r="AB20"/>
  <c r="AC20"/>
  <c r="AD20"/>
  <c r="AE20"/>
  <c r="AF20"/>
  <c r="AG20"/>
  <c r="C20"/>
  <c r="D16"/>
  <c r="E16"/>
  <c r="F16"/>
  <c r="G16"/>
  <c r="H16"/>
  <c r="I16"/>
  <c r="J16"/>
  <c r="K16"/>
  <c r="L16"/>
  <c r="M16"/>
  <c r="R16"/>
  <c r="S16"/>
  <c r="T16"/>
  <c r="U16"/>
  <c r="V16"/>
  <c r="W16"/>
  <c r="X16"/>
  <c r="Y16"/>
  <c r="Z16"/>
  <c r="AA16"/>
  <c r="AB16"/>
  <c r="AC16"/>
  <c r="AD16"/>
  <c r="AE16"/>
  <c r="AF16"/>
  <c r="AG16"/>
  <c r="C16"/>
  <c r="D12"/>
  <c r="E12"/>
  <c r="F12"/>
  <c r="G12"/>
  <c r="H12"/>
  <c r="I12"/>
  <c r="J12"/>
  <c r="K12"/>
  <c r="L12"/>
  <c r="M12"/>
  <c r="R12"/>
  <c r="S12"/>
  <c r="T12"/>
  <c r="U12"/>
  <c r="V12"/>
  <c r="W12"/>
  <c r="X12"/>
  <c r="Y12"/>
  <c r="Z12"/>
  <c r="AA12"/>
  <c r="AB12"/>
  <c r="AC12"/>
  <c r="AD12"/>
  <c r="AE12"/>
  <c r="AF12"/>
  <c r="AG12"/>
  <c r="C12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C7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C4"/>
  <c r="N28" l="1"/>
  <c r="J27"/>
  <c r="F27"/>
  <c r="M27"/>
  <c r="I27"/>
  <c r="K27"/>
  <c r="L27"/>
  <c r="H27"/>
  <c r="D27"/>
  <c r="AD27"/>
  <c r="Z27"/>
  <c r="V27"/>
  <c r="R27"/>
  <c r="AE27"/>
  <c r="AA27"/>
  <c r="W28"/>
  <c r="S27"/>
  <c r="O28"/>
  <c r="K28"/>
  <c r="G28"/>
  <c r="AF27"/>
  <c r="AB27"/>
  <c r="X27"/>
  <c r="T27"/>
  <c r="P27"/>
  <c r="AG27"/>
  <c r="AC27"/>
  <c r="Y27"/>
  <c r="U27"/>
  <c r="Q27"/>
  <c r="I28"/>
  <c r="E28"/>
  <c r="C28"/>
  <c r="P28"/>
  <c r="O27"/>
  <c r="R28"/>
  <c r="Q28"/>
  <c r="S28"/>
  <c r="T28"/>
  <c r="U28"/>
  <c r="AG28"/>
  <c r="AC28"/>
  <c r="AD28"/>
  <c r="Z28"/>
  <c r="V28"/>
  <c r="AA28"/>
  <c r="W27"/>
  <c r="AE28"/>
  <c r="AF28"/>
  <c r="AB28"/>
  <c r="X28"/>
  <c r="Y28"/>
  <c r="E27"/>
  <c r="G27"/>
  <c r="C27"/>
  <c r="D28"/>
  <c r="F28"/>
  <c r="H28"/>
  <c r="J28"/>
  <c r="L28"/>
  <c r="N27"/>
  <c r="M28"/>
  <c r="AJ6"/>
  <c r="AJ5"/>
  <c r="C25" l="1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G25"/>
  <c r="AG26"/>
  <c r="AF25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 l="1"/>
  <c r="AI23"/>
  <c r="AL23" l="1"/>
  <c r="AM23" s="1"/>
  <c r="AN23" s="1"/>
  <c r="AH22"/>
  <c r="AH21"/>
  <c r="AH19"/>
  <c r="AH18"/>
  <c r="AH17"/>
  <c r="AH15"/>
  <c r="AH14"/>
  <c r="AH13"/>
  <c r="AL13" s="1"/>
  <c r="AM13" s="1"/>
  <c r="AN13" s="1"/>
  <c r="AH11"/>
  <c r="AH10"/>
  <c r="AH9"/>
  <c r="AH8"/>
  <c r="AH6"/>
  <c r="AL6" s="1"/>
  <c r="AM6" s="1"/>
  <c r="AN6" s="1"/>
  <c r="AH5"/>
  <c r="AL5" s="1"/>
  <c r="AM5" s="1"/>
  <c r="AN5" s="1"/>
  <c r="AL19" l="1"/>
  <c r="AM19" s="1"/>
  <c r="AN19" s="1"/>
  <c r="AL15"/>
  <c r="AM15" s="1"/>
  <c r="AN15" s="1"/>
  <c r="AL17"/>
  <c r="AM17" s="1"/>
  <c r="AN17" s="1"/>
  <c r="AL21"/>
  <c r="AM21" s="1"/>
  <c r="AN21" s="1"/>
  <c r="AL22"/>
  <c r="AM22" s="1"/>
  <c r="AN22" s="1"/>
  <c r="AL8"/>
  <c r="AM8" s="1"/>
  <c r="AN8" s="1"/>
  <c r="AL18"/>
  <c r="AM18" s="1"/>
  <c r="AN18" s="1"/>
  <c r="AL11"/>
  <c r="AM11" s="1"/>
  <c r="AN11" s="1"/>
  <c r="AL14"/>
  <c r="AM14" s="1"/>
  <c r="AN14" s="1"/>
  <c r="AL10"/>
  <c r="AM10" s="1"/>
  <c r="AN10" s="1"/>
  <c r="AL9"/>
  <c r="AM9" s="1"/>
  <c r="AN9" s="1"/>
  <c r="AI9"/>
  <c r="AI10"/>
  <c r="AI11"/>
  <c r="AI13"/>
  <c r="AI14"/>
  <c r="AI15"/>
  <c r="AI17"/>
  <c r="AI18"/>
  <c r="AI19"/>
  <c r="AI21"/>
  <c r="AI22"/>
  <c r="AI6"/>
  <c r="AI8"/>
  <c r="AI5"/>
  <c r="AG24" l="1"/>
  <c r="AI24"/>
</calcChain>
</file>

<file path=xl/sharedStrings.xml><?xml version="1.0" encoding="utf-8"?>
<sst xmlns="http://schemas.openxmlformats.org/spreadsheetml/2006/main" count="93" uniqueCount="48">
  <si>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</si>
  <si>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</si>
  <si>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</si>
  <si>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</si>
  <si>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</si>
  <si>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</si>
  <si>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</si>
  <si>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</si>
  <si>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</si>
  <si>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</si>
  <si>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</si>
  <si>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</si>
  <si>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</si>
  <si>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</si>
  <si>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</si>
  <si>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</si>
  <si>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</si>
  <si>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</si>
  <si>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</si>
  <si>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</si>
  <si>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</si>
  <si>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</si>
  <si>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</si>
  <si>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</si>
  <si>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</si>
  <si>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</si>
  <si>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</si>
  <si>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</si>
  <si>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</si>
  <si>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</si>
  <si>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</si>
  <si>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</si>
  <si>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</si>
  <si>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</si>
  <si>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</si>
  <si>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</si>
  <si>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</si>
  <si>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</si>
  <si>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</si>
  <si>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</si>
  <si>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</si>
  <si>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</si>
  <si>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</si>
  <si>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</si>
  <si>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</si>
  <si>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</si>
  <si>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</si>
  <si>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 май 2019  (норма   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</si>
</sst>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4" borderId="1" xfId="0" applyFill="1" applyBorder="1"/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17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D7D"/>
      <color rgb="FFFFA3A3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7"/>
  <sheetViews>
    <sheetView tabSelected="1" zoomScale="120" zoomScaleNormal="12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AQ28" sqref="AQ28"/>
    </sheetView>
  </sheetViews>
  <sheetFormatPr defaultRowHeight="15"/>
  <cols>
    <col min="1" max="1" width="5" customWidth="1"/>
    <col min="2" max="2" width="24.5703125" customWidth="1"/>
    <col min="3" max="33" width="3.7109375" customWidth="1"/>
    <col min="34" max="34" width="6.28515625" bestFit="1" customWidth="1"/>
    <col min="35" max="35" width="8.85546875" customWidth="1"/>
    <col min="36" max="36" width="5.7109375" hidden="1" customWidth="1"/>
    <col min="37" max="37" width="10.28515625" hidden="1" customWidth="1"/>
    <col min="38" max="38" width="12" hidden="1" customWidth="1"/>
    <col min="39" max="39" width="19" hidden="1" customWidth="1"/>
    <col min="40" max="40" width="18.28515625" hidden="1" customWidth="1"/>
  </cols>
  <sheetData>
    <row r="1" spans="1:40" ht="21.75" thickBot="1">
      <c r="C1" s="69" t="s">
        <v>47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8">
        <v>143</v>
      </c>
      <c r="X1" s="68"/>
      <c r="Y1" s="26" t="s">
        <v>36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46"/>
      <c r="AK1" s="46"/>
    </row>
    <row r="2" spans="1:40" ht="15" customHeight="1">
      <c r="A2" s="64"/>
      <c r="B2" s="66"/>
      <c r="C2" s="54">
        <v>1</v>
      </c>
      <c r="D2" s="54">
        <v>2</v>
      </c>
      <c r="E2" s="54">
        <v>3</v>
      </c>
      <c r="F2" s="27">
        <v>4</v>
      </c>
      <c r="G2" s="27">
        <v>5</v>
      </c>
      <c r="H2" s="28">
        <v>6</v>
      </c>
      <c r="I2" s="28">
        <v>7</v>
      </c>
      <c r="J2" s="48">
        <v>8</v>
      </c>
      <c r="K2" s="54">
        <v>9</v>
      </c>
      <c r="L2" s="54">
        <v>10</v>
      </c>
      <c r="M2" s="27">
        <v>11</v>
      </c>
      <c r="N2" s="27">
        <v>12</v>
      </c>
      <c r="O2" s="28">
        <v>13</v>
      </c>
      <c r="P2" s="28">
        <v>14</v>
      </c>
      <c r="Q2" s="28">
        <v>15</v>
      </c>
      <c r="R2" s="28">
        <v>16</v>
      </c>
      <c r="S2" s="28">
        <v>17</v>
      </c>
      <c r="T2" s="27">
        <v>18</v>
      </c>
      <c r="U2" s="27">
        <v>19</v>
      </c>
      <c r="V2" s="28">
        <v>20</v>
      </c>
      <c r="W2" s="28">
        <v>21</v>
      </c>
      <c r="X2" s="28">
        <v>22</v>
      </c>
      <c r="Y2" s="28">
        <v>23</v>
      </c>
      <c r="Z2" s="28">
        <v>24</v>
      </c>
      <c r="AA2" s="27">
        <v>25</v>
      </c>
      <c r="AB2" s="27">
        <v>26</v>
      </c>
      <c r="AC2" s="28">
        <v>27</v>
      </c>
      <c r="AD2" s="28">
        <v>28</v>
      </c>
      <c r="AE2" s="28">
        <v>29</v>
      </c>
      <c r="AF2" s="28">
        <v>30</v>
      </c>
      <c r="AG2" s="28">
        <v>31</v>
      </c>
      <c r="AH2" s="60" t="s">
        <v>7</v>
      </c>
      <c r="AI2" s="62" t="s">
        <v>8</v>
      </c>
      <c r="AJ2" s="70" t="s">
        <v>35</v>
      </c>
      <c r="AK2" s="71"/>
      <c r="AL2" s="59" t="s">
        <v>40</v>
      </c>
      <c r="AM2" s="59" t="s">
        <v>45</v>
      </c>
      <c r="AN2" s="59" t="s">
        <v>46</v>
      </c>
    </row>
    <row r="3" spans="1:40" ht="15.75" thickBot="1">
      <c r="A3" s="65"/>
      <c r="B3" s="67"/>
      <c r="C3" s="55" t="s">
        <v>6</v>
      </c>
      <c r="D3" s="55" t="s">
        <v>0</v>
      </c>
      <c r="E3" s="55" t="s">
        <v>1</v>
      </c>
      <c r="F3" s="20" t="s">
        <v>2</v>
      </c>
      <c r="G3" s="20" t="s">
        <v>3</v>
      </c>
      <c r="H3" s="5" t="s">
        <v>4</v>
      </c>
      <c r="I3" s="5" t="s">
        <v>5</v>
      </c>
      <c r="J3" s="49" t="s">
        <v>6</v>
      </c>
      <c r="K3" s="55" t="s">
        <v>0</v>
      </c>
      <c r="L3" s="55" t="s">
        <v>1</v>
      </c>
      <c r="M3" s="20" t="s">
        <v>2</v>
      </c>
      <c r="N3" s="20" t="s">
        <v>3</v>
      </c>
      <c r="O3" s="5" t="s">
        <v>4</v>
      </c>
      <c r="P3" s="5" t="s">
        <v>5</v>
      </c>
      <c r="Q3" s="5" t="s">
        <v>6</v>
      </c>
      <c r="R3" s="5" t="s">
        <v>0</v>
      </c>
      <c r="S3" s="5" t="s">
        <v>1</v>
      </c>
      <c r="T3" s="20" t="s">
        <v>2</v>
      </c>
      <c r="U3" s="20" t="s">
        <v>3</v>
      </c>
      <c r="V3" s="5" t="s">
        <v>4</v>
      </c>
      <c r="W3" s="5" t="s">
        <v>5</v>
      </c>
      <c r="X3" s="5" t="s">
        <v>6</v>
      </c>
      <c r="Y3" s="5" t="s">
        <v>0</v>
      </c>
      <c r="Z3" s="5" t="s">
        <v>1</v>
      </c>
      <c r="AA3" s="20" t="s">
        <v>2</v>
      </c>
      <c r="AB3" s="20" t="s">
        <v>3</v>
      </c>
      <c r="AC3" s="5" t="s">
        <v>4</v>
      </c>
      <c r="AD3" s="5" t="s">
        <v>5</v>
      </c>
      <c r="AE3" s="5" t="s">
        <v>6</v>
      </c>
      <c r="AF3" s="5" t="s">
        <v>0</v>
      </c>
      <c r="AG3" s="5" t="s">
        <v>1</v>
      </c>
      <c r="AH3" s="61"/>
      <c r="AI3" s="63"/>
      <c r="AJ3" s="44" t="s">
        <v>43</v>
      </c>
      <c r="AK3" s="43" t="s">
        <v>44</v>
      </c>
      <c r="AL3" s="59"/>
      <c r="AM3" s="59"/>
      <c r="AN3" s="59"/>
    </row>
    <row r="4" spans="1:40" ht="16.5" thickTop="1" thickBot="1">
      <c r="A4" s="29"/>
      <c r="B4" s="13" t="s">
        <v>9</v>
      </c>
      <c r="C4" s="56">
        <f>COUNTIF(C5:C6,8)+COUNTIF(C5:C6,15)+COUNTIF(C5:C6,7)</f>
        <v>0</v>
      </c>
      <c r="D4" s="56">
        <f t="shared" ref="D4:AG4" si="0">COUNTIF(D5:D6,8)+COUNTIF(D5:D6,15)+COUNTIF(D5:D6,7)</f>
        <v>0</v>
      </c>
      <c r="E4" s="56">
        <f t="shared" si="0"/>
        <v>0</v>
      </c>
      <c r="F4" s="21">
        <f t="shared" si="0"/>
        <v>0</v>
      </c>
      <c r="G4" s="21">
        <f t="shared" si="0"/>
        <v>0</v>
      </c>
      <c r="H4" s="11">
        <f t="shared" si="0"/>
        <v>2</v>
      </c>
      <c r="I4" s="11">
        <f t="shared" si="0"/>
        <v>2</v>
      </c>
      <c r="J4" s="50">
        <f t="shared" si="0"/>
        <v>2</v>
      </c>
      <c r="K4" s="56">
        <f t="shared" si="0"/>
        <v>0</v>
      </c>
      <c r="L4" s="56">
        <f t="shared" si="0"/>
        <v>0</v>
      </c>
      <c r="M4" s="21">
        <f t="shared" si="0"/>
        <v>0</v>
      </c>
      <c r="N4" s="21">
        <f t="shared" si="0"/>
        <v>0</v>
      </c>
      <c r="O4" s="11">
        <f t="shared" si="0"/>
        <v>2</v>
      </c>
      <c r="P4" s="11">
        <f t="shared" si="0"/>
        <v>2</v>
      </c>
      <c r="Q4" s="11">
        <f t="shared" si="0"/>
        <v>2</v>
      </c>
      <c r="R4" s="11">
        <f t="shared" si="0"/>
        <v>2</v>
      </c>
      <c r="S4" s="11">
        <f t="shared" si="0"/>
        <v>2</v>
      </c>
      <c r="T4" s="21">
        <f t="shared" si="0"/>
        <v>0</v>
      </c>
      <c r="U4" s="21">
        <f t="shared" si="0"/>
        <v>0</v>
      </c>
      <c r="V4" s="11">
        <f t="shared" si="0"/>
        <v>2</v>
      </c>
      <c r="W4" s="11">
        <f t="shared" si="0"/>
        <v>2</v>
      </c>
      <c r="X4" s="11">
        <f t="shared" si="0"/>
        <v>2</v>
      </c>
      <c r="Y4" s="11">
        <f t="shared" si="0"/>
        <v>2</v>
      </c>
      <c r="Z4" s="11">
        <f t="shared" si="0"/>
        <v>2</v>
      </c>
      <c r="AA4" s="21">
        <f t="shared" si="0"/>
        <v>0</v>
      </c>
      <c r="AB4" s="21">
        <f t="shared" si="0"/>
        <v>0</v>
      </c>
      <c r="AC4" s="11">
        <f t="shared" si="0"/>
        <v>2</v>
      </c>
      <c r="AD4" s="11">
        <f t="shared" si="0"/>
        <v>2</v>
      </c>
      <c r="AE4" s="11">
        <f t="shared" si="0"/>
        <v>2</v>
      </c>
      <c r="AF4" s="11">
        <f t="shared" si="0"/>
        <v>2</v>
      </c>
      <c r="AG4" s="11">
        <f t="shared" si="0"/>
        <v>2</v>
      </c>
      <c r="AH4" s="12"/>
      <c r="AI4" s="30"/>
      <c r="AJ4" s="45"/>
      <c r="AK4" s="1"/>
      <c r="AL4" s="1"/>
      <c r="AM4" s="1"/>
      <c r="AN4" s="1"/>
    </row>
    <row r="5" spans="1:40" ht="15.75" thickTop="1">
      <c r="A5" s="31">
        <v>1</v>
      </c>
      <c r="B5" s="2" t="s">
        <v>13</v>
      </c>
      <c r="C5" s="55"/>
      <c r="D5" s="55"/>
      <c r="E5" s="55"/>
      <c r="F5" s="20"/>
      <c r="G5" s="20"/>
      <c r="H5" s="5">
        <v>8</v>
      </c>
      <c r="I5" s="5">
        <v>8</v>
      </c>
      <c r="J5" s="49">
        <v>7</v>
      </c>
      <c r="K5" s="55"/>
      <c r="L5" s="55"/>
      <c r="M5" s="20"/>
      <c r="N5" s="20"/>
      <c r="O5" s="5">
        <v>8</v>
      </c>
      <c r="P5" s="5">
        <v>8</v>
      </c>
      <c r="Q5" s="5">
        <v>8</v>
      </c>
      <c r="R5" s="5">
        <v>8</v>
      </c>
      <c r="S5" s="5">
        <v>8</v>
      </c>
      <c r="T5" s="20"/>
      <c r="U5" s="20"/>
      <c r="V5" s="5">
        <v>8</v>
      </c>
      <c r="W5" s="5">
        <v>8</v>
      </c>
      <c r="X5" s="5">
        <v>8</v>
      </c>
      <c r="Y5" s="5">
        <v>8</v>
      </c>
      <c r="Z5" s="5">
        <v>8</v>
      </c>
      <c r="AA5" s="20"/>
      <c r="AB5" s="20"/>
      <c r="AC5" s="5">
        <v>8</v>
      </c>
      <c r="AD5" s="5">
        <v>8</v>
      </c>
      <c r="AE5" s="5">
        <v>8</v>
      </c>
      <c r="AF5" s="5">
        <v>8</v>
      </c>
      <c r="AG5" s="5">
        <v>8</v>
      </c>
      <c r="AH5" s="1">
        <f>SUM(C5:AG5)</f>
        <v>143</v>
      </c>
      <c r="AI5" s="32">
        <f>COUNTIF(C5:AG5,15)</f>
        <v>0</v>
      </c>
      <c r="AJ5" s="45">
        <f>COUNTIF(D5:AG5,"отп")</f>
        <v>0</v>
      </c>
      <c r="AK5" s="1"/>
      <c r="AL5" s="1">
        <f>SUM(AH5+AK5)</f>
        <v>143</v>
      </c>
      <c r="AM5" s="1">
        <f t="shared" ref="AM5:AM22" si="1">AL5-$W$1</f>
        <v>0</v>
      </c>
      <c r="AN5" s="1">
        <f>ROUND(AM5/8,0)</f>
        <v>0</v>
      </c>
    </row>
    <row r="6" spans="1:40" ht="15.75" thickBot="1">
      <c r="A6" s="33">
        <v>2</v>
      </c>
      <c r="B6" s="8" t="s">
        <v>14</v>
      </c>
      <c r="C6" s="55"/>
      <c r="D6" s="55"/>
      <c r="E6" s="55"/>
      <c r="F6" s="20"/>
      <c r="G6" s="20"/>
      <c r="H6" s="5">
        <v>8</v>
      </c>
      <c r="I6" s="5">
        <v>8</v>
      </c>
      <c r="J6" s="49">
        <v>7</v>
      </c>
      <c r="K6" s="55"/>
      <c r="L6" s="55"/>
      <c r="M6" s="20"/>
      <c r="N6" s="20"/>
      <c r="O6" s="5">
        <v>8</v>
      </c>
      <c r="P6" s="5">
        <v>8</v>
      </c>
      <c r="Q6" s="5">
        <v>8</v>
      </c>
      <c r="R6" s="5">
        <v>8</v>
      </c>
      <c r="S6" s="5">
        <v>8</v>
      </c>
      <c r="T6" s="20"/>
      <c r="U6" s="20"/>
      <c r="V6" s="5">
        <v>8</v>
      </c>
      <c r="W6" s="5">
        <v>8</v>
      </c>
      <c r="X6" s="5">
        <v>8</v>
      </c>
      <c r="Y6" s="5">
        <v>8</v>
      </c>
      <c r="Z6" s="5">
        <v>8</v>
      </c>
      <c r="AA6" s="20"/>
      <c r="AB6" s="20"/>
      <c r="AC6" s="5">
        <v>8</v>
      </c>
      <c r="AD6" s="5">
        <v>8</v>
      </c>
      <c r="AE6" s="5">
        <v>8</v>
      </c>
      <c r="AF6" s="5">
        <v>8</v>
      </c>
      <c r="AG6" s="5">
        <v>8</v>
      </c>
      <c r="AH6" s="1">
        <f>SUM(C6:AG6)</f>
        <v>143</v>
      </c>
      <c r="AI6" s="32">
        <f t="shared" ref="AI6:AI23" si="2">COUNTIF(C6:AG6,15)</f>
        <v>0</v>
      </c>
      <c r="AJ6" s="45">
        <f t="shared" ref="AJ6" si="3">COUNTIF(D6:AG6,"отп")</f>
        <v>0</v>
      </c>
      <c r="AK6" s="1"/>
      <c r="AL6" s="1">
        <f t="shared" ref="AL6:AL23" si="4">SUM(AH6+AK6)</f>
        <v>143</v>
      </c>
      <c r="AM6" s="1">
        <f t="shared" si="1"/>
        <v>0</v>
      </c>
      <c r="AN6" s="1">
        <f t="shared" ref="AN6:AN23" si="5">ROUND(AM6/8,0)</f>
        <v>0</v>
      </c>
    </row>
    <row r="7" spans="1:40" ht="16.5" thickTop="1" thickBot="1">
      <c r="A7" s="34"/>
      <c r="B7" s="13" t="s">
        <v>10</v>
      </c>
      <c r="C7" s="56">
        <f>COUNTIF(C8:C11,8)+COUNTIF(C8:C11,15)+COUNTIF(C8:C11,7)</f>
        <v>0</v>
      </c>
      <c r="D7" s="56">
        <f t="shared" ref="D7:AG7" si="6">COUNTIF(D8:D11,8)+COUNTIF(D8:D11,15)+COUNTIF(D8:D11,7)</f>
        <v>0</v>
      </c>
      <c r="E7" s="56">
        <f t="shared" si="6"/>
        <v>1</v>
      </c>
      <c r="F7" s="21">
        <f t="shared" si="6"/>
        <v>0</v>
      </c>
      <c r="G7" s="21">
        <f t="shared" si="6"/>
        <v>0</v>
      </c>
      <c r="H7" s="11">
        <f t="shared" si="6"/>
        <v>1</v>
      </c>
      <c r="I7" s="11">
        <f t="shared" si="6"/>
        <v>2</v>
      </c>
      <c r="J7" s="50">
        <f t="shared" si="6"/>
        <v>1</v>
      </c>
      <c r="K7" s="56">
        <f t="shared" si="6"/>
        <v>0</v>
      </c>
      <c r="L7" s="56">
        <f t="shared" si="6"/>
        <v>1</v>
      </c>
      <c r="M7" s="21">
        <f t="shared" si="6"/>
        <v>0</v>
      </c>
      <c r="N7" s="21">
        <f t="shared" si="6"/>
        <v>0</v>
      </c>
      <c r="O7" s="11">
        <f t="shared" si="6"/>
        <v>2</v>
      </c>
      <c r="P7" s="11">
        <f t="shared" si="6"/>
        <v>3</v>
      </c>
      <c r="Q7" s="11">
        <f t="shared" si="6"/>
        <v>2</v>
      </c>
      <c r="R7" s="11">
        <f t="shared" si="6"/>
        <v>3</v>
      </c>
      <c r="S7" s="11">
        <f t="shared" si="6"/>
        <v>4</v>
      </c>
      <c r="T7" s="21">
        <f t="shared" si="6"/>
        <v>0</v>
      </c>
      <c r="U7" s="21">
        <f t="shared" si="6"/>
        <v>0</v>
      </c>
      <c r="V7" s="11">
        <f t="shared" si="6"/>
        <v>4</v>
      </c>
      <c r="W7" s="11">
        <f t="shared" si="6"/>
        <v>3</v>
      </c>
      <c r="X7" s="11">
        <f t="shared" si="6"/>
        <v>2</v>
      </c>
      <c r="Y7" s="11">
        <f t="shared" si="6"/>
        <v>3</v>
      </c>
      <c r="Z7" s="11">
        <f t="shared" si="6"/>
        <v>3</v>
      </c>
      <c r="AA7" s="21">
        <f t="shared" si="6"/>
        <v>1</v>
      </c>
      <c r="AB7" s="21">
        <f t="shared" si="6"/>
        <v>0</v>
      </c>
      <c r="AC7" s="11">
        <f t="shared" si="6"/>
        <v>2</v>
      </c>
      <c r="AD7" s="11">
        <f t="shared" si="6"/>
        <v>3</v>
      </c>
      <c r="AE7" s="11">
        <f t="shared" si="6"/>
        <v>2</v>
      </c>
      <c r="AF7" s="11">
        <f t="shared" si="6"/>
        <v>3</v>
      </c>
      <c r="AG7" s="11">
        <f t="shared" si="6"/>
        <v>4</v>
      </c>
      <c r="AH7" s="12"/>
      <c r="AI7" s="30"/>
      <c r="AJ7" s="45"/>
      <c r="AK7" s="1"/>
      <c r="AL7" s="1"/>
      <c r="AM7" s="1"/>
      <c r="AN7" s="1"/>
    </row>
    <row r="8" spans="1:40" ht="15.75" thickTop="1">
      <c r="A8" s="53">
        <v>3</v>
      </c>
      <c r="B8" s="7" t="s">
        <v>15</v>
      </c>
      <c r="C8" s="55"/>
      <c r="D8" s="55"/>
      <c r="E8" s="55"/>
      <c r="F8" s="20"/>
      <c r="G8" s="20"/>
      <c r="H8" s="5">
        <v>15</v>
      </c>
      <c r="I8" s="5">
        <v>9</v>
      </c>
      <c r="J8" s="49">
        <v>0</v>
      </c>
      <c r="K8" s="55"/>
      <c r="L8" s="55"/>
      <c r="M8" s="20"/>
      <c r="N8" s="20"/>
      <c r="O8" s="5">
        <v>8</v>
      </c>
      <c r="P8" s="5">
        <v>8</v>
      </c>
      <c r="Q8" s="5">
        <v>8</v>
      </c>
      <c r="R8" s="5">
        <v>8</v>
      </c>
      <c r="S8" s="5">
        <v>8</v>
      </c>
      <c r="T8" s="20"/>
      <c r="U8" s="20"/>
      <c r="V8" s="5">
        <v>15</v>
      </c>
      <c r="W8" s="5">
        <v>9</v>
      </c>
      <c r="X8" s="5">
        <v>0</v>
      </c>
      <c r="Y8" s="5">
        <v>8</v>
      </c>
      <c r="Z8" s="5">
        <v>8</v>
      </c>
      <c r="AA8" s="20"/>
      <c r="AB8" s="20"/>
      <c r="AC8" s="5">
        <v>8</v>
      </c>
      <c r="AD8" s="5">
        <v>15</v>
      </c>
      <c r="AE8" s="5">
        <v>9</v>
      </c>
      <c r="AF8" s="5">
        <v>0</v>
      </c>
      <c r="AG8" s="5">
        <v>8</v>
      </c>
      <c r="AH8" s="1">
        <f>SUM(C8:AG8)</f>
        <v>144</v>
      </c>
      <c r="AI8" s="32">
        <f t="shared" si="2"/>
        <v>3</v>
      </c>
      <c r="AJ8" s="45">
        <f t="shared" ref="AJ8:AJ9" si="7">COUNTIF(C8:AG8,"отп")</f>
        <v>0</v>
      </c>
      <c r="AK8" s="1"/>
      <c r="AL8" s="1">
        <f t="shared" si="4"/>
        <v>144</v>
      </c>
      <c r="AM8" s="1">
        <f t="shared" si="1"/>
        <v>1</v>
      </c>
      <c r="AN8" s="1">
        <f t="shared" si="5"/>
        <v>0</v>
      </c>
    </row>
    <row r="9" spans="1:40">
      <c r="A9" s="53">
        <v>4</v>
      </c>
      <c r="B9" s="6" t="s">
        <v>16</v>
      </c>
      <c r="C9" s="55"/>
      <c r="D9" s="55"/>
      <c r="E9" s="55"/>
      <c r="F9" s="20"/>
      <c r="G9" s="20"/>
      <c r="H9" s="5">
        <v>0</v>
      </c>
      <c r="I9" s="5">
        <v>8</v>
      </c>
      <c r="J9" s="49">
        <v>7</v>
      </c>
      <c r="K9" s="55"/>
      <c r="L9" s="55">
        <v>15</v>
      </c>
      <c r="M9" s="20">
        <v>9</v>
      </c>
      <c r="N9" s="20"/>
      <c r="O9" s="5">
        <v>0</v>
      </c>
      <c r="P9" s="5">
        <v>0</v>
      </c>
      <c r="Q9" s="5">
        <v>0</v>
      </c>
      <c r="R9" s="5">
        <v>8</v>
      </c>
      <c r="S9" s="5">
        <v>8</v>
      </c>
      <c r="T9" s="20"/>
      <c r="U9" s="20"/>
      <c r="V9" s="5">
        <v>8</v>
      </c>
      <c r="W9" s="5">
        <v>8</v>
      </c>
      <c r="X9" s="5">
        <v>8</v>
      </c>
      <c r="Y9" s="5">
        <v>15</v>
      </c>
      <c r="Z9" s="5">
        <v>9</v>
      </c>
      <c r="AA9" s="20"/>
      <c r="AB9" s="20"/>
      <c r="AC9" s="5">
        <v>0</v>
      </c>
      <c r="AD9" s="5">
        <v>8</v>
      </c>
      <c r="AE9" s="5">
        <v>8</v>
      </c>
      <c r="AF9" s="5">
        <v>8</v>
      </c>
      <c r="AG9" s="5">
        <v>8</v>
      </c>
      <c r="AH9" s="1">
        <f>SUM(C9:AG9)</f>
        <v>135</v>
      </c>
      <c r="AI9" s="32">
        <f t="shared" si="2"/>
        <v>2</v>
      </c>
      <c r="AJ9" s="45">
        <f t="shared" si="7"/>
        <v>0</v>
      </c>
      <c r="AK9" s="1"/>
      <c r="AL9" s="1">
        <f t="shared" si="4"/>
        <v>135</v>
      </c>
      <c r="AM9" s="1">
        <f t="shared" si="1"/>
        <v>-8</v>
      </c>
      <c r="AN9" s="1">
        <f t="shared" si="5"/>
        <v>-1</v>
      </c>
    </row>
    <row r="10" spans="1:40">
      <c r="A10" s="31">
        <v>5</v>
      </c>
      <c r="B10" s="6" t="s">
        <v>17</v>
      </c>
      <c r="C10" s="55"/>
      <c r="D10" s="55"/>
      <c r="E10" s="55">
        <v>15</v>
      </c>
      <c r="F10" s="20">
        <v>9</v>
      </c>
      <c r="G10" s="20"/>
      <c r="H10" s="5">
        <v>0</v>
      </c>
      <c r="I10" s="5">
        <v>0</v>
      </c>
      <c r="J10" s="49">
        <v>0</v>
      </c>
      <c r="K10" s="55"/>
      <c r="L10" s="55"/>
      <c r="M10" s="20"/>
      <c r="N10" s="20"/>
      <c r="O10" s="5">
        <v>8</v>
      </c>
      <c r="P10" s="5">
        <v>15</v>
      </c>
      <c r="Q10" s="5">
        <v>9</v>
      </c>
      <c r="R10" s="5">
        <v>0</v>
      </c>
      <c r="S10" s="5">
        <v>8</v>
      </c>
      <c r="T10" s="20"/>
      <c r="U10" s="20"/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20">
        <v>15</v>
      </c>
      <c r="AB10" s="20">
        <v>9</v>
      </c>
      <c r="AC10" s="5">
        <v>0</v>
      </c>
      <c r="AD10" s="5">
        <v>0</v>
      </c>
      <c r="AE10" s="5">
        <v>0</v>
      </c>
      <c r="AF10" s="5">
        <v>8</v>
      </c>
      <c r="AG10" s="5">
        <v>8</v>
      </c>
      <c r="AH10" s="1">
        <f>SUM(C10:AG10)</f>
        <v>144</v>
      </c>
      <c r="AI10" s="32">
        <f t="shared" si="2"/>
        <v>3</v>
      </c>
      <c r="AJ10" s="45">
        <f>COUNTIF(C10:AG10,"отп")</f>
        <v>0</v>
      </c>
      <c r="AK10" s="1"/>
      <c r="AL10" s="1">
        <f t="shared" si="4"/>
        <v>144</v>
      </c>
      <c r="AM10" s="1">
        <f t="shared" si="1"/>
        <v>1</v>
      </c>
      <c r="AN10" s="1">
        <f t="shared" si="5"/>
        <v>0</v>
      </c>
    </row>
    <row r="11" spans="1:40" ht="15.75" thickBot="1">
      <c r="A11" s="31">
        <v>6</v>
      </c>
      <c r="B11" s="9" t="s">
        <v>30</v>
      </c>
      <c r="C11" s="55"/>
      <c r="D11" s="55"/>
      <c r="E11" s="55"/>
      <c r="F11" s="20"/>
      <c r="G11" s="20"/>
      <c r="H11" s="5">
        <v>0</v>
      </c>
      <c r="I11" s="5">
        <v>15</v>
      </c>
      <c r="J11" s="49">
        <v>9</v>
      </c>
      <c r="K11" s="55"/>
      <c r="L11" s="55"/>
      <c r="M11" s="20"/>
      <c r="N11" s="20"/>
      <c r="O11" s="5">
        <v>0</v>
      </c>
      <c r="P11" s="5">
        <v>8</v>
      </c>
      <c r="Q11" s="5">
        <v>8</v>
      </c>
      <c r="R11" s="5">
        <v>8</v>
      </c>
      <c r="S11" s="5">
        <v>8</v>
      </c>
      <c r="T11" s="20"/>
      <c r="U11" s="20"/>
      <c r="V11" s="5">
        <v>8</v>
      </c>
      <c r="W11" s="5">
        <v>15</v>
      </c>
      <c r="X11" s="5">
        <v>9</v>
      </c>
      <c r="Y11" s="5">
        <v>0</v>
      </c>
      <c r="Z11" s="5">
        <v>8</v>
      </c>
      <c r="AA11" s="20"/>
      <c r="AB11" s="20"/>
      <c r="AC11" s="5">
        <v>8</v>
      </c>
      <c r="AD11" s="5">
        <v>8</v>
      </c>
      <c r="AE11" s="5">
        <v>8</v>
      </c>
      <c r="AF11" s="5">
        <v>8</v>
      </c>
      <c r="AG11" s="5">
        <v>15</v>
      </c>
      <c r="AH11" s="1">
        <f>SUM(C11:AG11)</f>
        <v>143</v>
      </c>
      <c r="AI11" s="32">
        <f t="shared" si="2"/>
        <v>3</v>
      </c>
      <c r="AJ11" s="45">
        <f>COUNTIF(C11:AG11,"отп")</f>
        <v>0</v>
      </c>
      <c r="AK11" s="1"/>
      <c r="AL11" s="1">
        <f t="shared" si="4"/>
        <v>143</v>
      </c>
      <c r="AM11" s="1">
        <f t="shared" si="1"/>
        <v>0</v>
      </c>
      <c r="AN11" s="1">
        <f t="shared" si="5"/>
        <v>0</v>
      </c>
    </row>
    <row r="12" spans="1:40" ht="16.5" thickTop="1" thickBot="1">
      <c r="A12" s="34"/>
      <c r="B12" s="13" t="s">
        <v>12</v>
      </c>
      <c r="C12" s="56">
        <f>COUNTIF(C13:C15,8)+COUNTIF(C13:C15,15)+COUNTIF(C13:C15,7)</f>
        <v>0</v>
      </c>
      <c r="D12" s="56">
        <f t="shared" ref="D12:AG12" si="8">COUNTIF(D13:D15,8)+COUNTIF(D13:D15,15)+COUNTIF(D13:D15,7)</f>
        <v>1</v>
      </c>
      <c r="E12" s="56">
        <f t="shared" si="8"/>
        <v>0</v>
      </c>
      <c r="F12" s="21">
        <f t="shared" si="8"/>
        <v>0</v>
      </c>
      <c r="G12" s="21">
        <f t="shared" si="8"/>
        <v>1</v>
      </c>
      <c r="H12" s="11">
        <f t="shared" si="8"/>
        <v>1</v>
      </c>
      <c r="I12" s="11">
        <f t="shared" si="8"/>
        <v>1</v>
      </c>
      <c r="J12" s="50">
        <f t="shared" si="8"/>
        <v>1</v>
      </c>
      <c r="K12" s="56">
        <f t="shared" si="8"/>
        <v>0</v>
      </c>
      <c r="L12" s="56">
        <f t="shared" si="8"/>
        <v>0</v>
      </c>
      <c r="M12" s="21">
        <f t="shared" si="8"/>
        <v>0</v>
      </c>
      <c r="N12" s="21">
        <f t="shared" ref="N12:Q12" si="9">COUNTIF(N13:N15,8)+COUNTIF(N13:N15,15)+COUNTIF(N13:N15,7)</f>
        <v>0</v>
      </c>
      <c r="O12" s="11">
        <f t="shared" si="9"/>
        <v>3</v>
      </c>
      <c r="P12" s="11">
        <f t="shared" si="9"/>
        <v>2</v>
      </c>
      <c r="Q12" s="11">
        <f t="shared" si="9"/>
        <v>2</v>
      </c>
      <c r="R12" s="11">
        <f t="shared" si="8"/>
        <v>2</v>
      </c>
      <c r="S12" s="11">
        <f t="shared" si="8"/>
        <v>2</v>
      </c>
      <c r="T12" s="21">
        <f t="shared" si="8"/>
        <v>0</v>
      </c>
      <c r="U12" s="21">
        <f t="shared" si="8"/>
        <v>0</v>
      </c>
      <c r="V12" s="11">
        <f t="shared" si="8"/>
        <v>2</v>
      </c>
      <c r="W12" s="11">
        <f t="shared" si="8"/>
        <v>2</v>
      </c>
      <c r="X12" s="11">
        <f t="shared" si="8"/>
        <v>2</v>
      </c>
      <c r="Y12" s="11">
        <f t="shared" si="8"/>
        <v>2</v>
      </c>
      <c r="Z12" s="11">
        <f t="shared" si="8"/>
        <v>2</v>
      </c>
      <c r="AA12" s="21">
        <f t="shared" si="8"/>
        <v>0</v>
      </c>
      <c r="AB12" s="21">
        <f t="shared" si="8"/>
        <v>0</v>
      </c>
      <c r="AC12" s="11">
        <f t="shared" si="8"/>
        <v>1</v>
      </c>
      <c r="AD12" s="11">
        <f t="shared" si="8"/>
        <v>1</v>
      </c>
      <c r="AE12" s="11">
        <f t="shared" si="8"/>
        <v>2</v>
      </c>
      <c r="AF12" s="11">
        <f t="shared" si="8"/>
        <v>2</v>
      </c>
      <c r="AG12" s="11">
        <f t="shared" si="8"/>
        <v>2</v>
      </c>
      <c r="AH12" s="18"/>
      <c r="AI12" s="30"/>
      <c r="AJ12" s="45"/>
      <c r="AK12" s="1"/>
      <c r="AL12" s="1"/>
      <c r="AM12" s="1"/>
      <c r="AN12" s="1"/>
    </row>
    <row r="13" spans="1:40" ht="15.75" thickTop="1">
      <c r="A13" s="53">
        <v>7</v>
      </c>
      <c r="B13" s="7" t="s">
        <v>18</v>
      </c>
      <c r="C13" s="55"/>
      <c r="D13" s="55"/>
      <c r="E13" s="55"/>
      <c r="F13" s="20"/>
      <c r="G13" s="20"/>
      <c r="H13" s="5">
        <v>8</v>
      </c>
      <c r="I13" s="5">
        <v>8</v>
      </c>
      <c r="J13" s="49">
        <v>7</v>
      </c>
      <c r="K13" s="55"/>
      <c r="L13" s="55"/>
      <c r="M13" s="20"/>
      <c r="N13" s="20"/>
      <c r="O13" s="5">
        <v>8</v>
      </c>
      <c r="P13" s="5">
        <v>8</v>
      </c>
      <c r="Q13" s="5">
        <v>8</v>
      </c>
      <c r="R13" s="5">
        <v>8</v>
      </c>
      <c r="S13" s="5">
        <v>8</v>
      </c>
      <c r="T13" s="20"/>
      <c r="U13" s="20"/>
      <c r="V13" s="5">
        <v>8</v>
      </c>
      <c r="W13" s="5">
        <v>8</v>
      </c>
      <c r="X13" s="5">
        <v>8</v>
      </c>
      <c r="Y13" s="5">
        <v>8</v>
      </c>
      <c r="Z13" s="5">
        <v>8</v>
      </c>
      <c r="AA13" s="20"/>
      <c r="AB13" s="20"/>
      <c r="AC13" s="5">
        <v>8</v>
      </c>
      <c r="AD13" s="5">
        <v>8</v>
      </c>
      <c r="AE13" s="5">
        <v>8</v>
      </c>
      <c r="AF13" s="5">
        <v>8</v>
      </c>
      <c r="AG13" s="5">
        <v>8</v>
      </c>
      <c r="AH13" s="1">
        <f>SUM(C13:AG13)</f>
        <v>143</v>
      </c>
      <c r="AI13" s="32">
        <f t="shared" si="2"/>
        <v>0</v>
      </c>
      <c r="AJ13" s="45">
        <f t="shared" ref="AJ13:AJ23" si="10">COUNTIF(C13:AG13,"отп")</f>
        <v>0</v>
      </c>
      <c r="AK13" s="1"/>
      <c r="AL13" s="1">
        <f t="shared" si="4"/>
        <v>143</v>
      </c>
      <c r="AM13" s="1">
        <f t="shared" si="1"/>
        <v>0</v>
      </c>
      <c r="AN13" s="1">
        <f t="shared" si="5"/>
        <v>0</v>
      </c>
    </row>
    <row r="14" spans="1:40">
      <c r="A14" s="31">
        <v>8</v>
      </c>
      <c r="B14" s="6" t="s">
        <v>19</v>
      </c>
      <c r="C14" s="55"/>
      <c r="D14" s="55">
        <v>15</v>
      </c>
      <c r="E14" s="55">
        <v>9</v>
      </c>
      <c r="F14" s="20"/>
      <c r="G14" s="20"/>
      <c r="H14" s="5">
        <v>0</v>
      </c>
      <c r="I14" s="5">
        <v>0</v>
      </c>
      <c r="J14" s="49">
        <v>0</v>
      </c>
      <c r="K14" s="55"/>
      <c r="L14" s="55"/>
      <c r="M14" s="20"/>
      <c r="N14" s="20"/>
      <c r="O14" s="5">
        <v>8</v>
      </c>
      <c r="P14" s="5">
        <v>8</v>
      </c>
      <c r="Q14" s="5">
        <v>15</v>
      </c>
      <c r="R14" s="5">
        <v>9</v>
      </c>
      <c r="S14" s="5">
        <v>0</v>
      </c>
      <c r="T14" s="20"/>
      <c r="U14" s="20"/>
      <c r="V14" s="5" t="s">
        <v>33</v>
      </c>
      <c r="W14" s="5" t="s">
        <v>33</v>
      </c>
      <c r="X14" s="5" t="s">
        <v>33</v>
      </c>
      <c r="Y14" s="5" t="s">
        <v>33</v>
      </c>
      <c r="Z14" s="5" t="s">
        <v>33</v>
      </c>
      <c r="AA14" s="20" t="s">
        <v>33</v>
      </c>
      <c r="AB14" s="20" t="s">
        <v>33</v>
      </c>
      <c r="AC14" s="5" t="s">
        <v>33</v>
      </c>
      <c r="AD14" s="5" t="s">
        <v>33</v>
      </c>
      <c r="AE14" s="5" t="s">
        <v>33</v>
      </c>
      <c r="AF14" s="5" t="s">
        <v>33</v>
      </c>
      <c r="AG14" s="5" t="s">
        <v>33</v>
      </c>
      <c r="AH14" s="1">
        <f>SUM(C14:AG14)</f>
        <v>64</v>
      </c>
      <c r="AI14" s="32">
        <f t="shared" si="2"/>
        <v>2</v>
      </c>
      <c r="AJ14" s="45">
        <f t="shared" si="10"/>
        <v>12</v>
      </c>
      <c r="AK14" s="1">
        <v>80</v>
      </c>
      <c r="AL14" s="1">
        <f t="shared" si="4"/>
        <v>144</v>
      </c>
      <c r="AM14" s="1">
        <f t="shared" si="1"/>
        <v>1</v>
      </c>
      <c r="AN14" s="1">
        <f t="shared" si="5"/>
        <v>0</v>
      </c>
    </row>
    <row r="15" spans="1:40" ht="15.75" thickBot="1">
      <c r="A15" s="31">
        <v>9</v>
      </c>
      <c r="B15" s="9" t="s">
        <v>20</v>
      </c>
      <c r="C15" s="55"/>
      <c r="D15" s="55"/>
      <c r="E15" s="55"/>
      <c r="F15" s="20"/>
      <c r="G15" s="20">
        <v>15</v>
      </c>
      <c r="H15" s="5">
        <v>9</v>
      </c>
      <c r="I15" s="5">
        <v>0</v>
      </c>
      <c r="J15" s="49">
        <v>0</v>
      </c>
      <c r="K15" s="55"/>
      <c r="L15" s="55"/>
      <c r="M15" s="20"/>
      <c r="N15" s="20"/>
      <c r="O15" s="5">
        <v>15</v>
      </c>
      <c r="P15" s="5">
        <v>9</v>
      </c>
      <c r="Q15" s="5">
        <v>0</v>
      </c>
      <c r="R15" s="5">
        <v>8</v>
      </c>
      <c r="S15" s="5">
        <v>8</v>
      </c>
      <c r="T15" s="20"/>
      <c r="U15" s="20"/>
      <c r="V15" s="5">
        <v>8</v>
      </c>
      <c r="W15" s="5">
        <v>8</v>
      </c>
      <c r="X15" s="5">
        <v>8</v>
      </c>
      <c r="Y15" s="5">
        <v>8</v>
      </c>
      <c r="Z15" s="5">
        <v>15</v>
      </c>
      <c r="AA15" s="20">
        <v>9</v>
      </c>
      <c r="AB15" s="20"/>
      <c r="AC15" s="5">
        <v>0</v>
      </c>
      <c r="AD15" s="5">
        <v>0</v>
      </c>
      <c r="AE15" s="5">
        <v>8</v>
      </c>
      <c r="AF15" s="5">
        <v>8</v>
      </c>
      <c r="AG15" s="5">
        <v>8</v>
      </c>
      <c r="AH15" s="1">
        <f>SUM(C15:AG15)</f>
        <v>144</v>
      </c>
      <c r="AI15" s="32">
        <f t="shared" si="2"/>
        <v>3</v>
      </c>
      <c r="AJ15" s="45">
        <f t="shared" si="10"/>
        <v>0</v>
      </c>
      <c r="AK15" s="1"/>
      <c r="AL15" s="1">
        <f t="shared" si="4"/>
        <v>144</v>
      </c>
      <c r="AM15" s="1">
        <f t="shared" si="1"/>
        <v>1</v>
      </c>
      <c r="AN15" s="1">
        <f t="shared" si="5"/>
        <v>0</v>
      </c>
    </row>
    <row r="16" spans="1:40" ht="16.5" thickTop="1" thickBot="1">
      <c r="A16" s="34"/>
      <c r="B16" s="13" t="s">
        <v>11</v>
      </c>
      <c r="C16" s="56">
        <f>COUNTIF(C17:C19,8)+COUNTIF(C17:C19,15)+COUNTIF(C17:C19,7)</f>
        <v>1</v>
      </c>
      <c r="D16" s="56">
        <f t="shared" ref="D16:AG16" si="11">COUNTIF(D17:D19,8)+COUNTIF(D17:D19,15)+COUNTIF(D17:D19,7)</f>
        <v>0</v>
      </c>
      <c r="E16" s="56">
        <f t="shared" si="11"/>
        <v>0</v>
      </c>
      <c r="F16" s="21">
        <f t="shared" si="11"/>
        <v>0</v>
      </c>
      <c r="G16" s="21">
        <f t="shared" si="11"/>
        <v>0</v>
      </c>
      <c r="H16" s="11">
        <f t="shared" si="11"/>
        <v>1</v>
      </c>
      <c r="I16" s="11">
        <f t="shared" si="11"/>
        <v>2</v>
      </c>
      <c r="J16" s="50">
        <f t="shared" si="11"/>
        <v>2</v>
      </c>
      <c r="K16" s="56">
        <f t="shared" si="11"/>
        <v>0</v>
      </c>
      <c r="L16" s="56">
        <f t="shared" si="11"/>
        <v>0</v>
      </c>
      <c r="M16" s="21">
        <f t="shared" si="11"/>
        <v>0</v>
      </c>
      <c r="N16" s="21">
        <f t="shared" ref="N16:Q16" si="12">COUNTIF(N17:N19,8)+COUNTIF(N17:N19,15)+COUNTIF(N17:N19,7)</f>
        <v>1</v>
      </c>
      <c r="O16" s="11">
        <f t="shared" si="12"/>
        <v>1</v>
      </c>
      <c r="P16" s="11">
        <f t="shared" si="12"/>
        <v>1</v>
      </c>
      <c r="Q16" s="11">
        <f t="shared" si="12"/>
        <v>2</v>
      </c>
      <c r="R16" s="11">
        <f t="shared" si="11"/>
        <v>3</v>
      </c>
      <c r="S16" s="11">
        <f t="shared" si="11"/>
        <v>3</v>
      </c>
      <c r="T16" s="21">
        <f t="shared" si="11"/>
        <v>0</v>
      </c>
      <c r="U16" s="21">
        <f t="shared" si="11"/>
        <v>1</v>
      </c>
      <c r="V16" s="11">
        <f t="shared" si="11"/>
        <v>1</v>
      </c>
      <c r="W16" s="11">
        <f t="shared" si="11"/>
        <v>1</v>
      </c>
      <c r="X16" s="11">
        <f t="shared" si="11"/>
        <v>2</v>
      </c>
      <c r="Y16" s="11">
        <f t="shared" si="11"/>
        <v>2</v>
      </c>
      <c r="Z16" s="11">
        <f t="shared" si="11"/>
        <v>2</v>
      </c>
      <c r="AA16" s="21">
        <f t="shared" si="11"/>
        <v>0</v>
      </c>
      <c r="AB16" s="21">
        <f t="shared" si="11"/>
        <v>1</v>
      </c>
      <c r="AC16" s="11">
        <f t="shared" si="11"/>
        <v>1</v>
      </c>
      <c r="AD16" s="11">
        <f t="shared" si="11"/>
        <v>1</v>
      </c>
      <c r="AE16" s="11">
        <f t="shared" si="11"/>
        <v>1</v>
      </c>
      <c r="AF16" s="11">
        <f t="shared" si="11"/>
        <v>2</v>
      </c>
      <c r="AG16" s="11">
        <f t="shared" si="11"/>
        <v>1</v>
      </c>
      <c r="AH16" s="18"/>
      <c r="AI16" s="30"/>
      <c r="AJ16" s="45"/>
      <c r="AK16" s="1"/>
      <c r="AL16" s="1"/>
      <c r="AM16" s="1"/>
      <c r="AN16" s="1"/>
    </row>
    <row r="17" spans="1:40" ht="15.75" thickTop="1">
      <c r="A17" s="35">
        <v>10</v>
      </c>
      <c r="B17" s="10" t="s">
        <v>21</v>
      </c>
      <c r="C17" s="55"/>
      <c r="D17" s="55"/>
      <c r="E17" s="55"/>
      <c r="F17" s="20"/>
      <c r="G17" s="20"/>
      <c r="H17" s="5">
        <v>8</v>
      </c>
      <c r="I17" s="5">
        <v>8</v>
      </c>
      <c r="J17" s="49">
        <v>15</v>
      </c>
      <c r="K17" s="55">
        <v>9</v>
      </c>
      <c r="L17" s="55"/>
      <c r="M17" s="20"/>
      <c r="N17" s="20"/>
      <c r="O17" s="5">
        <v>0</v>
      </c>
      <c r="P17" s="5">
        <v>0</v>
      </c>
      <c r="Q17" s="5">
        <v>8</v>
      </c>
      <c r="R17" s="5">
        <v>8</v>
      </c>
      <c r="S17" s="5">
        <v>8</v>
      </c>
      <c r="T17" s="20"/>
      <c r="U17" s="20">
        <v>15</v>
      </c>
      <c r="V17" s="5">
        <v>9</v>
      </c>
      <c r="W17" s="5">
        <v>0</v>
      </c>
      <c r="X17" s="5">
        <v>0</v>
      </c>
      <c r="Y17" s="5">
        <v>8</v>
      </c>
      <c r="Z17" s="5">
        <v>8</v>
      </c>
      <c r="AA17" s="20"/>
      <c r="AB17" s="20"/>
      <c r="AC17" s="5">
        <v>8</v>
      </c>
      <c r="AD17" s="5">
        <v>8</v>
      </c>
      <c r="AE17" s="5">
        <v>8</v>
      </c>
      <c r="AF17" s="5">
        <v>15</v>
      </c>
      <c r="AG17" s="5">
        <v>9</v>
      </c>
      <c r="AH17" s="1">
        <f>SUM(C17:AG17)</f>
        <v>152</v>
      </c>
      <c r="AI17" s="32">
        <f t="shared" si="2"/>
        <v>3</v>
      </c>
      <c r="AJ17" s="45">
        <f t="shared" si="10"/>
        <v>0</v>
      </c>
      <c r="AK17" s="1"/>
      <c r="AL17" s="1">
        <f t="shared" si="4"/>
        <v>152</v>
      </c>
      <c r="AM17" s="1">
        <f t="shared" si="1"/>
        <v>9</v>
      </c>
      <c r="AN17" s="1">
        <f t="shared" si="5"/>
        <v>1</v>
      </c>
    </row>
    <row r="18" spans="1:40">
      <c r="A18" s="35">
        <v>11</v>
      </c>
      <c r="B18" s="1" t="s">
        <v>22</v>
      </c>
      <c r="C18" s="55"/>
      <c r="D18" s="55"/>
      <c r="E18" s="55"/>
      <c r="F18" s="20"/>
      <c r="G18" s="20"/>
      <c r="H18" s="5">
        <v>0</v>
      </c>
      <c r="I18" s="5">
        <v>8</v>
      </c>
      <c r="J18" s="49">
        <v>7</v>
      </c>
      <c r="K18" s="55"/>
      <c r="L18" s="55"/>
      <c r="M18" s="20"/>
      <c r="N18" s="20"/>
      <c r="O18" s="5">
        <v>8</v>
      </c>
      <c r="P18" s="5">
        <v>8</v>
      </c>
      <c r="Q18" s="5">
        <v>8</v>
      </c>
      <c r="R18" s="5">
        <v>8</v>
      </c>
      <c r="S18" s="5">
        <v>15</v>
      </c>
      <c r="T18" s="20">
        <v>9</v>
      </c>
      <c r="U18" s="20"/>
      <c r="V18" s="5">
        <v>0</v>
      </c>
      <c r="W18" s="5">
        <v>0</v>
      </c>
      <c r="X18" s="5">
        <v>8</v>
      </c>
      <c r="Y18" s="5">
        <v>8</v>
      </c>
      <c r="Z18" s="5">
        <v>8</v>
      </c>
      <c r="AA18" s="20"/>
      <c r="AB18" s="20">
        <v>15</v>
      </c>
      <c r="AC18" s="5">
        <v>9</v>
      </c>
      <c r="AD18" s="5">
        <v>0</v>
      </c>
      <c r="AE18" s="5">
        <v>0</v>
      </c>
      <c r="AF18" s="5">
        <v>8</v>
      </c>
      <c r="AG18" s="5">
        <v>8</v>
      </c>
      <c r="AH18" s="1">
        <f>SUM(C18:AG18)</f>
        <v>135</v>
      </c>
      <c r="AI18" s="32">
        <f t="shared" si="2"/>
        <v>2</v>
      </c>
      <c r="AJ18" s="45">
        <f t="shared" si="10"/>
        <v>0</v>
      </c>
      <c r="AK18" s="1"/>
      <c r="AL18" s="1">
        <f t="shared" si="4"/>
        <v>135</v>
      </c>
      <c r="AM18" s="1">
        <f t="shared" si="1"/>
        <v>-8</v>
      </c>
      <c r="AN18" s="1">
        <f t="shared" si="5"/>
        <v>-1</v>
      </c>
    </row>
    <row r="19" spans="1:40" ht="15.75" thickBot="1">
      <c r="A19" s="35">
        <v>12</v>
      </c>
      <c r="B19" s="8" t="s">
        <v>29</v>
      </c>
      <c r="C19" s="55">
        <v>15</v>
      </c>
      <c r="D19" s="55">
        <v>9</v>
      </c>
      <c r="E19" s="55"/>
      <c r="F19" s="20"/>
      <c r="G19" s="20"/>
      <c r="H19" s="5">
        <v>0</v>
      </c>
      <c r="I19" s="5">
        <v>0</v>
      </c>
      <c r="J19" s="49">
        <v>0</v>
      </c>
      <c r="K19" s="55"/>
      <c r="L19" s="55"/>
      <c r="M19" s="20"/>
      <c r="N19" s="20">
        <v>15</v>
      </c>
      <c r="O19" s="5">
        <v>9</v>
      </c>
      <c r="P19" s="5">
        <v>0</v>
      </c>
      <c r="Q19" s="5">
        <v>0</v>
      </c>
      <c r="R19" s="5">
        <v>8</v>
      </c>
      <c r="S19" s="5">
        <v>8</v>
      </c>
      <c r="T19" s="20"/>
      <c r="U19" s="20"/>
      <c r="V19" s="5">
        <v>8</v>
      </c>
      <c r="W19" s="5">
        <v>8</v>
      </c>
      <c r="X19" s="5">
        <v>15</v>
      </c>
      <c r="Y19" s="5">
        <v>9</v>
      </c>
      <c r="Z19" s="5">
        <v>0</v>
      </c>
      <c r="AA19" s="20"/>
      <c r="AB19" s="20"/>
      <c r="AC19" s="5" t="s">
        <v>33</v>
      </c>
      <c r="AD19" s="5" t="s">
        <v>33</v>
      </c>
      <c r="AE19" s="5" t="s">
        <v>33</v>
      </c>
      <c r="AF19" s="5" t="s">
        <v>33</v>
      </c>
      <c r="AG19" s="5" t="s">
        <v>33</v>
      </c>
      <c r="AH19" s="1">
        <f>SUM(C19:AG19)</f>
        <v>104</v>
      </c>
      <c r="AI19" s="32">
        <f t="shared" si="2"/>
        <v>3</v>
      </c>
      <c r="AJ19" s="45">
        <f t="shared" si="10"/>
        <v>5</v>
      </c>
      <c r="AK19" s="1">
        <v>40</v>
      </c>
      <c r="AL19" s="1">
        <f t="shared" si="4"/>
        <v>144</v>
      </c>
      <c r="AM19" s="1">
        <f t="shared" si="1"/>
        <v>1</v>
      </c>
      <c r="AN19" s="1">
        <f t="shared" si="5"/>
        <v>0</v>
      </c>
    </row>
    <row r="20" spans="1:40" ht="16.5" thickTop="1" thickBot="1">
      <c r="A20" s="36"/>
      <c r="B20" s="13" t="s">
        <v>37</v>
      </c>
      <c r="C20" s="56">
        <f>COUNTIF(C21:C23,8)+COUNTIF(C21:C23,15)+COUNTIF(C21:C23,7)</f>
        <v>0</v>
      </c>
      <c r="D20" s="56">
        <f t="shared" ref="D20:AG20" si="13">COUNTIF(D21:D23,8)+COUNTIF(D21:D23,15)+COUNTIF(D21:D23,7)</f>
        <v>0</v>
      </c>
      <c r="E20" s="56">
        <f t="shared" si="13"/>
        <v>0</v>
      </c>
      <c r="F20" s="21">
        <f t="shared" si="13"/>
        <v>1</v>
      </c>
      <c r="G20" s="21">
        <f t="shared" si="13"/>
        <v>0</v>
      </c>
      <c r="H20" s="11">
        <f t="shared" si="13"/>
        <v>1</v>
      </c>
      <c r="I20" s="11">
        <f t="shared" si="13"/>
        <v>1</v>
      </c>
      <c r="J20" s="50">
        <f t="shared" si="13"/>
        <v>2</v>
      </c>
      <c r="K20" s="56">
        <f t="shared" si="13"/>
        <v>1</v>
      </c>
      <c r="L20" s="56">
        <f t="shared" si="13"/>
        <v>0</v>
      </c>
      <c r="M20" s="21">
        <f t="shared" si="13"/>
        <v>1</v>
      </c>
      <c r="N20" s="21">
        <f t="shared" ref="N20:Q20" si="14">COUNTIF(N21:N23,8)+COUNTIF(N21:N23,15)+COUNTIF(N21:N23,7)</f>
        <v>0</v>
      </c>
      <c r="O20" s="11">
        <f t="shared" si="14"/>
        <v>1</v>
      </c>
      <c r="P20" s="11">
        <f t="shared" si="14"/>
        <v>1</v>
      </c>
      <c r="Q20" s="11">
        <f t="shared" si="14"/>
        <v>1</v>
      </c>
      <c r="R20" s="11">
        <f t="shared" si="13"/>
        <v>3</v>
      </c>
      <c r="S20" s="11">
        <f t="shared" si="13"/>
        <v>2</v>
      </c>
      <c r="T20" s="21">
        <f t="shared" si="13"/>
        <v>1</v>
      </c>
      <c r="U20" s="21">
        <f t="shared" si="13"/>
        <v>0</v>
      </c>
      <c r="V20" s="11">
        <f t="shared" si="13"/>
        <v>1</v>
      </c>
      <c r="W20" s="11">
        <f t="shared" si="13"/>
        <v>2</v>
      </c>
      <c r="X20" s="11">
        <f t="shared" si="13"/>
        <v>2</v>
      </c>
      <c r="Y20" s="11">
        <f t="shared" si="13"/>
        <v>3</v>
      </c>
      <c r="Z20" s="11">
        <f t="shared" si="13"/>
        <v>3</v>
      </c>
      <c r="AA20" s="21">
        <f t="shared" si="13"/>
        <v>0</v>
      </c>
      <c r="AB20" s="21">
        <f t="shared" si="13"/>
        <v>0</v>
      </c>
      <c r="AC20" s="11">
        <f t="shared" si="13"/>
        <v>3</v>
      </c>
      <c r="AD20" s="11">
        <f t="shared" si="13"/>
        <v>2</v>
      </c>
      <c r="AE20" s="11">
        <f t="shared" si="13"/>
        <v>2</v>
      </c>
      <c r="AF20" s="11">
        <f t="shared" si="13"/>
        <v>2</v>
      </c>
      <c r="AG20" s="11">
        <f t="shared" si="13"/>
        <v>2</v>
      </c>
      <c r="AH20" s="18"/>
      <c r="AI20" s="30"/>
      <c r="AJ20" s="45"/>
      <c r="AK20" s="1"/>
      <c r="AL20" s="1"/>
      <c r="AM20" s="1"/>
      <c r="AN20" s="1"/>
    </row>
    <row r="21" spans="1:40" ht="15.75" thickTop="1">
      <c r="A21" s="53">
        <v>13</v>
      </c>
      <c r="B21" s="10" t="s">
        <v>23</v>
      </c>
      <c r="C21" s="55"/>
      <c r="D21" s="55"/>
      <c r="E21" s="55"/>
      <c r="F21" s="20">
        <v>15</v>
      </c>
      <c r="G21" s="20">
        <v>9</v>
      </c>
      <c r="H21" s="5">
        <v>0</v>
      </c>
      <c r="I21" s="5">
        <v>0</v>
      </c>
      <c r="J21" s="49">
        <v>0</v>
      </c>
      <c r="K21" s="55"/>
      <c r="L21" s="55"/>
      <c r="M21" s="20"/>
      <c r="N21" s="20"/>
      <c r="O21" s="5">
        <v>8</v>
      </c>
      <c r="P21" s="5">
        <v>8</v>
      </c>
      <c r="Q21" s="5">
        <v>8</v>
      </c>
      <c r="R21" s="5">
        <v>15</v>
      </c>
      <c r="S21" s="5">
        <v>9</v>
      </c>
      <c r="T21" s="20"/>
      <c r="U21" s="20"/>
      <c r="V21" s="5">
        <v>0</v>
      </c>
      <c r="W21" s="5">
        <v>8</v>
      </c>
      <c r="X21" s="5">
        <v>8</v>
      </c>
      <c r="Y21" s="5">
        <v>8</v>
      </c>
      <c r="Z21" s="5">
        <v>8</v>
      </c>
      <c r="AA21" s="20"/>
      <c r="AB21" s="20"/>
      <c r="AC21" s="5">
        <v>15</v>
      </c>
      <c r="AD21" s="5">
        <v>9</v>
      </c>
      <c r="AE21" s="5">
        <v>0</v>
      </c>
      <c r="AF21" s="5">
        <v>8</v>
      </c>
      <c r="AG21" s="5">
        <v>8</v>
      </c>
      <c r="AH21" s="1">
        <f>SUM(C21:AG21)</f>
        <v>144</v>
      </c>
      <c r="AI21" s="32">
        <f t="shared" si="2"/>
        <v>3</v>
      </c>
      <c r="AJ21" s="45">
        <f t="shared" si="10"/>
        <v>0</v>
      </c>
      <c r="AK21" s="1"/>
      <c r="AL21" s="1">
        <f t="shared" si="4"/>
        <v>144</v>
      </c>
      <c r="AM21" s="1">
        <f t="shared" si="1"/>
        <v>1</v>
      </c>
      <c r="AN21" s="1">
        <f t="shared" si="5"/>
        <v>0</v>
      </c>
    </row>
    <row r="22" spans="1:40">
      <c r="A22" s="35">
        <v>14</v>
      </c>
      <c r="B22" s="1" t="s">
        <v>24</v>
      </c>
      <c r="C22" s="55">
        <v>9</v>
      </c>
      <c r="D22" s="55"/>
      <c r="E22" s="55"/>
      <c r="F22" s="20"/>
      <c r="G22" s="20"/>
      <c r="H22" s="5">
        <v>0</v>
      </c>
      <c r="I22" s="5">
        <v>0</v>
      </c>
      <c r="J22" s="49">
        <v>7</v>
      </c>
      <c r="K22" s="55"/>
      <c r="L22" s="55"/>
      <c r="M22" s="20">
        <v>15</v>
      </c>
      <c r="N22" s="20">
        <v>9</v>
      </c>
      <c r="O22" s="5">
        <v>0</v>
      </c>
      <c r="P22" s="5">
        <v>0</v>
      </c>
      <c r="Q22" s="5">
        <v>0</v>
      </c>
      <c r="R22" s="5">
        <v>8</v>
      </c>
      <c r="S22" s="5">
        <v>8</v>
      </c>
      <c r="T22" s="20">
        <v>15</v>
      </c>
      <c r="U22" s="20">
        <v>9</v>
      </c>
      <c r="V22" s="5">
        <v>0</v>
      </c>
      <c r="W22" s="5">
        <v>0</v>
      </c>
      <c r="X22" s="5">
        <v>0</v>
      </c>
      <c r="Y22" s="5">
        <v>8</v>
      </c>
      <c r="Z22" s="5">
        <v>8</v>
      </c>
      <c r="AA22" s="20"/>
      <c r="AB22" s="20"/>
      <c r="AC22" s="5">
        <v>8</v>
      </c>
      <c r="AD22" s="5">
        <v>8</v>
      </c>
      <c r="AE22" s="5">
        <v>8</v>
      </c>
      <c r="AF22" s="5">
        <v>8</v>
      </c>
      <c r="AG22" s="5">
        <v>8</v>
      </c>
      <c r="AH22" s="1">
        <f>SUM(C22:AG22)</f>
        <v>136</v>
      </c>
      <c r="AI22" s="32">
        <f t="shared" si="2"/>
        <v>2</v>
      </c>
      <c r="AJ22" s="45">
        <f t="shared" si="10"/>
        <v>0</v>
      </c>
      <c r="AK22" s="1"/>
      <c r="AL22" s="1">
        <f t="shared" si="4"/>
        <v>136</v>
      </c>
      <c r="AM22" s="1">
        <f t="shared" si="1"/>
        <v>-7</v>
      </c>
      <c r="AN22" s="1">
        <f t="shared" si="5"/>
        <v>-1</v>
      </c>
    </row>
    <row r="23" spans="1:40" ht="15.75" thickBot="1">
      <c r="A23" s="53">
        <v>15</v>
      </c>
      <c r="B23" s="2" t="s">
        <v>25</v>
      </c>
      <c r="C23" s="55"/>
      <c r="D23" s="55"/>
      <c r="E23" s="55"/>
      <c r="F23" s="20"/>
      <c r="G23" s="20"/>
      <c r="H23" s="5">
        <v>8</v>
      </c>
      <c r="I23" s="5">
        <v>8</v>
      </c>
      <c r="J23" s="49">
        <v>7</v>
      </c>
      <c r="K23" s="55">
        <v>15</v>
      </c>
      <c r="L23" s="55">
        <v>9</v>
      </c>
      <c r="M23" s="20"/>
      <c r="N23" s="20"/>
      <c r="O23" s="5">
        <v>0</v>
      </c>
      <c r="P23" s="5">
        <v>0</v>
      </c>
      <c r="Q23" s="5">
        <v>0</v>
      </c>
      <c r="R23" s="5">
        <v>8</v>
      </c>
      <c r="S23" s="5">
        <v>8</v>
      </c>
      <c r="T23" s="20"/>
      <c r="U23" s="20"/>
      <c r="V23" s="5">
        <v>8</v>
      </c>
      <c r="W23" s="5">
        <v>8</v>
      </c>
      <c r="X23" s="5">
        <v>8</v>
      </c>
      <c r="Y23" s="5">
        <v>8</v>
      </c>
      <c r="Z23" s="5">
        <v>8</v>
      </c>
      <c r="AA23" s="20"/>
      <c r="AB23" s="20"/>
      <c r="AC23" s="5">
        <v>8</v>
      </c>
      <c r="AD23" s="5">
        <v>8</v>
      </c>
      <c r="AE23" s="5">
        <v>15</v>
      </c>
      <c r="AF23" s="5">
        <v>9</v>
      </c>
      <c r="AG23" s="5">
        <v>0</v>
      </c>
      <c r="AH23" s="1">
        <f>SUM(C23:AG23)</f>
        <v>143</v>
      </c>
      <c r="AI23" s="32">
        <f t="shared" si="2"/>
        <v>2</v>
      </c>
      <c r="AJ23" s="45">
        <f t="shared" si="10"/>
        <v>0</v>
      </c>
      <c r="AK23" s="1"/>
      <c r="AL23" s="1">
        <f t="shared" si="4"/>
        <v>143</v>
      </c>
      <c r="AM23" s="1">
        <f>AL23-$W$1</f>
        <v>0</v>
      </c>
      <c r="AN23" s="1">
        <f t="shared" si="5"/>
        <v>0</v>
      </c>
    </row>
    <row r="24" spans="1:40" ht="17.25" hidden="1" thickTop="1" thickBot="1">
      <c r="A24" s="36"/>
      <c r="B24" s="15" t="s">
        <v>26</v>
      </c>
      <c r="C24" s="57">
        <f>COUNTIF(C5:C23,15)</f>
        <v>1</v>
      </c>
      <c r="D24" s="57">
        <f t="shared" ref="D24:AF24" si="15">COUNTIF(D5:D23,15)</f>
        <v>1</v>
      </c>
      <c r="E24" s="57">
        <f t="shared" si="15"/>
        <v>1</v>
      </c>
      <c r="F24" s="22">
        <f t="shared" si="15"/>
        <v>1</v>
      </c>
      <c r="G24" s="22">
        <f t="shared" si="15"/>
        <v>1</v>
      </c>
      <c r="H24" s="14">
        <f t="shared" si="15"/>
        <v>1</v>
      </c>
      <c r="I24" s="14">
        <f t="shared" si="15"/>
        <v>1</v>
      </c>
      <c r="J24" s="51">
        <f t="shared" si="15"/>
        <v>1</v>
      </c>
      <c r="K24" s="57">
        <f t="shared" si="15"/>
        <v>1</v>
      </c>
      <c r="L24" s="57">
        <f t="shared" si="15"/>
        <v>1</v>
      </c>
      <c r="M24" s="22">
        <f t="shared" si="15"/>
        <v>1</v>
      </c>
      <c r="N24" s="22">
        <f t="shared" si="15"/>
        <v>1</v>
      </c>
      <c r="O24" s="14">
        <f t="shared" si="15"/>
        <v>1</v>
      </c>
      <c r="P24" s="14">
        <f t="shared" si="15"/>
        <v>1</v>
      </c>
      <c r="Q24" s="14">
        <f t="shared" si="15"/>
        <v>1</v>
      </c>
      <c r="R24" s="14">
        <f t="shared" si="15"/>
        <v>1</v>
      </c>
      <c r="S24" s="14">
        <f t="shared" si="15"/>
        <v>1</v>
      </c>
      <c r="T24" s="22">
        <f t="shared" si="15"/>
        <v>1</v>
      </c>
      <c r="U24" s="22">
        <f t="shared" si="15"/>
        <v>1</v>
      </c>
      <c r="V24" s="14">
        <f t="shared" si="15"/>
        <v>1</v>
      </c>
      <c r="W24" s="14">
        <f t="shared" si="15"/>
        <v>1</v>
      </c>
      <c r="X24" s="14">
        <f t="shared" si="15"/>
        <v>1</v>
      </c>
      <c r="Y24" s="14">
        <f t="shared" si="15"/>
        <v>1</v>
      </c>
      <c r="Z24" s="14">
        <f t="shared" si="15"/>
        <v>1</v>
      </c>
      <c r="AA24" s="22">
        <f t="shared" si="15"/>
        <v>1</v>
      </c>
      <c r="AB24" s="22">
        <f t="shared" si="15"/>
        <v>1</v>
      </c>
      <c r="AC24" s="14">
        <f t="shared" si="15"/>
        <v>1</v>
      </c>
      <c r="AD24" s="14">
        <f t="shared" si="15"/>
        <v>1</v>
      </c>
      <c r="AE24" s="14">
        <f t="shared" si="15"/>
        <v>1</v>
      </c>
      <c r="AF24" s="14">
        <f t="shared" si="15"/>
        <v>1</v>
      </c>
      <c r="AG24" s="14">
        <f t="shared" ref="AG24" si="16">COUNTIF(AG5:AG23,15)</f>
        <v>1</v>
      </c>
      <c r="AH24" s="12"/>
      <c r="AI24" s="30">
        <f>SUM(AI5:AI23)</f>
        <v>31</v>
      </c>
    </row>
    <row r="25" spans="1:40" ht="17.25" hidden="1" thickTop="1" thickBot="1">
      <c r="A25" s="36"/>
      <c r="B25" s="15" t="s">
        <v>41</v>
      </c>
      <c r="C25" s="57">
        <f t="shared" ref="C25:AE25" si="17">COUNTIF(C5:C23,9)</f>
        <v>1</v>
      </c>
      <c r="D25" s="57">
        <f t="shared" si="17"/>
        <v>1</v>
      </c>
      <c r="E25" s="57">
        <f t="shared" si="17"/>
        <v>1</v>
      </c>
      <c r="F25" s="22">
        <f t="shared" si="17"/>
        <v>1</v>
      </c>
      <c r="G25" s="22">
        <f t="shared" si="17"/>
        <v>1</v>
      </c>
      <c r="H25" s="14">
        <f t="shared" si="17"/>
        <v>1</v>
      </c>
      <c r="I25" s="14">
        <f t="shared" si="17"/>
        <v>1</v>
      </c>
      <c r="J25" s="51">
        <f t="shared" si="17"/>
        <v>1</v>
      </c>
      <c r="K25" s="57">
        <f t="shared" si="17"/>
        <v>1</v>
      </c>
      <c r="L25" s="57">
        <f t="shared" si="17"/>
        <v>1</v>
      </c>
      <c r="M25" s="22">
        <f t="shared" si="17"/>
        <v>1</v>
      </c>
      <c r="N25" s="22">
        <f t="shared" si="17"/>
        <v>1</v>
      </c>
      <c r="O25" s="14">
        <f t="shared" si="17"/>
        <v>1</v>
      </c>
      <c r="P25" s="14">
        <f t="shared" si="17"/>
        <v>1</v>
      </c>
      <c r="Q25" s="14">
        <f t="shared" si="17"/>
        <v>1</v>
      </c>
      <c r="R25" s="14">
        <f t="shared" si="17"/>
        <v>1</v>
      </c>
      <c r="S25" s="14">
        <f t="shared" si="17"/>
        <v>1</v>
      </c>
      <c r="T25" s="22">
        <f t="shared" si="17"/>
        <v>1</v>
      </c>
      <c r="U25" s="22">
        <f t="shared" si="17"/>
        <v>1</v>
      </c>
      <c r="V25" s="14">
        <f t="shared" si="17"/>
        <v>1</v>
      </c>
      <c r="W25" s="14">
        <f t="shared" si="17"/>
        <v>1</v>
      </c>
      <c r="X25" s="14">
        <f t="shared" si="17"/>
        <v>1</v>
      </c>
      <c r="Y25" s="14">
        <f t="shared" si="17"/>
        <v>1</v>
      </c>
      <c r="Z25" s="14">
        <f t="shared" si="17"/>
        <v>1</v>
      </c>
      <c r="AA25" s="22">
        <f t="shared" si="17"/>
        <v>1</v>
      </c>
      <c r="AB25" s="22">
        <f t="shared" si="17"/>
        <v>1</v>
      </c>
      <c r="AC25" s="14">
        <f t="shared" si="17"/>
        <v>1</v>
      </c>
      <c r="AD25" s="14">
        <f t="shared" si="17"/>
        <v>1</v>
      </c>
      <c r="AE25" s="14">
        <f t="shared" si="17"/>
        <v>1</v>
      </c>
      <c r="AF25" s="14">
        <f>COUNTIF(AF5:AF23,9)</f>
        <v>1</v>
      </c>
      <c r="AG25" s="14">
        <f>COUNTIF(AG5:AG23,9)</f>
        <v>1</v>
      </c>
      <c r="AH25" s="12"/>
      <c r="AI25" s="30"/>
    </row>
    <row r="26" spans="1:40" ht="17.25" hidden="1" thickTop="1" thickBot="1">
      <c r="A26" s="36"/>
      <c r="B26" s="15" t="s">
        <v>42</v>
      </c>
      <c r="C26" s="57">
        <f>COUNTIF(C5:C6,0)+COUNTIF(C8:C11,0)+COUNTIF(C13:C15,0)+COUNTIF(C17:C19,0)+COUNTIF(C21:C23,0)</f>
        <v>0</v>
      </c>
      <c r="D26" s="57">
        <f t="shared" ref="D26:AF26" si="18">COUNTIF(D5:D6,0)+COUNTIF(D8:D11,0)+COUNTIF(D13:D15,0)+COUNTIF(D17:D19,0)+COUNTIF(D21:D23,0)</f>
        <v>0</v>
      </c>
      <c r="E26" s="57">
        <f t="shared" si="18"/>
        <v>0</v>
      </c>
      <c r="F26" s="22">
        <f t="shared" si="18"/>
        <v>0</v>
      </c>
      <c r="G26" s="22">
        <f t="shared" si="18"/>
        <v>0</v>
      </c>
      <c r="H26" s="14">
        <f t="shared" si="18"/>
        <v>8</v>
      </c>
      <c r="I26" s="14">
        <f t="shared" si="18"/>
        <v>6</v>
      </c>
      <c r="J26" s="51">
        <f t="shared" si="18"/>
        <v>6</v>
      </c>
      <c r="K26" s="57">
        <f t="shared" si="18"/>
        <v>0</v>
      </c>
      <c r="L26" s="57">
        <f t="shared" si="18"/>
        <v>0</v>
      </c>
      <c r="M26" s="22">
        <f t="shared" si="18"/>
        <v>0</v>
      </c>
      <c r="N26" s="22">
        <f t="shared" si="18"/>
        <v>0</v>
      </c>
      <c r="O26" s="14">
        <f t="shared" si="18"/>
        <v>5</v>
      </c>
      <c r="P26" s="14">
        <f t="shared" si="18"/>
        <v>5</v>
      </c>
      <c r="Q26" s="14">
        <f t="shared" si="18"/>
        <v>5</v>
      </c>
      <c r="R26" s="14">
        <f t="shared" si="18"/>
        <v>1</v>
      </c>
      <c r="S26" s="14">
        <f t="shared" si="18"/>
        <v>1</v>
      </c>
      <c r="T26" s="22">
        <f t="shared" si="18"/>
        <v>0</v>
      </c>
      <c r="U26" s="22">
        <f t="shared" si="18"/>
        <v>0</v>
      </c>
      <c r="V26" s="14">
        <f t="shared" si="18"/>
        <v>3</v>
      </c>
      <c r="W26" s="14">
        <f t="shared" si="18"/>
        <v>3</v>
      </c>
      <c r="X26" s="14">
        <f t="shared" si="18"/>
        <v>3</v>
      </c>
      <c r="Y26" s="14">
        <f t="shared" si="18"/>
        <v>1</v>
      </c>
      <c r="Z26" s="14">
        <f t="shared" si="18"/>
        <v>1</v>
      </c>
      <c r="AA26" s="22">
        <f t="shared" si="18"/>
        <v>0</v>
      </c>
      <c r="AB26" s="22">
        <f t="shared" si="18"/>
        <v>0</v>
      </c>
      <c r="AC26" s="14">
        <f t="shared" si="18"/>
        <v>3</v>
      </c>
      <c r="AD26" s="14">
        <f t="shared" si="18"/>
        <v>3</v>
      </c>
      <c r="AE26" s="14">
        <f t="shared" si="18"/>
        <v>3</v>
      </c>
      <c r="AF26" s="14">
        <f t="shared" si="18"/>
        <v>1</v>
      </c>
      <c r="AG26" s="14">
        <f t="shared" ref="AG26" si="19">COUNTIF(AG5:AG6,0)+COUNTIF(AG8:AG11,0)+COUNTIF(AG13:AG15,0)+COUNTIF(AG17:AG19,0)+COUNTIF(AG21:AG23,0)</f>
        <v>1</v>
      </c>
      <c r="AH26" s="12"/>
      <c r="AI26" s="30"/>
    </row>
    <row r="27" spans="1:40" ht="17.25" thickTop="1" thickBot="1">
      <c r="A27" s="36"/>
      <c r="B27" s="15" t="s">
        <v>28</v>
      </c>
      <c r="C27" s="57">
        <f t="shared" ref="C27:Q27" si="20">COUNTIF(C5:C23,9)+COUNTIF(C5:C23,"отп")+COUNTIF(C5:C23,"Б")+COUNTIF(C5:C6,0)+COUNTIF(C8:C11,0)+COUNTIF(C13:C15,0)+COUNTIF(C17:C19,0)+COUNTIF(C21:C23,0)+COUNTIF(C5:C6,"")+COUNTIF(C8:C11,"")+COUNTIF(C13:C15,"")+COUNTIF(C17:C19,"")+COUNTIF(C21:C23,"")</f>
        <v>14</v>
      </c>
      <c r="D27" s="57">
        <f t="shared" si="20"/>
        <v>14</v>
      </c>
      <c r="E27" s="57">
        <f t="shared" si="20"/>
        <v>14</v>
      </c>
      <c r="F27" s="22">
        <f t="shared" si="20"/>
        <v>14</v>
      </c>
      <c r="G27" s="22">
        <f t="shared" si="20"/>
        <v>14</v>
      </c>
      <c r="H27" s="14">
        <f t="shared" si="20"/>
        <v>9</v>
      </c>
      <c r="I27" s="14">
        <f t="shared" si="20"/>
        <v>7</v>
      </c>
      <c r="J27" s="51">
        <f t="shared" si="20"/>
        <v>7</v>
      </c>
      <c r="K27" s="57">
        <f t="shared" si="20"/>
        <v>14</v>
      </c>
      <c r="L27" s="57">
        <f t="shared" si="20"/>
        <v>14</v>
      </c>
      <c r="M27" s="22">
        <f t="shared" si="20"/>
        <v>14</v>
      </c>
      <c r="N27" s="22">
        <f t="shared" si="20"/>
        <v>14</v>
      </c>
      <c r="O27" s="14">
        <f t="shared" si="20"/>
        <v>6</v>
      </c>
      <c r="P27" s="14">
        <f t="shared" si="20"/>
        <v>6</v>
      </c>
      <c r="Q27" s="14">
        <f t="shared" si="20"/>
        <v>6</v>
      </c>
      <c r="R27" s="14">
        <f t="shared" ref="R27:AG27" si="21">COUNTIF(R5:R23,9)+COUNTIF(R5:R23,"отп")+COUNTIF(R5:R23,"Б")+COUNTIF(R5:R6,0)+COUNTIF(R8:R11,0)+COUNTIF(R13:R15,0)+COUNTIF(R17:R19,0)+COUNTIF(R21:R23,0)+COUNTIF(R5:R6,"")+COUNTIF(R8:R11,"")+COUNTIF(R13:R15,"")+COUNTIF(R17:R19,"")+COUNTIF(R21:R23,"")</f>
        <v>2</v>
      </c>
      <c r="S27" s="14">
        <f t="shared" si="21"/>
        <v>2</v>
      </c>
      <c r="T27" s="22">
        <f t="shared" si="21"/>
        <v>14</v>
      </c>
      <c r="U27" s="22">
        <f t="shared" si="21"/>
        <v>14</v>
      </c>
      <c r="V27" s="14">
        <f t="shared" si="21"/>
        <v>5</v>
      </c>
      <c r="W27" s="14">
        <f t="shared" si="21"/>
        <v>5</v>
      </c>
      <c r="X27" s="14">
        <f t="shared" si="21"/>
        <v>5</v>
      </c>
      <c r="Y27" s="14">
        <f t="shared" si="21"/>
        <v>3</v>
      </c>
      <c r="Z27" s="14">
        <f t="shared" si="21"/>
        <v>3</v>
      </c>
      <c r="AA27" s="22">
        <f t="shared" si="21"/>
        <v>14</v>
      </c>
      <c r="AB27" s="22">
        <f t="shared" si="21"/>
        <v>14</v>
      </c>
      <c r="AC27" s="14">
        <f t="shared" si="21"/>
        <v>6</v>
      </c>
      <c r="AD27" s="14">
        <f t="shared" si="21"/>
        <v>6</v>
      </c>
      <c r="AE27" s="14">
        <f t="shared" si="21"/>
        <v>6</v>
      </c>
      <c r="AF27" s="14">
        <f t="shared" si="21"/>
        <v>4</v>
      </c>
      <c r="AG27" s="14">
        <f t="shared" si="21"/>
        <v>4</v>
      </c>
      <c r="AH27" s="12"/>
      <c r="AI27" s="30"/>
    </row>
    <row r="28" spans="1:40" ht="16.5" thickTop="1" thickBot="1">
      <c r="A28" s="37"/>
      <c r="B28" s="38" t="s">
        <v>27</v>
      </c>
      <c r="C28" s="58">
        <f t="shared" ref="C28:Q28" si="22">COUNTIF(C5:C23,8)+COUNTIF(C5:C23,15)+COUNTIF(C5:C23,7)</f>
        <v>1</v>
      </c>
      <c r="D28" s="58">
        <f t="shared" si="22"/>
        <v>1</v>
      </c>
      <c r="E28" s="58">
        <f t="shared" si="22"/>
        <v>1</v>
      </c>
      <c r="F28" s="39">
        <f t="shared" si="22"/>
        <v>1</v>
      </c>
      <c r="G28" s="39">
        <f t="shared" si="22"/>
        <v>1</v>
      </c>
      <c r="H28" s="40">
        <f t="shared" si="22"/>
        <v>6</v>
      </c>
      <c r="I28" s="40">
        <f t="shared" si="22"/>
        <v>8</v>
      </c>
      <c r="J28" s="52">
        <f t="shared" si="22"/>
        <v>8</v>
      </c>
      <c r="K28" s="58">
        <f t="shared" si="22"/>
        <v>1</v>
      </c>
      <c r="L28" s="58">
        <f t="shared" si="22"/>
        <v>1</v>
      </c>
      <c r="M28" s="39">
        <f t="shared" si="22"/>
        <v>1</v>
      </c>
      <c r="N28" s="39">
        <f t="shared" si="22"/>
        <v>1</v>
      </c>
      <c r="O28" s="40">
        <f t="shared" si="22"/>
        <v>9</v>
      </c>
      <c r="P28" s="40">
        <f t="shared" si="22"/>
        <v>9</v>
      </c>
      <c r="Q28" s="40">
        <f t="shared" si="22"/>
        <v>9</v>
      </c>
      <c r="R28" s="40">
        <f t="shared" ref="R28:AG28" si="23">COUNTIF(R5:R23,8)+COUNTIF(R5:R23,15)+COUNTIF(R5:R23,7)</f>
        <v>13</v>
      </c>
      <c r="S28" s="40">
        <f t="shared" si="23"/>
        <v>13</v>
      </c>
      <c r="T28" s="39">
        <f t="shared" si="23"/>
        <v>1</v>
      </c>
      <c r="U28" s="39">
        <f t="shared" si="23"/>
        <v>1</v>
      </c>
      <c r="V28" s="40">
        <f t="shared" si="23"/>
        <v>10</v>
      </c>
      <c r="W28" s="40">
        <f t="shared" si="23"/>
        <v>10</v>
      </c>
      <c r="X28" s="40">
        <f t="shared" si="23"/>
        <v>10</v>
      </c>
      <c r="Y28" s="40">
        <f t="shared" si="23"/>
        <v>12</v>
      </c>
      <c r="Z28" s="40">
        <f t="shared" si="23"/>
        <v>12</v>
      </c>
      <c r="AA28" s="39">
        <f t="shared" si="23"/>
        <v>1</v>
      </c>
      <c r="AB28" s="39">
        <f t="shared" si="23"/>
        <v>1</v>
      </c>
      <c r="AC28" s="40">
        <f t="shared" si="23"/>
        <v>9</v>
      </c>
      <c r="AD28" s="40">
        <f t="shared" si="23"/>
        <v>9</v>
      </c>
      <c r="AE28" s="40">
        <f t="shared" si="23"/>
        <v>9</v>
      </c>
      <c r="AF28" s="40">
        <f t="shared" si="23"/>
        <v>11</v>
      </c>
      <c r="AG28" s="40">
        <f t="shared" si="23"/>
        <v>11</v>
      </c>
      <c r="AH28" s="41"/>
      <c r="AI28" s="42"/>
    </row>
    <row r="29" spans="1:40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1" spans="1:40">
      <c r="B31" s="19"/>
      <c r="C31" s="24"/>
      <c r="D31" s="23" t="s">
        <v>34</v>
      </c>
      <c r="E31" s="16" t="s">
        <v>31</v>
      </c>
      <c r="G31" s="16"/>
    </row>
    <row r="32" spans="1:40">
      <c r="B32" s="19"/>
    </row>
    <row r="33" spans="2:8">
      <c r="B33" s="19"/>
      <c r="C33" s="47"/>
      <c r="D33" s="23" t="s">
        <v>34</v>
      </c>
      <c r="E33" s="16" t="s">
        <v>32</v>
      </c>
      <c r="G33" s="16"/>
      <c r="H33" s="16"/>
    </row>
    <row r="35" spans="2:8">
      <c r="C35" s="25" t="s">
        <v>33</v>
      </c>
      <c r="D35" s="23" t="s">
        <v>34</v>
      </c>
      <c r="E35" t="s">
        <v>35</v>
      </c>
    </row>
    <row r="37" spans="2:8" hidden="1">
      <c r="C37" s="25" t="s">
        <v>38</v>
      </c>
      <c r="D37" s="23" t="s">
        <v>34</v>
      </c>
      <c r="E37" t="s">
        <v>39</v>
      </c>
    </row>
  </sheetData>
  <mergeCells count="10">
    <mergeCell ref="A2:A3"/>
    <mergeCell ref="B2:B3"/>
    <mergeCell ref="W1:X1"/>
    <mergeCell ref="C1:V1"/>
    <mergeCell ref="AJ2:AK2"/>
    <mergeCell ref="AL2:AL3"/>
    <mergeCell ref="AM2:AM3"/>
    <mergeCell ref="AN2:AN3"/>
    <mergeCell ref="AH2:AH3"/>
    <mergeCell ref="AI2:AI3"/>
  </mergeCells>
  <conditionalFormatting sqref="C4:AG4 C7:AG7 C12:AG12 C16:AG16 C20:AG20">
    <cfRule type="cellIs" dxfId="16" priority="112" operator="lessThan">
      <formula>2</formula>
    </cfRule>
    <cfRule type="cellIs" dxfId="15" priority="116" operator="greaterThan">
      <formula>1</formula>
    </cfRule>
  </conditionalFormatting>
  <conditionalFormatting sqref="C24:AG26">
    <cfRule type="cellIs" dxfId="14" priority="102" operator="notEqual">
      <formula>1</formula>
    </cfRule>
    <cfRule type="cellIs" dxfId="13" priority="103" operator="equal">
      <formula>1</formula>
    </cfRule>
  </conditionalFormatting>
  <conditionalFormatting sqref="C5:AG23">
    <cfRule type="cellIs" dxfId="12" priority="95" operator="equal">
      <formula>15</formula>
    </cfRule>
  </conditionalFormatting>
  <conditionalFormatting sqref="AH5:AH6 AH8:AH11 AH13:AH15 AH17:AH19 AH21:AH23 AL5:AL6 AL8:AL11 AL13:AL15 AL17:AL19 AL21:AL23">
    <cfRule type="cellIs" dxfId="11" priority="64" operator="lessThan">
      <formula>$W$1-2</formula>
    </cfRule>
    <cfRule type="cellIs" dxfId="10" priority="93" operator="between">
      <formula>$W$1-2</formula>
      <formula>$W$1+2</formula>
    </cfRule>
    <cfRule type="cellIs" dxfId="9" priority="94" operator="greaterThan">
      <formula>$W$1+2</formula>
    </cfRule>
  </conditionalFormatting>
  <conditionalFormatting sqref="C35 C5:AG23">
    <cfRule type="cellIs" dxfId="8" priority="66" operator="equal">
      <formula>"отп"</formula>
    </cfRule>
  </conditionalFormatting>
  <conditionalFormatting sqref="C37 C5:AG23">
    <cfRule type="cellIs" dxfId="7" priority="63" operator="equal">
      <formula>"Б"</formula>
    </cfRule>
  </conditionalFormatting>
  <conditionalFormatting sqref="C4:AG4 C7:AG7 C12:AG12 C16:AG16 C20:AG20">
    <cfRule type="cellIs" dxfId="6" priority="58" operator="lessThan">
      <formula>1</formula>
    </cfRule>
    <cfRule type="cellIs" dxfId="5" priority="59" operator="greaterThanOrEqual">
      <formula>1</formula>
    </cfRule>
  </conditionalFormatting>
  <conditionalFormatting sqref="C26:AG26">
    <cfRule type="cellIs" dxfId="4" priority="35" operator="equal">
      <formula>3</formula>
    </cfRule>
    <cfRule type="cellIs" dxfId="3" priority="36" operator="equal">
      <formula>0</formula>
    </cfRule>
    <cfRule type="cellIs" dxfId="2" priority="37" operator="equal">
      <formula>1</formula>
    </cfRule>
  </conditionalFormatting>
  <conditionalFormatting sqref="AG25 C24:AF25">
    <cfRule type="cellIs" dxfId="1" priority="33" operator="notEqual">
      <formula>1</formula>
    </cfRule>
    <cfRule type="cellIs" dxfId="0" priority="34" operator="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vharitonov</cp:lastModifiedBy>
  <cp:lastPrinted>2019-03-22T11:30:13Z</cp:lastPrinted>
  <dcterms:created xsi:type="dcterms:W3CDTF">2018-01-16T18:38:25Z</dcterms:created>
  <dcterms:modified xsi:type="dcterms:W3CDTF">2019-03-22T11:33:56Z</dcterms:modified>
</cp:coreProperties>
</file>