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Repositório-UMITRIX\UMITRIX\Documentacao\"/>
    </mc:Choice>
  </mc:AlternateContent>
  <bookViews>
    <workbookView xWindow="2340" yWindow="2340" windowWidth="18000" windowHeight="9820"/>
  </bookViews>
  <sheets>
    <sheet name="Backlog" sheetId="1" r:id="rId1"/>
    <sheet name="Backlog S-2" sheetId="2" r:id="rId2"/>
    <sheet name="Gráfico Burndown" sheetId="3" r:id="rId3"/>
  </sheets>
  <definedNames>
    <definedName name="_xlnm._FilterDatabase" localSheetId="0" hidden="1">Backlog!$F$4:$N$51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1" l="1"/>
  <c r="U12" i="1"/>
  <c r="U11" i="1"/>
  <c r="U10" i="1"/>
  <c r="U4" i="1"/>
  <c r="U7" i="1"/>
  <c r="U6" i="1"/>
  <c r="U5" i="1"/>
  <c r="U8" i="1" s="1"/>
</calcChain>
</file>

<file path=xl/sharedStrings.xml><?xml version="1.0" encoding="utf-8"?>
<sst xmlns="http://schemas.openxmlformats.org/spreadsheetml/2006/main" count="398" uniqueCount="141">
  <si>
    <t>Requisito</t>
  </si>
  <si>
    <t>Descrição</t>
  </si>
  <si>
    <t>Classificação</t>
  </si>
  <si>
    <t>Projeto criado e configurado no GitHub  </t>
  </si>
  <si>
    <t>Organização e versionamento dos códigos, alocação da documentação, banco de dados, VM, calculadora etc.</t>
  </si>
  <si>
    <t>Essencial</t>
  </si>
  <si>
    <t>Visão de Negócio (Diagrama)  </t>
  </si>
  <si>
    <t>Representação gráfica simplificada das partes do negócio</t>
  </si>
  <si>
    <t>Protótipo do Site Institucional  </t>
  </si>
  <si>
    <t>Serve para ter uma base de como o site deverá ficar no projeto final.</t>
  </si>
  <si>
    <t>Calculadora financeira  </t>
  </si>
  <si>
    <t>Fazer um cálculo do projeto que mostre ao cliente do desgaste do aparelho e quanto ele economizará.</t>
  </si>
  <si>
    <t>Ferramenta de Gestão de Projeto configurada  </t>
  </si>
  <si>
    <t>Ferramenta que será utiliazada será o Trello, sendo feito para acompanhar a evolução do projeto, pendências, realizados e a fazer.</t>
  </si>
  <si>
    <t>Documentação do Projeto </t>
  </si>
  <si>
    <t>Extrema importância pois facilita a comunicação e direcionamento e entre os membros da equipe e o cliente, auxiliando no planejamento do projeto.</t>
  </si>
  <si>
    <t>Execução de Script de Inserção de Registros </t>
  </si>
  <si>
    <t>Versão inicial do script de banco de dados para futura homologação.</t>
  </si>
  <si>
    <t>Execução de Script de Consulta de Dados </t>
  </si>
  <si>
    <t>Versão inicial para consulta dos dados inseridos.</t>
  </si>
  <si>
    <t>Instalação e Configuração IDE Arduíno </t>
  </si>
  <si>
    <t>Instalação correta dos componentes do Arduino UNO, configuração na máquina com o código correto.</t>
  </si>
  <si>
    <t>Ligar Arduino e executar Código com 1 sensor </t>
  </si>
  <si>
    <t>Execução da captação dos dados do sensor por meio da IDL.</t>
  </si>
  <si>
    <t>Setup de Client de Virtualização </t>
  </si>
  <si>
    <t>Conjunto com o cliente para escolher uma VM para o projeto</t>
  </si>
  <si>
    <t>Criar uma máquina virtual com o sistema operacional distribuido Linux.</t>
  </si>
  <si>
    <t>Home (página do sitel)</t>
  </si>
  <si>
    <t>Primerira camada de apresentação do site, contendo  menu, acesso ao login e cadastro, e aos outros componentes do site.</t>
  </si>
  <si>
    <t>Desejável</t>
  </si>
  <si>
    <t>Sobre Nós (página do site)</t>
  </si>
  <si>
    <t>Setor da página do site que irá conter a história e os objetivos da nossa empresa (Missão, Visão e Valores).</t>
  </si>
  <si>
    <t>Contato (página do site)</t>
  </si>
  <si>
    <t xml:space="preserve"> Área na qual o cliente conseguirá se comunicar conosco.</t>
  </si>
  <si>
    <t>Importante</t>
  </si>
  <si>
    <t>Interface de gráficos e dados de forma visual.</t>
  </si>
  <si>
    <t>Apresentação do tema do projeto de uma forma geral.</t>
  </si>
  <si>
    <t>Treinamento e suporte</t>
  </si>
  <si>
    <t>Capacitação para automação do sistema, com informações técnicas e práticas.</t>
  </si>
  <si>
    <t>Planilha de Riscos do Projeto</t>
  </si>
  <si>
    <t>Fazer uma planilha que contém os riscos que o projeto pode ter no processo de desenvolvimento</t>
  </si>
  <si>
    <t>Especificação da Dashboard</t>
  </si>
  <si>
    <t>Fazer uma descrição de como a Dashboard funcionará (segurança, layout, público-alvo, funcionalidades, etc)</t>
  </si>
  <si>
    <t xml:space="preserve">Site Estático Institucional </t>
  </si>
  <si>
    <t>Desenvolver o arquivo da seção de informações da nossa empresa no site</t>
  </si>
  <si>
    <t>Site Estático Dashboard</t>
  </si>
  <si>
    <t>Desenvolver o arquivo da seção de Dashboard no site</t>
  </si>
  <si>
    <t xml:space="preserve">Site Estático Cadastro e Login </t>
  </si>
  <si>
    <t>Desenvolver o arquivo da seção de cadastro ou o  log-in dos donos de negócio</t>
  </si>
  <si>
    <t>Realizar um diagrama que mostra o conjunto de arquiteturas que serão utilizadas no desenvolvimento e funcionamento do projeto (dados, segurança, monitoramento, desempenho)</t>
  </si>
  <si>
    <t>Atividades organizadas na ferramenta de Gestão</t>
  </si>
  <si>
    <t>Organizar no Trello as sprints e as atividades junto do status (a fazer, em desenvolvimento, concluído)</t>
  </si>
  <si>
    <t xml:space="preserve">BackLog da Sprint </t>
  </si>
  <si>
    <t>Criar um Backlog específico para a Sprint 2</t>
  </si>
  <si>
    <t>Contextualizar os dados que serão utilizados (relações, chaves, propriedades)</t>
  </si>
  <si>
    <t>Script de criação do Banco</t>
  </si>
  <si>
    <t>Desenvolver os scripts do Banco de Dados e das tabelas que serão implementadas</t>
  </si>
  <si>
    <t>Simular a integração do Sistema</t>
  </si>
  <si>
    <t>Verificar o funcionamento entre as conexões do sistema</t>
  </si>
  <si>
    <t>Usar API Local / Sensor</t>
  </si>
  <si>
    <t>Utilizar o software de interface local e verificar conexão/resposta com o sensor</t>
  </si>
  <si>
    <t>Instalar MYSQL na VMLinux e passar os dados do Arduino no MySQL</t>
  </si>
  <si>
    <t>Utilizar o WorkBench na Máquina Virtual para ver os dados que serão transferidos pelo Arduino</t>
  </si>
  <si>
    <t>Validar a solução técnica</t>
  </si>
  <si>
    <t>Verificar se o que foi desenvolvido cumpre os requisitos de funcionamento, viabilidade, desempenho, segurança e afins</t>
  </si>
  <si>
    <t xml:space="preserve">Modelagem Lógica do Projeto </t>
  </si>
  <si>
    <t>Tamanho</t>
  </si>
  <si>
    <t>Projeto atualizado no GitHub</t>
  </si>
  <si>
    <t>Utilizar o GitHub para subir as mudanças e atualização de documentação do projeto</t>
  </si>
  <si>
    <t>Modelagem Lógica do Projeto v1</t>
  </si>
  <si>
    <t>Tam#</t>
  </si>
  <si>
    <t>Prioridade</t>
  </si>
  <si>
    <t>Sprint</t>
  </si>
  <si>
    <t>Statuts</t>
  </si>
  <si>
    <t>Responsável</t>
  </si>
  <si>
    <t>OK</t>
  </si>
  <si>
    <t>PENDENTE</t>
  </si>
  <si>
    <t/>
  </si>
  <si>
    <t>Tabela usuários BD</t>
  </si>
  <si>
    <t>Tabela de dados do usuário da empresa</t>
  </si>
  <si>
    <t>SP1</t>
  </si>
  <si>
    <t>SP2</t>
  </si>
  <si>
    <t>Diagrama de Solução</t>
  </si>
  <si>
    <t>Projeto Umitrix - Backlog</t>
  </si>
  <si>
    <t xml:space="preserve">      Projeto Umitrix - Backlog Sprint 2</t>
  </si>
  <si>
    <t>P</t>
  </si>
  <si>
    <t>M</t>
  </si>
  <si>
    <t>GG</t>
  </si>
  <si>
    <t>PP</t>
  </si>
  <si>
    <t>G</t>
  </si>
  <si>
    <t>Linux (Lubuntu) instalado na VM Local </t>
  </si>
  <si>
    <t xml:space="preserve">BackLog </t>
  </si>
  <si>
    <t>Montagem e gerenciamento da lista de atividades, afazares e requisitos.</t>
  </si>
  <si>
    <t>Painel (Visualização de Gráficos) IDE Arduíno</t>
  </si>
  <si>
    <t>Apresentação PPTX</t>
  </si>
  <si>
    <t>Utilizar o MYSQL na Máquina Virtual para ver os dados que serão transferidos pelo Arduino</t>
  </si>
  <si>
    <t>Harison</t>
  </si>
  <si>
    <t>João</t>
  </si>
  <si>
    <t>Gustavo</t>
  </si>
  <si>
    <t>Eduardo</t>
  </si>
  <si>
    <t>Isabella</t>
  </si>
  <si>
    <t>Everton</t>
  </si>
  <si>
    <t>Gabriel</t>
  </si>
  <si>
    <t>Daniel</t>
  </si>
  <si>
    <t>Erick</t>
  </si>
  <si>
    <t xml:space="preserve">Site Estático Cadastro </t>
  </si>
  <si>
    <t>Site Estático Login</t>
  </si>
  <si>
    <t xml:space="preserve">Desenvolver o arquivo da seção de cadastro </t>
  </si>
  <si>
    <t>Desenvolver o arquivo da seção de login</t>
  </si>
  <si>
    <t>Leandro</t>
  </si>
  <si>
    <t>Atualização Documentação</t>
  </si>
  <si>
    <t>Atualização simulador financeiro</t>
  </si>
  <si>
    <t>Ajustes na documentação em geral</t>
  </si>
  <si>
    <t>Ajustes no simulador financeiro em geral</t>
  </si>
  <si>
    <t>Atualização visão de Negócio (Diagrama)  </t>
  </si>
  <si>
    <t>Ajustes no diagrama visão de negócios</t>
  </si>
  <si>
    <t>SP3</t>
  </si>
  <si>
    <t>Site institucional (cloud)</t>
  </si>
  <si>
    <t>Ferramenta de Help Desk</t>
  </si>
  <si>
    <t>Fluxograma do suporte</t>
  </si>
  <si>
    <t>Fluxograma do instalação</t>
  </si>
  <si>
    <t>Ataulização Dashboard</t>
  </si>
  <si>
    <t>Configurar API</t>
  </si>
  <si>
    <t>Script BD atualizado</t>
  </si>
  <si>
    <t>Modelagem Lógica do Projeto (final)</t>
  </si>
  <si>
    <t>Documentação (final)</t>
  </si>
  <si>
    <t>Site homologado em nuvem</t>
  </si>
  <si>
    <t>Suporte de TI no sistema sistema implementado</t>
  </si>
  <si>
    <t>Fluxograma de suporte orienta a resolução de problemas no atendimento ao cliente.</t>
  </si>
  <si>
    <t>Fluxograma de instalação orienta as etapas para instalar um produto ou sistema.</t>
  </si>
  <si>
    <t xml:space="preserve">Ajustes no Dashboard </t>
  </si>
  <si>
    <t>Configuração da API</t>
  </si>
  <si>
    <t>Documentação versão final</t>
  </si>
  <si>
    <t>Script do banco de dados atualizado</t>
  </si>
  <si>
    <t>Modelagem Lógica versão final</t>
  </si>
  <si>
    <t>A definir</t>
  </si>
  <si>
    <t>Total</t>
  </si>
  <si>
    <t>MEDIA</t>
  </si>
  <si>
    <t>OK (Sprint1)</t>
  </si>
  <si>
    <t>OK (Sprint2)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</si>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</sst>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b/>
      <sz val="24"/>
      <color theme="0"/>
      <name val="Segoe UI Light"/>
      <family val="2"/>
    </font>
    <font>
      <sz val="12"/>
      <color theme="1"/>
      <name val="Segoe UI Light"/>
      <family val="2"/>
    </font>
    <font>
      <b/>
      <sz val="36"/>
      <color theme="0"/>
      <name val="Segoe UI Light"/>
      <family val="2"/>
    </font>
    <font>
      <b/>
      <sz val="18"/>
      <color theme="0"/>
      <name val="Segoe UI Light"/>
      <family val="2"/>
    </font>
    <font>
      <b/>
      <sz val="14"/>
      <name val="Segoe UI Light"/>
      <family val="2"/>
    </font>
    <font>
      <b/>
      <sz val="14"/>
      <color theme="9"/>
      <name val="Segoe UI Light"/>
      <family val="2"/>
    </font>
    <font>
      <b/>
      <sz val="14"/>
      <color rgb="FFFFC000"/>
      <name val="Segoe UI Light"/>
      <family val="2"/>
    </font>
    <font>
      <b/>
      <sz val="14"/>
      <color rgb="FFFF0000"/>
      <name val="Segoe UI Light"/>
      <family val="2"/>
    </font>
    <font>
      <b/>
      <sz val="14"/>
      <color rgb="FFC00000"/>
      <name val="Segoe UI Light"/>
      <family val="2"/>
    </font>
    <font>
      <sz val="14"/>
      <color theme="1"/>
      <name val="Segoe UI Light"/>
      <family val="2"/>
    </font>
    <font>
      <u/>
      <sz val="11"/>
      <color theme="1"/>
      <name val="Segoe UI Light"/>
      <family val="2"/>
    </font>
    <font>
      <b/>
      <sz val="28"/>
      <color theme="0"/>
      <name val="Segoe UI Light"/>
      <family val="2"/>
    </font>
    <font>
      <b/>
      <sz val="16"/>
      <color theme="0"/>
      <name val="Segoe UI Light"/>
      <family val="2"/>
    </font>
    <font>
      <b/>
      <sz val="16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rgb="FF000000"/>
      </top>
      <bottom style="medium">
        <color theme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1" fillId="0" borderId="0" xfId="0" quotePrefix="1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Alignment="1"/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0" xfId="0" applyFont="1" applyFill="1" applyAlignment="1"/>
    <xf numFmtId="0" fontId="1" fillId="0" borderId="0" xfId="0" applyFont="1" applyAlignment="1">
      <alignment wrapText="1"/>
    </xf>
    <xf numFmtId="0" fontId="12" fillId="0" borderId="0" xfId="0" applyFont="1"/>
    <xf numFmtId="0" fontId="11" fillId="0" borderId="0" xfId="0" applyFont="1" applyAlignment="1"/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color theme="0"/>
      </font>
      <fill>
        <patternFill>
          <fgColor theme="0"/>
          <bgColor rgb="FF92D050"/>
        </patternFill>
      </fill>
    </dxf>
    <dxf>
      <font>
        <color theme="0"/>
      </font>
      <fill>
        <patternFill>
          <bgColor rgb="FFFE5454"/>
        </patternFill>
      </fill>
    </dxf>
    <dxf>
      <font>
        <color theme="0"/>
      </font>
      <fill>
        <patternFill>
          <fgColor theme="0"/>
          <bgColor rgb="FF92D050"/>
        </patternFill>
      </fill>
    </dxf>
    <dxf>
      <font>
        <color theme="0"/>
      </font>
      <fill>
        <patternFill>
          <bgColor rgb="FFFE5454"/>
        </patternFill>
      </fill>
    </dxf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fgColor theme="0"/>
          <bgColor rgb="FF92D050"/>
        </patternFill>
      </fill>
    </dxf>
    <dxf>
      <font>
        <color theme="0"/>
      </font>
      <fill>
        <patternFill>
          <bgColor rgb="FFFE5454"/>
        </patternFill>
      </fill>
    </dxf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9"/>
      </font>
    </dxf>
    <dxf>
      <font>
        <color rgb="FFFF0000"/>
      </font>
    </dxf>
    <dxf>
      <font>
        <color rgb="FF00B0F0"/>
      </font>
    </dxf>
  </dxfs>
  <tableStyles count="0" defaultTableStyle="TableStyleMedium2" defaultPivotStyle="PivotStyleMedium9"/>
  <colors>
    <mruColors>
      <color rgb="FFFE5454"/>
      <color rgb="FFC2E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 - Umitrix</a:t>
            </a:r>
          </a:p>
          <a:p>
            <a:pPr>
              <a:defRPr/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821192493493751E-2"/>
          <c:y val="0.21549999999999997"/>
          <c:w val="0.73411120072504132"/>
          <c:h val="0.69409678477690284"/>
        </c:manualLayout>
      </c:layout>
      <c:lineChart>
        <c:grouping val="standard"/>
        <c:varyColors val="0"/>
        <c:ser>
          <c:idx val="0"/>
          <c:order val="0"/>
          <c:tx>
            <c:v>Planejado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Backlog!$T$4:$T$7</c:f>
              <c:strCache>
                <c:ptCount val="4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</c:strCache>
            </c:strRef>
          </c:cat>
          <c:val>
            <c:numRef>
              <c:f>Backlog!$U$4:$U$7</c:f>
              <c:numCache>
                <c:formatCode>General</c:formatCode>
                <c:ptCount val="4"/>
                <c:pt idx="0">
                  <c:v>531</c:v>
                </c:pt>
                <c:pt idx="1">
                  <c:v>190</c:v>
                </c:pt>
                <c:pt idx="2">
                  <c:v>215</c:v>
                </c:pt>
                <c:pt idx="3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A-4A44-89B2-8848F1E2A536}"/>
            </c:ext>
          </c:extLst>
        </c:ser>
        <c:ser>
          <c:idx val="1"/>
          <c:order val="1"/>
          <c:tx>
            <c:v>Realizado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Backlog!$T$4:$T$7</c:f>
              <c:strCache>
                <c:ptCount val="4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</c:strCache>
            </c:strRef>
          </c:cat>
          <c:val>
            <c:numRef>
              <c:f>(Backlog!$U$4,Backlog!$U$10:$U$11)</c:f>
              <c:numCache>
                <c:formatCode>General</c:formatCode>
                <c:ptCount val="3"/>
                <c:pt idx="0">
                  <c:v>531</c:v>
                </c:pt>
                <c:pt idx="1">
                  <c:v>114</c:v>
                </c:pt>
                <c:pt idx="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A-4A44-89B2-8848F1E2A5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100480"/>
        <c:axId val="1856101312"/>
      </c:lineChart>
      <c:catAx>
        <c:axId val="185610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6101312"/>
        <c:crosses val="autoZero"/>
        <c:auto val="1"/>
        <c:lblAlgn val="ctr"/>
        <c:lblOffset val="100"/>
        <c:noMultiLvlLbl val="0"/>
      </c:catAx>
      <c:valAx>
        <c:axId val="18561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61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50800</xdr:rowOff>
    </xdr:from>
    <xdr:to>
      <xdr:col>13</xdr:col>
      <xdr:colOff>69850</xdr:colOff>
      <xdr:row>20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U152"/>
  <sheetViews>
    <sheetView showGridLines="0" tabSelected="1" zoomScale="25" zoomScaleNormal="25" workbookViewId="0">
      <selection activeCell="Q4" sqref="Q4"/>
    </sheetView>
  </sheetViews>
  <sheetFormatPr defaultColWidth="8.6640625" defaultRowHeight="16.5" x14ac:dyDescent="0.45"/>
  <cols>
    <col min="1" max="3" width="8.6640625" style="1"/>
    <col min="4" max="4" width="12.5" style="1" customWidth="1"/>
    <col min="5" max="5" width="12.58203125" style="1" customWidth="1"/>
    <col min="6" max="6" width="57.9140625" style="1" customWidth="1"/>
    <col min="7" max="7" width="141.6640625" style="1" customWidth="1"/>
    <col min="8" max="8" width="27.4140625" style="2" customWidth="1"/>
    <col min="9" max="9" width="19.4140625" style="3" customWidth="1"/>
    <col min="10" max="10" width="15" style="3" customWidth="1"/>
    <col min="11" max="11" width="21.33203125" style="3" customWidth="1"/>
    <col min="12" max="12" width="15.1640625" style="3" customWidth="1"/>
    <col min="13" max="13" width="18.6640625" style="3" customWidth="1"/>
    <col min="14" max="14" width="25.5" style="3" customWidth="1"/>
    <col min="15" max="19" width="8.6640625" style="1"/>
    <col min="20" max="20" width="21.08203125" style="1" customWidth="1"/>
    <col min="21" max="21" width="24.9140625" style="1" customWidth="1"/>
    <col min="22" max="16384" width="8.6640625" style="1"/>
  </cols>
  <sheetData>
    <row r="1" spans="6:21" x14ac:dyDescent="0.45">
      <c r="N1" s="1"/>
    </row>
    <row r="2" spans="6:21" ht="67.5" customHeight="1" x14ac:dyDescent="0.45">
      <c r="F2" s="35" t="s">
        <v>83</v>
      </c>
      <c r="G2" s="36"/>
      <c r="H2" s="36"/>
      <c r="I2" s="36"/>
      <c r="J2" s="36"/>
      <c r="K2" s="36"/>
      <c r="L2" s="36"/>
      <c r="M2" s="36"/>
      <c r="N2" s="36"/>
    </row>
    <row r="3" spans="6:21" s="5" customFormat="1" ht="22.5" customHeight="1" thickBot="1" x14ac:dyDescent="0.5">
      <c r="F3" s="4"/>
      <c r="G3" s="4"/>
      <c r="H3" s="4"/>
      <c r="I3" s="6"/>
      <c r="J3" s="6"/>
      <c r="K3" s="6"/>
      <c r="L3" s="6"/>
      <c r="M3" s="6"/>
    </row>
    <row r="4" spans="6:21" s="2" customFormat="1" ht="41" customHeight="1" thickBot="1" x14ac:dyDescent="0.35">
      <c r="F4" s="37" t="s">
        <v>0</v>
      </c>
      <c r="G4" s="37" t="s">
        <v>1</v>
      </c>
      <c r="H4" s="37" t="s">
        <v>2</v>
      </c>
      <c r="I4" s="37" t="s">
        <v>66</v>
      </c>
      <c r="J4" s="37" t="s">
        <v>70</v>
      </c>
      <c r="K4" s="37" t="s">
        <v>71</v>
      </c>
      <c r="L4" s="37" t="s">
        <v>72</v>
      </c>
      <c r="M4" s="37" t="s">
        <v>73</v>
      </c>
      <c r="N4" s="37" t="s">
        <v>74</v>
      </c>
      <c r="T4" s="44" t="s">
        <v>136</v>
      </c>
      <c r="U4" s="44">
        <f>SUM(U5:U7)</f>
        <v>531</v>
      </c>
    </row>
    <row r="5" spans="6:21" s="7" customFormat="1" ht="39.75" customHeight="1" thickBot="1" x14ac:dyDescent="0.35">
      <c r="F5" s="9" t="s">
        <v>3</v>
      </c>
      <c r="G5" s="10" t="s">
        <v>4</v>
      </c>
      <c r="H5" s="11" t="s">
        <v>5</v>
      </c>
      <c r="I5" s="12" t="s">
        <v>85</v>
      </c>
      <c r="J5" s="12">
        <v>5</v>
      </c>
      <c r="K5" s="12">
        <v>2</v>
      </c>
      <c r="L5" s="12" t="s">
        <v>80</v>
      </c>
      <c r="M5" s="12" t="s">
        <v>76</v>
      </c>
      <c r="N5" s="12" t="s">
        <v>96</v>
      </c>
      <c r="T5" s="45" t="s">
        <v>80</v>
      </c>
      <c r="U5" s="45">
        <f>SUMIF(L5:L51,"SP1",J5:J51)</f>
        <v>190</v>
      </c>
    </row>
    <row r="6" spans="6:21" s="7" customFormat="1" ht="39.75" customHeight="1" thickBot="1" x14ac:dyDescent="0.35">
      <c r="F6" s="9" t="s">
        <v>6</v>
      </c>
      <c r="G6" s="9" t="s">
        <v>7</v>
      </c>
      <c r="H6" s="11" t="s">
        <v>5</v>
      </c>
      <c r="I6" s="12" t="s">
        <v>86</v>
      </c>
      <c r="J6" s="12">
        <v>8</v>
      </c>
      <c r="K6" s="12">
        <v>1</v>
      </c>
      <c r="L6" s="12" t="s">
        <v>80</v>
      </c>
      <c r="M6" s="12" t="s">
        <v>75</v>
      </c>
      <c r="N6" s="12" t="s">
        <v>97</v>
      </c>
      <c r="T6" s="45" t="s">
        <v>81</v>
      </c>
      <c r="U6" s="45">
        <f>SUMIF(L5:L51,"SP2",J5:J51)</f>
        <v>215</v>
      </c>
    </row>
    <row r="7" spans="6:21" s="7" customFormat="1" ht="39.75" customHeight="1" thickBot="1" x14ac:dyDescent="0.35">
      <c r="F7" s="9" t="s">
        <v>8</v>
      </c>
      <c r="G7" s="10" t="s">
        <v>9</v>
      </c>
      <c r="H7" s="11" t="s">
        <v>5</v>
      </c>
      <c r="I7" s="12" t="s">
        <v>86</v>
      </c>
      <c r="J7" s="12">
        <v>8</v>
      </c>
      <c r="K7" s="12">
        <v>1</v>
      </c>
      <c r="L7" s="12" t="s">
        <v>80</v>
      </c>
      <c r="M7" s="12" t="s">
        <v>75</v>
      </c>
      <c r="N7" s="12" t="s">
        <v>96</v>
      </c>
      <c r="T7" s="45" t="s">
        <v>116</v>
      </c>
      <c r="U7" s="45">
        <f>SUMIF(L5:L51,"SP3",J5:J51)</f>
        <v>126</v>
      </c>
    </row>
    <row r="8" spans="6:21" s="7" customFormat="1" ht="39.75" customHeight="1" thickBot="1" x14ac:dyDescent="0.35">
      <c r="F8" s="9" t="s">
        <v>10</v>
      </c>
      <c r="G8" s="10" t="s">
        <v>11</v>
      </c>
      <c r="H8" s="11" t="s">
        <v>5</v>
      </c>
      <c r="I8" s="12" t="s">
        <v>87</v>
      </c>
      <c r="J8" s="12">
        <v>21</v>
      </c>
      <c r="K8" s="12">
        <v>2</v>
      </c>
      <c r="L8" s="12" t="s">
        <v>80</v>
      </c>
      <c r="M8" s="12" t="s">
        <v>76</v>
      </c>
      <c r="N8" s="12" t="s">
        <v>97</v>
      </c>
      <c r="T8" s="44" t="s">
        <v>137</v>
      </c>
      <c r="U8" s="44">
        <f>AVERAGE(U5:U7)</f>
        <v>177</v>
      </c>
    </row>
    <row r="9" spans="6:21" s="7" customFormat="1" ht="39.75" customHeight="1" thickBot="1" x14ac:dyDescent="0.35">
      <c r="F9" s="9" t="s">
        <v>12</v>
      </c>
      <c r="G9" s="10" t="s">
        <v>13</v>
      </c>
      <c r="H9" s="11" t="s">
        <v>5</v>
      </c>
      <c r="I9" s="12" t="s">
        <v>88</v>
      </c>
      <c r="J9" s="12">
        <v>3</v>
      </c>
      <c r="K9" s="12">
        <v>2</v>
      </c>
      <c r="L9" s="12" t="s">
        <v>80</v>
      </c>
      <c r="M9" s="12" t="s">
        <v>75</v>
      </c>
      <c r="N9" s="12" t="s">
        <v>98</v>
      </c>
    </row>
    <row r="10" spans="6:21" s="7" customFormat="1" ht="39.75" customHeight="1" thickBot="1" x14ac:dyDescent="0.35">
      <c r="F10" s="9" t="s">
        <v>14</v>
      </c>
      <c r="G10" s="10" t="s">
        <v>15</v>
      </c>
      <c r="H10" s="11" t="s">
        <v>5</v>
      </c>
      <c r="I10" s="12" t="s">
        <v>87</v>
      </c>
      <c r="J10" s="12">
        <v>21</v>
      </c>
      <c r="K10" s="12">
        <v>1</v>
      </c>
      <c r="L10" s="12" t="s">
        <v>80</v>
      </c>
      <c r="M10" s="12" t="s">
        <v>76</v>
      </c>
      <c r="N10" s="12" t="s">
        <v>98</v>
      </c>
      <c r="T10" s="12" t="s">
        <v>138</v>
      </c>
      <c r="U10" s="12">
        <f>SUMIF(M5:M23,"OK",J5:J23)</f>
        <v>114</v>
      </c>
    </row>
    <row r="11" spans="6:21" s="7" customFormat="1" ht="39.75" customHeight="1" thickBot="1" x14ac:dyDescent="0.35">
      <c r="F11" s="9" t="s">
        <v>16</v>
      </c>
      <c r="G11" s="10" t="s">
        <v>17</v>
      </c>
      <c r="H11" s="11" t="s">
        <v>5</v>
      </c>
      <c r="I11" s="12" t="s">
        <v>89</v>
      </c>
      <c r="J11" s="12">
        <v>13</v>
      </c>
      <c r="K11" s="12">
        <v>3</v>
      </c>
      <c r="L11" s="12" t="s">
        <v>80</v>
      </c>
      <c r="M11" s="12" t="s">
        <v>75</v>
      </c>
      <c r="N11" s="12" t="s">
        <v>99</v>
      </c>
      <c r="T11" s="12" t="s">
        <v>139</v>
      </c>
      <c r="U11" s="12">
        <f>SUMIF(M24:M42,"OK",J24:J42)</f>
        <v>42</v>
      </c>
    </row>
    <row r="12" spans="6:21" s="7" customFormat="1" ht="39.75" customHeight="1" thickBot="1" x14ac:dyDescent="0.35">
      <c r="F12" s="9" t="s">
        <v>18</v>
      </c>
      <c r="G12" s="10" t="s">
        <v>19</v>
      </c>
      <c r="H12" s="11" t="s">
        <v>5</v>
      </c>
      <c r="I12" s="12" t="s">
        <v>85</v>
      </c>
      <c r="J12" s="12">
        <v>5</v>
      </c>
      <c r="K12" s="12">
        <v>3</v>
      </c>
      <c r="L12" s="12" t="s">
        <v>80</v>
      </c>
      <c r="M12" s="12" t="s">
        <v>75</v>
      </c>
      <c r="N12" s="12" t="s">
        <v>99</v>
      </c>
      <c r="T12" s="7" t="s">
        <v>140</v>
      </c>
      <c r="U12" s="7">
        <f>SUM(U10:U11)</f>
        <v>156</v>
      </c>
    </row>
    <row r="13" spans="6:21" s="7" customFormat="1" ht="39.75" customHeight="1" thickBot="1" x14ac:dyDescent="0.35">
      <c r="F13" s="9" t="s">
        <v>20</v>
      </c>
      <c r="G13" s="10" t="s">
        <v>21</v>
      </c>
      <c r="H13" s="11" t="s">
        <v>5</v>
      </c>
      <c r="I13" s="12" t="s">
        <v>87</v>
      </c>
      <c r="J13" s="12">
        <v>21</v>
      </c>
      <c r="K13" s="12">
        <v>1</v>
      </c>
      <c r="L13" s="12" t="s">
        <v>80</v>
      </c>
      <c r="M13" s="12" t="s">
        <v>75</v>
      </c>
      <c r="N13" s="12" t="s">
        <v>100</v>
      </c>
      <c r="T13" s="7" t="s">
        <v>137</v>
      </c>
      <c r="U13" s="7">
        <f>AVERAGE(U12,U8)</f>
        <v>166.5</v>
      </c>
    </row>
    <row r="14" spans="6:21" s="7" customFormat="1" ht="39.75" customHeight="1" thickBot="1" x14ac:dyDescent="0.35">
      <c r="F14" s="9" t="s">
        <v>22</v>
      </c>
      <c r="G14" s="10" t="s">
        <v>23</v>
      </c>
      <c r="H14" s="11" t="s">
        <v>5</v>
      </c>
      <c r="I14" s="12" t="s">
        <v>86</v>
      </c>
      <c r="J14" s="12">
        <v>8</v>
      </c>
      <c r="K14" s="12">
        <v>2</v>
      </c>
      <c r="L14" s="12" t="s">
        <v>80</v>
      </c>
      <c r="M14" s="12" t="s">
        <v>75</v>
      </c>
      <c r="N14" s="12" t="s">
        <v>100</v>
      </c>
    </row>
    <row r="15" spans="6:21" s="7" customFormat="1" ht="39.75" customHeight="1" thickBot="1" x14ac:dyDescent="0.35">
      <c r="F15" s="9" t="s">
        <v>24</v>
      </c>
      <c r="G15" s="10" t="s">
        <v>25</v>
      </c>
      <c r="H15" s="11" t="s">
        <v>5</v>
      </c>
      <c r="I15" s="12" t="s">
        <v>85</v>
      </c>
      <c r="J15" s="12">
        <v>5</v>
      </c>
      <c r="K15" s="12">
        <v>3</v>
      </c>
      <c r="L15" s="12" t="s">
        <v>80</v>
      </c>
      <c r="M15" s="12" t="s">
        <v>75</v>
      </c>
      <c r="N15" s="12" t="s">
        <v>98</v>
      </c>
    </row>
    <row r="16" spans="6:21" s="7" customFormat="1" ht="39.75" customHeight="1" thickBot="1" x14ac:dyDescent="0.35">
      <c r="F16" s="9" t="s">
        <v>90</v>
      </c>
      <c r="G16" s="10" t="s">
        <v>26</v>
      </c>
      <c r="H16" s="11" t="s">
        <v>5</v>
      </c>
      <c r="I16" s="12" t="s">
        <v>88</v>
      </c>
      <c r="J16" s="12">
        <v>3</v>
      </c>
      <c r="K16" s="12">
        <v>3</v>
      </c>
      <c r="L16" s="12" t="s">
        <v>80</v>
      </c>
      <c r="M16" s="12" t="s">
        <v>75</v>
      </c>
      <c r="N16" s="12" t="s">
        <v>98</v>
      </c>
    </row>
    <row r="17" spans="6:14" s="7" customFormat="1" ht="39.75" customHeight="1" thickBot="1" x14ac:dyDescent="0.35">
      <c r="F17" s="9" t="s">
        <v>27</v>
      </c>
      <c r="G17" s="9" t="s">
        <v>28</v>
      </c>
      <c r="H17" s="13" t="s">
        <v>34</v>
      </c>
      <c r="I17" s="12" t="s">
        <v>87</v>
      </c>
      <c r="J17" s="12">
        <v>21</v>
      </c>
      <c r="K17" s="12">
        <v>3</v>
      </c>
      <c r="L17" s="12" t="s">
        <v>80</v>
      </c>
      <c r="M17" s="12" t="s">
        <v>76</v>
      </c>
      <c r="N17" s="12" t="s">
        <v>96</v>
      </c>
    </row>
    <row r="18" spans="6:14" s="7" customFormat="1" ht="39.75" customHeight="1" thickBot="1" x14ac:dyDescent="0.35">
      <c r="F18" s="9" t="s">
        <v>30</v>
      </c>
      <c r="G18" s="9" t="s">
        <v>31</v>
      </c>
      <c r="H18" s="13" t="s">
        <v>29</v>
      </c>
      <c r="I18" s="12" t="s">
        <v>88</v>
      </c>
      <c r="J18" s="12">
        <v>3</v>
      </c>
      <c r="K18" s="12">
        <v>3</v>
      </c>
      <c r="L18" s="12" t="s">
        <v>80</v>
      </c>
      <c r="M18" s="12" t="s">
        <v>75</v>
      </c>
      <c r="N18" s="12" t="s">
        <v>96</v>
      </c>
    </row>
    <row r="19" spans="6:14" s="7" customFormat="1" ht="39.75" customHeight="1" thickBot="1" x14ac:dyDescent="0.35">
      <c r="F19" s="9" t="s">
        <v>32</v>
      </c>
      <c r="G19" s="9" t="s">
        <v>33</v>
      </c>
      <c r="H19" s="13" t="s">
        <v>29</v>
      </c>
      <c r="I19" s="12" t="s">
        <v>88</v>
      </c>
      <c r="J19" s="12">
        <v>3</v>
      </c>
      <c r="K19" s="12">
        <v>2</v>
      </c>
      <c r="L19" s="12" t="s">
        <v>80</v>
      </c>
      <c r="M19" s="12" t="s">
        <v>75</v>
      </c>
      <c r="N19" s="12" t="s">
        <v>96</v>
      </c>
    </row>
    <row r="20" spans="6:14" s="7" customFormat="1" ht="39.75" customHeight="1" thickBot="1" x14ac:dyDescent="0.35">
      <c r="F20" s="9" t="s">
        <v>91</v>
      </c>
      <c r="G20" s="9" t="s">
        <v>92</v>
      </c>
      <c r="H20" s="14" t="s">
        <v>5</v>
      </c>
      <c r="I20" s="12" t="s">
        <v>89</v>
      </c>
      <c r="J20" s="12">
        <v>13</v>
      </c>
      <c r="K20" s="12">
        <v>2</v>
      </c>
      <c r="L20" s="12" t="s">
        <v>80</v>
      </c>
      <c r="M20" s="12" t="s">
        <v>75</v>
      </c>
      <c r="N20" s="12" t="s">
        <v>98</v>
      </c>
    </row>
    <row r="21" spans="6:14" s="7" customFormat="1" ht="39.75" customHeight="1" thickBot="1" x14ac:dyDescent="0.35">
      <c r="F21" s="9" t="s">
        <v>93</v>
      </c>
      <c r="G21" s="9" t="s">
        <v>35</v>
      </c>
      <c r="H21" s="15" t="s">
        <v>29</v>
      </c>
      <c r="I21" s="12" t="s">
        <v>86</v>
      </c>
      <c r="J21" s="12">
        <v>8</v>
      </c>
      <c r="K21" s="12">
        <v>3</v>
      </c>
      <c r="L21" s="12" t="s">
        <v>80</v>
      </c>
      <c r="M21" s="12" t="s">
        <v>75</v>
      </c>
      <c r="N21" s="12" t="s">
        <v>100</v>
      </c>
    </row>
    <row r="22" spans="6:14" s="7" customFormat="1" ht="39.75" customHeight="1" thickBot="1" x14ac:dyDescent="0.35">
      <c r="F22" s="9" t="s">
        <v>94</v>
      </c>
      <c r="G22" s="9" t="s">
        <v>36</v>
      </c>
      <c r="H22" s="15" t="s">
        <v>5</v>
      </c>
      <c r="I22" s="12" t="s">
        <v>89</v>
      </c>
      <c r="J22" s="12">
        <v>13</v>
      </c>
      <c r="K22" s="12">
        <v>1</v>
      </c>
      <c r="L22" s="12" t="s">
        <v>80</v>
      </c>
      <c r="M22" s="12" t="s">
        <v>75</v>
      </c>
      <c r="N22" s="12" t="s">
        <v>96</v>
      </c>
    </row>
    <row r="23" spans="6:14" s="7" customFormat="1" ht="39.75" customHeight="1" thickBot="1" x14ac:dyDescent="0.35">
      <c r="F23" s="9" t="s">
        <v>37</v>
      </c>
      <c r="G23" s="9" t="s">
        <v>38</v>
      </c>
      <c r="H23" s="14" t="s">
        <v>29</v>
      </c>
      <c r="I23" s="12" t="s">
        <v>86</v>
      </c>
      <c r="J23" s="12">
        <v>8</v>
      </c>
      <c r="K23" s="12">
        <v>3</v>
      </c>
      <c r="L23" s="12" t="s">
        <v>80</v>
      </c>
      <c r="M23" s="12" t="s">
        <v>76</v>
      </c>
      <c r="N23" s="12" t="s">
        <v>100</v>
      </c>
    </row>
    <row r="24" spans="6:14" s="7" customFormat="1" ht="39.75" customHeight="1" thickBot="1" x14ac:dyDescent="0.35">
      <c r="F24" s="9" t="s">
        <v>39</v>
      </c>
      <c r="G24" s="9" t="s">
        <v>40</v>
      </c>
      <c r="H24" s="11" t="s">
        <v>5</v>
      </c>
      <c r="I24" s="12" t="s">
        <v>89</v>
      </c>
      <c r="J24" s="12">
        <v>13</v>
      </c>
      <c r="K24" s="12">
        <v>2</v>
      </c>
      <c r="L24" s="12" t="s">
        <v>81</v>
      </c>
      <c r="M24" s="12" t="s">
        <v>75</v>
      </c>
      <c r="N24" s="12" t="s">
        <v>101</v>
      </c>
    </row>
    <row r="25" spans="6:14" s="7" customFormat="1" ht="39.75" customHeight="1" thickBot="1" x14ac:dyDescent="0.35">
      <c r="F25" s="9" t="s">
        <v>41</v>
      </c>
      <c r="G25" s="9" t="s">
        <v>42</v>
      </c>
      <c r="H25" s="11" t="s">
        <v>5</v>
      </c>
      <c r="I25" s="12" t="s">
        <v>87</v>
      </c>
      <c r="J25" s="12">
        <v>21</v>
      </c>
      <c r="K25" s="12">
        <v>3</v>
      </c>
      <c r="L25" s="12" t="s">
        <v>81</v>
      </c>
      <c r="M25" s="12" t="s">
        <v>76</v>
      </c>
      <c r="N25" s="12" t="s">
        <v>103</v>
      </c>
    </row>
    <row r="26" spans="6:14" s="7" customFormat="1" ht="39.75" customHeight="1" thickBot="1" x14ac:dyDescent="0.35">
      <c r="F26" s="9" t="s">
        <v>110</v>
      </c>
      <c r="G26" s="9" t="s">
        <v>112</v>
      </c>
      <c r="H26" s="11" t="s">
        <v>5</v>
      </c>
      <c r="I26" s="12" t="s">
        <v>87</v>
      </c>
      <c r="J26" s="12">
        <v>21</v>
      </c>
      <c r="K26" s="12">
        <v>1</v>
      </c>
      <c r="L26" s="12" t="s">
        <v>81</v>
      </c>
      <c r="M26" s="12" t="s">
        <v>76</v>
      </c>
      <c r="N26" s="12" t="s">
        <v>104</v>
      </c>
    </row>
    <row r="27" spans="6:14" s="7" customFormat="1" ht="39.75" customHeight="1" thickBot="1" x14ac:dyDescent="0.35">
      <c r="F27" s="9" t="s">
        <v>114</v>
      </c>
      <c r="G27" s="9" t="s">
        <v>115</v>
      </c>
      <c r="H27" s="11" t="s">
        <v>34</v>
      </c>
      <c r="I27" s="12" t="s">
        <v>85</v>
      </c>
      <c r="J27" s="12">
        <v>5</v>
      </c>
      <c r="K27" s="12">
        <v>3</v>
      </c>
      <c r="L27" s="12" t="s">
        <v>81</v>
      </c>
      <c r="M27" s="12" t="s">
        <v>76</v>
      </c>
      <c r="N27" s="12" t="s">
        <v>109</v>
      </c>
    </row>
    <row r="28" spans="6:14" s="7" customFormat="1" ht="39.5" customHeight="1" thickBot="1" x14ac:dyDescent="0.35">
      <c r="F28" s="9" t="s">
        <v>111</v>
      </c>
      <c r="G28" s="9" t="s">
        <v>113</v>
      </c>
      <c r="H28" s="11" t="s">
        <v>34</v>
      </c>
      <c r="I28" s="12" t="s">
        <v>87</v>
      </c>
      <c r="J28" s="12">
        <v>21</v>
      </c>
      <c r="K28" s="12">
        <v>1</v>
      </c>
      <c r="L28" s="12" t="s">
        <v>81</v>
      </c>
      <c r="M28" s="12" t="s">
        <v>76</v>
      </c>
      <c r="N28" s="12" t="s">
        <v>109</v>
      </c>
    </row>
    <row r="29" spans="6:14" s="7" customFormat="1" ht="39.5" customHeight="1" thickBot="1" x14ac:dyDescent="0.35">
      <c r="F29" s="9" t="s">
        <v>43</v>
      </c>
      <c r="G29" s="9" t="s">
        <v>44</v>
      </c>
      <c r="H29" s="11" t="s">
        <v>5</v>
      </c>
      <c r="I29" s="12" t="s">
        <v>89</v>
      </c>
      <c r="J29" s="12">
        <v>13</v>
      </c>
      <c r="K29" s="12">
        <v>1</v>
      </c>
      <c r="L29" s="12" t="s">
        <v>81</v>
      </c>
      <c r="M29" s="12" t="s">
        <v>76</v>
      </c>
      <c r="N29" s="12" t="s">
        <v>104</v>
      </c>
    </row>
    <row r="30" spans="6:14" s="7" customFormat="1" ht="39.75" customHeight="1" thickBot="1" x14ac:dyDescent="0.35">
      <c r="F30" s="9" t="s">
        <v>45</v>
      </c>
      <c r="G30" s="9" t="s">
        <v>46</v>
      </c>
      <c r="H30" s="11" t="s">
        <v>5</v>
      </c>
      <c r="I30" s="12" t="s">
        <v>89</v>
      </c>
      <c r="J30" s="12">
        <v>13</v>
      </c>
      <c r="K30" s="12">
        <v>2</v>
      </c>
      <c r="L30" s="12" t="s">
        <v>81</v>
      </c>
      <c r="M30" s="12" t="s">
        <v>76</v>
      </c>
      <c r="N30" s="12" t="s">
        <v>102</v>
      </c>
    </row>
    <row r="31" spans="6:14" s="7" customFormat="1" ht="39.75" customHeight="1" thickBot="1" x14ac:dyDescent="0.35">
      <c r="F31" s="9" t="s">
        <v>105</v>
      </c>
      <c r="G31" s="9" t="s">
        <v>107</v>
      </c>
      <c r="H31" s="11" t="s">
        <v>5</v>
      </c>
      <c r="I31" s="12" t="s">
        <v>86</v>
      </c>
      <c r="J31" s="12">
        <v>8</v>
      </c>
      <c r="K31" s="12">
        <v>1</v>
      </c>
      <c r="L31" s="12" t="s">
        <v>81</v>
      </c>
      <c r="M31" s="12" t="s">
        <v>76</v>
      </c>
      <c r="N31" s="12" t="s">
        <v>98</v>
      </c>
    </row>
    <row r="32" spans="6:14" s="7" customFormat="1" ht="39.75" customHeight="1" thickBot="1" x14ac:dyDescent="0.35">
      <c r="F32" s="9" t="s">
        <v>106</v>
      </c>
      <c r="G32" s="9" t="s">
        <v>108</v>
      </c>
      <c r="H32" s="11" t="s">
        <v>5</v>
      </c>
      <c r="I32" s="12" t="s">
        <v>86</v>
      </c>
      <c r="J32" s="12">
        <v>8</v>
      </c>
      <c r="K32" s="12">
        <v>1</v>
      </c>
      <c r="L32" s="12" t="s">
        <v>81</v>
      </c>
      <c r="M32" s="12" t="s">
        <v>76</v>
      </c>
      <c r="N32" s="12" t="s">
        <v>103</v>
      </c>
    </row>
    <row r="33" spans="4:14" s="7" customFormat="1" ht="39.75" customHeight="1" thickBot="1" x14ac:dyDescent="0.35">
      <c r="F33" s="9" t="s">
        <v>82</v>
      </c>
      <c r="G33" s="9" t="s">
        <v>49</v>
      </c>
      <c r="H33" s="11" t="s">
        <v>5</v>
      </c>
      <c r="I33" s="12" t="s">
        <v>89</v>
      </c>
      <c r="J33" s="12">
        <v>13</v>
      </c>
      <c r="K33" s="12">
        <v>2</v>
      </c>
      <c r="L33" s="12" t="s">
        <v>81</v>
      </c>
      <c r="M33" s="12" t="s">
        <v>76</v>
      </c>
      <c r="N33" s="12" t="s">
        <v>103</v>
      </c>
    </row>
    <row r="34" spans="4:14" s="7" customFormat="1" ht="39.75" customHeight="1" thickBot="1" x14ac:dyDescent="0.35">
      <c r="F34" s="9" t="s">
        <v>50</v>
      </c>
      <c r="G34" s="9" t="s">
        <v>51</v>
      </c>
      <c r="H34" s="11" t="s">
        <v>5</v>
      </c>
      <c r="I34" s="12" t="s">
        <v>88</v>
      </c>
      <c r="J34" s="12">
        <v>3</v>
      </c>
      <c r="K34" s="12">
        <v>1</v>
      </c>
      <c r="L34" s="12" t="s">
        <v>81</v>
      </c>
      <c r="M34" s="12" t="s">
        <v>76</v>
      </c>
      <c r="N34" s="12" t="s">
        <v>98</v>
      </c>
    </row>
    <row r="35" spans="4:14" s="7" customFormat="1" ht="39.75" customHeight="1" thickBot="1" x14ac:dyDescent="0.35">
      <c r="F35" s="9" t="s">
        <v>52</v>
      </c>
      <c r="G35" s="9" t="s">
        <v>53</v>
      </c>
      <c r="H35" s="11" t="s">
        <v>5</v>
      </c>
      <c r="I35" s="12" t="s">
        <v>85</v>
      </c>
      <c r="J35" s="12">
        <v>5</v>
      </c>
      <c r="K35" s="12">
        <v>2</v>
      </c>
      <c r="L35" s="12" t="s">
        <v>81</v>
      </c>
      <c r="M35" s="12" t="s">
        <v>76</v>
      </c>
      <c r="N35" s="12" t="s">
        <v>101</v>
      </c>
    </row>
    <row r="36" spans="4:14" ht="39.75" customHeight="1" thickBot="1" x14ac:dyDescent="0.5">
      <c r="F36" s="9" t="s">
        <v>65</v>
      </c>
      <c r="G36" s="9" t="s">
        <v>54</v>
      </c>
      <c r="H36" s="11" t="s">
        <v>5</v>
      </c>
      <c r="I36" s="12" t="s">
        <v>86</v>
      </c>
      <c r="J36" s="12">
        <v>8</v>
      </c>
      <c r="K36" s="12">
        <v>1</v>
      </c>
      <c r="L36" s="12" t="s">
        <v>81</v>
      </c>
      <c r="M36" s="12" t="s">
        <v>75</v>
      </c>
      <c r="N36" s="12" t="s">
        <v>98</v>
      </c>
    </row>
    <row r="37" spans="4:14" ht="39.75" customHeight="1" thickBot="1" x14ac:dyDescent="0.5">
      <c r="F37" s="9" t="s">
        <v>55</v>
      </c>
      <c r="G37" s="9" t="s">
        <v>56</v>
      </c>
      <c r="H37" s="11" t="s">
        <v>5</v>
      </c>
      <c r="I37" s="12" t="s">
        <v>89</v>
      </c>
      <c r="J37" s="12">
        <v>13</v>
      </c>
      <c r="K37" s="12">
        <v>2</v>
      </c>
      <c r="L37" s="12" t="s">
        <v>81</v>
      </c>
      <c r="M37" s="12" t="s">
        <v>75</v>
      </c>
      <c r="N37" s="12" t="s">
        <v>98</v>
      </c>
    </row>
    <row r="38" spans="4:14" ht="39.75" customHeight="1" thickBot="1" x14ac:dyDescent="0.5">
      <c r="D38" s="8" t="s">
        <v>77</v>
      </c>
      <c r="F38" s="9" t="s">
        <v>57</v>
      </c>
      <c r="G38" s="9" t="s">
        <v>58</v>
      </c>
      <c r="H38" s="11" t="s">
        <v>5</v>
      </c>
      <c r="I38" s="12" t="s">
        <v>86</v>
      </c>
      <c r="J38" s="12">
        <v>8</v>
      </c>
      <c r="K38" s="12">
        <v>2</v>
      </c>
      <c r="L38" s="12" t="s">
        <v>81</v>
      </c>
      <c r="M38" s="12" t="s">
        <v>75</v>
      </c>
      <c r="N38" s="12" t="s">
        <v>104</v>
      </c>
    </row>
    <row r="39" spans="4:14" ht="39.75" customHeight="1" thickBot="1" x14ac:dyDescent="0.5">
      <c r="F39" s="9" t="s">
        <v>59</v>
      </c>
      <c r="G39" s="9" t="s">
        <v>60</v>
      </c>
      <c r="H39" s="11" t="s">
        <v>5</v>
      </c>
      <c r="I39" s="12" t="s">
        <v>89</v>
      </c>
      <c r="J39" s="12">
        <v>13</v>
      </c>
      <c r="K39" s="12">
        <v>3</v>
      </c>
      <c r="L39" s="12" t="s">
        <v>81</v>
      </c>
      <c r="M39" s="12" t="s">
        <v>76</v>
      </c>
      <c r="N39" s="12" t="s">
        <v>102</v>
      </c>
    </row>
    <row r="40" spans="4:14" ht="39.5" customHeight="1" thickBot="1" x14ac:dyDescent="0.5">
      <c r="F40" s="9" t="s">
        <v>61</v>
      </c>
      <c r="G40" s="9" t="s">
        <v>95</v>
      </c>
      <c r="H40" s="11" t="s">
        <v>5</v>
      </c>
      <c r="I40" s="12" t="s">
        <v>87</v>
      </c>
      <c r="J40" s="12">
        <v>21</v>
      </c>
      <c r="K40" s="12">
        <v>2</v>
      </c>
      <c r="L40" s="12" t="s">
        <v>81</v>
      </c>
      <c r="M40" s="12" t="s">
        <v>76</v>
      </c>
      <c r="N40" s="12" t="s">
        <v>109</v>
      </c>
    </row>
    <row r="41" spans="4:14" ht="39.75" customHeight="1" thickBot="1" x14ac:dyDescent="0.5">
      <c r="F41" s="9" t="s">
        <v>63</v>
      </c>
      <c r="G41" s="9" t="s">
        <v>64</v>
      </c>
      <c r="H41" s="11" t="s">
        <v>5</v>
      </c>
      <c r="I41" s="12" t="s">
        <v>85</v>
      </c>
      <c r="J41" s="12">
        <v>5</v>
      </c>
      <c r="K41" s="12">
        <v>3</v>
      </c>
      <c r="L41" s="12" t="s">
        <v>81</v>
      </c>
      <c r="M41" s="12" t="s">
        <v>76</v>
      </c>
      <c r="N41" s="12" t="s">
        <v>109</v>
      </c>
    </row>
    <row r="42" spans="4:14" ht="39.75" customHeight="1" thickBot="1" x14ac:dyDescent="0.5">
      <c r="F42" s="9" t="s">
        <v>78</v>
      </c>
      <c r="G42" s="9" t="s">
        <v>79</v>
      </c>
      <c r="H42" s="11" t="s">
        <v>29</v>
      </c>
      <c r="I42" s="12" t="s">
        <v>88</v>
      </c>
      <c r="J42" s="12">
        <v>3</v>
      </c>
      <c r="K42" s="12">
        <v>3</v>
      </c>
      <c r="L42" s="12" t="s">
        <v>81</v>
      </c>
      <c r="M42" s="12" t="s">
        <v>76</v>
      </c>
      <c r="N42" s="12" t="s">
        <v>101</v>
      </c>
    </row>
    <row r="43" spans="4:14" ht="39.75" customHeight="1" thickBot="1" x14ac:dyDescent="0.5">
      <c r="F43" s="9" t="s">
        <v>117</v>
      </c>
      <c r="G43" s="9" t="s">
        <v>126</v>
      </c>
      <c r="H43" s="11" t="s">
        <v>34</v>
      </c>
      <c r="I43" s="12" t="s">
        <v>87</v>
      </c>
      <c r="J43" s="12">
        <v>21</v>
      </c>
      <c r="K43" s="12">
        <v>3</v>
      </c>
      <c r="L43" s="12" t="s">
        <v>116</v>
      </c>
      <c r="M43" s="12" t="s">
        <v>76</v>
      </c>
      <c r="N43" s="12" t="s">
        <v>135</v>
      </c>
    </row>
    <row r="44" spans="4:14" ht="39.75" customHeight="1" thickBot="1" x14ac:dyDescent="0.5">
      <c r="F44" s="9" t="s">
        <v>118</v>
      </c>
      <c r="G44" s="9" t="s">
        <v>127</v>
      </c>
      <c r="H44" s="11" t="s">
        <v>34</v>
      </c>
      <c r="I44" s="12" t="s">
        <v>86</v>
      </c>
      <c r="J44" s="12">
        <v>8</v>
      </c>
      <c r="K44" s="12">
        <v>3</v>
      </c>
      <c r="L44" s="12" t="s">
        <v>116</v>
      </c>
      <c r="M44" s="12" t="s">
        <v>76</v>
      </c>
      <c r="N44" s="12" t="s">
        <v>135</v>
      </c>
    </row>
    <row r="45" spans="4:14" ht="39.5" customHeight="1" thickBot="1" x14ac:dyDescent="0.5">
      <c r="F45" s="9" t="s">
        <v>119</v>
      </c>
      <c r="G45" s="9" t="s">
        <v>128</v>
      </c>
      <c r="H45" s="11" t="s">
        <v>34</v>
      </c>
      <c r="I45" s="12" t="s">
        <v>89</v>
      </c>
      <c r="J45" s="12">
        <v>13</v>
      </c>
      <c r="K45" s="12">
        <v>3</v>
      </c>
      <c r="L45" s="12" t="s">
        <v>116</v>
      </c>
      <c r="M45" s="12" t="s">
        <v>76</v>
      </c>
      <c r="N45" s="12" t="s">
        <v>135</v>
      </c>
    </row>
    <row r="46" spans="4:14" ht="39.75" customHeight="1" thickBot="1" x14ac:dyDescent="0.5">
      <c r="F46" s="9" t="s">
        <v>120</v>
      </c>
      <c r="G46" s="9" t="s">
        <v>129</v>
      </c>
      <c r="H46" s="11" t="s">
        <v>34</v>
      </c>
      <c r="I46" s="12" t="s">
        <v>86</v>
      </c>
      <c r="J46" s="12">
        <v>8</v>
      </c>
      <c r="K46" s="12">
        <v>3</v>
      </c>
      <c r="L46" s="12" t="s">
        <v>116</v>
      </c>
      <c r="M46" s="12" t="s">
        <v>76</v>
      </c>
      <c r="N46" s="12" t="s">
        <v>135</v>
      </c>
    </row>
    <row r="47" spans="4:14" ht="39.75" customHeight="1" thickBot="1" x14ac:dyDescent="0.5">
      <c r="F47" s="9" t="s">
        <v>121</v>
      </c>
      <c r="G47" s="9" t="s">
        <v>130</v>
      </c>
      <c r="H47" s="11" t="s">
        <v>29</v>
      </c>
      <c r="I47" s="12" t="s">
        <v>87</v>
      </c>
      <c r="J47" s="12">
        <v>21</v>
      </c>
      <c r="K47" s="12">
        <v>3</v>
      </c>
      <c r="L47" s="12" t="s">
        <v>116</v>
      </c>
      <c r="M47" s="12" t="s">
        <v>76</v>
      </c>
      <c r="N47" s="12" t="s">
        <v>135</v>
      </c>
    </row>
    <row r="48" spans="4:14" ht="39.75" customHeight="1" thickBot="1" x14ac:dyDescent="0.5">
      <c r="F48" s="9" t="s">
        <v>122</v>
      </c>
      <c r="G48" s="9" t="s">
        <v>131</v>
      </c>
      <c r="H48" s="11" t="s">
        <v>34</v>
      </c>
      <c r="I48" s="12" t="s">
        <v>87</v>
      </c>
      <c r="J48" s="12">
        <v>21</v>
      </c>
      <c r="K48" s="12">
        <v>3</v>
      </c>
      <c r="L48" s="12" t="s">
        <v>116</v>
      </c>
      <c r="M48" s="12" t="s">
        <v>76</v>
      </c>
      <c r="N48" s="12" t="s">
        <v>135</v>
      </c>
    </row>
    <row r="49" spans="6:14" ht="39.75" customHeight="1" thickBot="1" x14ac:dyDescent="0.5">
      <c r="F49" s="9" t="s">
        <v>125</v>
      </c>
      <c r="G49" s="9" t="s">
        <v>132</v>
      </c>
      <c r="H49" s="11" t="s">
        <v>34</v>
      </c>
      <c r="I49" s="12" t="s">
        <v>89</v>
      </c>
      <c r="J49" s="12">
        <v>13</v>
      </c>
      <c r="K49" s="12">
        <v>3</v>
      </c>
      <c r="L49" s="12" t="s">
        <v>116</v>
      </c>
      <c r="M49" s="12" t="s">
        <v>76</v>
      </c>
      <c r="N49" s="12" t="s">
        <v>135</v>
      </c>
    </row>
    <row r="50" spans="6:14" ht="39.75" customHeight="1" thickBot="1" x14ac:dyDescent="0.5">
      <c r="F50" s="9" t="s">
        <v>123</v>
      </c>
      <c r="G50" s="9" t="s">
        <v>133</v>
      </c>
      <c r="H50" s="11" t="s">
        <v>34</v>
      </c>
      <c r="I50" s="12" t="s">
        <v>89</v>
      </c>
      <c r="J50" s="12">
        <v>13</v>
      </c>
      <c r="K50" s="12">
        <v>3</v>
      </c>
      <c r="L50" s="12" t="s">
        <v>116</v>
      </c>
      <c r="M50" s="12" t="s">
        <v>76</v>
      </c>
      <c r="N50" s="12" t="s">
        <v>135</v>
      </c>
    </row>
    <row r="51" spans="6:14" ht="39.75" customHeight="1" thickBot="1" x14ac:dyDescent="0.5">
      <c r="F51" s="9" t="s">
        <v>124</v>
      </c>
      <c r="G51" s="9" t="s">
        <v>134</v>
      </c>
      <c r="H51" s="11" t="s">
        <v>34</v>
      </c>
      <c r="I51" s="12" t="s">
        <v>86</v>
      </c>
      <c r="J51" s="12">
        <v>8</v>
      </c>
      <c r="K51" s="12">
        <v>3</v>
      </c>
      <c r="L51" s="12" t="s">
        <v>116</v>
      </c>
      <c r="M51" s="12" t="s">
        <v>76</v>
      </c>
      <c r="N51" s="12" t="s">
        <v>135</v>
      </c>
    </row>
    <row r="52" spans="6:14" ht="39.75" customHeight="1" x14ac:dyDescent="0.55000000000000004">
      <c r="F52" s="16"/>
      <c r="G52" s="16"/>
      <c r="H52" s="17"/>
      <c r="I52" s="18"/>
      <c r="J52" s="18"/>
      <c r="K52" s="18"/>
      <c r="L52" s="18"/>
      <c r="M52" s="18"/>
      <c r="N52" s="18"/>
    </row>
    <row r="53" spans="6:14" ht="39.75" customHeight="1" x14ac:dyDescent="0.55000000000000004">
      <c r="F53" s="16"/>
      <c r="G53" s="16"/>
      <c r="H53" s="17"/>
      <c r="I53" s="18"/>
      <c r="J53" s="18"/>
      <c r="K53" s="18"/>
      <c r="L53" s="18"/>
      <c r="M53" s="18"/>
      <c r="N53" s="18"/>
    </row>
    <row r="54" spans="6:14" ht="39.75" customHeight="1" x14ac:dyDescent="0.55000000000000004">
      <c r="F54" s="16"/>
      <c r="G54" s="16"/>
      <c r="H54" s="17"/>
      <c r="I54" s="18"/>
      <c r="J54" s="18"/>
      <c r="K54" s="18"/>
      <c r="L54" s="18"/>
      <c r="M54" s="18"/>
      <c r="N54" s="18"/>
    </row>
    <row r="55" spans="6:14" ht="39.75" customHeight="1" x14ac:dyDescent="0.55000000000000004">
      <c r="F55" s="16"/>
      <c r="G55" s="16"/>
      <c r="H55" s="17"/>
      <c r="I55" s="18"/>
      <c r="J55" s="18"/>
      <c r="K55" s="18"/>
      <c r="L55" s="18"/>
      <c r="M55" s="18"/>
      <c r="N55" s="18"/>
    </row>
    <row r="56" spans="6:14" ht="39.75" customHeight="1" x14ac:dyDescent="0.55000000000000004">
      <c r="F56" s="16"/>
      <c r="G56" s="16"/>
      <c r="H56" s="17"/>
      <c r="I56" s="18"/>
      <c r="J56" s="18"/>
      <c r="K56" s="18"/>
      <c r="L56" s="18"/>
      <c r="M56" s="18"/>
      <c r="N56" s="18"/>
    </row>
    <row r="57" spans="6:14" ht="39.75" customHeight="1" x14ac:dyDescent="0.55000000000000004">
      <c r="F57" s="16"/>
      <c r="G57" s="16"/>
      <c r="H57" s="17"/>
      <c r="I57" s="18"/>
      <c r="J57" s="18"/>
      <c r="K57" s="18"/>
      <c r="L57" s="18"/>
      <c r="M57" s="18"/>
      <c r="N57" s="18"/>
    </row>
    <row r="58" spans="6:14" ht="39.75" customHeight="1" x14ac:dyDescent="0.55000000000000004">
      <c r="F58" s="16"/>
      <c r="G58" s="16"/>
      <c r="H58" s="17"/>
      <c r="I58" s="18"/>
      <c r="J58" s="18"/>
      <c r="K58" s="18"/>
      <c r="L58" s="18"/>
      <c r="M58" s="18"/>
      <c r="N58" s="18"/>
    </row>
    <row r="59" spans="6:14" ht="39.75" customHeight="1" x14ac:dyDescent="0.55000000000000004">
      <c r="F59" s="16"/>
      <c r="G59" s="16"/>
      <c r="H59" s="17"/>
      <c r="I59" s="18"/>
      <c r="J59" s="18"/>
      <c r="K59" s="18"/>
      <c r="L59" s="18"/>
      <c r="M59" s="18"/>
      <c r="N59" s="18"/>
    </row>
    <row r="60" spans="6:14" ht="39.75" customHeight="1" x14ac:dyDescent="0.55000000000000004">
      <c r="F60" s="16"/>
      <c r="G60" s="16"/>
      <c r="H60" s="17"/>
      <c r="I60" s="18"/>
      <c r="J60" s="18"/>
      <c r="K60" s="18"/>
      <c r="L60" s="18"/>
      <c r="M60" s="18"/>
      <c r="N60" s="18"/>
    </row>
    <row r="61" spans="6:14" ht="39.75" customHeight="1" x14ac:dyDescent="0.55000000000000004">
      <c r="F61" s="16"/>
      <c r="G61" s="16"/>
      <c r="H61" s="17"/>
      <c r="I61" s="18"/>
      <c r="J61" s="18"/>
      <c r="K61" s="18"/>
      <c r="L61" s="18"/>
      <c r="M61" s="18"/>
      <c r="N61" s="18"/>
    </row>
    <row r="62" spans="6:14" ht="39.75" customHeight="1" x14ac:dyDescent="0.55000000000000004">
      <c r="F62" s="16"/>
      <c r="G62" s="16"/>
      <c r="H62" s="17"/>
      <c r="I62" s="18"/>
      <c r="J62" s="18"/>
      <c r="K62" s="18"/>
      <c r="L62" s="18"/>
      <c r="M62" s="18"/>
      <c r="N62" s="18"/>
    </row>
    <row r="63" spans="6:14" ht="39.75" customHeight="1" x14ac:dyDescent="0.55000000000000004">
      <c r="F63" s="16"/>
      <c r="G63" s="16"/>
      <c r="H63" s="17"/>
      <c r="I63" s="18"/>
      <c r="J63" s="18"/>
      <c r="K63" s="18"/>
      <c r="L63" s="18"/>
      <c r="M63" s="18"/>
      <c r="N63" s="18"/>
    </row>
    <row r="64" spans="6:14" ht="39.75" customHeight="1" x14ac:dyDescent="0.55000000000000004">
      <c r="F64" s="16"/>
      <c r="G64" s="16"/>
      <c r="H64" s="17"/>
      <c r="I64" s="18"/>
      <c r="J64" s="18"/>
      <c r="K64" s="18"/>
      <c r="L64" s="18"/>
      <c r="M64" s="18"/>
      <c r="N64" s="18"/>
    </row>
    <row r="65" spans="6:14" ht="39.75" customHeight="1" x14ac:dyDescent="0.55000000000000004">
      <c r="F65" s="16"/>
      <c r="G65" s="16"/>
      <c r="H65" s="17"/>
      <c r="I65" s="18"/>
      <c r="J65" s="18"/>
      <c r="K65" s="18"/>
      <c r="L65" s="18"/>
      <c r="M65" s="18"/>
      <c r="N65" s="18"/>
    </row>
    <row r="66" spans="6:14" ht="39.75" customHeight="1" x14ac:dyDescent="0.55000000000000004">
      <c r="F66" s="16"/>
      <c r="G66" s="16"/>
      <c r="H66" s="17"/>
      <c r="I66" s="18"/>
      <c r="J66" s="18"/>
      <c r="K66" s="18"/>
      <c r="L66" s="18"/>
      <c r="M66" s="18"/>
      <c r="N66" s="18"/>
    </row>
    <row r="67" spans="6:14" ht="39.75" customHeight="1" x14ac:dyDescent="0.55000000000000004">
      <c r="F67" s="16"/>
      <c r="G67" s="16"/>
      <c r="H67" s="17"/>
      <c r="I67" s="18"/>
      <c r="J67" s="18"/>
      <c r="K67" s="18"/>
      <c r="L67" s="18"/>
      <c r="M67" s="18"/>
      <c r="N67" s="18"/>
    </row>
    <row r="68" spans="6:14" ht="39.75" customHeight="1" x14ac:dyDescent="0.55000000000000004">
      <c r="F68" s="16"/>
      <c r="G68" s="16"/>
      <c r="H68" s="17"/>
      <c r="I68" s="18"/>
      <c r="J68" s="18"/>
      <c r="K68" s="18"/>
      <c r="L68" s="18"/>
      <c r="M68" s="18"/>
      <c r="N68" s="18"/>
    </row>
    <row r="69" spans="6:14" ht="39.75" customHeight="1" x14ac:dyDescent="0.55000000000000004">
      <c r="F69" s="16"/>
      <c r="G69" s="16"/>
      <c r="H69" s="17"/>
      <c r="I69" s="18"/>
      <c r="J69" s="18"/>
      <c r="K69" s="18"/>
      <c r="L69" s="18"/>
      <c r="M69" s="18"/>
      <c r="N69" s="18"/>
    </row>
    <row r="70" spans="6:14" ht="39.75" customHeight="1" x14ac:dyDescent="0.55000000000000004">
      <c r="F70" s="16"/>
      <c r="G70" s="16"/>
      <c r="H70" s="17"/>
      <c r="I70" s="18"/>
      <c r="J70" s="18"/>
      <c r="K70" s="18"/>
      <c r="L70" s="18"/>
      <c r="M70" s="18"/>
      <c r="N70" s="18"/>
    </row>
    <row r="71" spans="6:14" ht="39.75" customHeight="1" x14ac:dyDescent="0.55000000000000004">
      <c r="F71" s="16"/>
      <c r="G71" s="16"/>
      <c r="H71" s="17"/>
      <c r="I71" s="18"/>
      <c r="J71" s="18"/>
      <c r="K71" s="18"/>
      <c r="L71" s="18"/>
      <c r="M71" s="18"/>
      <c r="N71" s="18"/>
    </row>
    <row r="72" spans="6:14" ht="39.75" customHeight="1" x14ac:dyDescent="0.55000000000000004">
      <c r="F72" s="16"/>
      <c r="G72" s="16"/>
      <c r="H72" s="17"/>
      <c r="I72" s="18"/>
      <c r="J72" s="18"/>
      <c r="K72" s="18"/>
      <c r="L72" s="18"/>
      <c r="M72" s="18"/>
      <c r="N72" s="18"/>
    </row>
    <row r="73" spans="6:14" ht="39.75" customHeight="1" x14ac:dyDescent="0.55000000000000004">
      <c r="F73" s="16"/>
      <c r="G73" s="16"/>
      <c r="H73" s="17"/>
      <c r="I73" s="18"/>
      <c r="J73" s="18"/>
      <c r="K73" s="18"/>
      <c r="L73" s="18"/>
      <c r="M73" s="18"/>
      <c r="N73" s="18"/>
    </row>
    <row r="74" spans="6:14" ht="39.75" customHeight="1" x14ac:dyDescent="0.55000000000000004">
      <c r="F74" s="16"/>
      <c r="G74" s="16"/>
      <c r="H74" s="17"/>
      <c r="I74" s="18"/>
      <c r="J74" s="18"/>
      <c r="K74" s="18"/>
      <c r="L74" s="18"/>
      <c r="M74" s="18"/>
      <c r="N74" s="18"/>
    </row>
    <row r="75" spans="6:14" ht="39.75" customHeight="1" x14ac:dyDescent="0.55000000000000004">
      <c r="F75" s="16"/>
      <c r="G75" s="16"/>
      <c r="H75" s="17"/>
      <c r="I75" s="18"/>
      <c r="J75" s="18"/>
      <c r="K75" s="18"/>
      <c r="L75" s="18"/>
      <c r="M75" s="18"/>
      <c r="N75" s="18"/>
    </row>
    <row r="76" spans="6:14" ht="39.75" customHeight="1" x14ac:dyDescent="0.55000000000000004">
      <c r="F76" s="16"/>
      <c r="G76" s="16"/>
      <c r="H76" s="17"/>
      <c r="I76" s="18"/>
      <c r="J76" s="18"/>
      <c r="K76" s="18"/>
      <c r="L76" s="18"/>
      <c r="M76" s="18"/>
      <c r="N76" s="18"/>
    </row>
    <row r="77" spans="6:14" ht="39.75" customHeight="1" x14ac:dyDescent="0.55000000000000004">
      <c r="F77" s="16"/>
      <c r="G77" s="16"/>
      <c r="H77" s="17"/>
      <c r="I77" s="18"/>
      <c r="J77" s="18"/>
      <c r="K77" s="18"/>
      <c r="L77" s="18"/>
      <c r="M77" s="18"/>
      <c r="N77" s="18"/>
    </row>
    <row r="78" spans="6:14" ht="39.75" customHeight="1" x14ac:dyDescent="0.55000000000000004">
      <c r="F78" s="16"/>
      <c r="G78" s="16"/>
      <c r="H78" s="17"/>
      <c r="I78" s="18"/>
      <c r="J78" s="18"/>
      <c r="K78" s="18"/>
      <c r="L78" s="18"/>
      <c r="M78" s="18"/>
      <c r="N78" s="18"/>
    </row>
    <row r="79" spans="6:14" ht="39.75" customHeight="1" x14ac:dyDescent="0.55000000000000004">
      <c r="F79" s="16"/>
      <c r="G79" s="16"/>
      <c r="H79" s="17"/>
      <c r="I79" s="18"/>
      <c r="J79" s="18"/>
      <c r="K79" s="18"/>
      <c r="L79" s="18"/>
      <c r="M79" s="18"/>
      <c r="N79" s="18"/>
    </row>
    <row r="80" spans="6:14" ht="39.75" customHeight="1" x14ac:dyDescent="0.55000000000000004">
      <c r="F80" s="16"/>
      <c r="G80" s="16"/>
      <c r="H80" s="17"/>
      <c r="I80" s="18"/>
      <c r="J80" s="18"/>
      <c r="K80" s="18"/>
      <c r="L80" s="18"/>
      <c r="M80" s="18"/>
      <c r="N80" s="18"/>
    </row>
    <row r="81" spans="6:14" ht="39.75" customHeight="1" x14ac:dyDescent="0.55000000000000004">
      <c r="F81" s="16"/>
      <c r="G81" s="16"/>
      <c r="H81" s="17"/>
      <c r="I81" s="18"/>
      <c r="J81" s="18"/>
      <c r="K81" s="18"/>
      <c r="L81" s="18"/>
      <c r="M81" s="18"/>
      <c r="N81" s="18"/>
    </row>
    <row r="82" spans="6:14" ht="39.75" customHeight="1" x14ac:dyDescent="0.55000000000000004">
      <c r="F82" s="16"/>
      <c r="G82" s="16"/>
      <c r="H82" s="17"/>
      <c r="I82" s="18"/>
      <c r="J82" s="18"/>
      <c r="K82" s="18"/>
      <c r="L82" s="18"/>
      <c r="M82" s="18"/>
      <c r="N82" s="18"/>
    </row>
    <row r="83" spans="6:14" ht="39.75" customHeight="1" x14ac:dyDescent="0.55000000000000004">
      <c r="F83" s="16"/>
      <c r="G83" s="16"/>
      <c r="H83" s="17"/>
      <c r="I83" s="18"/>
      <c r="J83" s="18"/>
      <c r="K83" s="18"/>
      <c r="L83" s="18"/>
      <c r="M83" s="18"/>
      <c r="N83" s="18"/>
    </row>
    <row r="84" spans="6:14" ht="39.75" customHeight="1" x14ac:dyDescent="0.55000000000000004">
      <c r="F84" s="16"/>
      <c r="G84" s="16"/>
      <c r="H84" s="17"/>
      <c r="I84" s="18"/>
      <c r="J84" s="18"/>
      <c r="K84" s="18"/>
      <c r="L84" s="18"/>
      <c r="M84" s="18"/>
      <c r="N84" s="18"/>
    </row>
    <row r="85" spans="6:14" ht="39.75" customHeight="1" x14ac:dyDescent="0.55000000000000004">
      <c r="F85" s="16"/>
      <c r="G85" s="16"/>
      <c r="H85" s="17"/>
      <c r="I85" s="18"/>
      <c r="J85" s="18"/>
      <c r="K85" s="18"/>
      <c r="L85" s="18"/>
      <c r="M85" s="18"/>
      <c r="N85" s="18"/>
    </row>
    <row r="86" spans="6:14" ht="39.75" customHeight="1" x14ac:dyDescent="0.55000000000000004">
      <c r="F86" s="16"/>
      <c r="G86" s="16"/>
      <c r="H86" s="17"/>
      <c r="I86" s="18"/>
      <c r="J86" s="18"/>
      <c r="K86" s="18"/>
      <c r="L86" s="18"/>
      <c r="M86" s="18"/>
      <c r="N86" s="18"/>
    </row>
    <row r="87" spans="6:14" ht="39.75" customHeight="1" x14ac:dyDescent="0.55000000000000004">
      <c r="F87" s="16"/>
      <c r="G87" s="16"/>
      <c r="H87" s="17"/>
      <c r="I87" s="18"/>
      <c r="J87" s="18"/>
      <c r="K87" s="18"/>
      <c r="L87" s="18"/>
      <c r="M87" s="18"/>
      <c r="N87" s="18"/>
    </row>
    <row r="88" spans="6:14" ht="39.75" customHeight="1" x14ac:dyDescent="0.55000000000000004">
      <c r="F88" s="16"/>
      <c r="G88" s="16"/>
      <c r="H88" s="17"/>
      <c r="I88" s="18"/>
      <c r="J88" s="18"/>
      <c r="K88" s="18"/>
      <c r="L88" s="18"/>
      <c r="M88" s="18"/>
      <c r="N88" s="18"/>
    </row>
    <row r="89" spans="6:14" ht="39.75" customHeight="1" x14ac:dyDescent="0.55000000000000004">
      <c r="F89" s="16"/>
      <c r="G89" s="16"/>
      <c r="H89" s="17"/>
      <c r="I89" s="18"/>
      <c r="J89" s="18"/>
      <c r="K89" s="18"/>
      <c r="L89" s="18"/>
      <c r="M89" s="18"/>
      <c r="N89" s="18"/>
    </row>
    <row r="90" spans="6:14" ht="39.75" customHeight="1" x14ac:dyDescent="0.55000000000000004">
      <c r="F90" s="16"/>
      <c r="G90" s="16"/>
      <c r="H90" s="17"/>
      <c r="I90" s="18"/>
      <c r="J90" s="18"/>
      <c r="K90" s="18"/>
      <c r="L90" s="18"/>
      <c r="M90" s="18"/>
      <c r="N90" s="18"/>
    </row>
    <row r="91" spans="6:14" ht="39.75" customHeight="1" x14ac:dyDescent="0.55000000000000004">
      <c r="F91" s="16"/>
      <c r="G91" s="16"/>
      <c r="H91" s="17"/>
      <c r="I91" s="18"/>
      <c r="J91" s="18"/>
      <c r="K91" s="18"/>
      <c r="L91" s="18"/>
      <c r="M91" s="18"/>
      <c r="N91" s="18"/>
    </row>
    <row r="92" spans="6:14" ht="39.75" customHeight="1" x14ac:dyDescent="0.55000000000000004">
      <c r="F92" s="16"/>
      <c r="G92" s="16"/>
      <c r="H92" s="17"/>
      <c r="I92" s="18"/>
      <c r="J92" s="18"/>
      <c r="K92" s="18"/>
      <c r="L92" s="18"/>
      <c r="M92" s="18"/>
      <c r="N92" s="18"/>
    </row>
    <row r="93" spans="6:14" ht="39.75" customHeight="1" x14ac:dyDescent="0.55000000000000004">
      <c r="F93" s="16"/>
      <c r="G93" s="16"/>
      <c r="H93" s="17"/>
      <c r="I93" s="18"/>
      <c r="J93" s="18"/>
      <c r="K93" s="18"/>
      <c r="L93" s="18"/>
      <c r="M93" s="18"/>
      <c r="N93" s="18"/>
    </row>
    <row r="94" spans="6:14" ht="39.75" customHeight="1" x14ac:dyDescent="0.55000000000000004">
      <c r="F94" s="16"/>
      <c r="G94" s="16"/>
      <c r="H94" s="17"/>
      <c r="I94" s="18"/>
      <c r="J94" s="18"/>
      <c r="K94" s="18"/>
      <c r="L94" s="18"/>
      <c r="M94" s="18"/>
      <c r="N94" s="18"/>
    </row>
    <row r="95" spans="6:14" ht="39.75" customHeight="1" x14ac:dyDescent="0.55000000000000004">
      <c r="F95" s="16"/>
      <c r="G95" s="16"/>
      <c r="H95" s="17"/>
      <c r="I95" s="18"/>
      <c r="J95" s="18"/>
      <c r="K95" s="18"/>
      <c r="L95" s="18"/>
      <c r="M95" s="18"/>
      <c r="N95" s="18"/>
    </row>
    <row r="96" spans="6:14" ht="39.75" customHeight="1" x14ac:dyDescent="0.55000000000000004">
      <c r="F96" s="16"/>
      <c r="G96" s="16"/>
      <c r="H96" s="17"/>
      <c r="I96" s="18"/>
      <c r="J96" s="18"/>
      <c r="K96" s="18"/>
      <c r="L96" s="18"/>
      <c r="M96" s="18"/>
      <c r="N96" s="18"/>
    </row>
    <row r="97" spans="6:14" ht="39.75" customHeight="1" x14ac:dyDescent="0.55000000000000004">
      <c r="F97" s="16"/>
      <c r="G97" s="16"/>
      <c r="H97" s="17"/>
      <c r="I97" s="18"/>
      <c r="J97" s="18"/>
      <c r="K97" s="18"/>
      <c r="L97" s="18"/>
      <c r="M97" s="18"/>
      <c r="N97" s="18"/>
    </row>
    <row r="98" spans="6:14" ht="39.75" customHeight="1" x14ac:dyDescent="0.55000000000000004">
      <c r="F98" s="16"/>
      <c r="G98" s="16"/>
      <c r="H98" s="17"/>
      <c r="I98" s="18"/>
      <c r="J98" s="18"/>
      <c r="K98" s="18"/>
      <c r="L98" s="18"/>
      <c r="M98" s="18"/>
      <c r="N98" s="18"/>
    </row>
    <row r="99" spans="6:14" ht="39.75" customHeight="1" x14ac:dyDescent="0.55000000000000004">
      <c r="F99" s="16"/>
      <c r="G99" s="16"/>
      <c r="H99" s="17"/>
      <c r="I99" s="18"/>
      <c r="J99" s="18"/>
      <c r="K99" s="18"/>
      <c r="L99" s="18"/>
      <c r="M99" s="18"/>
      <c r="N99" s="18"/>
    </row>
    <row r="100" spans="6:14" ht="39.75" customHeight="1" x14ac:dyDescent="0.55000000000000004">
      <c r="F100" s="16"/>
      <c r="G100" s="16"/>
      <c r="H100" s="17"/>
      <c r="I100" s="18"/>
      <c r="J100" s="18"/>
      <c r="K100" s="18"/>
      <c r="L100" s="18"/>
      <c r="M100" s="18"/>
      <c r="N100" s="18"/>
    </row>
    <row r="101" spans="6:14" ht="39.75" customHeight="1" x14ac:dyDescent="0.55000000000000004">
      <c r="F101" s="16"/>
      <c r="G101" s="16"/>
      <c r="H101" s="17"/>
      <c r="I101" s="18"/>
      <c r="J101" s="18"/>
      <c r="K101" s="18"/>
      <c r="L101" s="18"/>
      <c r="M101" s="18"/>
      <c r="N101" s="18"/>
    </row>
    <row r="102" spans="6:14" ht="39.75" customHeight="1" x14ac:dyDescent="0.55000000000000004">
      <c r="F102" s="16"/>
      <c r="G102" s="16"/>
      <c r="H102" s="17"/>
      <c r="I102" s="18"/>
      <c r="J102" s="18"/>
      <c r="K102" s="18"/>
      <c r="L102" s="18"/>
      <c r="M102" s="18"/>
      <c r="N102" s="18"/>
    </row>
    <row r="103" spans="6:14" ht="39.75" customHeight="1" x14ac:dyDescent="0.55000000000000004">
      <c r="F103" s="16"/>
      <c r="G103" s="16"/>
      <c r="H103" s="17"/>
      <c r="I103" s="18"/>
      <c r="J103" s="18"/>
      <c r="K103" s="18"/>
      <c r="L103" s="18"/>
      <c r="M103" s="18"/>
      <c r="N103" s="18"/>
    </row>
    <row r="104" spans="6:14" ht="39.75" customHeight="1" x14ac:dyDescent="0.55000000000000004">
      <c r="F104" s="16"/>
      <c r="G104" s="16"/>
      <c r="H104" s="17"/>
      <c r="I104" s="18"/>
      <c r="J104" s="18"/>
      <c r="K104" s="18"/>
      <c r="L104" s="18"/>
      <c r="M104" s="18"/>
      <c r="N104" s="18"/>
    </row>
    <row r="105" spans="6:14" ht="39.75" customHeight="1" x14ac:dyDescent="0.55000000000000004">
      <c r="F105" s="16"/>
      <c r="G105" s="16"/>
      <c r="H105" s="17"/>
      <c r="I105" s="18"/>
      <c r="J105" s="18"/>
      <c r="K105" s="18"/>
      <c r="L105" s="18"/>
      <c r="M105" s="18"/>
      <c r="N105" s="18"/>
    </row>
    <row r="106" spans="6:14" ht="39.75" customHeight="1" x14ac:dyDescent="0.55000000000000004">
      <c r="F106" s="16"/>
      <c r="G106" s="16"/>
      <c r="H106" s="17"/>
      <c r="I106" s="18"/>
      <c r="J106" s="18"/>
      <c r="K106" s="18"/>
      <c r="L106" s="18"/>
      <c r="M106" s="18"/>
      <c r="N106" s="18"/>
    </row>
    <row r="107" spans="6:14" ht="39.75" customHeight="1" x14ac:dyDescent="0.55000000000000004">
      <c r="F107" s="16"/>
      <c r="G107" s="16"/>
      <c r="H107" s="17"/>
      <c r="I107" s="18"/>
      <c r="J107" s="18"/>
      <c r="K107" s="18"/>
      <c r="L107" s="18"/>
      <c r="M107" s="18"/>
      <c r="N107" s="18"/>
    </row>
    <row r="108" spans="6:14" ht="39.75" customHeight="1" x14ac:dyDescent="0.55000000000000004">
      <c r="F108" s="16"/>
      <c r="G108" s="16"/>
      <c r="H108" s="17"/>
      <c r="I108" s="18"/>
      <c r="J108" s="18"/>
      <c r="K108" s="18"/>
      <c r="L108" s="18"/>
      <c r="M108" s="18"/>
      <c r="N108" s="18"/>
    </row>
    <row r="109" spans="6:14" ht="39.75" customHeight="1" x14ac:dyDescent="0.55000000000000004">
      <c r="F109" s="16"/>
      <c r="G109" s="16"/>
      <c r="H109" s="17"/>
      <c r="I109" s="18"/>
      <c r="J109" s="18"/>
      <c r="K109" s="18"/>
      <c r="L109" s="18"/>
      <c r="M109" s="18"/>
      <c r="N109" s="18"/>
    </row>
    <row r="110" spans="6:14" ht="39.75" customHeight="1" x14ac:dyDescent="0.55000000000000004">
      <c r="F110" s="16"/>
      <c r="G110" s="16"/>
      <c r="H110" s="17"/>
      <c r="I110" s="18"/>
      <c r="J110" s="18"/>
      <c r="K110" s="18"/>
      <c r="L110" s="18"/>
      <c r="M110" s="18"/>
      <c r="N110" s="18"/>
    </row>
    <row r="111" spans="6:14" ht="39.75" customHeight="1" x14ac:dyDescent="0.55000000000000004">
      <c r="F111" s="16"/>
      <c r="G111" s="16"/>
      <c r="H111" s="17"/>
      <c r="I111" s="18"/>
      <c r="J111" s="18"/>
      <c r="K111" s="18"/>
      <c r="L111" s="18"/>
      <c r="M111" s="18"/>
      <c r="N111" s="18"/>
    </row>
    <row r="112" spans="6:14" ht="39.75" customHeight="1" x14ac:dyDescent="0.55000000000000004">
      <c r="F112" s="16"/>
      <c r="G112" s="16"/>
      <c r="H112" s="17"/>
      <c r="I112" s="18"/>
      <c r="J112" s="18"/>
      <c r="K112" s="18"/>
      <c r="L112" s="18"/>
      <c r="M112" s="18"/>
      <c r="N112" s="18"/>
    </row>
    <row r="113" spans="6:14" ht="39.75" customHeight="1" x14ac:dyDescent="0.55000000000000004">
      <c r="F113" s="16"/>
      <c r="G113" s="16"/>
      <c r="H113" s="17"/>
      <c r="I113" s="18"/>
      <c r="J113" s="18"/>
      <c r="K113" s="18"/>
      <c r="L113" s="18"/>
      <c r="M113" s="18"/>
      <c r="N113" s="18"/>
    </row>
    <row r="114" spans="6:14" ht="39.75" customHeight="1" x14ac:dyDescent="0.55000000000000004">
      <c r="F114" s="16"/>
      <c r="G114" s="16"/>
      <c r="H114" s="17"/>
      <c r="I114" s="18"/>
      <c r="J114" s="18"/>
      <c r="K114" s="18"/>
      <c r="L114" s="18"/>
      <c r="M114" s="18"/>
      <c r="N114" s="18"/>
    </row>
    <row r="115" spans="6:14" ht="39.75" customHeight="1" x14ac:dyDescent="0.55000000000000004">
      <c r="F115" s="16"/>
      <c r="G115" s="16"/>
      <c r="H115" s="17"/>
      <c r="I115" s="18"/>
      <c r="J115" s="18"/>
      <c r="K115" s="18"/>
      <c r="L115" s="18"/>
      <c r="M115" s="18"/>
      <c r="N115" s="18"/>
    </row>
    <row r="116" spans="6:14" ht="39.75" customHeight="1" x14ac:dyDescent="0.55000000000000004">
      <c r="F116" s="16"/>
      <c r="G116" s="16"/>
      <c r="H116" s="17"/>
      <c r="I116" s="18"/>
      <c r="J116" s="18"/>
      <c r="K116" s="18"/>
      <c r="L116" s="18"/>
      <c r="M116" s="18"/>
      <c r="N116" s="18"/>
    </row>
    <row r="117" spans="6:14" ht="39.75" customHeight="1" x14ac:dyDescent="0.55000000000000004">
      <c r="F117" s="16"/>
      <c r="G117" s="16"/>
      <c r="H117" s="17"/>
      <c r="I117" s="18"/>
      <c r="J117" s="18"/>
      <c r="K117" s="18"/>
      <c r="L117" s="18"/>
      <c r="M117" s="18"/>
      <c r="N117" s="18"/>
    </row>
    <row r="118" spans="6:14" ht="39.75" customHeight="1" x14ac:dyDescent="0.55000000000000004">
      <c r="F118" s="16"/>
      <c r="G118" s="16"/>
      <c r="H118" s="17"/>
      <c r="I118" s="18"/>
      <c r="J118" s="18"/>
      <c r="K118" s="18"/>
      <c r="L118" s="18"/>
      <c r="M118" s="18"/>
      <c r="N118" s="18"/>
    </row>
    <row r="119" spans="6:14" ht="39.75" customHeight="1" x14ac:dyDescent="0.55000000000000004">
      <c r="F119" s="16"/>
      <c r="G119" s="16"/>
      <c r="H119" s="17"/>
      <c r="I119" s="18"/>
      <c r="J119" s="18"/>
      <c r="K119" s="18"/>
      <c r="L119" s="18"/>
      <c r="M119" s="18"/>
      <c r="N119" s="18"/>
    </row>
    <row r="120" spans="6:14" ht="39.75" customHeight="1" x14ac:dyDescent="0.55000000000000004">
      <c r="F120" s="16"/>
      <c r="G120" s="16"/>
      <c r="H120" s="17"/>
      <c r="I120" s="18"/>
      <c r="J120" s="18"/>
      <c r="K120" s="18"/>
      <c r="L120" s="18"/>
      <c r="M120" s="18"/>
      <c r="N120" s="18"/>
    </row>
    <row r="121" spans="6:14" ht="39.75" customHeight="1" x14ac:dyDescent="0.55000000000000004">
      <c r="F121" s="16"/>
      <c r="G121" s="16"/>
      <c r="H121" s="17"/>
      <c r="I121" s="18"/>
      <c r="J121" s="18"/>
      <c r="K121" s="18"/>
      <c r="L121" s="18"/>
      <c r="M121" s="18"/>
      <c r="N121" s="18"/>
    </row>
    <row r="122" spans="6:14" ht="39.75" customHeight="1" x14ac:dyDescent="0.55000000000000004">
      <c r="F122" s="16"/>
      <c r="G122" s="16"/>
      <c r="H122" s="17"/>
      <c r="I122" s="18"/>
      <c r="J122" s="18"/>
      <c r="K122" s="18"/>
      <c r="L122" s="18"/>
      <c r="M122" s="18"/>
      <c r="N122" s="18"/>
    </row>
    <row r="123" spans="6:14" ht="39.75" customHeight="1" x14ac:dyDescent="0.55000000000000004">
      <c r="F123" s="16"/>
      <c r="G123" s="16"/>
      <c r="H123" s="17"/>
      <c r="I123" s="18"/>
      <c r="J123" s="18"/>
      <c r="K123" s="18"/>
      <c r="L123" s="18"/>
      <c r="M123" s="18"/>
      <c r="N123" s="18"/>
    </row>
    <row r="124" spans="6:14" ht="39.75" customHeight="1" x14ac:dyDescent="0.55000000000000004">
      <c r="F124" s="16"/>
      <c r="G124" s="16"/>
      <c r="H124" s="17"/>
      <c r="I124" s="18"/>
      <c r="J124" s="18"/>
      <c r="K124" s="18"/>
      <c r="L124" s="18"/>
      <c r="M124" s="18"/>
      <c r="N124" s="18"/>
    </row>
    <row r="125" spans="6:14" ht="39.75" customHeight="1" x14ac:dyDescent="0.55000000000000004">
      <c r="F125" s="16"/>
      <c r="G125" s="16"/>
      <c r="H125" s="17"/>
      <c r="I125" s="18"/>
      <c r="J125" s="18"/>
      <c r="K125" s="18"/>
      <c r="L125" s="18"/>
      <c r="M125" s="18"/>
      <c r="N125" s="18"/>
    </row>
    <row r="126" spans="6:14" ht="39.75" customHeight="1" x14ac:dyDescent="0.55000000000000004">
      <c r="F126" s="16"/>
      <c r="G126" s="16"/>
      <c r="H126" s="17"/>
      <c r="I126" s="18"/>
      <c r="J126" s="18"/>
      <c r="K126" s="18"/>
      <c r="L126" s="18"/>
      <c r="M126" s="18"/>
      <c r="N126" s="18"/>
    </row>
    <row r="127" spans="6:14" ht="39.75" customHeight="1" x14ac:dyDescent="0.55000000000000004">
      <c r="F127" s="16"/>
      <c r="G127" s="16"/>
      <c r="H127" s="17"/>
      <c r="I127" s="18"/>
      <c r="J127" s="18"/>
      <c r="K127" s="18"/>
      <c r="L127" s="18"/>
      <c r="M127" s="18"/>
      <c r="N127" s="18"/>
    </row>
    <row r="128" spans="6:14" ht="39.75" customHeight="1" x14ac:dyDescent="0.55000000000000004">
      <c r="F128" s="16"/>
      <c r="G128" s="16"/>
      <c r="H128" s="17"/>
      <c r="I128" s="18"/>
      <c r="J128" s="18"/>
      <c r="K128" s="18"/>
      <c r="L128" s="18"/>
      <c r="M128" s="18"/>
      <c r="N128" s="18"/>
    </row>
    <row r="129" spans="6:14" ht="39.75" customHeight="1" x14ac:dyDescent="0.55000000000000004">
      <c r="F129" s="16"/>
      <c r="G129" s="16"/>
      <c r="H129" s="17"/>
      <c r="I129" s="18"/>
      <c r="J129" s="18"/>
      <c r="K129" s="18"/>
      <c r="L129" s="18"/>
      <c r="M129" s="18"/>
      <c r="N129" s="18"/>
    </row>
    <row r="130" spans="6:14" ht="39.75" customHeight="1" x14ac:dyDescent="0.55000000000000004">
      <c r="F130" s="16"/>
      <c r="G130" s="16"/>
      <c r="H130" s="17"/>
      <c r="I130" s="18"/>
      <c r="J130" s="18"/>
      <c r="K130" s="18"/>
      <c r="L130" s="18"/>
      <c r="M130" s="18"/>
      <c r="N130" s="18"/>
    </row>
    <row r="131" spans="6:14" ht="39.75" customHeight="1" x14ac:dyDescent="0.55000000000000004">
      <c r="F131" s="16"/>
      <c r="G131" s="16"/>
      <c r="H131" s="17"/>
      <c r="I131" s="18"/>
      <c r="J131" s="18"/>
      <c r="K131" s="18"/>
      <c r="L131" s="18"/>
      <c r="M131" s="18"/>
      <c r="N131" s="18"/>
    </row>
    <row r="132" spans="6:14" ht="39.75" customHeight="1" x14ac:dyDescent="0.55000000000000004">
      <c r="F132" s="16"/>
      <c r="G132" s="16"/>
      <c r="H132" s="17"/>
      <c r="I132" s="18"/>
      <c r="J132" s="18"/>
      <c r="K132" s="18"/>
      <c r="L132" s="18"/>
      <c r="M132" s="18"/>
      <c r="N132" s="18"/>
    </row>
    <row r="133" spans="6:14" ht="39.75" customHeight="1" x14ac:dyDescent="0.55000000000000004">
      <c r="F133" s="16"/>
      <c r="G133" s="16"/>
      <c r="H133" s="17"/>
      <c r="I133" s="18"/>
      <c r="J133" s="18"/>
      <c r="K133" s="18"/>
      <c r="L133" s="18"/>
      <c r="M133" s="18"/>
      <c r="N133" s="18"/>
    </row>
    <row r="134" spans="6:14" ht="39.75" customHeight="1" x14ac:dyDescent="0.55000000000000004">
      <c r="F134" s="16"/>
      <c r="G134" s="16"/>
      <c r="H134" s="17"/>
      <c r="I134" s="18"/>
      <c r="J134" s="18"/>
      <c r="K134" s="18"/>
      <c r="L134" s="18"/>
      <c r="M134" s="18"/>
      <c r="N134" s="18"/>
    </row>
    <row r="135" spans="6:14" ht="39.75" customHeight="1" x14ac:dyDescent="0.55000000000000004">
      <c r="F135" s="16"/>
      <c r="G135" s="16"/>
      <c r="H135" s="17"/>
      <c r="I135" s="18"/>
      <c r="J135" s="18"/>
      <c r="K135" s="18"/>
      <c r="L135" s="18"/>
      <c r="M135" s="18"/>
      <c r="N135" s="18"/>
    </row>
    <row r="136" spans="6:14" ht="39.75" customHeight="1" x14ac:dyDescent="0.55000000000000004">
      <c r="F136" s="16"/>
      <c r="G136" s="16"/>
      <c r="H136" s="17"/>
      <c r="I136" s="18"/>
      <c r="J136" s="18"/>
      <c r="K136" s="18"/>
      <c r="L136" s="18"/>
      <c r="M136" s="18"/>
      <c r="N136" s="18"/>
    </row>
    <row r="137" spans="6:14" ht="39.75" customHeight="1" x14ac:dyDescent="0.55000000000000004">
      <c r="F137" s="16"/>
      <c r="G137" s="16"/>
      <c r="H137" s="17"/>
      <c r="I137" s="18"/>
      <c r="J137" s="18"/>
      <c r="K137" s="18"/>
      <c r="L137" s="18"/>
      <c r="M137" s="18"/>
      <c r="N137" s="18"/>
    </row>
    <row r="138" spans="6:14" ht="39.75" customHeight="1" x14ac:dyDescent="0.55000000000000004">
      <c r="F138" s="16"/>
      <c r="G138" s="16"/>
      <c r="H138" s="17"/>
      <c r="I138" s="18"/>
      <c r="J138" s="18"/>
      <c r="K138" s="18"/>
      <c r="L138" s="18"/>
      <c r="M138" s="18"/>
      <c r="N138" s="18"/>
    </row>
    <row r="139" spans="6:14" ht="39.75" customHeight="1" x14ac:dyDescent="0.55000000000000004">
      <c r="F139" s="16"/>
      <c r="G139" s="16"/>
      <c r="H139" s="17"/>
      <c r="I139" s="18"/>
      <c r="J139" s="18"/>
      <c r="K139" s="18"/>
      <c r="L139" s="18"/>
      <c r="M139" s="18"/>
      <c r="N139" s="18"/>
    </row>
    <row r="140" spans="6:14" ht="39.75" customHeight="1" x14ac:dyDescent="0.55000000000000004">
      <c r="F140" s="16"/>
      <c r="G140" s="16"/>
      <c r="H140" s="17"/>
      <c r="I140" s="18"/>
      <c r="J140" s="18"/>
      <c r="K140" s="18"/>
      <c r="L140" s="18"/>
      <c r="M140" s="18"/>
      <c r="N140" s="18"/>
    </row>
    <row r="141" spans="6:14" ht="39.75" customHeight="1" x14ac:dyDescent="0.55000000000000004">
      <c r="F141" s="16"/>
      <c r="G141" s="16"/>
      <c r="H141" s="17"/>
      <c r="I141" s="18"/>
      <c r="J141" s="18"/>
      <c r="K141" s="18"/>
      <c r="L141" s="18"/>
      <c r="M141" s="18"/>
      <c r="N141" s="18"/>
    </row>
    <row r="142" spans="6:14" ht="39.75" customHeight="1" x14ac:dyDescent="0.55000000000000004">
      <c r="F142" s="16"/>
      <c r="G142" s="16"/>
      <c r="H142" s="17"/>
      <c r="I142" s="18"/>
      <c r="J142" s="18"/>
      <c r="K142" s="18"/>
      <c r="L142" s="18"/>
      <c r="M142" s="18"/>
      <c r="N142" s="18"/>
    </row>
    <row r="143" spans="6:14" ht="39.75" customHeight="1" x14ac:dyDescent="0.55000000000000004">
      <c r="F143" s="16"/>
      <c r="G143" s="16"/>
      <c r="H143" s="17"/>
      <c r="I143" s="18"/>
      <c r="J143" s="18"/>
      <c r="K143" s="18"/>
      <c r="L143" s="18"/>
      <c r="M143" s="18"/>
      <c r="N143" s="18"/>
    </row>
    <row r="144" spans="6:14" ht="39.75" customHeight="1" x14ac:dyDescent="0.55000000000000004">
      <c r="F144" s="16"/>
      <c r="G144" s="16"/>
      <c r="H144" s="17"/>
      <c r="I144" s="18"/>
      <c r="J144" s="18"/>
      <c r="K144" s="18"/>
      <c r="L144" s="18"/>
      <c r="M144" s="18"/>
      <c r="N144" s="18"/>
    </row>
    <row r="145" spans="6:14" ht="39.75" customHeight="1" x14ac:dyDescent="0.55000000000000004">
      <c r="F145" s="16"/>
      <c r="G145" s="16"/>
      <c r="H145" s="17"/>
      <c r="I145" s="18"/>
      <c r="J145" s="18"/>
      <c r="K145" s="18"/>
      <c r="L145" s="18"/>
      <c r="M145" s="18"/>
      <c r="N145" s="18"/>
    </row>
    <row r="146" spans="6:14" ht="39.75" customHeight="1" x14ac:dyDescent="0.55000000000000004">
      <c r="F146" s="16"/>
      <c r="G146" s="16"/>
      <c r="H146" s="17"/>
      <c r="I146" s="18"/>
      <c r="J146" s="18"/>
      <c r="K146" s="18"/>
      <c r="L146" s="18"/>
      <c r="M146" s="18"/>
      <c r="N146" s="18"/>
    </row>
    <row r="147" spans="6:14" ht="39.75" customHeight="1" x14ac:dyDescent="0.55000000000000004">
      <c r="F147" s="16"/>
      <c r="G147" s="16"/>
      <c r="H147" s="17"/>
      <c r="I147" s="18"/>
      <c r="J147" s="18"/>
      <c r="K147" s="18"/>
      <c r="L147" s="18"/>
      <c r="M147" s="18"/>
      <c r="N147" s="18"/>
    </row>
    <row r="148" spans="6:14" ht="39.75" customHeight="1" x14ac:dyDescent="0.55000000000000004">
      <c r="F148" s="16"/>
      <c r="G148" s="16"/>
      <c r="H148" s="17"/>
      <c r="I148" s="18"/>
      <c r="J148" s="18"/>
      <c r="K148" s="18"/>
      <c r="L148" s="18"/>
      <c r="M148" s="18"/>
      <c r="N148" s="18"/>
    </row>
    <row r="149" spans="6:14" ht="39.75" customHeight="1" x14ac:dyDescent="0.55000000000000004">
      <c r="F149" s="16"/>
      <c r="G149" s="16"/>
      <c r="H149" s="17"/>
      <c r="I149" s="18"/>
      <c r="J149" s="18"/>
      <c r="K149" s="18"/>
      <c r="L149" s="18"/>
      <c r="M149" s="18"/>
      <c r="N149" s="18"/>
    </row>
    <row r="150" spans="6:14" ht="39.75" customHeight="1" x14ac:dyDescent="0.55000000000000004">
      <c r="F150" s="16"/>
      <c r="G150" s="16"/>
      <c r="H150" s="17"/>
      <c r="I150" s="18"/>
      <c r="J150" s="18"/>
      <c r="K150" s="18"/>
      <c r="L150" s="18"/>
      <c r="M150" s="18"/>
      <c r="N150" s="18"/>
    </row>
    <row r="151" spans="6:14" ht="39.75" customHeight="1" x14ac:dyDescent="0.55000000000000004">
      <c r="F151" s="16"/>
      <c r="G151" s="16"/>
      <c r="H151" s="17"/>
      <c r="I151" s="18"/>
      <c r="J151" s="18"/>
      <c r="K151" s="18"/>
      <c r="L151" s="18"/>
      <c r="M151" s="18"/>
      <c r="N151" s="18"/>
    </row>
    <row r="152" spans="6:14" ht="39.75" customHeight="1" x14ac:dyDescent="0.45"/>
  </sheetData>
  <autoFilter ref="F4:N51"/>
  <mergeCells count="1">
    <mergeCell ref="F2:N2"/>
  </mergeCells>
  <conditionalFormatting sqref="H1 H3:H26 H28:H1048576">
    <cfRule type="containsText" dxfId="17" priority="19" operator="containsText" text="Desejável">
      <formula>NOT(ISERROR(SEARCH("Desejável",H1)))</formula>
    </cfRule>
    <cfRule type="containsText" dxfId="16" priority="20" operator="containsText" text="Importante">
      <formula>NOT(ISERROR(SEARCH("Importante",H1)))</formula>
    </cfRule>
    <cfRule type="containsText" dxfId="15" priority="21" operator="containsText" text="Essencial">
      <formula>NOT(ISERROR(SEARCH("Essencial",H1)))</formula>
    </cfRule>
  </conditionalFormatting>
  <conditionalFormatting sqref="I4:N4">
    <cfRule type="containsText" dxfId="14" priority="13" operator="containsText" text="Desejável">
      <formula>NOT(ISERROR(SEARCH("Desejável",I4)))</formula>
    </cfRule>
    <cfRule type="containsText" dxfId="13" priority="14" operator="containsText" text="Importante">
      <formula>NOT(ISERROR(SEARCH("Importante",I4)))</formula>
    </cfRule>
    <cfRule type="containsText" dxfId="12" priority="15" operator="containsText" text="Essencial">
      <formula>NOT(ISERROR(SEARCH("Essencial",I4)))</formula>
    </cfRule>
  </conditionalFormatting>
  <conditionalFormatting sqref="M1:M1048576">
    <cfRule type="containsText" dxfId="11" priority="11" operator="containsText" text="PENDENTE">
      <formula>NOT(ISERROR(SEARCH("PENDENTE",M1)))</formula>
    </cfRule>
    <cfRule type="containsText" dxfId="10" priority="12" operator="containsText" text="OK">
      <formula>NOT(ISERROR(SEARCH("OK",M1)))</formula>
    </cfRule>
  </conditionalFormatting>
  <conditionalFormatting sqref="H27">
    <cfRule type="containsText" dxfId="9" priority="8" operator="containsText" text="Desejável">
      <formula>NOT(ISERROR(SEARCH("Desejável",H27)))</formula>
    </cfRule>
    <cfRule type="containsText" dxfId="8" priority="9" operator="containsText" text="Importante">
      <formula>NOT(ISERROR(SEARCH("Importante",H27)))</formula>
    </cfRule>
    <cfRule type="containsText" dxfId="7" priority="10" operator="containsText" text="Essencial">
      <formula>NOT(ISERROR(SEARCH("Essencial",H27)))</formula>
    </cfRule>
  </conditionalFormatting>
  <conditionalFormatting sqref="T10:T11">
    <cfRule type="containsText" dxfId="3" priority="3" operator="containsText" text="PENDENTE">
      <formula>NOT(ISERROR(SEARCH("PENDENTE",T10)))</formula>
    </cfRule>
    <cfRule type="containsText" dxfId="2" priority="4" operator="containsText" text="OK">
      <formula>NOT(ISERROR(SEARCH("OK",T10)))</formula>
    </cfRule>
  </conditionalFormatting>
  <conditionalFormatting sqref="U10:U11">
    <cfRule type="containsText" dxfId="1" priority="1" operator="containsText" text="PENDENTE">
      <formula>NOT(ISERROR(SEARCH("PENDENTE",U10)))</formula>
    </cfRule>
    <cfRule type="containsText" dxfId="0" priority="2" operator="containsText" text="OK">
      <formula>NOT(ISERROR(SEARCH("OK",U10)))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showGridLines="0" zoomScale="55" zoomScaleNormal="55" workbookViewId="0">
      <selection sqref="A1:D9"/>
    </sheetView>
  </sheetViews>
  <sheetFormatPr defaultColWidth="8.6640625" defaultRowHeight="16.5" x14ac:dyDescent="0.45"/>
  <cols>
    <col min="1" max="1" width="50.58203125" style="1" customWidth="1"/>
    <col min="2" max="2" width="53" style="1" customWidth="1"/>
    <col min="3" max="3" width="100" style="1" customWidth="1"/>
    <col min="4" max="4" width="27.1640625" style="3" customWidth="1"/>
    <col min="5" max="16384" width="8.6640625" style="1"/>
  </cols>
  <sheetData>
    <row r="1" spans="1:9" ht="56" customHeight="1" x14ac:dyDescent="0.45">
      <c r="A1" s="38" t="s">
        <v>84</v>
      </c>
      <c r="B1" s="39"/>
      <c r="C1" s="39"/>
      <c r="D1" s="40"/>
      <c r="E1" s="19"/>
    </row>
    <row r="2" spans="1:9" s="5" customFormat="1" ht="18.5" customHeight="1" x14ac:dyDescent="0.45">
      <c r="A2" s="20"/>
      <c r="B2" s="21"/>
      <c r="C2" s="21"/>
      <c r="D2" s="22"/>
      <c r="E2" s="23"/>
    </row>
    <row r="3" spans="1:9" ht="39.75" customHeight="1" thickBot="1" x14ac:dyDescent="0.5">
      <c r="A3" s="41" t="s">
        <v>0</v>
      </c>
      <c r="B3" s="42" t="s">
        <v>1</v>
      </c>
      <c r="C3" s="42"/>
      <c r="D3" s="43" t="s">
        <v>2</v>
      </c>
    </row>
    <row r="4" spans="1:9" ht="39.75" customHeight="1" thickBot="1" x14ac:dyDescent="0.5">
      <c r="A4" s="9" t="s">
        <v>67</v>
      </c>
      <c r="B4" s="33" t="s">
        <v>68</v>
      </c>
      <c r="C4" s="34"/>
      <c r="D4" s="27" t="s">
        <v>5</v>
      </c>
    </row>
    <row r="5" spans="1:9" s="24" customFormat="1" ht="39.75" customHeight="1" thickBot="1" x14ac:dyDescent="0.5">
      <c r="A5" s="9" t="s">
        <v>39</v>
      </c>
      <c r="B5" s="33" t="s">
        <v>40</v>
      </c>
      <c r="C5" s="34"/>
      <c r="D5" s="28" t="s">
        <v>5</v>
      </c>
    </row>
    <row r="6" spans="1:9" ht="39.75" customHeight="1" thickBot="1" x14ac:dyDescent="0.5">
      <c r="A6" s="9" t="s">
        <v>41</v>
      </c>
      <c r="B6" s="31" t="s">
        <v>42</v>
      </c>
      <c r="C6" s="32"/>
      <c r="D6" s="28" t="s">
        <v>5</v>
      </c>
    </row>
    <row r="7" spans="1:9" ht="39.75" customHeight="1" thickBot="1" x14ac:dyDescent="0.5">
      <c r="A7" s="9" t="s">
        <v>43</v>
      </c>
      <c r="B7" s="31" t="s">
        <v>44</v>
      </c>
      <c r="C7" s="32"/>
      <c r="D7" s="28" t="s">
        <v>5</v>
      </c>
    </row>
    <row r="8" spans="1:9" ht="39.75" customHeight="1" thickBot="1" x14ac:dyDescent="0.5">
      <c r="A8" s="9" t="s">
        <v>45</v>
      </c>
      <c r="B8" s="31" t="s">
        <v>46</v>
      </c>
      <c r="C8" s="32"/>
      <c r="D8" s="28" t="s">
        <v>5</v>
      </c>
    </row>
    <row r="9" spans="1:9" ht="39.75" customHeight="1" thickBot="1" x14ac:dyDescent="0.5">
      <c r="A9" s="9" t="s">
        <v>47</v>
      </c>
      <c r="B9" s="31" t="s">
        <v>48</v>
      </c>
      <c r="C9" s="32"/>
      <c r="D9" s="28" t="s">
        <v>5</v>
      </c>
      <c r="I9" s="25"/>
    </row>
    <row r="10" spans="1:9" ht="39.75" customHeight="1" thickBot="1" x14ac:dyDescent="0.5">
      <c r="A10" s="9" t="s">
        <v>82</v>
      </c>
      <c r="B10" s="31" t="s">
        <v>49</v>
      </c>
      <c r="C10" s="32"/>
      <c r="D10" s="28" t="s">
        <v>5</v>
      </c>
    </row>
    <row r="11" spans="1:9" ht="39.75" customHeight="1" thickBot="1" x14ac:dyDescent="0.5">
      <c r="A11" s="9" t="s">
        <v>50</v>
      </c>
      <c r="B11" s="31" t="s">
        <v>51</v>
      </c>
      <c r="C11" s="32"/>
      <c r="D11" s="28" t="s">
        <v>5</v>
      </c>
    </row>
    <row r="12" spans="1:9" ht="39.75" customHeight="1" thickBot="1" x14ac:dyDescent="0.5">
      <c r="A12" s="9" t="s">
        <v>52</v>
      </c>
      <c r="B12" s="31" t="s">
        <v>53</v>
      </c>
      <c r="C12" s="32"/>
      <c r="D12" s="28" t="s">
        <v>5</v>
      </c>
    </row>
    <row r="13" spans="1:9" ht="39.75" customHeight="1" thickBot="1" x14ac:dyDescent="0.5">
      <c r="A13" s="9" t="s">
        <v>69</v>
      </c>
      <c r="B13" s="31" t="s">
        <v>54</v>
      </c>
      <c r="C13" s="32"/>
      <c r="D13" s="28" t="s">
        <v>5</v>
      </c>
    </row>
    <row r="14" spans="1:9" ht="39.75" customHeight="1" thickBot="1" x14ac:dyDescent="0.5">
      <c r="A14" s="9" t="s">
        <v>55</v>
      </c>
      <c r="B14" s="31" t="s">
        <v>56</v>
      </c>
      <c r="C14" s="32"/>
      <c r="D14" s="28" t="s">
        <v>5</v>
      </c>
    </row>
    <row r="15" spans="1:9" ht="39.75" customHeight="1" thickBot="1" x14ac:dyDescent="0.5">
      <c r="A15" s="9" t="s">
        <v>57</v>
      </c>
      <c r="B15" s="31" t="s">
        <v>58</v>
      </c>
      <c r="C15" s="32"/>
      <c r="D15" s="28" t="s">
        <v>5</v>
      </c>
    </row>
    <row r="16" spans="1:9" ht="39.75" customHeight="1" thickBot="1" x14ac:dyDescent="0.5">
      <c r="A16" s="9" t="s">
        <v>59</v>
      </c>
      <c r="B16" s="31" t="s">
        <v>60</v>
      </c>
      <c r="C16" s="32"/>
      <c r="D16" s="28" t="s">
        <v>5</v>
      </c>
    </row>
    <row r="17" spans="1:4" ht="39.75" customHeight="1" thickBot="1" x14ac:dyDescent="0.5">
      <c r="A17" s="9" t="s">
        <v>61</v>
      </c>
      <c r="B17" s="31" t="s">
        <v>62</v>
      </c>
      <c r="C17" s="32"/>
      <c r="D17" s="28" t="s">
        <v>5</v>
      </c>
    </row>
    <row r="18" spans="1:4" ht="39.75" customHeight="1" thickBot="1" x14ac:dyDescent="0.5">
      <c r="A18" s="9" t="s">
        <v>63</v>
      </c>
      <c r="B18" s="31" t="s">
        <v>64</v>
      </c>
      <c r="C18" s="32"/>
      <c r="D18" s="28" t="s">
        <v>5</v>
      </c>
    </row>
    <row r="19" spans="1:4" ht="39.75" customHeight="1" thickBot="1" x14ac:dyDescent="0.5">
      <c r="A19" s="9"/>
      <c r="B19" s="31"/>
      <c r="C19" s="32"/>
      <c r="D19" s="29"/>
    </row>
    <row r="20" spans="1:4" ht="39.75" customHeight="1" thickBot="1" x14ac:dyDescent="0.5">
      <c r="A20" s="9"/>
      <c r="B20" s="31"/>
      <c r="C20" s="32"/>
      <c r="D20" s="29"/>
    </row>
    <row r="21" spans="1:4" ht="39.75" customHeight="1" thickBot="1" x14ac:dyDescent="0.5">
      <c r="A21" s="9"/>
      <c r="B21" s="31"/>
      <c r="C21" s="32"/>
      <c r="D21" s="29"/>
    </row>
    <row r="22" spans="1:4" ht="39.75" customHeight="1" thickBot="1" x14ac:dyDescent="0.5">
      <c r="A22" s="9"/>
      <c r="B22" s="31"/>
      <c r="C22" s="32"/>
      <c r="D22" s="29"/>
    </row>
    <row r="23" spans="1:4" ht="39.75" customHeight="1" thickBot="1" x14ac:dyDescent="0.5">
      <c r="A23" s="9"/>
      <c r="B23" s="31"/>
      <c r="C23" s="32"/>
      <c r="D23" s="29"/>
    </row>
    <row r="24" spans="1:4" ht="39.75" customHeight="1" thickBot="1" x14ac:dyDescent="0.5">
      <c r="A24" s="9"/>
      <c r="B24" s="31"/>
      <c r="C24" s="32"/>
      <c r="D24" s="30"/>
    </row>
    <row r="25" spans="1:4" ht="39.75" customHeight="1" x14ac:dyDescent="0.55000000000000004">
      <c r="A25" s="16"/>
      <c r="B25" s="26"/>
      <c r="C25" s="26"/>
      <c r="D25" s="18"/>
    </row>
    <row r="26" spans="1:4" ht="39.75" customHeight="1" x14ac:dyDescent="0.55000000000000004">
      <c r="A26" s="16"/>
      <c r="B26" s="26"/>
      <c r="C26" s="26"/>
      <c r="D26" s="18"/>
    </row>
    <row r="27" spans="1:4" ht="39.75" customHeight="1" x14ac:dyDescent="0.55000000000000004">
      <c r="A27" s="16"/>
      <c r="B27" s="26"/>
      <c r="C27" s="26"/>
      <c r="D27" s="18"/>
    </row>
    <row r="28" spans="1:4" ht="39.75" customHeight="1" x14ac:dyDescent="0.55000000000000004">
      <c r="A28" s="16"/>
      <c r="B28" s="26"/>
      <c r="C28" s="26"/>
      <c r="D28" s="18"/>
    </row>
    <row r="29" spans="1:4" ht="39.75" customHeight="1" x14ac:dyDescent="0.55000000000000004">
      <c r="A29" s="16"/>
      <c r="B29" s="26"/>
      <c r="C29" s="26"/>
      <c r="D29" s="18"/>
    </row>
    <row r="30" spans="1:4" ht="39.75" customHeight="1" x14ac:dyDescent="0.55000000000000004">
      <c r="A30" s="16"/>
      <c r="B30" s="26"/>
      <c r="C30" s="26"/>
      <c r="D30" s="18"/>
    </row>
    <row r="31" spans="1:4" ht="39.75" customHeight="1" x14ac:dyDescent="0.55000000000000004">
      <c r="A31" s="16"/>
      <c r="B31" s="26"/>
      <c r="C31" s="26"/>
      <c r="D31" s="18"/>
    </row>
    <row r="32" spans="1:4" ht="39.75" customHeight="1" x14ac:dyDescent="0.55000000000000004">
      <c r="A32" s="16"/>
      <c r="B32" s="26"/>
      <c r="C32" s="26"/>
      <c r="D32" s="18"/>
    </row>
    <row r="33" spans="1:4" ht="39.75" customHeight="1" x14ac:dyDescent="0.55000000000000004">
      <c r="A33" s="16"/>
      <c r="B33" s="26"/>
      <c r="C33" s="26"/>
      <c r="D33" s="18"/>
    </row>
    <row r="34" spans="1:4" ht="39.75" customHeight="1" x14ac:dyDescent="0.55000000000000004">
      <c r="A34" s="16"/>
      <c r="B34" s="26"/>
      <c r="C34" s="26"/>
      <c r="D34" s="18"/>
    </row>
    <row r="35" spans="1:4" ht="39.75" customHeight="1" x14ac:dyDescent="0.55000000000000004">
      <c r="A35" s="16"/>
      <c r="B35" s="26"/>
      <c r="C35" s="26"/>
      <c r="D35" s="18"/>
    </row>
    <row r="36" spans="1:4" ht="39.75" customHeight="1" x14ac:dyDescent="0.55000000000000004">
      <c r="A36" s="16"/>
      <c r="B36" s="26"/>
      <c r="C36" s="26"/>
      <c r="D36" s="18"/>
    </row>
    <row r="37" spans="1:4" ht="39.75" customHeight="1" x14ac:dyDescent="0.55000000000000004">
      <c r="A37" s="16"/>
      <c r="B37" s="26"/>
      <c r="C37" s="26"/>
      <c r="D37" s="18"/>
    </row>
    <row r="38" spans="1:4" ht="39.75" customHeight="1" x14ac:dyDescent="0.55000000000000004">
      <c r="A38" s="16"/>
      <c r="B38" s="26"/>
      <c r="C38" s="26"/>
      <c r="D38" s="18"/>
    </row>
    <row r="39" spans="1:4" ht="39.75" customHeight="1" x14ac:dyDescent="0.55000000000000004">
      <c r="A39" s="16"/>
      <c r="B39" s="26"/>
      <c r="C39" s="26"/>
      <c r="D39" s="18"/>
    </row>
    <row r="40" spans="1:4" ht="39.75" customHeight="1" x14ac:dyDescent="0.55000000000000004">
      <c r="A40" s="16"/>
      <c r="B40" s="26"/>
      <c r="C40" s="26"/>
      <c r="D40" s="18"/>
    </row>
    <row r="41" spans="1:4" ht="39.75" customHeight="1" x14ac:dyDescent="0.45">
      <c r="B41" s="19"/>
      <c r="C41" s="19"/>
    </row>
    <row r="42" spans="1:4" ht="39.75" customHeight="1" x14ac:dyDescent="0.45">
      <c r="B42" s="19"/>
      <c r="C42" s="19"/>
    </row>
    <row r="43" spans="1:4" ht="39.75" customHeight="1" x14ac:dyDescent="0.45">
      <c r="B43" s="19"/>
      <c r="C43" s="19"/>
    </row>
    <row r="44" spans="1:4" ht="39.75" customHeight="1" x14ac:dyDescent="0.45">
      <c r="B44" s="19"/>
      <c r="C44" s="19"/>
    </row>
    <row r="45" spans="1:4" ht="39.75" customHeight="1" x14ac:dyDescent="0.45">
      <c r="B45" s="19"/>
      <c r="C45" s="19"/>
    </row>
    <row r="46" spans="1:4" ht="39.75" customHeight="1" x14ac:dyDescent="0.45">
      <c r="B46" s="19"/>
      <c r="C46" s="19"/>
    </row>
    <row r="47" spans="1:4" ht="39.75" customHeight="1" x14ac:dyDescent="0.45">
      <c r="B47" s="19"/>
      <c r="C47" s="19"/>
    </row>
    <row r="48" spans="1:4" ht="39.75" customHeight="1" x14ac:dyDescent="0.45">
      <c r="B48" s="19"/>
      <c r="C48" s="19"/>
    </row>
    <row r="49" spans="2:3" ht="39.75" customHeight="1" x14ac:dyDescent="0.45">
      <c r="B49" s="19"/>
      <c r="C49" s="19"/>
    </row>
    <row r="50" spans="2:3" ht="39.75" customHeight="1" x14ac:dyDescent="0.45">
      <c r="B50" s="19"/>
      <c r="C50" s="19"/>
    </row>
    <row r="51" spans="2:3" ht="39.75" customHeight="1" x14ac:dyDescent="0.45">
      <c r="B51" s="19"/>
      <c r="C51" s="19"/>
    </row>
    <row r="52" spans="2:3" ht="39.75" customHeight="1" x14ac:dyDescent="0.45">
      <c r="B52" s="19"/>
      <c r="C52" s="19"/>
    </row>
    <row r="53" spans="2:3" ht="39.75" customHeight="1" x14ac:dyDescent="0.45">
      <c r="B53" s="19"/>
      <c r="C53" s="19"/>
    </row>
    <row r="54" spans="2:3" ht="39.75" customHeight="1" x14ac:dyDescent="0.45">
      <c r="B54" s="19"/>
      <c r="C54" s="19"/>
    </row>
    <row r="55" spans="2:3" ht="39.75" customHeight="1" x14ac:dyDescent="0.45">
      <c r="B55" s="19"/>
      <c r="C55" s="19"/>
    </row>
    <row r="56" spans="2:3" ht="39.75" customHeight="1" x14ac:dyDescent="0.45">
      <c r="B56" s="19"/>
      <c r="C56" s="19"/>
    </row>
    <row r="57" spans="2:3" ht="39.75" customHeight="1" x14ac:dyDescent="0.45">
      <c r="B57" s="19"/>
      <c r="C57" s="19"/>
    </row>
    <row r="58" spans="2:3" ht="39.75" customHeight="1" x14ac:dyDescent="0.45">
      <c r="B58" s="19"/>
      <c r="C58" s="19"/>
    </row>
    <row r="59" spans="2:3" ht="39.75" customHeight="1" x14ac:dyDescent="0.45">
      <c r="B59" s="19"/>
      <c r="C59" s="19"/>
    </row>
    <row r="60" spans="2:3" ht="39.75" customHeight="1" x14ac:dyDescent="0.45">
      <c r="B60" s="19"/>
      <c r="C60" s="19"/>
    </row>
    <row r="61" spans="2:3" ht="39.75" customHeight="1" x14ac:dyDescent="0.45">
      <c r="B61" s="19"/>
      <c r="C61" s="19"/>
    </row>
    <row r="62" spans="2:3" ht="39.75" customHeight="1" x14ac:dyDescent="0.45">
      <c r="B62" s="19"/>
      <c r="C62" s="19"/>
    </row>
    <row r="63" spans="2:3" ht="39.75" customHeight="1" x14ac:dyDescent="0.45"/>
    <row r="64" spans="2:3" ht="39.75" customHeight="1" x14ac:dyDescent="0.45"/>
    <row r="65" ht="39.75" customHeight="1" x14ac:dyDescent="0.45"/>
    <row r="66" ht="39.75" customHeight="1" x14ac:dyDescent="0.45"/>
    <row r="67" ht="39.75" customHeight="1" x14ac:dyDescent="0.45"/>
    <row r="68" ht="39.75" customHeight="1" x14ac:dyDescent="0.45"/>
    <row r="69" ht="39.75" customHeight="1" x14ac:dyDescent="0.45"/>
    <row r="70" ht="39.75" customHeight="1" x14ac:dyDescent="0.45"/>
    <row r="71" ht="39.75" customHeight="1" x14ac:dyDescent="0.45"/>
    <row r="72" ht="39.75" customHeight="1" x14ac:dyDescent="0.45"/>
    <row r="73" ht="39.75" customHeight="1" x14ac:dyDescent="0.45"/>
    <row r="74" ht="39.75" customHeight="1" x14ac:dyDescent="0.45"/>
    <row r="75" ht="39.75" customHeight="1" x14ac:dyDescent="0.45"/>
    <row r="76" ht="39.75" customHeight="1" x14ac:dyDescent="0.45"/>
    <row r="77" ht="39.75" customHeight="1" x14ac:dyDescent="0.45"/>
    <row r="78" ht="39.75" customHeight="1" x14ac:dyDescent="0.45"/>
    <row r="79" ht="39.75" customHeight="1" x14ac:dyDescent="0.45"/>
    <row r="80" ht="39.75" customHeight="1" x14ac:dyDescent="0.45"/>
    <row r="81" ht="39.75" customHeight="1" x14ac:dyDescent="0.45"/>
    <row r="82" ht="39.75" customHeight="1" x14ac:dyDescent="0.45"/>
    <row r="83" ht="39.75" customHeight="1" x14ac:dyDescent="0.45"/>
    <row r="84" ht="39.75" customHeight="1" x14ac:dyDescent="0.45"/>
    <row r="85" ht="39.75" customHeight="1" x14ac:dyDescent="0.45"/>
    <row r="86" ht="39.75" customHeight="1" x14ac:dyDescent="0.45"/>
    <row r="87" ht="39.75" customHeight="1" x14ac:dyDescent="0.45"/>
    <row r="88" ht="39.75" customHeight="1" x14ac:dyDescent="0.45"/>
    <row r="89" ht="39.75" customHeight="1" x14ac:dyDescent="0.45"/>
    <row r="90" ht="39.75" customHeight="1" x14ac:dyDescent="0.45"/>
    <row r="91" ht="39.75" customHeight="1" x14ac:dyDescent="0.45"/>
    <row r="92" ht="39.75" customHeight="1" x14ac:dyDescent="0.45"/>
    <row r="93" ht="39.75" customHeight="1" x14ac:dyDescent="0.45"/>
    <row r="94" ht="39.75" customHeight="1" x14ac:dyDescent="0.45"/>
    <row r="95" ht="39.75" customHeight="1" x14ac:dyDescent="0.45"/>
    <row r="96" ht="39.75" customHeight="1" x14ac:dyDescent="0.45"/>
    <row r="97" ht="39.75" customHeight="1" x14ac:dyDescent="0.45"/>
    <row r="98" ht="39.75" customHeight="1" x14ac:dyDescent="0.45"/>
    <row r="99" ht="39.75" customHeight="1" x14ac:dyDescent="0.45"/>
    <row r="100" ht="39.75" customHeight="1" x14ac:dyDescent="0.45"/>
    <row r="101" ht="39.75" customHeight="1" x14ac:dyDescent="0.45"/>
    <row r="102" ht="39.75" customHeight="1" x14ac:dyDescent="0.45"/>
    <row r="103" ht="39.75" customHeight="1" x14ac:dyDescent="0.45"/>
    <row r="104" ht="39.75" customHeight="1" x14ac:dyDescent="0.45"/>
    <row r="105" ht="39.75" customHeight="1" x14ac:dyDescent="0.45"/>
    <row r="106" ht="39.75" customHeight="1" x14ac:dyDescent="0.45"/>
    <row r="107" ht="39.75" customHeight="1" x14ac:dyDescent="0.45"/>
    <row r="108" ht="39.75" customHeight="1" x14ac:dyDescent="0.45"/>
    <row r="109" ht="39.75" customHeight="1" x14ac:dyDescent="0.45"/>
    <row r="110" ht="39.75" customHeight="1" x14ac:dyDescent="0.45"/>
    <row r="111" ht="39.75" customHeight="1" x14ac:dyDescent="0.45"/>
    <row r="112" ht="39.75" customHeight="1" x14ac:dyDescent="0.45"/>
    <row r="113" ht="39.75" customHeight="1" x14ac:dyDescent="0.45"/>
    <row r="114" ht="39.75" customHeight="1" x14ac:dyDescent="0.45"/>
    <row r="115" ht="39.75" customHeight="1" x14ac:dyDescent="0.45"/>
    <row r="116" ht="39.75" customHeight="1" x14ac:dyDescent="0.45"/>
    <row r="117" ht="39.75" customHeight="1" x14ac:dyDescent="0.45"/>
    <row r="118" ht="39.75" customHeight="1" x14ac:dyDescent="0.45"/>
    <row r="119" ht="39.75" customHeight="1" x14ac:dyDescent="0.45"/>
    <row r="120" ht="39.75" customHeight="1" x14ac:dyDescent="0.45"/>
    <row r="121" ht="39.75" customHeight="1" x14ac:dyDescent="0.45"/>
    <row r="122" ht="39.75" customHeight="1" x14ac:dyDescent="0.45"/>
    <row r="123" ht="39.75" customHeight="1" x14ac:dyDescent="0.45"/>
    <row r="124" ht="39.75" customHeight="1" x14ac:dyDescent="0.45"/>
    <row r="125" ht="39.75" customHeight="1" x14ac:dyDescent="0.45"/>
    <row r="126" ht="39.75" customHeight="1" x14ac:dyDescent="0.45"/>
    <row r="127" ht="39.75" customHeight="1" x14ac:dyDescent="0.45"/>
    <row r="128" ht="39.75" customHeight="1" x14ac:dyDescent="0.45"/>
    <row r="129" ht="39.75" customHeight="1" x14ac:dyDescent="0.45"/>
    <row r="130" ht="39.75" customHeight="1" x14ac:dyDescent="0.45"/>
    <row r="131" ht="39.75" customHeight="1" x14ac:dyDescent="0.45"/>
    <row r="132" ht="39.75" customHeight="1" x14ac:dyDescent="0.45"/>
    <row r="133" ht="39.75" customHeight="1" x14ac:dyDescent="0.45"/>
    <row r="134" ht="39.75" customHeight="1" x14ac:dyDescent="0.45"/>
    <row r="135" ht="39.75" customHeight="1" x14ac:dyDescent="0.45"/>
    <row r="136" ht="39.75" customHeight="1" x14ac:dyDescent="0.45"/>
    <row r="137" ht="39.75" customHeight="1" x14ac:dyDescent="0.45"/>
    <row r="138" ht="39.75" customHeight="1" x14ac:dyDescent="0.45"/>
    <row r="139" ht="39.75" customHeight="1" x14ac:dyDescent="0.45"/>
    <row r="140" ht="39.75" customHeight="1" x14ac:dyDescent="0.45"/>
    <row r="141" ht="39.75" customHeight="1" x14ac:dyDescent="0.45"/>
    <row r="142" ht="39.75" customHeight="1" x14ac:dyDescent="0.45"/>
    <row r="143" ht="39.75" customHeight="1" x14ac:dyDescent="0.45"/>
    <row r="144" ht="39.75" customHeight="1" x14ac:dyDescent="0.45"/>
    <row r="145" ht="39.75" customHeight="1" x14ac:dyDescent="0.45"/>
    <row r="146" ht="39.75" customHeight="1" x14ac:dyDescent="0.45"/>
    <row r="147" ht="39.75" customHeight="1" x14ac:dyDescent="0.45"/>
    <row r="148" ht="39.75" customHeight="1" x14ac:dyDescent="0.45"/>
    <row r="149" ht="39.75" customHeight="1" x14ac:dyDescent="0.45"/>
    <row r="150" ht="39.75" customHeight="1" x14ac:dyDescent="0.45"/>
    <row r="151" ht="39.75" customHeight="1" x14ac:dyDescent="0.45"/>
    <row r="152" ht="39.75" customHeight="1" x14ac:dyDescent="0.45"/>
    <row r="153" ht="39.75" customHeight="1" x14ac:dyDescent="0.45"/>
    <row r="154" ht="39.75" customHeight="1" x14ac:dyDescent="0.45"/>
    <row r="155" ht="39.75" customHeight="1" x14ac:dyDescent="0.45"/>
    <row r="156" ht="39.75" customHeight="1" x14ac:dyDescent="0.45"/>
    <row r="157" ht="39.75" customHeight="1" x14ac:dyDescent="0.45"/>
    <row r="158" ht="39.75" customHeight="1" x14ac:dyDescent="0.45"/>
    <row r="159" ht="39.75" customHeight="1" x14ac:dyDescent="0.45"/>
    <row r="160" ht="39.75" customHeight="1" x14ac:dyDescent="0.45"/>
    <row r="161" ht="39.75" customHeight="1" x14ac:dyDescent="0.45"/>
    <row r="162" ht="39.75" customHeight="1" x14ac:dyDescent="0.45"/>
    <row r="163" ht="39.75" customHeight="1" x14ac:dyDescent="0.45"/>
    <row r="164" ht="39.75" customHeight="1" x14ac:dyDescent="0.45"/>
    <row r="165" ht="39.75" customHeight="1" x14ac:dyDescent="0.45"/>
    <row r="166" ht="39.75" customHeight="1" x14ac:dyDescent="0.45"/>
    <row r="167" ht="39.75" customHeight="1" x14ac:dyDescent="0.45"/>
    <row r="168" ht="39.75" customHeight="1" x14ac:dyDescent="0.45"/>
    <row r="169" ht="39.75" customHeight="1" x14ac:dyDescent="0.45"/>
    <row r="170" ht="39.75" customHeight="1" x14ac:dyDescent="0.45"/>
    <row r="171" ht="39.75" customHeight="1" x14ac:dyDescent="0.45"/>
    <row r="172" ht="39.75" customHeight="1" x14ac:dyDescent="0.45"/>
    <row r="173" ht="39.75" customHeight="1" x14ac:dyDescent="0.45"/>
    <row r="174" ht="39.75" customHeight="1" x14ac:dyDescent="0.45"/>
    <row r="175" ht="39.75" customHeight="1" x14ac:dyDescent="0.45"/>
    <row r="176" ht="39.75" customHeight="1" x14ac:dyDescent="0.45"/>
    <row r="177" ht="39.75" customHeight="1" x14ac:dyDescent="0.45"/>
    <row r="178" ht="39.75" customHeight="1" x14ac:dyDescent="0.45"/>
    <row r="179" ht="39.75" customHeight="1" x14ac:dyDescent="0.45"/>
    <row r="180" ht="39.75" customHeight="1" x14ac:dyDescent="0.45"/>
    <row r="181" ht="39.75" customHeight="1" x14ac:dyDescent="0.45"/>
    <row r="182" ht="39.75" customHeight="1" x14ac:dyDescent="0.45"/>
    <row r="183" ht="39.75" customHeight="1" x14ac:dyDescent="0.45"/>
    <row r="184" ht="39.75" customHeight="1" x14ac:dyDescent="0.45"/>
    <row r="185" ht="39.75" customHeight="1" x14ac:dyDescent="0.45"/>
    <row r="186" ht="39.75" customHeight="1" x14ac:dyDescent="0.45"/>
    <row r="187" ht="39.75" customHeight="1" x14ac:dyDescent="0.45"/>
    <row r="188" ht="39.75" customHeight="1" x14ac:dyDescent="0.45"/>
    <row r="189" ht="39.75" customHeight="1" x14ac:dyDescent="0.45"/>
    <row r="190" ht="39.75" customHeight="1" x14ac:dyDescent="0.45"/>
    <row r="191" ht="39.75" customHeight="1" x14ac:dyDescent="0.45"/>
    <row r="192" ht="39.75" customHeight="1" x14ac:dyDescent="0.45"/>
    <row r="193" ht="39.75" customHeight="1" x14ac:dyDescent="0.45"/>
    <row r="194" ht="39.75" customHeight="1" x14ac:dyDescent="0.45"/>
    <row r="195" ht="39.75" customHeight="1" x14ac:dyDescent="0.45"/>
    <row r="196" ht="39.75" customHeight="1" x14ac:dyDescent="0.45"/>
    <row r="197" ht="39.75" customHeight="1" x14ac:dyDescent="0.45"/>
    <row r="198" ht="39.75" customHeight="1" x14ac:dyDescent="0.45"/>
    <row r="199" ht="39.75" customHeight="1" x14ac:dyDescent="0.45"/>
    <row r="200" ht="39.75" customHeight="1" x14ac:dyDescent="0.45"/>
    <row r="201" ht="39.75" customHeight="1" x14ac:dyDescent="0.45"/>
    <row r="202" ht="39.75" customHeight="1" x14ac:dyDescent="0.45"/>
    <row r="203" ht="39.75" customHeight="1" x14ac:dyDescent="0.45"/>
    <row r="204" ht="39.75" customHeight="1" x14ac:dyDescent="0.45"/>
    <row r="205" ht="39.75" customHeight="1" x14ac:dyDescent="0.45"/>
    <row r="206" ht="39.75" customHeight="1" x14ac:dyDescent="0.45"/>
    <row r="207" ht="39.75" customHeight="1" x14ac:dyDescent="0.45"/>
    <row r="208" ht="39.75" customHeight="1" x14ac:dyDescent="0.45"/>
    <row r="209" ht="39.75" customHeight="1" x14ac:dyDescent="0.45"/>
    <row r="210" ht="39.75" customHeight="1" x14ac:dyDescent="0.45"/>
    <row r="211" ht="39.75" customHeight="1" x14ac:dyDescent="0.45"/>
    <row r="212" ht="39.75" customHeight="1" x14ac:dyDescent="0.45"/>
    <row r="213" ht="39.75" customHeight="1" x14ac:dyDescent="0.45"/>
    <row r="214" ht="39.75" customHeight="1" x14ac:dyDescent="0.45"/>
    <row r="215" ht="39.75" customHeight="1" x14ac:dyDescent="0.45"/>
    <row r="216" ht="39.75" customHeight="1" x14ac:dyDescent="0.45"/>
    <row r="217" ht="39.75" customHeight="1" x14ac:dyDescent="0.45"/>
    <row r="218" ht="39.75" customHeight="1" x14ac:dyDescent="0.45"/>
    <row r="219" ht="39.75" customHeight="1" x14ac:dyDescent="0.45"/>
    <row r="220" ht="39.75" customHeight="1" x14ac:dyDescent="0.45"/>
    <row r="221" ht="39.75" customHeight="1" x14ac:dyDescent="0.45"/>
    <row r="222" ht="39.75" customHeight="1" x14ac:dyDescent="0.45"/>
    <row r="223" ht="39.75" customHeight="1" x14ac:dyDescent="0.45"/>
    <row r="224" ht="39.75" customHeight="1" x14ac:dyDescent="0.45"/>
    <row r="225" ht="39.75" customHeight="1" x14ac:dyDescent="0.45"/>
    <row r="226" ht="39.75" customHeight="1" x14ac:dyDescent="0.45"/>
    <row r="227" ht="39.75" customHeight="1" x14ac:dyDescent="0.45"/>
    <row r="228" ht="39.75" customHeight="1" x14ac:dyDescent="0.45"/>
    <row r="229" ht="39.75" customHeight="1" x14ac:dyDescent="0.45"/>
    <row r="230" ht="39.75" customHeight="1" x14ac:dyDescent="0.45"/>
    <row r="231" ht="39.75" customHeight="1" x14ac:dyDescent="0.45"/>
    <row r="232" ht="39.75" customHeight="1" x14ac:dyDescent="0.45"/>
    <row r="233" ht="39.75" customHeight="1" x14ac:dyDescent="0.45"/>
    <row r="234" ht="39.75" customHeight="1" x14ac:dyDescent="0.45"/>
    <row r="235" ht="39.75" customHeight="1" x14ac:dyDescent="0.45"/>
    <row r="236" ht="39.75" customHeight="1" x14ac:dyDescent="0.45"/>
    <row r="237" ht="39.75" customHeight="1" x14ac:dyDescent="0.45"/>
    <row r="238" ht="39.75" customHeight="1" x14ac:dyDescent="0.45"/>
    <row r="239" ht="39.75" customHeight="1" x14ac:dyDescent="0.45"/>
    <row r="240" ht="39.75" customHeight="1" x14ac:dyDescent="0.45"/>
    <row r="241" ht="39.75" customHeight="1" x14ac:dyDescent="0.45"/>
  </sheetData>
  <mergeCells count="23">
    <mergeCell ref="B7:C7"/>
    <mergeCell ref="A1:D1"/>
    <mergeCell ref="B3:C3"/>
    <mergeCell ref="B4:C4"/>
    <mergeCell ref="B5:C5"/>
    <mergeCell ref="B6:C6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20:C20"/>
    <mergeCell ref="B21:C21"/>
    <mergeCell ref="B22:C22"/>
    <mergeCell ref="B23:C23"/>
    <mergeCell ref="B24:C24"/>
  </mergeCells>
  <conditionalFormatting sqref="C2">
    <cfRule type="containsText" dxfId="6" priority="1" operator="containsText" text="Desejável">
      <formula>NOT(ISERROR(SEARCH("Desejável",C2)))</formula>
    </cfRule>
    <cfRule type="containsText" dxfId="5" priority="2" operator="containsText" text="Importante">
      <formula>NOT(ISERROR(SEARCH("Importante",C2)))</formula>
    </cfRule>
    <cfRule type="containsText" dxfId="4" priority="3" operator="containsText" text="Essencial">
      <formula>NOT(ISERROR(SEARCH("Essencial",C2)))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A7" sqref="A7"/>
    </sheetView>
  </sheetViews>
  <sheetFormatPr defaultRowHeight="1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Backlog S-2</vt:lpstr>
      <vt:lpstr>Gráfico Burndown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Harison Rios</dc:creator>
  <cp:keywords/>
  <dc:description/>
  <cp:lastModifiedBy>Admin</cp:lastModifiedBy>
  <cp:revision/>
  <dcterms:created xsi:type="dcterms:W3CDTF">2024-08-29T22:39:46Z</dcterms:created>
  <dcterms:modified xsi:type="dcterms:W3CDTF">2024-10-05T17:37:27Z</dcterms:modified>
  <cp:category/>
  <cp:contentStatus/>
</cp:coreProperties>
</file>