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CAICARA\Documents\teste\Download\"/>
    </mc:Choice>
  </mc:AlternateContent>
  <xr:revisionPtr revIDLastSave="0" documentId="8_{885766A5-F2EB-487C-AB22-AB3DC84D4925}" xr6:coauthVersionLast="47" xr6:coauthVersionMax="47" xr10:uidLastSave="{00000000-0000-0000-0000-000000000000}"/>
  <bookViews>
    <workbookView xWindow="-108" yWindow="-108" windowWidth="23256" windowHeight="12576" firstSheet="15" activeTab="15" xr2:uid="{00000000-000D-0000-FFFF-FFFF00000000}"/>
  </bookViews>
  <sheets>
    <sheet name="Detalhamento - 13.06 " sheetId="2" state="hidden" r:id="rId1"/>
    <sheet name="Resumo - 17.06" sheetId="3" state="hidden" r:id="rId2"/>
    <sheet name="Detalhamento - 17.06 " sheetId="4" state="hidden" r:id="rId3"/>
    <sheet name="Resumo - 19.06" sheetId="5" state="hidden" r:id="rId4"/>
    <sheet name="Detalhamento - 19.06 " sheetId="6" state="hidden" r:id="rId5"/>
    <sheet name="Resumo - 20.06" sheetId="7" state="hidden" r:id="rId6"/>
    <sheet name="Detalhamento - 20.06" sheetId="8" state="hidden" r:id="rId7"/>
    <sheet name="Resumo - 25.06" sheetId="9" state="hidden" r:id="rId8"/>
    <sheet name="Detalhamento - 25.06" sheetId="10" state="hidden" r:id="rId9"/>
    <sheet name="Resumo - 26.06" sheetId="11" state="hidden" r:id="rId10"/>
    <sheet name="Detalhamento - 26.06" sheetId="12" state="hidden" r:id="rId11"/>
    <sheet name="Resumo - 27.06" sheetId="13" state="hidden" r:id="rId12"/>
    <sheet name="Detalhamento - 27.06" sheetId="14" state="hidden" r:id="rId13"/>
    <sheet name="Resumo - 30.06" sheetId="15" state="hidden" r:id="rId14"/>
    <sheet name="Detalhamento - 30.06" sheetId="16" state="hidden" r:id="rId15"/>
    <sheet name="Resumo - 03.07(1)" sheetId="23" r:id="rId16"/>
    <sheet name="Detalhamento - 03.07(1)" sheetId="24" r:id="rId17"/>
  </sheets>
  <definedNames>
    <definedName name="_xlnm._FilterDatabase" localSheetId="2" hidden="1">'Detalhamento - 17.06 '!$A$2:$I$32</definedName>
    <definedName name="_xlnm._FilterDatabase" localSheetId="4" hidden="1">'Detalhamento - 19.06 '!$A$2:$H$48</definedName>
    <definedName name="_xlnm._FilterDatabase" localSheetId="6" hidden="1">'Detalhamento - 20.06'!$A$1:$G$43</definedName>
    <definedName name="_xlnm._FilterDatabase" localSheetId="8" hidden="1">'Detalhamento - 25.06'!$A$1:$H$40</definedName>
    <definedName name="_xlnm._FilterDatabase" localSheetId="10" hidden="1">'Detalhamento - 26.06'!$A$1:$H$29</definedName>
    <definedName name="_xlnm._FilterDatabase" localSheetId="12" hidden="1">'Detalhamento - 27.06'!$A$1:$H$22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8" roundtripDataChecksum="9UdolJAOv7SV5VDochxB2ZO2/gtW5ol+VGSn8OCo0Fs="/>
    </ext>
  </extLst>
</workbook>
</file>

<file path=xl/calcChain.xml><?xml version="1.0" encoding="utf-8"?>
<calcChain xmlns="http://schemas.openxmlformats.org/spreadsheetml/2006/main">
  <c r="K20" i="23" l="1"/>
  <c r="O13" i="23" s="1"/>
  <c r="C17" i="23"/>
  <c r="C16" i="23"/>
  <c r="C15" i="23"/>
  <c r="C14" i="23"/>
  <c r="C13" i="23"/>
  <c r="C12" i="23"/>
  <c r="C11" i="23"/>
  <c r="C10" i="23"/>
  <c r="C9" i="23"/>
  <c r="C8" i="23"/>
  <c r="F7" i="23"/>
  <c r="C7" i="23"/>
  <c r="F6" i="23"/>
  <c r="C6" i="23"/>
  <c r="F5" i="23"/>
  <c r="C5" i="23"/>
  <c r="C20" i="23" s="1"/>
  <c r="F4" i="23"/>
  <c r="C4" i="23"/>
  <c r="K20" i="15"/>
  <c r="O13" i="15" s="1"/>
  <c r="C17" i="15"/>
  <c r="C16" i="15"/>
  <c r="C15" i="15"/>
  <c r="C14" i="15"/>
  <c r="C13" i="15"/>
  <c r="C12" i="15"/>
  <c r="C11" i="15"/>
  <c r="C10" i="15"/>
  <c r="C9" i="15"/>
  <c r="C8" i="15"/>
  <c r="F7" i="15"/>
  <c r="C7" i="15"/>
  <c r="F6" i="15"/>
  <c r="C6" i="15"/>
  <c r="F5" i="15"/>
  <c r="C5" i="15"/>
  <c r="F4" i="15"/>
  <c r="C4" i="15"/>
  <c r="C30" i="14"/>
  <c r="C29" i="14"/>
  <c r="D25" i="14"/>
  <c r="K20" i="13"/>
  <c r="C17" i="13"/>
  <c r="C16" i="13"/>
  <c r="C15" i="13"/>
  <c r="C14" i="13"/>
  <c r="O13" i="13"/>
  <c r="C13" i="13"/>
  <c r="C12" i="13"/>
  <c r="C11" i="13"/>
  <c r="C10" i="13"/>
  <c r="C9" i="13"/>
  <c r="C8" i="13"/>
  <c r="F7" i="13"/>
  <c r="C7" i="13"/>
  <c r="F6" i="13"/>
  <c r="C6" i="13"/>
  <c r="F5" i="13"/>
  <c r="C5" i="13"/>
  <c r="F4" i="13"/>
  <c r="C4" i="13"/>
  <c r="G29" i="12"/>
  <c r="K20" i="11"/>
  <c r="O13" i="11" s="1"/>
  <c r="C17" i="11"/>
  <c r="C16" i="11"/>
  <c r="C15" i="11"/>
  <c r="C14" i="11"/>
  <c r="C13" i="11"/>
  <c r="C12" i="11"/>
  <c r="C11" i="11"/>
  <c r="C10" i="11"/>
  <c r="C9" i="11"/>
  <c r="C8" i="11"/>
  <c r="F7" i="11"/>
  <c r="C7" i="11"/>
  <c r="F6" i="11"/>
  <c r="C6" i="11"/>
  <c r="F5" i="11"/>
  <c r="C5" i="11"/>
  <c r="F4" i="11"/>
  <c r="C4" i="11"/>
  <c r="K20" i="9"/>
  <c r="O13" i="9" s="1"/>
  <c r="C16" i="9"/>
  <c r="C15" i="9"/>
  <c r="C14" i="9"/>
  <c r="C13" i="9"/>
  <c r="C12" i="9"/>
  <c r="C11" i="9"/>
  <c r="C10" i="9"/>
  <c r="C9" i="9"/>
  <c r="C8" i="9"/>
  <c r="F7" i="9"/>
  <c r="C7" i="9"/>
  <c r="F6" i="9"/>
  <c r="C6" i="9"/>
  <c r="F5" i="9"/>
  <c r="F20" i="9" s="1"/>
  <c r="O12" i="9" s="1"/>
  <c r="C5" i="9"/>
  <c r="F4" i="9"/>
  <c r="C4" i="9"/>
  <c r="H6" i="8"/>
  <c r="M21" i="7"/>
  <c r="C17" i="7"/>
  <c r="C16" i="7"/>
  <c r="C15" i="7"/>
  <c r="Q14" i="7"/>
  <c r="C14" i="7"/>
  <c r="C13" i="7"/>
  <c r="C12" i="7"/>
  <c r="C11" i="7"/>
  <c r="C10" i="7"/>
  <c r="C9" i="7"/>
  <c r="C8" i="7"/>
  <c r="C7" i="7"/>
  <c r="F6" i="7"/>
  <c r="C6" i="7"/>
  <c r="F5" i="7"/>
  <c r="C5" i="7"/>
  <c r="J4" i="7"/>
  <c r="J21" i="7" s="1"/>
  <c r="Q13" i="7" s="1"/>
  <c r="F4" i="7"/>
  <c r="F21" i="7" s="1"/>
  <c r="Q12" i="7" s="1"/>
  <c r="C4" i="7"/>
  <c r="C20" i="7" s="1"/>
  <c r="H10" i="6"/>
  <c r="H6" i="6"/>
  <c r="H4" i="6"/>
  <c r="H8" i="6" s="1"/>
  <c r="O21" i="5"/>
  <c r="S15" i="5" s="1"/>
  <c r="AB17" i="5"/>
  <c r="T12" i="5" s="1"/>
  <c r="U6" i="5" s="1"/>
  <c r="C17" i="5"/>
  <c r="C16" i="5"/>
  <c r="C15" i="5"/>
  <c r="C14" i="5"/>
  <c r="C13" i="5"/>
  <c r="C12" i="5"/>
  <c r="C11" i="5"/>
  <c r="C10" i="5"/>
  <c r="C9" i="5"/>
  <c r="C8" i="5"/>
  <c r="C7" i="5"/>
  <c r="X6" i="5"/>
  <c r="F6" i="5"/>
  <c r="C6" i="5"/>
  <c r="F5" i="5"/>
  <c r="C5" i="5"/>
  <c r="C21" i="5" s="1"/>
  <c r="L4" i="5"/>
  <c r="L21" i="5" s="1"/>
  <c r="S14" i="5" s="1"/>
  <c r="I4" i="5"/>
  <c r="I21" i="5" s="1"/>
  <c r="F4" i="5"/>
  <c r="F21" i="5" s="1"/>
  <c r="S13" i="5" s="1"/>
  <c r="C4" i="5"/>
  <c r="C13" i="3"/>
  <c r="C12" i="3"/>
  <c r="C11" i="3"/>
  <c r="C10" i="3"/>
  <c r="C9" i="3"/>
  <c r="C8" i="3"/>
  <c r="C7" i="3"/>
  <c r="C6" i="3"/>
  <c r="F5" i="3"/>
  <c r="C5" i="3"/>
  <c r="C16" i="3" s="1"/>
  <c r="F4" i="3"/>
  <c r="F15" i="3" s="1"/>
  <c r="J13" i="3" s="1"/>
  <c r="C4" i="3"/>
  <c r="C31" i="2"/>
  <c r="C19" i="11" l="1"/>
  <c r="F20" i="13"/>
  <c r="O12" i="13" s="1"/>
  <c r="C19" i="13"/>
  <c r="C21" i="7"/>
  <c r="C22" i="7" s="1"/>
  <c r="Q11" i="7" s="1"/>
  <c r="C20" i="15"/>
  <c r="F20" i="15"/>
  <c r="O12" i="15" s="1"/>
  <c r="C20" i="5"/>
  <c r="C22" i="5" s="1"/>
  <c r="S12" i="5" s="1"/>
  <c r="C20" i="13"/>
  <c r="C19" i="15"/>
  <c r="C19" i="23"/>
  <c r="C21" i="23" s="1"/>
  <c r="O11" i="23" s="1"/>
  <c r="C20" i="9"/>
  <c r="F20" i="11"/>
  <c r="O12" i="11" s="1"/>
  <c r="F20" i="23"/>
  <c r="O12" i="23" s="1"/>
  <c r="C15" i="3"/>
  <c r="C17" i="3" s="1"/>
  <c r="J12" i="3" s="1"/>
  <c r="C20" i="11"/>
  <c r="C21" i="11" s="1"/>
  <c r="O11" i="11" s="1"/>
  <c r="C21" i="13"/>
  <c r="O11" i="13" s="1"/>
  <c r="C19" i="9"/>
  <c r="C21" i="9" s="1"/>
  <c r="O11" i="9" s="1"/>
  <c r="X7" i="5" l="1"/>
  <c r="C21" i="15"/>
  <c r="O1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D00-000001000000}">
      <text>
        <r>
          <rPr>
            <sz val="11"/>
            <color theme="1"/>
            <rFont val="Calibri"/>
            <scheme val="minor"/>
          </rPr>
          <t>======
ID#AAABmt_ZiE8
FINANCEIRO    (2025-06-26 18:50:37)
Despesa vencida, valor estimado, considerando juros e multa.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czzkWpx0hz4FR3qpjMCOCih2N5w=="/>
    </ext>
  </extLst>
</comments>
</file>

<file path=xl/sharedStrings.xml><?xml version="1.0" encoding="utf-8"?>
<sst xmlns="http://schemas.openxmlformats.org/spreadsheetml/2006/main" count="1589" uniqueCount="321">
  <si>
    <t xml:space="preserve">Saldos </t>
  </si>
  <si>
    <t>OBRA/CONTRATO</t>
  </si>
  <si>
    <t>VALOR PREVISTO</t>
  </si>
  <si>
    <t>EMPRESA</t>
  </si>
  <si>
    <t xml:space="preserve">BANCO </t>
  </si>
  <si>
    <t>SALDO</t>
  </si>
  <si>
    <t>ESCRITORIO CAICARA</t>
  </si>
  <si>
    <t>MEP - ESCOLA SEBASTIAO QUIRINO</t>
  </si>
  <si>
    <t>CAIÇARA</t>
  </si>
  <si>
    <t>INTER</t>
  </si>
  <si>
    <t>PE - MANUTENCAO ELETROBRAS</t>
  </si>
  <si>
    <t xml:space="preserve">CAIÇARA </t>
  </si>
  <si>
    <t>ITAU</t>
  </si>
  <si>
    <t>DPU - NATAL</t>
  </si>
  <si>
    <t>PALLAS</t>
  </si>
  <si>
    <t>PB - MANUTENCAO ELETROBRAS</t>
  </si>
  <si>
    <t>RN - MANUTENCAO ELETROBRAS</t>
  </si>
  <si>
    <t>TJPE - NAZARE DA MATA</t>
  </si>
  <si>
    <t>QCG - EXECUCAO GALPAO ORC 01</t>
  </si>
  <si>
    <t>APORTE NECESSÁRIO</t>
  </si>
  <si>
    <t>CAICARA ACADEMY</t>
  </si>
  <si>
    <t>VALOR</t>
  </si>
  <si>
    <t>CENTRAL ELETROBRAS</t>
  </si>
  <si>
    <t>TOTAL GERAL</t>
  </si>
  <si>
    <t>TOTAL</t>
  </si>
  <si>
    <t>TOTAL CHESF</t>
  </si>
  <si>
    <t>TOTAL:</t>
  </si>
  <si>
    <t>Empresa</t>
  </si>
  <si>
    <t>Obra.Projeto</t>
  </si>
  <si>
    <t xml:space="preserve">Valor </t>
  </si>
  <si>
    <t>Ordem de Compra (Nº)</t>
  </si>
  <si>
    <t xml:space="preserve">Referência </t>
  </si>
  <si>
    <t xml:space="preserve">Situação </t>
  </si>
  <si>
    <t>OBS</t>
  </si>
  <si>
    <t xml:space="preserve">Diárias semanal - Fabiana </t>
  </si>
  <si>
    <t>Aprovado</t>
  </si>
  <si>
    <t xml:space="preserve">Folha </t>
  </si>
  <si>
    <t>PAGO</t>
  </si>
  <si>
    <t>2 DIÁRIAS SERVENTE DPU NATAL</t>
  </si>
  <si>
    <t>Referente a serviços prestados como Servente (03 diarias)</t>
  </si>
  <si>
    <t>4 DIÁRIAS SERVENTE</t>
  </si>
  <si>
    <t>MULTA FGTS 40%</t>
  </si>
  <si>
    <t>5 DIARIAS DE SERVENTE</t>
  </si>
  <si>
    <t>3 DIÁRIAS PEDREIRO</t>
  </si>
  <si>
    <t xml:space="preserve">Solicitado por GUSTAVO do MARKETING </t>
  </si>
  <si>
    <t>Referente a serviços prestados como Almoxarife (05 diárias)</t>
  </si>
  <si>
    <t>Referente a serviços prestados como Pedreiro (05 diárias)</t>
  </si>
  <si>
    <t>5 DIARIAS DE PEDREIRO</t>
  </si>
  <si>
    <t>5 DIÁRIAS PEDREIRO</t>
  </si>
  <si>
    <t>Referente a serviços prestados como Carpinteiro (05 diárias)</t>
  </si>
  <si>
    <t xml:space="preserve">SERVIÇOS DE SEGURANÇA E MEDICINA DO TRABALHO </t>
  </si>
  <si>
    <t>1 medicão do contrato de armação, corte e dobra do aço do piso do galpão</t>
  </si>
  <si>
    <t>1A. MEDIÇÃO INSTALAÇÕES HIDROSSANITÁRIAS</t>
  </si>
  <si>
    <t>RESCISÃO TÉRMINO DE CONTRATO</t>
  </si>
  <si>
    <t>referente a serviços executados de instalação de vidros</t>
  </si>
  <si>
    <t>COMCEL (Boleto vencido)</t>
  </si>
  <si>
    <t>Referente a 3ª concretagem (8m³) + Bomba</t>
  </si>
  <si>
    <t>Complemento salarial</t>
  </si>
  <si>
    <t>PREVISÃO DE DESPESAS - 17.06.2025 CAIÇARA ENGENHARIA</t>
  </si>
  <si>
    <t>PREVISÃO DE DESPESAS - 17.06.2025 PALLAS ENGENHARIA</t>
  </si>
  <si>
    <t>ESCRITORIO PALLAS</t>
  </si>
  <si>
    <t>TCE - RECIFE</t>
  </si>
  <si>
    <t>CARTÃO VALE ALIMENTAÇÃO DE JOSÉ AUGUSTO SOARES DA SILVA</t>
  </si>
  <si>
    <t>Cartão de vale alimentação - colaboradores: EDIMAR LIMA DA SILVA e IONILDO TEÓFILO DA SILVA</t>
  </si>
  <si>
    <t>REEMBOLSO UBER COMPRA DE ADEREÇOS SAO JOAO</t>
  </si>
  <si>
    <t>BONECO DE BARRO - DECORAÇÃO JUNINA</t>
  </si>
  <si>
    <t>Brinde de aniversário (engenheira: Iasmin Maria Tenorio Brandao)</t>
  </si>
  <si>
    <t>ASO DEMISSIONAL - JOAO CARLOS EUSEBIO JUNIOR</t>
  </si>
  <si>
    <t>PGZ9J45 - CHEVROLET/MONTANA LS - PAGAMENTO DO IPVA 5/10</t>
  </si>
  <si>
    <t>Referente ao fornecimento de Água e Gelo</t>
  </si>
  <si>
    <t>PLANO VIVO EMPRESARIAL (5 LINHAS)</t>
  </si>
  <si>
    <t>FUNDO DE CAIXA</t>
  </si>
  <si>
    <t>ASO ADMISSIONAL - JOSE AUGUSTO SOARES DA SILVA</t>
  </si>
  <si>
    <t>ADIANTAMENTO QUINZENAL COMP: 06/2025</t>
  </si>
  <si>
    <t>PLANO VIVO EMPRESARIAL (14 LINHAS)</t>
  </si>
  <si>
    <t>ASOs ADMISSIONAIS: EDIMAR LIMA DA SILVA - SERVENTE, IONILDO TEOFILO DA SILVA - PEDREIRO</t>
  </si>
  <si>
    <t>Referente a compra de (01) Milheiro Tijolos.</t>
  </si>
  <si>
    <t>Referente aos materiais comprados no Armazem</t>
  </si>
  <si>
    <t>REFERENTE AO FORNECIMENTO DE 14M³ DE AREIA LAVADA</t>
  </si>
  <si>
    <t>Bebedouro estilo o de NATAL para obra de NAZARÉ DA MATA</t>
  </si>
  <si>
    <t>X</t>
  </si>
  <si>
    <t>COMPRA JÁ REALIZADA ANTERIORMENTE</t>
  </si>
  <si>
    <t>COMPRA DE 8 MILHEIROS DE TIJOLOS E CERÂMICOS</t>
  </si>
  <si>
    <t>ASO ADMISSIONAL PARA PINTOR : ADRIANO GOMES DA SILVA</t>
  </si>
  <si>
    <t>referente a reembolso de serviço para lavar e dar polimento no veiculo Fiat Toro</t>
  </si>
  <si>
    <t xml:space="preserve">Prestação de serviço proporcional de 1 a 11 de junho (juntamente com custos adicionais) </t>
  </si>
  <si>
    <t>Pendente de Aprovação</t>
  </si>
  <si>
    <t>Pagamento referente a renovação do acesso anual ao sistema do ORÇAFASCIO, pagamento parcelado em 3x no cartão de crédito conforme o link enviado, que expira em 60min</t>
  </si>
  <si>
    <t xml:space="preserve">PAGO </t>
  </si>
  <si>
    <t>VIA CARTÃO</t>
  </si>
  <si>
    <t>ALUGUEL DO CONTAINER INCLUINDO MOB E DESMB</t>
  </si>
  <si>
    <t>MENSALIDADE SISTEMA FINANCEIRO OMIE</t>
  </si>
  <si>
    <t>PREVISÃO DE DESPESAS - 19.06.2025 CAIÇARA ENGENHARIA</t>
  </si>
  <si>
    <t>PREVISÃO DE DESPESAS - 19.06.2025 PALLAS ENGENHARIA</t>
  </si>
  <si>
    <t>PREVISÃO DE DESPESAS - 19.06.2025 ML ENGENHARIA</t>
  </si>
  <si>
    <t>PREVISÃO DE DESPESAS - 19.06.2025 NEO COLOR</t>
  </si>
  <si>
    <t>PREVISÃO DE DESPESAS - 19.06.2025 RANIER (PESSOAL)</t>
  </si>
  <si>
    <t>REFERENCIA</t>
  </si>
  <si>
    <t>Conta Deb -</t>
  </si>
  <si>
    <t>ESCRITORIO ML</t>
  </si>
  <si>
    <t>GRÁFICA NEOCOLOR</t>
  </si>
  <si>
    <t>EMPREEND. TERRAÇO INGLATERRA</t>
  </si>
  <si>
    <t>Aporte Ranier (PF)</t>
  </si>
  <si>
    <t>ALUGUEL COMOSPOLITAN (JUN)</t>
  </si>
  <si>
    <t>MEP - CONTRATO 2023</t>
  </si>
  <si>
    <t>EMPREEND. URBAN CONNECT</t>
  </si>
  <si>
    <t>NEO COLOR</t>
  </si>
  <si>
    <t>RANIER PF</t>
  </si>
  <si>
    <t>QCG - EXECUCAO GALPAO ORC 02</t>
  </si>
  <si>
    <t>CAICARA RUN</t>
  </si>
  <si>
    <t>ESSE VALOR TEM QUE SAIR DA RS (DINHEIRO DE SANTINA)</t>
  </si>
  <si>
    <t>DEPOSITO CENTRAL (GALPAO)</t>
  </si>
  <si>
    <t>DEPOSITO CENTRAL (GALPAO),ESCRITORIO CAICARA</t>
  </si>
  <si>
    <t>PE - MANUTENCAO ELETROBRAS,PB - MANUTENCAO ELETROBRAS,RN - MANUTENCAO ELETROBRAS,ESCRITORIO CAICARA,DPU - NATAL,TJPE - NAZARE DA MATA</t>
  </si>
  <si>
    <t xml:space="preserve">Retiradas da Chesf - </t>
  </si>
  <si>
    <t>FATURA DO CARTÃO BRADESCO (ELO)</t>
  </si>
  <si>
    <t>TOTAL (R$) BOLETOS AGENDADOS P/ 20/06</t>
  </si>
  <si>
    <t>(PAG 50%) Conserto do Notebook para Gustavo Gestor de Ti - Problema interno da placa mãe.</t>
  </si>
  <si>
    <t>20 UND CAMISA P/ FARDAMENTO</t>
  </si>
  <si>
    <t>MOVIMENTAÇÃO REGISTRADA (DESPESA NO TJPE E RECEITA NO ESCRITÓRIO CICARA)</t>
  </si>
  <si>
    <t>20m³ AREIA GROSSA</t>
  </si>
  <si>
    <t>ASO de colaborador José Marcos dos Santos</t>
  </si>
  <si>
    <t>Compra doce típico para a Semana do São João e entrega</t>
  </si>
  <si>
    <t>ELETRICISTA DAS CÂMERAS</t>
  </si>
  <si>
    <t>Entrega do doce da semana do São joão</t>
  </si>
  <si>
    <t>FERRAMENTAS ELÉTRICA PB 1/2</t>
  </si>
  <si>
    <t>PENDENTE DE APROVAÇÃO</t>
  </si>
  <si>
    <t>AGENDADO P/ 20/06</t>
  </si>
  <si>
    <t>FRETE DO MATERIAL PARA TCE</t>
  </si>
  <si>
    <t>SOLICITADO 2ª APROVAÇÃO</t>
  </si>
  <si>
    <t>Ñ FOI PAGO, CHAVE PIX INCORRETA</t>
  </si>
  <si>
    <t>PAGO PELO ITAÚ</t>
  </si>
  <si>
    <t>GUIA DE FGTS COMP. 05/2025</t>
  </si>
  <si>
    <t>BGS para complemento do galpão</t>
  </si>
  <si>
    <t>GUIA DE ISS REF AO SERVIÇO DE CONCRETAGEM. NF 1057</t>
  </si>
  <si>
    <t>INTERNET CANTEIRO PB</t>
  </si>
  <si>
    <t>PAGO 143,08</t>
  </si>
  <si>
    <t>IPVA - PKS9B37</t>
  </si>
  <si>
    <t>IPVA - QYT2C06 ESCRITÓRIO</t>
  </si>
  <si>
    <t>IPVA - RAZL9I17 - CHESF - PB</t>
  </si>
  <si>
    <t>IPVA - RZL0D57 CHESF</t>
  </si>
  <si>
    <t>MALA DE FERRAMENTAS STANDARD 24" 1868233 (IRWIN)</t>
  </si>
  <si>
    <t>MATERIAL ELÉTRICA RN 1/1</t>
  </si>
  <si>
    <t>MENSALIDADE ANGERINO COMP. 6</t>
  </si>
  <si>
    <t>CABOS ELETRICOS</t>
  </si>
  <si>
    <t>PAGAMENTO DA ÁGUA (DE BEBER) DO ESCRITÓRIO</t>
  </si>
  <si>
    <t>Pagamento da parcela 4/4 (Caiçara Run)</t>
  </si>
  <si>
    <t>PAGAMENTO DE GUIA DE FGTS DE RESCISÃO DE ALAN TENÓRIO - DPU</t>
  </si>
  <si>
    <t>Referente a complemento 3ª Concretagem</t>
  </si>
  <si>
    <t>Referente a Serviços de Corte, Dobra e Armação Vigas Bloco 01 e 02</t>
  </si>
  <si>
    <t>RESCISÃO DO ALAN TENÓRIO</t>
  </si>
  <si>
    <t>RLZ9J17 CHESF</t>
  </si>
  <si>
    <t>SERVIÇO DE PEDREIRO (Galpão: teto, furou e chumbou a parede do portão, ajuste de altura das bancadas</t>
  </si>
  <si>
    <t>TÁBUAS DE MADEIRA - BOLETO 5 DE 5</t>
  </si>
  <si>
    <t>GUIA DE FGTS DO FUNCIONÁRIOS</t>
  </si>
  <si>
    <t>realizar cotação de cerâmica tipo A 58x58cm Estilo granito PSI66420 uso interno junta de 5mm - incenor. ***Indicação de fornecedores - Veneza construção, ferreira costa, tupan, caza nova e tambem checar em outros fornecedores</t>
  </si>
  <si>
    <t>Reembolso de compra de dois rolos de textura para escola sebastião quirino, no dia 23/04/2025</t>
  </si>
  <si>
    <t>referente a compra de 14 m³ de areia para Escola Irmã Zelia</t>
  </si>
  <si>
    <t>referente a compra de 2100 telhas e 60 metros quadrados de trama de madeira para escola sebastião quirino</t>
  </si>
  <si>
    <t>referente a compra de combustível nas datas, 07/04, 15/04 e 26/04. (motivo da compra faltou credito no cartão)</t>
  </si>
  <si>
    <t>referente a compra de guias de meio fio para escola sebastião quirino</t>
  </si>
  <si>
    <t>referente a compra de materiais de pintura para escola sebastião quirino</t>
  </si>
  <si>
    <t>referente a entrada de 50% para portão da entrada da escola sebastião quirino</t>
  </si>
  <si>
    <t>referente a frete de materiais de pesqueira para escola sebastião quirino e da escola sebastião quirino para pesqueira de volta.</t>
  </si>
  <si>
    <t>referente a frete de pesqueira a papagaio, transporte de areia e brita</t>
  </si>
  <si>
    <t>Referente a reembolso de compra de parafusos para escola sebastião quirino no dia 22/04/2025</t>
  </si>
  <si>
    <t>Referente a reembolso de pagamento para serviço de frete de tijolo e ferragens para obra da escola sebastião quirino na data 16/06/2025</t>
  </si>
  <si>
    <t xml:space="preserve">ML </t>
  </si>
  <si>
    <t>DAS COMP. 05/2025</t>
  </si>
  <si>
    <t>PREVISÃO DE DESPESAS - 20.06.2025 CAIÇARA ENGENHARIA</t>
  </si>
  <si>
    <t>PREVISÃO DE DESPESAS - 20.06.2025 PALLAS ENGENHARIA</t>
  </si>
  <si>
    <t>PREVISÃO DE DESPESAS - 20.06.2025 NEO COLOR</t>
  </si>
  <si>
    <t>PREVISÃO DE DESPESAS - 20.06.2025 RANIER (PESSOAL)</t>
  </si>
  <si>
    <t>Retirada de Arthur (BB)</t>
  </si>
  <si>
    <t>PARCELA DO PRONAMPE (SUPERBET)</t>
  </si>
  <si>
    <t>ok</t>
  </si>
  <si>
    <t>BANCO DO BRAIL - LOTE 01 - BLUMENAU E REGIÃO</t>
  </si>
  <si>
    <t>GUIA DE INSS/IRRF</t>
  </si>
  <si>
    <t>APROVADO</t>
  </si>
  <si>
    <t>EMPRÉSTIMO 700K - PARCELA 2/36</t>
  </si>
  <si>
    <t>HONORÁRIOS ADVOCATÍCIOS SANTIAGO CARRILHO COMP. 05/2025</t>
  </si>
  <si>
    <t>CONSÓRCIO PJ Grupo 009932 Cota 3625.0 - PARCELA 4/100</t>
  </si>
  <si>
    <t>CONSÓRCIO PJ Grupo 009932 Cota 2602.0 - PARCELA 4/100</t>
  </si>
  <si>
    <t>Referente a 4ª Concretagem (5,0m³)</t>
  </si>
  <si>
    <t>CONSÓRCIO PJ Grupo 009926  Cota 4795.0 - PARCELA 4/80</t>
  </si>
  <si>
    <t>3/3 BOLETO DAS TELHAS DO GALPÃO</t>
  </si>
  <si>
    <t>GUIA DE FGTS COMP. 06/2025</t>
  </si>
  <si>
    <t>ALUGUEL DO ESCRITÓRIO - LAION IMOVEIS</t>
  </si>
  <si>
    <t>GUIA DE CUSTAS AGRAVO DE INSTRUMENTO - JAILSOM SIQUEIRA FERREIRA</t>
  </si>
  <si>
    <t>Referente ao primeiro boleto de ensaios e aluguel de formas.</t>
  </si>
  <si>
    <t>GUIA DAS COMPETÊNCIA MAIO/2025</t>
  </si>
  <si>
    <t>TAXA DE REGISTRO - CREA SC (BANCO DO BRASIL LOTE 01 - SC)</t>
  </si>
  <si>
    <t>Referente a diárias (5) como Almoxarife.</t>
  </si>
  <si>
    <t>4 DIÁRIAS PEDREIRO</t>
  </si>
  <si>
    <t>4 diarias de pedreiro para forma de esborro e nivelamento de base</t>
  </si>
  <si>
    <t>2A. MEDIÇÃO INSTALAÇÕES HIDROSSANITÁRIAS</t>
  </si>
  <si>
    <t>Referente a diárias (05) como Pedreiro</t>
  </si>
  <si>
    <t>Referente a diárias (05) como Carpinteiro</t>
  </si>
  <si>
    <t>Referente a Compra de Aço no dia 20-05-25</t>
  </si>
  <si>
    <t>Desenvolvimento e Manutenção de software</t>
  </si>
  <si>
    <t>3A. MEDIÇÃO INSTALAÇÕES ELÉTRICAS E DE LÓGICA</t>
  </si>
  <si>
    <t>Desenvolvimento e manutenção de sistemas</t>
  </si>
  <si>
    <t>Prestação de serviço período 26.05 à 20.06.2025</t>
  </si>
  <si>
    <t>Pagamento Prestação de Serviço</t>
  </si>
  <si>
    <t>PRESTAÇÃO DE SERVIÇO COMP: 06/2025</t>
  </si>
  <si>
    <t>Prestação de serviços de TI</t>
  </si>
  <si>
    <t>PAGAMENTO ENGENHEIRA IASMIN</t>
  </si>
  <si>
    <t>Rodolphy Theophilo Nota fiscal Referente a prestação de serviço local PIX CNPJ: 49857108000194</t>
  </si>
  <si>
    <t>Prestação de Serviços de Lucas</t>
  </si>
  <si>
    <t>4 DIARAIS SERVENTES</t>
  </si>
  <si>
    <t>5 DIARIAS SERVENTES</t>
  </si>
  <si>
    <t>3 diárias de serventes</t>
  </si>
  <si>
    <t>2 pagto de do contrato de empreitada da armação de aço do piso</t>
  </si>
  <si>
    <t>REFERENTE A PRESTAÇÃO DE SERVIÇOS JUNHO/2025 (CAROL ARQUITETA)</t>
  </si>
  <si>
    <t>Solicitação de pagamento referente ao serviços prestado no setor de licitações pelo engenheiro David Kenneth</t>
  </si>
  <si>
    <t>Apólice recursal - Jailson Siqueira Ferreira</t>
  </si>
  <si>
    <t>REFERENTE A PRESTAÇÃO DE SERVIÇOS DE FAXINA NO ESCRTÓRIO (EM 16, 18 E 20 DE JUNHO)REFERENTE A PRESTAÇÃO DE SERVIÇOS DE FAXINA NO ESCRTÓRIO (EM 16, 18 E 20 DE JUNHO)</t>
  </si>
  <si>
    <t>PREVISÃO DE DESPESAS - 25.06.2025 CAIÇARA ENGENHARIA</t>
  </si>
  <si>
    <t>PREVISÃO DE DESPESAS - 25.06.2025 PALLAS ENGENHARIA</t>
  </si>
  <si>
    <t>ADMINISTRATIVO</t>
  </si>
  <si>
    <t xml:space="preserve">Fatura do cartão C6 </t>
  </si>
  <si>
    <t xml:space="preserve">Valor original </t>
  </si>
  <si>
    <t>MENSALIDADE ÁGUA ESCRITÓRIO COMP. 05/20256</t>
  </si>
  <si>
    <t>GUIA DE PIS COMP. 05/2025</t>
  </si>
  <si>
    <t>GUIA DE COFINS COMP. 05/2025</t>
  </si>
  <si>
    <t>PRESTAÇÃO DE SERVIÇOS DO PERÍODO DE 01/06/2025 A 30/06/2025</t>
  </si>
  <si>
    <t>Cheque Giants - 4/12</t>
  </si>
  <si>
    <t xml:space="preserve">Valor do cheque R$ 24.842,72, porém, Deborah direcinou R$ 12.800,00 que vinheram da Pallas. Solicitado apenas a diferença. </t>
  </si>
  <si>
    <t>HOSPEDAGEM DE D. JANDIRA</t>
  </si>
  <si>
    <t>Recarga do celular coorporativo de Mayara Bezerra</t>
  </si>
  <si>
    <t>IPVA -  PMT6F79 MONTANA PRATA</t>
  </si>
  <si>
    <t>IPVA - QYQ4G69 ESCRITÓRIO</t>
  </si>
  <si>
    <t>IPVA - OYM2E40</t>
  </si>
  <si>
    <t>PREVISÃO DE DESPESAS - 26.06.2025 CAIÇARA ENGENHARIA</t>
  </si>
  <si>
    <t>PREVISÃO DE DESPESAS - 26.06.2025 PALLAS ENGENHARIA</t>
  </si>
  <si>
    <t>ITAÚ</t>
  </si>
  <si>
    <t>RETORNO AO SOLICITANTE</t>
  </si>
  <si>
    <t>RESSARCIMENTO COMPRA 2 ÁGUAS MINERAIS 20 LITROS</t>
  </si>
  <si>
    <t>APROVADA</t>
  </si>
  <si>
    <t>Solicitação de Reembolso de 1 Jantar 19/06/25</t>
  </si>
  <si>
    <t>VT 2° 15° Junho (16 a 30 de junho)</t>
  </si>
  <si>
    <t>ERRO NO PAGAMENTO</t>
  </si>
  <si>
    <t>Entrei em contato com o solicitante e informei que deu erro no pagamento. Orientei que alterasse a chave pix, alterasse a data de entrega para 27/06 e solicitasse aprovação.</t>
  </si>
  <si>
    <t>VT 2° 15° Junho DPU (NOVATOS: EDIMAR LIMA DA SILVA e IONILDO TEÓFILO DA SILVA) (período de 25 a 30 de junho)</t>
  </si>
  <si>
    <t>Pagamento do boleto parcela 1/6 da anuidade do CREA PE do engenheiro mecânico</t>
  </si>
  <si>
    <t>Referente ao fornecimento de água e gelo</t>
  </si>
  <si>
    <t>VA 2° 15° Junho TJPE - JOSÉ VITOR (17 a 30 de junho)</t>
  </si>
  <si>
    <t>VA 2° 15° Junho DPU (NOVATOS: EDIMAR LIMA DA SILVA e IONILDO TEÓFILO DA SILVA (periodo de 25 a 30 de unho)</t>
  </si>
  <si>
    <t>LOCAÇÃO DE BETONEIRA - CIVIL PB</t>
  </si>
  <si>
    <t>VA 2° 15° Junho TCE (ESLI PEDRO DA SILVA E CARLOS ALBERTO VIRGINIO DA SILVA )</t>
  </si>
  <si>
    <t>LOCAÇÃO DE ANDAIMES</t>
  </si>
  <si>
    <t>Referente a compra de (01) milheiro de tijolos ceramicos.</t>
  </si>
  <si>
    <t>Referente a compra de materiais no Armazém.</t>
  </si>
  <si>
    <t>Referente a compra de 50 sacos de cimento.</t>
  </si>
  <si>
    <t>Referente ao fornecimento de vergas e contravergas</t>
  </si>
  <si>
    <t>Referente a primeira compra de aços para as fundações Bloco 01</t>
  </si>
  <si>
    <t>PAGO R$ 2.762,00</t>
  </si>
  <si>
    <t>TELA SOLDADA PISO ESTACIONAMENTO</t>
  </si>
  <si>
    <t>PAGO R$ 2.785,11</t>
  </si>
  <si>
    <t>PARCELA 1/4 DO ACORDO</t>
  </si>
  <si>
    <t>PAGO R$ 3.033,32</t>
  </si>
  <si>
    <t>GUIA DE CUSTAS JUDICIAIS - MARCIO DA SILVA ALVES</t>
  </si>
  <si>
    <t>FATURAMENTO MATERIAL CIVIL RN - 3/3</t>
  </si>
  <si>
    <t>PAGO R$ 532,11</t>
  </si>
  <si>
    <t>GUIA DE DEPÓSITO RECURSAL - MARCIO DA SILVA ALVES</t>
  </si>
  <si>
    <t>Material de Papelaria - Marketing</t>
  </si>
  <si>
    <t>FORNECIMENTO DE BRITA 25</t>
  </si>
  <si>
    <t>PREVISÃO DE DESPESAS - 27.06.2025 CAIÇARA ENGENHARIA</t>
  </si>
  <si>
    <t>PREVISÃO DE DESPESAS - 27.06.2025 PALLAS ENGENHARIA</t>
  </si>
  <si>
    <t>SEGURO DO VEÍCULO - OYM2E40 CHESF PE</t>
  </si>
  <si>
    <t>BRITA 19mm</t>
  </si>
  <si>
    <t>PAGO R$ 1.433,59</t>
  </si>
  <si>
    <t>CARTÃO VT Geraldo Freire Bezerril Júnior</t>
  </si>
  <si>
    <t>RASTREADOR DO VEÍCULO - QYQ4G69 ESCRITORIO</t>
  </si>
  <si>
    <t>Ñ FOI PAGO</t>
  </si>
  <si>
    <t>INFORMEI A NADJA QUE O ERRO PARA PAGAMENTO VIA PIX PERSISTE, MESMO ALTERANDO A CHAVE PIX PARA DADOS BANCÁRIOS NÃO FOI POSSÍVEL REALIZAR O PAGAMENTO. PEDI PARA QUE ELA VERIFICASSE COM O MESMO PARA INFORMAR OUTRA CHAVE PIX, DE PREFERÊNCIA DE OUTRO BANCO, POIS SEJA POSSÍVEL QUE A CAIXA ESTEJA REJEITANDO O RECEBIMENTO DO VALOR. APÓS O AJUSTE, ALTERAR A DATA DE ENTREGA PARA O PRÓXIMO DIA DE PAGAMENTO E CONTATAR O RESPONSÁVEL PELA APROVAÇÃO. (ANEXEI PRINT NA OC)</t>
  </si>
  <si>
    <t>2 DIARIAS DE SERVENTE DE PEDREIRO</t>
  </si>
  <si>
    <t>3 DIÁRIAS SERVENTE</t>
  </si>
  <si>
    <t>3 DIARIAS DE SERVENTE PARA NIVELAMENTO DE PISO</t>
  </si>
  <si>
    <t>3 MEDICAO DO CONTRATO DE EMPREITADA DO PISO DO GALPÃO</t>
  </si>
  <si>
    <t>5 DIARIAS DE PEDREIRO PARA GUALPAO MECANICA</t>
  </si>
  <si>
    <t>PRESTAÇÃO DE SERVIÇOS 02 A 20 DE JUNHO 2025</t>
  </si>
  <si>
    <t>HONORÁRIOS CONTÁBEIS COMP. 06/2025</t>
  </si>
  <si>
    <t>Referente aos serviços prestados de fiscalização de obras no mês de Junho/25</t>
  </si>
  <si>
    <t>ACOMPANHAMENTO DE OBRA ENG. PEDRO JUNHO 2025</t>
  </si>
  <si>
    <t>PRESTAÇÃO DE SERVIÇO MÊS DE JUNHO</t>
  </si>
  <si>
    <t>referente a pagamento final da empreitada de instalação e fornecimento de vidros para escola sebastião quirino</t>
  </si>
  <si>
    <t>INFORMEI A LUCAS QUE A CHAVE PIX ESTÁ INCORRETA, AO CONSULTAR O CNPJ (INFORMADA COMO CHAVE) TAMBÉM CONSTA COMO INCORRETO. SOLICITEI CORREAÇÃO DA CHAVE PIX E RECIBO, POIS O CNPJ ESTÁ INCORRETO, ALTERAÇÃO DA DATA DE ENTREGA PARA O PRÓXIMO DIA DE PAGAMENTO E TAMBÉM INFORMEI PARA CONTATAR O RESPONSÁVEL PARA APROVAÇÃO</t>
  </si>
  <si>
    <t>referente a pagamento de valor final da empreitada de emassamento para escola sebastião quirino</t>
  </si>
  <si>
    <t>INFORMEI A LUCAS QUE AO TENTAR PAGAR O BOLETO JÁ COSNTA COMO "BOLETO LIQUIDADO/BAIXADO" (PRINT ANEXADO NA ORDEM DE COMPRA). SOLICITEI QUE VERIFICASSE ESSA QUESTÃO, FIZESSE A ALTERAÇÃO DA DAAT DE ENTREGA PARA O PRÓXIMO DIA DE PAGAMENTO E CONTATASSE O RESPONSÁVEL PARA APROVAÇÃO.</t>
  </si>
  <si>
    <t>referente a locação de diaria de uma maquina retro e dois caminhões basculante 14m³, para retirada de entulhos da escola sebastião quirino</t>
  </si>
  <si>
    <t>COMPRA 04 ÁGUAS MINERAL (ESCRITÓRIO)</t>
  </si>
  <si>
    <t>-</t>
  </si>
  <si>
    <t>Tarifa bancária pela compensação do cheque do 85003 (Giants)</t>
  </si>
  <si>
    <t>PREVISÃO DE DESPESAS - 30.06.2025 CAIÇARA ENGENHARIA</t>
  </si>
  <si>
    <t>PREVISÃO DE DESPESAS - 30.06.2025 PALLAS ENGENHARIA</t>
  </si>
  <si>
    <t>PREVISÃO DE DESPESAS - 30.06.2025 RANIER (PESSOAL)</t>
  </si>
  <si>
    <t>EMPREEND. URBAN CONNECT (Pac. 7/48)</t>
  </si>
  <si>
    <t xml:space="preserve">Conta Celpe 06/2025 (Apto Cosmopolitan) </t>
  </si>
  <si>
    <t>RN - MANUTENCAO ELETROBRAS,PB - MANUTENCAO ELETROBRAS,PE - MANUTENCAO ELETROBRAS</t>
  </si>
  <si>
    <t>DPU - NATAL,ESCRITORIO CAICARA,TJPE - NAZARE DA MATA,TCE - RECIFE</t>
  </si>
  <si>
    <t>Parcela 2/2 - Pedido complementar de Revestimentos para fachada.</t>
  </si>
  <si>
    <t>PAGO POR DEBORAH - BB</t>
  </si>
  <si>
    <t>3ª PARCELA DA COMPRA DE REVESTIMENTO PARA FACHADA.</t>
  </si>
  <si>
    <t>parcela 3 de 3 - materiais para obra da RN - Eletrobras.</t>
  </si>
  <si>
    <t>2° PERÍODO DE PAGAMENTO, DENTRO DO CONTRATO PF</t>
  </si>
  <si>
    <t>ALIMENTAÇÃO 1ª QUINZENA COMP: 07/2025</t>
  </si>
  <si>
    <t>PARCELA GPS 20/50 - PROCESSO JOANA/ STEPHANIE E RAFAEL</t>
  </si>
  <si>
    <t>VALE TRANSPORTE 1° 15° JULHO</t>
  </si>
  <si>
    <t>VALE TRANSPORTE 1° 15° Julho</t>
  </si>
  <si>
    <t>VALE TRANSPORTE 1° 15 ° JULHO</t>
  </si>
  <si>
    <t>TRANSPORTE 1ª QUINZENA COMP: 07/2025</t>
  </si>
  <si>
    <t>MENSALIDADE DA INTERNET DO ESCRITÓRIO</t>
  </si>
  <si>
    <t>PAGAMENTO DE DIÁRIAS REALIZADA NAS DATAS: (25, 26 E 27 DE JUNHO)</t>
  </si>
  <si>
    <t>VT  2° 15° Junho (16 a 30 de junho)</t>
  </si>
  <si>
    <t>DESPESAS PESSOAIS RANIER</t>
  </si>
  <si>
    <t>Fornecedor</t>
  </si>
  <si>
    <t>PREVISÃO DE DESPESAS - 02.07.2025 CAIÇARA ENGENHARIA</t>
  </si>
  <si>
    <t>PREVISÃO DE DESPESAS - 02.07.2025 PALLAS ENGENHARIA</t>
  </si>
  <si>
    <t>BB - PALMITAL - PR</t>
  </si>
  <si>
    <t>BANCO DO BRASIL - LOTE 01 - CURITIBA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</si>
</sst>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"/>
    <numFmt numFmtId="165" formatCode="_-&quot;R$&quot;\ * #,##0.00_-;\-&quot;R$&quot;\ * #,##0.00_-;_-&quot;R$&quot;\ * &quot;-&quot;??_-;_-@"/>
    <numFmt numFmtId="166" formatCode="[$R$ -416]#,##0.00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4" fillId="3" borderId="8" xfId="0" applyFont="1" applyFill="1" applyBorder="1"/>
    <xf numFmtId="164" fontId="4" fillId="3" borderId="8" xfId="0" applyNumberFormat="1" applyFont="1" applyFill="1" applyBorder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/>
    <xf numFmtId="0" fontId="3" fillId="6" borderId="0" xfId="0" applyFont="1" applyFill="1"/>
    <xf numFmtId="1" fontId="4" fillId="6" borderId="0" xfId="0" applyNumberFormat="1" applyFont="1" applyFill="1"/>
    <xf numFmtId="165" fontId="4" fillId="6" borderId="0" xfId="0" applyNumberFormat="1" applyFont="1" applyFill="1"/>
    <xf numFmtId="0" fontId="4" fillId="6" borderId="0" xfId="0" applyFont="1" applyFill="1"/>
    <xf numFmtId="0" fontId="3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0" fontId="3" fillId="6" borderId="10" xfId="0" applyFont="1" applyFill="1" applyBorder="1"/>
    <xf numFmtId="0" fontId="3" fillId="7" borderId="0" xfId="0" applyFont="1" applyFill="1" applyAlignment="1">
      <alignment vertical="center"/>
    </xf>
    <xf numFmtId="165" fontId="4" fillId="7" borderId="0" xfId="0" applyNumberFormat="1" applyFont="1" applyFill="1" applyAlignment="1">
      <alignment vertical="center"/>
    </xf>
    <xf numFmtId="1" fontId="4" fillId="7" borderId="0" xfId="0" applyNumberFormat="1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4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166" fontId="3" fillId="6" borderId="0" xfId="0" applyNumberFormat="1" applyFont="1" applyFill="1" applyAlignment="1">
      <alignment vertical="center"/>
    </xf>
    <xf numFmtId="166" fontId="3" fillId="6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0" fontId="3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5" fillId="0" borderId="0" xfId="0" applyFont="1"/>
    <xf numFmtId="165" fontId="5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3" fillId="6" borderId="0" xfId="0" applyFont="1" applyFill="1" applyAlignment="1">
      <alignment vertical="center"/>
    </xf>
    <xf numFmtId="165" fontId="1" fillId="6" borderId="0" xfId="0" applyNumberFormat="1" applyFont="1" applyFill="1" applyAlignment="1">
      <alignment vertical="center"/>
    </xf>
    <xf numFmtId="1" fontId="4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165" fontId="4" fillId="6" borderId="0" xfId="0" applyNumberFormat="1" applyFont="1" applyFill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165" fontId="4" fillId="8" borderId="0" xfId="0" applyNumberFormat="1" applyFont="1" applyFill="1" applyAlignment="1">
      <alignment vertical="center"/>
    </xf>
    <xf numFmtId="1" fontId="4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65" fontId="3" fillId="0" borderId="0" xfId="0" applyNumberFormat="1" applyFont="1"/>
    <xf numFmtId="0" fontId="3" fillId="9" borderId="0" xfId="0" applyFont="1" applyFill="1" applyAlignment="1">
      <alignment vertical="center"/>
    </xf>
    <xf numFmtId="165" fontId="4" fillId="9" borderId="0" xfId="0" applyNumberFormat="1" applyFont="1" applyFill="1" applyAlignment="1">
      <alignment vertical="center"/>
    </xf>
    <xf numFmtId="1" fontId="4" fillId="9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vertical="center" wrapText="1"/>
    </xf>
    <xf numFmtId="0" fontId="3" fillId="9" borderId="0" xfId="0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/>
    <xf numFmtId="166" fontId="4" fillId="3" borderId="0" xfId="0" applyNumberFormat="1" applyFont="1" applyFill="1"/>
    <xf numFmtId="166" fontId="3" fillId="3" borderId="0" xfId="0" applyNumberFormat="1" applyFont="1" applyFill="1"/>
    <xf numFmtId="166" fontId="4" fillId="0" borderId="0" xfId="0" applyNumberFormat="1" applyFont="1"/>
    <xf numFmtId="164" fontId="5" fillId="0" borderId="0" xfId="0" applyNumberFormat="1" applyFont="1"/>
    <xf numFmtId="0" fontId="3" fillId="0" borderId="0" xfId="0" applyFont="1" applyAlignment="1">
      <alignment horizontal="center"/>
    </xf>
    <xf numFmtId="1" fontId="4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165" fontId="4" fillId="3" borderId="0" xfId="0" applyNumberFormat="1" applyFont="1" applyFill="1"/>
    <xf numFmtId="1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0" xfId="0" applyFont="1" applyFill="1" applyAlignment="1">
      <alignment wrapText="1"/>
    </xf>
    <xf numFmtId="165" fontId="1" fillId="6" borderId="0" xfId="0" applyNumberFormat="1" applyFont="1" applyFill="1"/>
    <xf numFmtId="165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3" fillId="7" borderId="0" xfId="0" applyFont="1" applyFill="1"/>
    <xf numFmtId="165" fontId="4" fillId="7" borderId="0" xfId="0" applyNumberFormat="1" applyFont="1" applyFill="1"/>
    <xf numFmtId="1" fontId="4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165" fontId="4" fillId="0" borderId="0" xfId="0" applyNumberFormat="1" applyFont="1" applyAlignment="1">
      <alignment horizontal="right"/>
    </xf>
    <xf numFmtId="1" fontId="1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wrapText="1"/>
    </xf>
    <xf numFmtId="165" fontId="3" fillId="3" borderId="0" xfId="0" applyNumberFormat="1" applyFont="1" applyFill="1"/>
    <xf numFmtId="0" fontId="1" fillId="6" borderId="0" xfId="0" applyFont="1" applyFill="1"/>
    <xf numFmtId="0" fontId="5" fillId="6" borderId="0" xfId="0" applyFont="1" applyFill="1"/>
    <xf numFmtId="166" fontId="5" fillId="6" borderId="0" xfId="0" applyNumberFormat="1" applyFont="1" applyFill="1"/>
    <xf numFmtId="0" fontId="6" fillId="6" borderId="11" xfId="0" applyFont="1" applyFill="1" applyBorder="1" applyAlignment="1">
      <alignment horizontal="left"/>
    </xf>
    <xf numFmtId="166" fontId="6" fillId="6" borderId="12" xfId="0" applyNumberFormat="1" applyFont="1" applyFill="1" applyBorder="1" applyAlignment="1">
      <alignment horizontal="right"/>
    </xf>
    <xf numFmtId="1" fontId="6" fillId="6" borderId="12" xfId="0" applyNumberFormat="1" applyFont="1" applyFill="1" applyBorder="1" applyAlignment="1">
      <alignment horizontal="center"/>
    </xf>
    <xf numFmtId="0" fontId="6" fillId="6" borderId="12" xfId="0" applyFont="1" applyFill="1" applyBorder="1" applyAlignment="1">
      <alignment horizontal="left"/>
    </xf>
    <xf numFmtId="166" fontId="6" fillId="6" borderId="13" xfId="0" applyNumberFormat="1" applyFont="1" applyFill="1" applyBorder="1" applyAlignment="1">
      <alignment horizontal="right"/>
    </xf>
    <xf numFmtId="0" fontId="6" fillId="6" borderId="1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left"/>
    </xf>
    <xf numFmtId="1" fontId="6" fillId="6" borderId="1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10" borderId="12" xfId="0" applyFont="1" applyFill="1" applyBorder="1" applyAlignment="1">
      <alignment horizontal="left"/>
    </xf>
    <xf numFmtId="166" fontId="6" fillId="10" borderId="12" xfId="0" applyNumberFormat="1" applyFont="1" applyFill="1" applyBorder="1" applyAlignment="1">
      <alignment horizontal="right"/>
    </xf>
    <xf numFmtId="0" fontId="6" fillId="10" borderId="12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left"/>
    </xf>
    <xf numFmtId="0" fontId="6" fillId="10" borderId="14" xfId="0" applyFont="1" applyFill="1" applyBorder="1" applyAlignment="1">
      <alignment horizontal="left"/>
    </xf>
    <xf numFmtId="0" fontId="6" fillId="0" borderId="13" xfId="0" applyFont="1" applyBorder="1" applyAlignment="1">
      <alignment horizontal="left"/>
    </xf>
    <xf numFmtId="166" fontId="6" fillId="0" borderId="13" xfId="0" applyNumberFormat="1" applyFont="1" applyBorder="1" applyAlignment="1">
      <alignment horizontal="right"/>
    </xf>
    <xf numFmtId="0" fontId="6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10" borderId="13" xfId="0" applyFont="1" applyFill="1" applyBorder="1" applyAlignment="1">
      <alignment horizontal="left"/>
    </xf>
    <xf numFmtId="166" fontId="6" fillId="10" borderId="13" xfId="0" applyNumberFormat="1" applyFont="1" applyFill="1" applyBorder="1" applyAlignment="1">
      <alignment horizontal="right"/>
    </xf>
    <xf numFmtId="0" fontId="6" fillId="10" borderId="13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customschemas.google.com/relationships/workbookmetadata" Target="metadata"/><Relationship Id="rId10" Type="http://schemas.openxmlformats.org/officeDocument/2006/relationships/worksheet" Target="worksheets/sheet10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30.5546875" customWidth="1"/>
    <col min="3" max="3" width="17.5546875" customWidth="1"/>
    <col min="4" max="4" width="13.6640625" customWidth="1"/>
    <col min="5" max="5" width="69.88671875" customWidth="1"/>
    <col min="6" max="6" width="33.6640625" customWidth="1"/>
    <col min="7" max="26" width="8.6640625" customWidth="1"/>
  </cols>
  <sheetData>
    <row r="1" spans="1:26" ht="14.25" customHeight="1" x14ac:dyDescent="0.3"/>
    <row r="2" spans="1:26" ht="14.25" customHeight="1" x14ac:dyDescent="0.3">
      <c r="A2" s="12" t="s">
        <v>27</v>
      </c>
      <c r="B2" s="12" t="s">
        <v>28</v>
      </c>
      <c r="C2" s="12" t="s">
        <v>29</v>
      </c>
      <c r="D2" s="13" t="s">
        <v>30</v>
      </c>
      <c r="E2" s="12" t="s">
        <v>31</v>
      </c>
      <c r="F2" s="12" t="s">
        <v>32</v>
      </c>
      <c r="G2" s="12" t="s">
        <v>33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4.25" customHeight="1" x14ac:dyDescent="0.3">
      <c r="A3" s="3" t="s">
        <v>8</v>
      </c>
      <c r="B3" s="15" t="s">
        <v>6</v>
      </c>
      <c r="C3" s="6">
        <v>360</v>
      </c>
      <c r="D3" s="15">
        <v>567</v>
      </c>
      <c r="E3" s="3" t="s">
        <v>34</v>
      </c>
      <c r="F3" s="3" t="s">
        <v>35</v>
      </c>
    </row>
    <row r="4" spans="1:26" ht="14.25" customHeight="1" x14ac:dyDescent="0.3">
      <c r="A4" s="16" t="s">
        <v>8</v>
      </c>
      <c r="B4" s="17" t="s">
        <v>10</v>
      </c>
      <c r="C4" s="18">
        <v>3240</v>
      </c>
      <c r="D4" s="17">
        <v>571</v>
      </c>
      <c r="E4" s="16" t="s">
        <v>36</v>
      </c>
      <c r="F4" s="16" t="s">
        <v>35</v>
      </c>
      <c r="G4" s="16" t="s">
        <v>37</v>
      </c>
    </row>
    <row r="5" spans="1:26" ht="14.25" customHeight="1" x14ac:dyDescent="0.3">
      <c r="A5" s="16" t="s">
        <v>8</v>
      </c>
      <c r="B5" s="17" t="s">
        <v>6</v>
      </c>
      <c r="C5" s="18">
        <v>5924</v>
      </c>
      <c r="D5" s="17">
        <v>572</v>
      </c>
      <c r="E5" s="16" t="s">
        <v>36</v>
      </c>
      <c r="F5" s="16" t="s">
        <v>35</v>
      </c>
      <c r="G5" s="16" t="s">
        <v>37</v>
      </c>
    </row>
    <row r="6" spans="1:26" ht="14.25" customHeight="1" x14ac:dyDescent="0.3">
      <c r="A6" s="16" t="s">
        <v>8</v>
      </c>
      <c r="B6" s="17" t="s">
        <v>13</v>
      </c>
      <c r="C6" s="18">
        <v>6159</v>
      </c>
      <c r="D6" s="17">
        <v>573</v>
      </c>
      <c r="E6" s="16" t="s">
        <v>36</v>
      </c>
      <c r="F6" s="16" t="s">
        <v>35</v>
      </c>
      <c r="G6" s="16" t="s">
        <v>37</v>
      </c>
    </row>
    <row r="7" spans="1:26" ht="14.25" customHeight="1" x14ac:dyDescent="0.3">
      <c r="A7" s="16" t="s">
        <v>14</v>
      </c>
      <c r="B7" s="19" t="s">
        <v>7</v>
      </c>
      <c r="C7" s="18">
        <v>7496.42</v>
      </c>
      <c r="D7" s="17">
        <v>568</v>
      </c>
      <c r="E7" s="16" t="s">
        <v>36</v>
      </c>
      <c r="F7" s="16" t="s">
        <v>35</v>
      </c>
      <c r="G7" s="16" t="s">
        <v>37</v>
      </c>
    </row>
    <row r="8" spans="1:26" ht="14.25" customHeight="1" x14ac:dyDescent="0.3">
      <c r="A8" s="16" t="s">
        <v>8</v>
      </c>
      <c r="B8" s="17" t="s">
        <v>15</v>
      </c>
      <c r="C8" s="18">
        <v>8208</v>
      </c>
      <c r="D8" s="17">
        <v>570</v>
      </c>
      <c r="E8" s="16" t="s">
        <v>36</v>
      </c>
      <c r="F8" s="16" t="s">
        <v>35</v>
      </c>
      <c r="G8" s="16" t="s">
        <v>37</v>
      </c>
    </row>
    <row r="9" spans="1:26" ht="14.25" customHeight="1" x14ac:dyDescent="0.3">
      <c r="A9" s="16" t="s">
        <v>8</v>
      </c>
      <c r="B9" s="17" t="s">
        <v>16</v>
      </c>
      <c r="C9" s="18">
        <v>9702</v>
      </c>
      <c r="D9" s="17">
        <v>569</v>
      </c>
      <c r="E9" s="16" t="s">
        <v>36</v>
      </c>
      <c r="F9" s="16" t="s">
        <v>35</v>
      </c>
      <c r="G9" s="16" t="s">
        <v>37</v>
      </c>
    </row>
    <row r="10" spans="1:26" ht="14.25" customHeight="1" x14ac:dyDescent="0.3">
      <c r="A10" s="16" t="s">
        <v>8</v>
      </c>
      <c r="B10" s="19" t="s">
        <v>17</v>
      </c>
      <c r="C10" s="18">
        <v>11710</v>
      </c>
      <c r="D10" s="17">
        <v>574</v>
      </c>
      <c r="E10" s="16" t="s">
        <v>36</v>
      </c>
      <c r="F10" s="16" t="s">
        <v>35</v>
      </c>
      <c r="G10" s="16" t="s">
        <v>37</v>
      </c>
    </row>
    <row r="11" spans="1:26" ht="14.25" customHeight="1" x14ac:dyDescent="0.3">
      <c r="A11" s="16" t="s">
        <v>8</v>
      </c>
      <c r="B11" s="17" t="s">
        <v>13</v>
      </c>
      <c r="C11" s="18">
        <v>160</v>
      </c>
      <c r="D11" s="17">
        <v>551</v>
      </c>
      <c r="E11" s="16" t="s">
        <v>38</v>
      </c>
      <c r="F11" s="16" t="s">
        <v>35</v>
      </c>
      <c r="G11" s="16"/>
    </row>
    <row r="12" spans="1:26" ht="14.25" customHeight="1" x14ac:dyDescent="0.3">
      <c r="A12" s="16" t="s">
        <v>8</v>
      </c>
      <c r="B12" s="19" t="s">
        <v>17</v>
      </c>
      <c r="C12" s="18">
        <v>210</v>
      </c>
      <c r="D12" s="19">
        <v>562</v>
      </c>
      <c r="E12" s="16" t="s">
        <v>39</v>
      </c>
      <c r="F12" s="16" t="s">
        <v>35</v>
      </c>
      <c r="G12" s="16"/>
    </row>
    <row r="13" spans="1:26" ht="14.25" customHeight="1" x14ac:dyDescent="0.3">
      <c r="A13" s="16" t="s">
        <v>8</v>
      </c>
      <c r="B13" s="19" t="s">
        <v>13</v>
      </c>
      <c r="C13" s="18">
        <v>320</v>
      </c>
      <c r="D13" s="19">
        <v>553</v>
      </c>
      <c r="E13" s="16" t="s">
        <v>40</v>
      </c>
      <c r="F13" s="16" t="s">
        <v>35</v>
      </c>
      <c r="G13" s="16"/>
    </row>
    <row r="14" spans="1:26" ht="14.25" customHeight="1" x14ac:dyDescent="0.3">
      <c r="A14" s="16" t="s">
        <v>8</v>
      </c>
      <c r="B14" s="19" t="s">
        <v>16</v>
      </c>
      <c r="C14" s="18">
        <v>364.91</v>
      </c>
      <c r="D14" s="19">
        <v>561</v>
      </c>
      <c r="E14" s="16" t="s">
        <v>41</v>
      </c>
      <c r="F14" s="16" t="s">
        <v>35</v>
      </c>
      <c r="G14" s="16"/>
    </row>
    <row r="15" spans="1:26" ht="14.25" customHeight="1" x14ac:dyDescent="0.3">
      <c r="A15" s="16" t="s">
        <v>8</v>
      </c>
      <c r="B15" s="19" t="s">
        <v>18</v>
      </c>
      <c r="C15" s="18">
        <v>400</v>
      </c>
      <c r="D15" s="19">
        <v>548</v>
      </c>
      <c r="E15" s="19" t="s">
        <v>42</v>
      </c>
      <c r="F15" s="16" t="s">
        <v>35</v>
      </c>
      <c r="G15" s="16"/>
    </row>
    <row r="16" spans="1:26" ht="14.25" customHeight="1" x14ac:dyDescent="0.3">
      <c r="A16" s="16" t="s">
        <v>8</v>
      </c>
      <c r="B16" s="19" t="s">
        <v>13</v>
      </c>
      <c r="C16" s="18">
        <v>450</v>
      </c>
      <c r="D16" s="19">
        <v>552</v>
      </c>
      <c r="E16" s="16" t="s">
        <v>43</v>
      </c>
      <c r="F16" s="16" t="s">
        <v>35</v>
      </c>
      <c r="G16" s="16"/>
    </row>
    <row r="17" spans="1:7" ht="14.25" customHeight="1" x14ac:dyDescent="0.3">
      <c r="A17" s="20" t="s">
        <v>8</v>
      </c>
      <c r="B17" s="21" t="s">
        <v>20</v>
      </c>
      <c r="C17" s="22">
        <v>488.22</v>
      </c>
      <c r="D17" s="21">
        <v>301</v>
      </c>
      <c r="E17" s="20" t="s">
        <v>44</v>
      </c>
      <c r="F17" s="20" t="s">
        <v>35</v>
      </c>
    </row>
    <row r="18" spans="1:7" ht="14.25" customHeight="1" x14ac:dyDescent="0.3">
      <c r="A18" s="16" t="s">
        <v>8</v>
      </c>
      <c r="B18" s="19" t="s">
        <v>17</v>
      </c>
      <c r="C18" s="18">
        <v>650</v>
      </c>
      <c r="D18" s="19">
        <v>563</v>
      </c>
      <c r="E18" s="16" t="s">
        <v>45</v>
      </c>
      <c r="F18" s="16" t="s">
        <v>35</v>
      </c>
      <c r="G18" s="16" t="s">
        <v>37</v>
      </c>
    </row>
    <row r="19" spans="1:7" ht="14.25" customHeight="1" x14ac:dyDescent="0.3">
      <c r="A19" s="16" t="s">
        <v>8</v>
      </c>
      <c r="B19" s="19" t="s">
        <v>17</v>
      </c>
      <c r="C19" s="18">
        <v>650</v>
      </c>
      <c r="D19" s="19">
        <v>564</v>
      </c>
      <c r="E19" s="16" t="s">
        <v>46</v>
      </c>
      <c r="F19" s="16" t="s">
        <v>35</v>
      </c>
      <c r="G19" s="16" t="s">
        <v>37</v>
      </c>
    </row>
    <row r="20" spans="1:7" ht="14.25" customHeight="1" x14ac:dyDescent="0.3">
      <c r="A20" s="16" t="s">
        <v>8</v>
      </c>
      <c r="B20" s="19" t="s">
        <v>18</v>
      </c>
      <c r="C20" s="18">
        <v>750</v>
      </c>
      <c r="D20" s="19">
        <v>547</v>
      </c>
      <c r="E20" s="19" t="s">
        <v>47</v>
      </c>
      <c r="F20" s="16" t="s">
        <v>35</v>
      </c>
      <c r="G20" s="16" t="s">
        <v>37</v>
      </c>
    </row>
    <row r="21" spans="1:7" ht="14.25" customHeight="1" x14ac:dyDescent="0.3">
      <c r="A21" s="16" t="s">
        <v>8</v>
      </c>
      <c r="B21" s="19" t="s">
        <v>13</v>
      </c>
      <c r="C21" s="18">
        <v>750</v>
      </c>
      <c r="D21" s="19">
        <v>550</v>
      </c>
      <c r="E21" s="16" t="s">
        <v>48</v>
      </c>
      <c r="F21" s="16" t="s">
        <v>35</v>
      </c>
      <c r="G21" s="16" t="s">
        <v>37</v>
      </c>
    </row>
    <row r="22" spans="1:7" ht="14.25" customHeight="1" x14ac:dyDescent="0.3">
      <c r="A22" s="16" t="s">
        <v>8</v>
      </c>
      <c r="B22" s="19" t="s">
        <v>17</v>
      </c>
      <c r="C22" s="18">
        <v>750</v>
      </c>
      <c r="D22" s="19">
        <v>560</v>
      </c>
      <c r="E22" s="16" t="s">
        <v>49</v>
      </c>
      <c r="F22" s="16" t="s">
        <v>35</v>
      </c>
      <c r="G22" s="16" t="s">
        <v>37</v>
      </c>
    </row>
    <row r="23" spans="1:7" ht="14.25" customHeight="1" x14ac:dyDescent="0.3">
      <c r="A23" s="16" t="s">
        <v>8</v>
      </c>
      <c r="B23" s="19" t="s">
        <v>22</v>
      </c>
      <c r="C23" s="18">
        <v>1050</v>
      </c>
      <c r="D23" s="19">
        <v>493</v>
      </c>
      <c r="E23" s="16" t="s">
        <v>50</v>
      </c>
      <c r="F23" s="16" t="s">
        <v>35</v>
      </c>
      <c r="G23" s="16" t="s">
        <v>37</v>
      </c>
    </row>
    <row r="24" spans="1:7" ht="14.25" customHeight="1" x14ac:dyDescent="0.3">
      <c r="A24" s="16" t="s">
        <v>8</v>
      </c>
      <c r="B24" s="19" t="s">
        <v>18</v>
      </c>
      <c r="C24" s="18">
        <v>1363.59</v>
      </c>
      <c r="D24" s="19">
        <v>557</v>
      </c>
      <c r="E24" s="19" t="s">
        <v>51</v>
      </c>
      <c r="F24" s="16" t="s">
        <v>35</v>
      </c>
      <c r="G24" s="16" t="s">
        <v>37</v>
      </c>
    </row>
    <row r="25" spans="1:7" ht="14.25" customHeight="1" x14ac:dyDescent="0.3">
      <c r="A25" s="16" t="s">
        <v>8</v>
      </c>
      <c r="B25" s="19" t="s">
        <v>13</v>
      </c>
      <c r="C25" s="18">
        <v>1900</v>
      </c>
      <c r="D25" s="19">
        <v>556</v>
      </c>
      <c r="E25" s="16" t="s">
        <v>52</v>
      </c>
      <c r="F25" s="16" t="s">
        <v>35</v>
      </c>
      <c r="G25" s="16" t="s">
        <v>37</v>
      </c>
    </row>
    <row r="26" spans="1:7" ht="14.25" customHeight="1" x14ac:dyDescent="0.3">
      <c r="A26" s="16" t="s">
        <v>8</v>
      </c>
      <c r="B26" s="19" t="s">
        <v>16</v>
      </c>
      <c r="C26" s="18">
        <v>2115.62</v>
      </c>
      <c r="D26" s="19">
        <v>559</v>
      </c>
      <c r="E26" s="16" t="s">
        <v>53</v>
      </c>
      <c r="F26" s="16" t="s">
        <v>35</v>
      </c>
      <c r="G26" s="16" t="s">
        <v>37</v>
      </c>
    </row>
    <row r="27" spans="1:7" ht="14.25" customHeight="1" x14ac:dyDescent="0.3">
      <c r="A27" s="16" t="s">
        <v>14</v>
      </c>
      <c r="B27" s="19" t="s">
        <v>7</v>
      </c>
      <c r="C27" s="18">
        <v>2500</v>
      </c>
      <c r="D27" s="19">
        <v>554</v>
      </c>
      <c r="E27" s="16" t="s">
        <v>54</v>
      </c>
      <c r="F27" s="16" t="s">
        <v>35</v>
      </c>
      <c r="G27" s="16" t="s">
        <v>37</v>
      </c>
    </row>
    <row r="28" spans="1:7" ht="14.25" customHeight="1" x14ac:dyDescent="0.3">
      <c r="A28" s="16" t="s">
        <v>8</v>
      </c>
      <c r="B28" s="17" t="s">
        <v>16</v>
      </c>
      <c r="C28" s="18">
        <v>395.19</v>
      </c>
      <c r="D28" s="19">
        <v>408</v>
      </c>
      <c r="E28" s="16" t="s">
        <v>55</v>
      </c>
      <c r="F28" s="16" t="s">
        <v>35</v>
      </c>
      <c r="G28" s="16" t="s">
        <v>37</v>
      </c>
    </row>
    <row r="29" spans="1:7" ht="14.25" customHeight="1" x14ac:dyDescent="0.3">
      <c r="A29" s="16" t="s">
        <v>8</v>
      </c>
      <c r="B29" s="19" t="s">
        <v>17</v>
      </c>
      <c r="C29" s="18">
        <v>5703.6</v>
      </c>
      <c r="D29" s="19">
        <v>544</v>
      </c>
      <c r="E29" s="23" t="s">
        <v>56</v>
      </c>
      <c r="F29" s="16" t="s">
        <v>35</v>
      </c>
      <c r="G29" s="16" t="s">
        <v>37</v>
      </c>
    </row>
    <row r="30" spans="1:7" ht="14.25" customHeight="1" x14ac:dyDescent="0.3">
      <c r="A30" s="16" t="s">
        <v>8</v>
      </c>
      <c r="B30" s="17" t="s">
        <v>16</v>
      </c>
      <c r="C30" s="18">
        <v>1209</v>
      </c>
      <c r="D30" s="16">
        <v>576</v>
      </c>
      <c r="E30" s="16" t="s">
        <v>57</v>
      </c>
      <c r="F30" s="16" t="s">
        <v>35</v>
      </c>
      <c r="G30" s="16" t="s">
        <v>37</v>
      </c>
    </row>
    <row r="31" spans="1:7" ht="14.25" customHeight="1" x14ac:dyDescent="0.3">
      <c r="C31" s="3">
        <f>7.9+0.91</f>
        <v>8.81</v>
      </c>
    </row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007"/>
  <sheetViews>
    <sheetView workbookViewId="0"/>
  </sheetViews>
  <sheetFormatPr defaultColWidth="14.44140625" defaultRowHeight="15" customHeight="1" x14ac:dyDescent="0.3"/>
  <cols>
    <col min="1" max="1" width="1.6640625" customWidth="1"/>
    <col min="2" max="2" width="47.44140625" customWidth="1"/>
    <col min="3" max="3" width="18.6640625" customWidth="1"/>
    <col min="4" max="4" width="3.44140625" customWidth="1"/>
    <col min="5" max="5" width="31.6640625" customWidth="1"/>
    <col min="6" max="6" width="18.5546875" customWidth="1"/>
    <col min="7" max="7" width="2.33203125" customWidth="1"/>
    <col min="8" max="8" width="2.44140625" customWidth="1"/>
    <col min="9" max="9" width="2.88671875" customWidth="1"/>
    <col min="10" max="10" width="34.44140625" customWidth="1"/>
    <col min="11" max="11" width="11.5546875" customWidth="1"/>
    <col min="12" max="12" width="4.88671875" customWidth="1"/>
    <col min="13" max="13" width="12.5546875" customWidth="1"/>
    <col min="14" max="14" width="8.6640625" customWidth="1"/>
    <col min="15" max="15" width="14" customWidth="1"/>
    <col min="16" max="16" width="12.88671875" customWidth="1"/>
    <col min="17" max="17" width="12.5546875" customWidth="1"/>
    <col min="18" max="18" width="8.6640625" customWidth="1"/>
    <col min="19" max="19" width="19.6640625" customWidth="1"/>
    <col min="20" max="20" width="12" customWidth="1"/>
    <col min="21" max="23" width="8.6640625" customWidth="1"/>
    <col min="24" max="24" width="14.109375" customWidth="1"/>
    <col min="25" max="31" width="8.6640625" customWidth="1"/>
  </cols>
  <sheetData>
    <row r="1" spans="2:24" ht="14.25" customHeight="1" x14ac:dyDescent="0.3">
      <c r="X1" s="34"/>
    </row>
    <row r="2" spans="2:24" ht="31.5" customHeight="1" x14ac:dyDescent="0.3">
      <c r="B2" s="127" t="s">
        <v>233</v>
      </c>
      <c r="C2" s="122"/>
      <c r="E2" s="121" t="s">
        <v>234</v>
      </c>
      <c r="F2" s="122"/>
      <c r="J2" s="121" t="s">
        <v>172</v>
      </c>
      <c r="K2" s="122"/>
      <c r="M2" s="123" t="s">
        <v>0</v>
      </c>
      <c r="N2" s="124"/>
      <c r="O2" s="125"/>
      <c r="X2" s="34"/>
    </row>
    <row r="3" spans="2:24" ht="17.25" customHeight="1" x14ac:dyDescent="0.3">
      <c r="B3" s="1" t="s">
        <v>1</v>
      </c>
      <c r="C3" s="1" t="s">
        <v>2</v>
      </c>
      <c r="E3" s="1" t="s">
        <v>1</v>
      </c>
      <c r="F3" s="1" t="s">
        <v>2</v>
      </c>
      <c r="J3" s="1" t="s">
        <v>97</v>
      </c>
      <c r="K3" s="1" t="s">
        <v>2</v>
      </c>
      <c r="M3" s="2" t="s">
        <v>3</v>
      </c>
      <c r="N3" s="2" t="s">
        <v>4</v>
      </c>
      <c r="O3" s="2" t="s">
        <v>5</v>
      </c>
      <c r="T3" s="34"/>
      <c r="X3" s="34"/>
    </row>
    <row r="4" spans="2:24" ht="14.25" customHeight="1" x14ac:dyDescent="0.3">
      <c r="B4" s="3" t="s">
        <v>6</v>
      </c>
      <c r="C4" s="4">
        <f>SUMIF('Detalhamento - 26.06'!B:B,B:B,'Detalhamento - 26.06'!C:C)</f>
        <v>133.93</v>
      </c>
      <c r="E4" s="5" t="s">
        <v>7</v>
      </c>
      <c r="F4" s="10">
        <f>SUMIF('Detalhamento - 26.06'!B:B,E:E,'Detalhamento - 26.06'!C:C)</f>
        <v>25</v>
      </c>
      <c r="K4" s="34"/>
      <c r="M4" s="3" t="s">
        <v>8</v>
      </c>
      <c r="N4" s="3" t="s">
        <v>9</v>
      </c>
      <c r="O4" s="4">
        <v>4631.66</v>
      </c>
      <c r="T4" s="34"/>
      <c r="X4" s="34"/>
    </row>
    <row r="5" spans="2:24" ht="14.25" customHeight="1" x14ac:dyDescent="0.3">
      <c r="B5" s="7" t="s">
        <v>10</v>
      </c>
      <c r="C5" s="4">
        <f>SUMIF('Detalhamento - 26.06'!B:B,B:B,'Detalhamento - 26.06'!C:C)</f>
        <v>0</v>
      </c>
      <c r="E5" s="3" t="s">
        <v>60</v>
      </c>
      <c r="F5" s="10">
        <f>SUMIF('Detalhamento - 26.06'!B:B,E:E,'Detalhamento - 26.06'!C:C)</f>
        <v>0</v>
      </c>
      <c r="K5" s="34"/>
      <c r="M5" s="3" t="s">
        <v>14</v>
      </c>
      <c r="N5" s="3" t="s">
        <v>9</v>
      </c>
      <c r="O5" s="4">
        <v>0</v>
      </c>
      <c r="X5" s="34"/>
    </row>
    <row r="6" spans="2:24" ht="14.25" customHeight="1" x14ac:dyDescent="0.3">
      <c r="B6" s="3" t="s">
        <v>13</v>
      </c>
      <c r="C6" s="4">
        <f>SUMIF('Detalhamento - 26.06'!B:B,B:B,'Detalhamento - 26.06'!C:C)</f>
        <v>7040.32</v>
      </c>
      <c r="E6" s="3" t="s">
        <v>104</v>
      </c>
      <c r="F6" s="10">
        <f>SUMIF('Detalhamento - 26.06'!B:B,E:E,'Detalhamento - 26.06'!C:C)</f>
        <v>965</v>
      </c>
      <c r="K6" s="34"/>
      <c r="M6" s="3" t="s">
        <v>8</v>
      </c>
      <c r="N6" s="3" t="s">
        <v>235</v>
      </c>
      <c r="O6" s="4">
        <v>188863.73</v>
      </c>
      <c r="X6" s="34"/>
    </row>
    <row r="7" spans="2:24" ht="14.25" customHeight="1" x14ac:dyDescent="0.3">
      <c r="B7" s="7" t="s">
        <v>15</v>
      </c>
      <c r="C7" s="4">
        <f>SUMIF('Detalhamento - 26.06'!B:B,B:B,'Detalhamento - 26.06'!C:C)</f>
        <v>6964.6500000000005</v>
      </c>
      <c r="E7" s="3"/>
      <c r="F7" s="4">
        <f>SUMIF('Detalhamento - 26.06'!B:B,E:E,'Detalhamento - 26.06'!C:C)</f>
        <v>0</v>
      </c>
      <c r="J7" s="3"/>
      <c r="K7" s="34"/>
      <c r="M7" s="3" t="s">
        <v>107</v>
      </c>
      <c r="N7" s="3" t="s">
        <v>9</v>
      </c>
      <c r="O7" s="4">
        <v>0</v>
      </c>
      <c r="X7" s="34"/>
    </row>
    <row r="8" spans="2:24" ht="14.25" customHeight="1" x14ac:dyDescent="0.3">
      <c r="B8" s="7" t="s">
        <v>16</v>
      </c>
      <c r="C8" s="4">
        <f>SUMIF('Detalhamento - 26.06'!B:B,B:B,'Detalhamento - 26.06'!C:C)</f>
        <v>6368.24</v>
      </c>
      <c r="X8" s="34"/>
    </row>
    <row r="9" spans="2:24" ht="14.25" customHeight="1" x14ac:dyDescent="0.3">
      <c r="B9" s="3" t="s">
        <v>17</v>
      </c>
      <c r="C9" s="4">
        <f>SUMIF('Detalhamento - 26.06'!B:B,B:B,'Detalhamento - 26.06'!C:C)</f>
        <v>9845.35</v>
      </c>
      <c r="M9" s="126" t="s">
        <v>19</v>
      </c>
      <c r="N9" s="124"/>
      <c r="O9" s="125"/>
      <c r="S9" s="34"/>
      <c r="X9" s="34"/>
    </row>
    <row r="10" spans="2:24" ht="14.25" customHeight="1" x14ac:dyDescent="0.3">
      <c r="B10" s="3" t="s">
        <v>18</v>
      </c>
      <c r="C10" s="4">
        <f>SUMIF('Detalhamento - 26.06'!B:B,B:B,'Detalhamento - 26.06'!C:C)</f>
        <v>0</v>
      </c>
      <c r="M10" s="2" t="s">
        <v>3</v>
      </c>
      <c r="N10" s="2" t="s">
        <v>4</v>
      </c>
      <c r="O10" s="9" t="s">
        <v>21</v>
      </c>
      <c r="P10" s="9"/>
      <c r="S10" s="67"/>
      <c r="X10" s="34"/>
    </row>
    <row r="11" spans="2:24" ht="14.25" customHeight="1" x14ac:dyDescent="0.3">
      <c r="B11" s="3" t="s">
        <v>108</v>
      </c>
      <c r="C11" s="4">
        <f>SUMIF('Detalhamento - 26.06'!B:B,B:B,'Detalhamento - 26.06'!C:C)</f>
        <v>0</v>
      </c>
      <c r="M11" s="3" t="s">
        <v>8</v>
      </c>
      <c r="N11" s="3" t="s">
        <v>9</v>
      </c>
      <c r="O11" s="10">
        <f>O4-C21</f>
        <v>-12945.919999999998</v>
      </c>
      <c r="X11" s="34"/>
    </row>
    <row r="12" spans="2:24" ht="14.25" customHeight="1" x14ac:dyDescent="0.3">
      <c r="B12" s="3" t="s">
        <v>20</v>
      </c>
      <c r="C12" s="4">
        <f>SUMIF('Detalhamento - 26.06'!B:B,B:B,'Detalhamento - 26.06'!C:C)</f>
        <v>8.8000000000000007</v>
      </c>
      <c r="M12" s="3" t="s">
        <v>14</v>
      </c>
      <c r="N12" s="3" t="s">
        <v>9</v>
      </c>
      <c r="O12" s="10">
        <f>O5-F20</f>
        <v>-990</v>
      </c>
      <c r="X12" s="34"/>
    </row>
    <row r="13" spans="2:24" ht="14.25" customHeight="1" x14ac:dyDescent="0.3">
      <c r="B13" s="3" t="s">
        <v>109</v>
      </c>
      <c r="C13" s="4">
        <f>SUMIF('Detalhamento - 26.06'!B:B,B:B,'Detalhamento - 26.06'!C:C)</f>
        <v>0</v>
      </c>
      <c r="M13" s="3" t="s">
        <v>107</v>
      </c>
      <c r="N13" s="3" t="s">
        <v>9</v>
      </c>
      <c r="O13" s="10">
        <f>O7-K20</f>
        <v>0</v>
      </c>
      <c r="X13" s="34"/>
    </row>
    <row r="14" spans="2:24" ht="14.25" customHeight="1" x14ac:dyDescent="0.3">
      <c r="B14" s="3" t="s">
        <v>22</v>
      </c>
      <c r="C14" s="4">
        <f>SUMIF('Detalhamento - 26.06'!B:B,B:B,'Detalhamento - 26.06'!C:C)</f>
        <v>0</v>
      </c>
      <c r="X14" s="34"/>
    </row>
    <row r="15" spans="2:24" ht="14.25" customHeight="1" x14ac:dyDescent="0.3">
      <c r="B15" s="3" t="s">
        <v>219</v>
      </c>
      <c r="C15" s="4">
        <f>SUMIF('Detalhamento - 26.06'!B:B,B:B,'Detalhamento - 26.06'!C:C)</f>
        <v>0</v>
      </c>
      <c r="M15" s="38"/>
      <c r="X15" s="34"/>
    </row>
    <row r="16" spans="2:24" ht="14.25" customHeight="1" x14ac:dyDescent="0.3">
      <c r="B16" s="36" t="s">
        <v>176</v>
      </c>
      <c r="C16" s="4">
        <f>SUMIF('Detalhamento - 26.06'!B:B,B:B,'Detalhamento - 26.06'!C:C)</f>
        <v>0</v>
      </c>
      <c r="M16" s="31"/>
      <c r="N16" s="31"/>
      <c r="O16" s="31"/>
      <c r="X16" s="35"/>
    </row>
    <row r="17" spans="1:31" ht="14.25" customHeight="1" x14ac:dyDescent="0.3">
      <c r="A17" s="31"/>
      <c r="B17" s="3" t="s">
        <v>61</v>
      </c>
      <c r="C17" s="4">
        <f>SUMIF('Detalhamento - 26.06'!B:B,B:B,'Detalhamento - 26.06'!C:C)</f>
        <v>549.18000000000006</v>
      </c>
      <c r="D17" s="31"/>
      <c r="E17" s="31"/>
      <c r="F17" s="31"/>
      <c r="G17" s="31"/>
      <c r="H17" s="31"/>
      <c r="I17" s="31"/>
      <c r="J17" s="31"/>
      <c r="K17" s="31"/>
      <c r="L17" s="31"/>
      <c r="P17" s="31"/>
      <c r="Q17" s="31"/>
      <c r="R17" s="31"/>
      <c r="S17" s="31"/>
      <c r="T17" s="31"/>
      <c r="U17" s="31"/>
      <c r="V17" s="31"/>
      <c r="W17" s="31"/>
      <c r="X17" s="34"/>
      <c r="Y17" s="31"/>
      <c r="Z17" s="31"/>
      <c r="AA17" s="31"/>
      <c r="AB17" s="31"/>
      <c r="AC17" s="31"/>
      <c r="AD17" s="31"/>
      <c r="AE17" s="31"/>
    </row>
    <row r="18" spans="1:31" ht="14.25" customHeight="1" x14ac:dyDescent="0.3">
      <c r="E18" s="4"/>
      <c r="X18" s="34"/>
    </row>
    <row r="19" spans="1:31" ht="14.25" customHeight="1" x14ac:dyDescent="0.3">
      <c r="B19" s="9" t="s">
        <v>23</v>
      </c>
      <c r="C19" s="10">
        <f>SUM(C4:C17)</f>
        <v>30910.469999999998</v>
      </c>
      <c r="X19" s="39"/>
    </row>
    <row r="20" spans="1:31" ht="14.25" customHeight="1" x14ac:dyDescent="0.3">
      <c r="B20" s="9" t="s">
        <v>25</v>
      </c>
      <c r="C20" s="10">
        <f>SUM(C5,C7,C8)</f>
        <v>13332.89</v>
      </c>
      <c r="E20" s="9" t="s">
        <v>24</v>
      </c>
      <c r="F20" s="11">
        <f>SUM(F4:F12)</f>
        <v>990</v>
      </c>
      <c r="J20" s="40" t="s">
        <v>24</v>
      </c>
      <c r="K20" s="35">
        <f>SUM(K4:K8)</f>
        <v>0</v>
      </c>
      <c r="X20" s="34"/>
    </row>
    <row r="21" spans="1:31" ht="14.25" customHeight="1" x14ac:dyDescent="0.3">
      <c r="B21" s="9" t="s">
        <v>26</v>
      </c>
      <c r="C21" s="10">
        <f>C19-C20</f>
        <v>17577.579999999998</v>
      </c>
      <c r="X21" s="34"/>
    </row>
    <row r="22" spans="1:31" ht="14.25" customHeight="1" x14ac:dyDescent="0.3">
      <c r="X22" s="34"/>
    </row>
    <row r="23" spans="1:31" ht="14.25" customHeight="1" x14ac:dyDescent="0.3">
      <c r="X23" s="34"/>
    </row>
    <row r="24" spans="1:31" ht="14.25" customHeight="1" x14ac:dyDescent="0.3">
      <c r="X24" s="34"/>
    </row>
    <row r="25" spans="1:31" ht="14.25" customHeight="1" x14ac:dyDescent="0.3">
      <c r="X25" s="34"/>
    </row>
    <row r="26" spans="1:31" ht="14.25" customHeight="1" x14ac:dyDescent="0.3">
      <c r="X26" s="34"/>
    </row>
    <row r="27" spans="1:31" ht="14.25" customHeight="1" x14ac:dyDescent="0.3">
      <c r="X27" s="34"/>
    </row>
    <row r="28" spans="1:31" ht="14.25" customHeight="1" x14ac:dyDescent="0.3">
      <c r="X28" s="34"/>
    </row>
    <row r="29" spans="1:31" ht="14.25" customHeight="1" x14ac:dyDescent="0.3">
      <c r="X29" s="34"/>
    </row>
    <row r="30" spans="1:31" ht="14.25" customHeight="1" x14ac:dyDescent="0.3">
      <c r="X30" s="34"/>
    </row>
    <row r="31" spans="1:31" ht="14.25" customHeight="1" x14ac:dyDescent="0.3">
      <c r="X31" s="34"/>
    </row>
    <row r="32" spans="1:31" ht="14.25" customHeight="1" x14ac:dyDescent="0.3">
      <c r="X32" s="34"/>
    </row>
    <row r="33" spans="24:24" ht="14.25" customHeight="1" x14ac:dyDescent="0.3">
      <c r="X33" s="34"/>
    </row>
    <row r="34" spans="24:24" ht="14.25" customHeight="1" x14ac:dyDescent="0.3">
      <c r="X34" s="34"/>
    </row>
    <row r="35" spans="24:24" ht="14.25" customHeight="1" x14ac:dyDescent="0.3">
      <c r="X35" s="34"/>
    </row>
    <row r="36" spans="24:24" ht="14.25" customHeight="1" x14ac:dyDescent="0.3">
      <c r="X36" s="34"/>
    </row>
    <row r="37" spans="24:24" ht="14.25" customHeight="1" x14ac:dyDescent="0.3">
      <c r="X37" s="34"/>
    </row>
    <row r="38" spans="24:24" ht="14.25" customHeight="1" x14ac:dyDescent="0.3">
      <c r="X38" s="34"/>
    </row>
    <row r="39" spans="24:24" ht="14.25" customHeight="1" x14ac:dyDescent="0.3">
      <c r="X39" s="34"/>
    </row>
    <row r="40" spans="24:24" ht="14.25" customHeight="1" x14ac:dyDescent="0.3">
      <c r="X40" s="34"/>
    </row>
    <row r="41" spans="24:24" ht="14.25" customHeight="1" x14ac:dyDescent="0.3">
      <c r="X41" s="34"/>
    </row>
    <row r="42" spans="24:24" ht="14.25" customHeight="1" x14ac:dyDescent="0.3">
      <c r="X42" s="34"/>
    </row>
    <row r="43" spans="24:24" ht="14.25" customHeight="1" x14ac:dyDescent="0.3">
      <c r="X43" s="34"/>
    </row>
    <row r="44" spans="24:24" ht="14.25" customHeight="1" x14ac:dyDescent="0.3">
      <c r="X44" s="34"/>
    </row>
    <row r="45" spans="24:24" ht="14.25" customHeight="1" x14ac:dyDescent="0.3">
      <c r="X45" s="34"/>
    </row>
    <row r="46" spans="24:24" ht="14.25" customHeight="1" x14ac:dyDescent="0.3">
      <c r="X46" s="34"/>
    </row>
    <row r="47" spans="24:24" ht="14.25" customHeight="1" x14ac:dyDescent="0.3">
      <c r="X47" s="34"/>
    </row>
    <row r="48" spans="24:24" ht="14.25" customHeight="1" x14ac:dyDescent="0.3">
      <c r="X48" s="34"/>
    </row>
    <row r="49" spans="24:24" ht="14.25" customHeight="1" x14ac:dyDescent="0.3">
      <c r="X49" s="34"/>
    </row>
    <row r="50" spans="24:24" ht="14.25" customHeight="1" x14ac:dyDescent="0.3">
      <c r="X50" s="34"/>
    </row>
    <row r="51" spans="24:24" ht="14.25" customHeight="1" x14ac:dyDescent="0.3">
      <c r="X51" s="34"/>
    </row>
    <row r="52" spans="24:24" ht="14.25" customHeight="1" x14ac:dyDescent="0.3">
      <c r="X52" s="34"/>
    </row>
    <row r="53" spans="24:24" ht="14.25" customHeight="1" x14ac:dyDescent="0.3">
      <c r="X53" s="34"/>
    </row>
    <row r="54" spans="24:24" ht="14.25" customHeight="1" x14ac:dyDescent="0.3">
      <c r="X54" s="34"/>
    </row>
    <row r="55" spans="24:24" ht="14.25" customHeight="1" x14ac:dyDescent="0.3">
      <c r="X55" s="34"/>
    </row>
    <row r="56" spans="24:24" ht="14.25" customHeight="1" x14ac:dyDescent="0.3">
      <c r="X56" s="34"/>
    </row>
    <row r="57" spans="24:24" ht="14.25" customHeight="1" x14ac:dyDescent="0.3">
      <c r="X57" s="34"/>
    </row>
    <row r="58" spans="24:24" ht="14.25" customHeight="1" x14ac:dyDescent="0.3">
      <c r="X58" s="34"/>
    </row>
    <row r="59" spans="24:24" ht="14.25" customHeight="1" x14ac:dyDescent="0.3">
      <c r="X59" s="34"/>
    </row>
    <row r="60" spans="24:24" ht="14.25" customHeight="1" x14ac:dyDescent="0.3">
      <c r="X60" s="34"/>
    </row>
    <row r="61" spans="24:24" ht="14.25" customHeight="1" x14ac:dyDescent="0.3">
      <c r="X61" s="34"/>
    </row>
    <row r="62" spans="24:24" ht="14.25" customHeight="1" x14ac:dyDescent="0.3">
      <c r="X62" s="34"/>
    </row>
    <row r="63" spans="24:24" ht="14.25" customHeight="1" x14ac:dyDescent="0.3">
      <c r="X63" s="34"/>
    </row>
    <row r="64" spans="24:24" ht="14.25" customHeight="1" x14ac:dyDescent="0.3">
      <c r="X64" s="34"/>
    </row>
    <row r="65" spans="24:24" ht="14.25" customHeight="1" x14ac:dyDescent="0.3">
      <c r="X65" s="34"/>
    </row>
    <row r="66" spans="24:24" ht="14.25" customHeight="1" x14ac:dyDescent="0.3">
      <c r="X66" s="34"/>
    </row>
    <row r="67" spans="24:24" ht="14.25" customHeight="1" x14ac:dyDescent="0.3">
      <c r="X67" s="34"/>
    </row>
    <row r="68" spans="24:24" ht="14.25" customHeight="1" x14ac:dyDescent="0.3">
      <c r="X68" s="34"/>
    </row>
    <row r="69" spans="24:24" ht="14.25" customHeight="1" x14ac:dyDescent="0.3">
      <c r="X69" s="34"/>
    </row>
    <row r="70" spans="24:24" ht="14.25" customHeight="1" x14ac:dyDescent="0.3">
      <c r="X70" s="34"/>
    </row>
    <row r="71" spans="24:24" ht="14.25" customHeight="1" x14ac:dyDescent="0.3">
      <c r="X71" s="34"/>
    </row>
    <row r="72" spans="24:24" ht="14.25" customHeight="1" x14ac:dyDescent="0.3">
      <c r="X72" s="34"/>
    </row>
    <row r="73" spans="24:24" ht="14.25" customHeight="1" x14ac:dyDescent="0.3">
      <c r="X73" s="34"/>
    </row>
    <row r="74" spans="24:24" ht="14.25" customHeight="1" x14ac:dyDescent="0.3">
      <c r="X74" s="34"/>
    </row>
    <row r="75" spans="24:24" ht="14.25" customHeight="1" x14ac:dyDescent="0.3">
      <c r="X75" s="34"/>
    </row>
    <row r="76" spans="24:24" ht="14.25" customHeight="1" x14ac:dyDescent="0.3">
      <c r="X76" s="34"/>
    </row>
    <row r="77" spans="24:24" ht="14.25" customHeight="1" x14ac:dyDescent="0.3">
      <c r="X77" s="34"/>
    </row>
    <row r="78" spans="24:24" ht="14.25" customHeight="1" x14ac:dyDescent="0.3">
      <c r="X78" s="34"/>
    </row>
    <row r="79" spans="24:24" ht="14.25" customHeight="1" x14ac:dyDescent="0.3">
      <c r="X79" s="34"/>
    </row>
    <row r="80" spans="24:24" ht="14.25" customHeight="1" x14ac:dyDescent="0.3">
      <c r="X80" s="34"/>
    </row>
    <row r="81" spans="24:24" ht="14.25" customHeight="1" x14ac:dyDescent="0.3">
      <c r="X81" s="34"/>
    </row>
    <row r="82" spans="24:24" ht="14.25" customHeight="1" x14ac:dyDescent="0.3">
      <c r="X82" s="34"/>
    </row>
    <row r="83" spans="24:24" ht="14.25" customHeight="1" x14ac:dyDescent="0.3">
      <c r="X83" s="34"/>
    </row>
    <row r="84" spans="24:24" ht="14.25" customHeight="1" x14ac:dyDescent="0.3">
      <c r="X84" s="34"/>
    </row>
    <row r="85" spans="24:24" ht="14.25" customHeight="1" x14ac:dyDescent="0.3">
      <c r="X85" s="34"/>
    </row>
    <row r="86" spans="24:24" ht="14.25" customHeight="1" x14ac:dyDescent="0.3">
      <c r="X86" s="34"/>
    </row>
    <row r="87" spans="24:24" ht="14.25" customHeight="1" x14ac:dyDescent="0.3">
      <c r="X87" s="34"/>
    </row>
    <row r="88" spans="24:24" ht="14.25" customHeight="1" x14ac:dyDescent="0.3">
      <c r="X88" s="34"/>
    </row>
    <row r="89" spans="24:24" ht="14.25" customHeight="1" x14ac:dyDescent="0.3">
      <c r="X89" s="34"/>
    </row>
    <row r="90" spans="24:24" ht="14.25" customHeight="1" x14ac:dyDescent="0.3">
      <c r="X90" s="34"/>
    </row>
    <row r="91" spans="24:24" ht="14.25" customHeight="1" x14ac:dyDescent="0.3">
      <c r="X91" s="34"/>
    </row>
    <row r="92" spans="24:24" ht="14.25" customHeight="1" x14ac:dyDescent="0.3">
      <c r="X92" s="34"/>
    </row>
    <row r="93" spans="24:24" ht="14.25" customHeight="1" x14ac:dyDescent="0.3">
      <c r="X93" s="34"/>
    </row>
    <row r="94" spans="24:24" ht="14.25" customHeight="1" x14ac:dyDescent="0.3">
      <c r="X94" s="34"/>
    </row>
    <row r="95" spans="24:24" ht="14.25" customHeight="1" x14ac:dyDescent="0.3">
      <c r="X95" s="34"/>
    </row>
    <row r="96" spans="24:24" ht="14.25" customHeight="1" x14ac:dyDescent="0.3">
      <c r="X96" s="34"/>
    </row>
    <row r="97" spans="24:24" ht="14.25" customHeight="1" x14ac:dyDescent="0.3">
      <c r="X97" s="34"/>
    </row>
    <row r="98" spans="24:24" ht="14.25" customHeight="1" x14ac:dyDescent="0.3">
      <c r="X98" s="34"/>
    </row>
    <row r="99" spans="24:24" ht="14.25" customHeight="1" x14ac:dyDescent="0.3">
      <c r="X99" s="34"/>
    </row>
    <row r="100" spans="24:24" ht="14.25" customHeight="1" x14ac:dyDescent="0.3">
      <c r="X100" s="34"/>
    </row>
    <row r="101" spans="24:24" ht="14.25" customHeight="1" x14ac:dyDescent="0.3">
      <c r="X101" s="34"/>
    </row>
    <row r="102" spans="24:24" ht="14.25" customHeight="1" x14ac:dyDescent="0.3">
      <c r="X102" s="34"/>
    </row>
    <row r="103" spans="24:24" ht="14.25" customHeight="1" x14ac:dyDescent="0.3">
      <c r="X103" s="34"/>
    </row>
    <row r="104" spans="24:24" ht="14.25" customHeight="1" x14ac:dyDescent="0.3">
      <c r="X104" s="34"/>
    </row>
    <row r="105" spans="24:24" ht="14.25" customHeight="1" x14ac:dyDescent="0.3">
      <c r="X105" s="34"/>
    </row>
    <row r="106" spans="24:24" ht="14.25" customHeight="1" x14ac:dyDescent="0.3">
      <c r="X106" s="34"/>
    </row>
    <row r="107" spans="24:24" ht="14.25" customHeight="1" x14ac:dyDescent="0.3">
      <c r="X107" s="34"/>
    </row>
    <row r="108" spans="24:24" ht="14.25" customHeight="1" x14ac:dyDescent="0.3">
      <c r="X108" s="34"/>
    </row>
    <row r="109" spans="24:24" ht="14.25" customHeight="1" x14ac:dyDescent="0.3">
      <c r="X109" s="34"/>
    </row>
    <row r="110" spans="24:24" ht="14.25" customHeight="1" x14ac:dyDescent="0.3">
      <c r="X110" s="34"/>
    </row>
    <row r="111" spans="24:24" ht="14.25" customHeight="1" x14ac:dyDescent="0.3">
      <c r="X111" s="34"/>
    </row>
    <row r="112" spans="24:24" ht="14.25" customHeight="1" x14ac:dyDescent="0.3">
      <c r="X112" s="34"/>
    </row>
    <row r="113" spans="24:24" ht="14.25" customHeight="1" x14ac:dyDescent="0.3">
      <c r="X113" s="34"/>
    </row>
    <row r="114" spans="24:24" ht="14.25" customHeight="1" x14ac:dyDescent="0.3">
      <c r="X114" s="34"/>
    </row>
    <row r="115" spans="24:24" ht="14.25" customHeight="1" x14ac:dyDescent="0.3">
      <c r="X115" s="34"/>
    </row>
    <row r="116" spans="24:24" ht="14.25" customHeight="1" x14ac:dyDescent="0.3">
      <c r="X116" s="34"/>
    </row>
    <row r="117" spans="24:24" ht="14.25" customHeight="1" x14ac:dyDescent="0.3">
      <c r="X117" s="34"/>
    </row>
    <row r="118" spans="24:24" ht="14.25" customHeight="1" x14ac:dyDescent="0.3">
      <c r="X118" s="34"/>
    </row>
    <row r="119" spans="24:24" ht="14.25" customHeight="1" x14ac:dyDescent="0.3">
      <c r="X119" s="34"/>
    </row>
    <row r="120" spans="24:24" ht="14.25" customHeight="1" x14ac:dyDescent="0.3">
      <c r="X120" s="34"/>
    </row>
    <row r="121" spans="24:24" ht="14.25" customHeight="1" x14ac:dyDescent="0.3">
      <c r="X121" s="34"/>
    </row>
    <row r="122" spans="24:24" ht="14.25" customHeight="1" x14ac:dyDescent="0.3">
      <c r="X122" s="34"/>
    </row>
    <row r="123" spans="24:24" ht="14.25" customHeight="1" x14ac:dyDescent="0.3">
      <c r="X123" s="34"/>
    </row>
    <row r="124" spans="24:24" ht="14.25" customHeight="1" x14ac:dyDescent="0.3">
      <c r="X124" s="34"/>
    </row>
    <row r="125" spans="24:24" ht="14.25" customHeight="1" x14ac:dyDescent="0.3">
      <c r="X125" s="34"/>
    </row>
    <row r="126" spans="24:24" ht="14.25" customHeight="1" x14ac:dyDescent="0.3">
      <c r="X126" s="34"/>
    </row>
    <row r="127" spans="24:24" ht="14.25" customHeight="1" x14ac:dyDescent="0.3">
      <c r="X127" s="34"/>
    </row>
    <row r="128" spans="24:24" ht="14.25" customHeight="1" x14ac:dyDescent="0.3">
      <c r="X128" s="34"/>
    </row>
    <row r="129" spans="24:24" ht="14.25" customHeight="1" x14ac:dyDescent="0.3">
      <c r="X129" s="34"/>
    </row>
    <row r="130" spans="24:24" ht="14.25" customHeight="1" x14ac:dyDescent="0.3">
      <c r="X130" s="34"/>
    </row>
    <row r="131" spans="24:24" ht="14.25" customHeight="1" x14ac:dyDescent="0.3">
      <c r="X131" s="34"/>
    </row>
    <row r="132" spans="24:24" ht="14.25" customHeight="1" x14ac:dyDescent="0.3">
      <c r="X132" s="34"/>
    </row>
    <row r="133" spans="24:24" ht="14.25" customHeight="1" x14ac:dyDescent="0.3">
      <c r="X133" s="34"/>
    </row>
    <row r="134" spans="24:24" ht="14.25" customHeight="1" x14ac:dyDescent="0.3">
      <c r="X134" s="34"/>
    </row>
    <row r="135" spans="24:24" ht="14.25" customHeight="1" x14ac:dyDescent="0.3">
      <c r="X135" s="34"/>
    </row>
    <row r="136" spans="24:24" ht="14.25" customHeight="1" x14ac:dyDescent="0.3">
      <c r="X136" s="34"/>
    </row>
    <row r="137" spans="24:24" ht="14.25" customHeight="1" x14ac:dyDescent="0.3">
      <c r="X137" s="34"/>
    </row>
    <row r="138" spans="24:24" ht="14.25" customHeight="1" x14ac:dyDescent="0.3">
      <c r="X138" s="34"/>
    </row>
    <row r="139" spans="24:24" ht="14.25" customHeight="1" x14ac:dyDescent="0.3">
      <c r="X139" s="34"/>
    </row>
    <row r="140" spans="24:24" ht="14.25" customHeight="1" x14ac:dyDescent="0.3">
      <c r="X140" s="34"/>
    </row>
    <row r="141" spans="24:24" ht="14.25" customHeight="1" x14ac:dyDescent="0.3">
      <c r="X141" s="34"/>
    </row>
    <row r="142" spans="24:24" ht="14.25" customHeight="1" x14ac:dyDescent="0.3">
      <c r="X142" s="34"/>
    </row>
    <row r="143" spans="24:24" ht="14.25" customHeight="1" x14ac:dyDescent="0.3">
      <c r="X143" s="34"/>
    </row>
    <row r="144" spans="24:24" ht="14.25" customHeight="1" x14ac:dyDescent="0.3">
      <c r="X144" s="34"/>
    </row>
    <row r="145" spans="24:24" ht="14.25" customHeight="1" x14ac:dyDescent="0.3">
      <c r="X145" s="34"/>
    </row>
    <row r="146" spans="24:24" ht="14.25" customHeight="1" x14ac:dyDescent="0.3">
      <c r="X146" s="34"/>
    </row>
    <row r="147" spans="24:24" ht="14.25" customHeight="1" x14ac:dyDescent="0.3">
      <c r="X147" s="34"/>
    </row>
    <row r="148" spans="24:24" ht="14.25" customHeight="1" x14ac:dyDescent="0.3">
      <c r="X148" s="34"/>
    </row>
    <row r="149" spans="24:24" ht="14.25" customHeight="1" x14ac:dyDescent="0.3">
      <c r="X149" s="34"/>
    </row>
    <row r="150" spans="24:24" ht="14.25" customHeight="1" x14ac:dyDescent="0.3">
      <c r="X150" s="34"/>
    </row>
    <row r="151" spans="24:24" ht="14.25" customHeight="1" x14ac:dyDescent="0.3">
      <c r="X151" s="34"/>
    </row>
    <row r="152" spans="24:24" ht="14.25" customHeight="1" x14ac:dyDescent="0.3">
      <c r="X152" s="34"/>
    </row>
    <row r="153" spans="24:24" ht="14.25" customHeight="1" x14ac:dyDescent="0.3">
      <c r="X153" s="34"/>
    </row>
    <row r="154" spans="24:24" ht="14.25" customHeight="1" x14ac:dyDescent="0.3">
      <c r="X154" s="34"/>
    </row>
    <row r="155" spans="24:24" ht="14.25" customHeight="1" x14ac:dyDescent="0.3">
      <c r="X155" s="34"/>
    </row>
    <row r="156" spans="24:24" ht="14.25" customHeight="1" x14ac:dyDescent="0.3">
      <c r="X156" s="34"/>
    </row>
    <row r="157" spans="24:24" ht="14.25" customHeight="1" x14ac:dyDescent="0.3">
      <c r="X157" s="34"/>
    </row>
    <row r="158" spans="24:24" ht="14.25" customHeight="1" x14ac:dyDescent="0.3">
      <c r="X158" s="34"/>
    </row>
    <row r="159" spans="24:24" ht="14.25" customHeight="1" x14ac:dyDescent="0.3">
      <c r="X159" s="34"/>
    </row>
    <row r="160" spans="24:24" ht="14.25" customHeight="1" x14ac:dyDescent="0.3">
      <c r="X160" s="34"/>
    </row>
    <row r="161" spans="24:24" ht="14.25" customHeight="1" x14ac:dyDescent="0.3">
      <c r="X161" s="34"/>
    </row>
    <row r="162" spans="24:24" ht="14.25" customHeight="1" x14ac:dyDescent="0.3">
      <c r="X162" s="34"/>
    </row>
    <row r="163" spans="24:24" ht="14.25" customHeight="1" x14ac:dyDescent="0.3">
      <c r="X163" s="34"/>
    </row>
    <row r="164" spans="24:24" ht="14.25" customHeight="1" x14ac:dyDescent="0.3">
      <c r="X164" s="34"/>
    </row>
    <row r="165" spans="24:24" ht="14.25" customHeight="1" x14ac:dyDescent="0.3">
      <c r="X165" s="34"/>
    </row>
    <row r="166" spans="24:24" ht="14.25" customHeight="1" x14ac:dyDescent="0.3">
      <c r="X166" s="34"/>
    </row>
    <row r="167" spans="24:24" ht="14.25" customHeight="1" x14ac:dyDescent="0.3">
      <c r="X167" s="34"/>
    </row>
    <row r="168" spans="24:24" ht="14.25" customHeight="1" x14ac:dyDescent="0.3">
      <c r="X168" s="34"/>
    </row>
    <row r="169" spans="24:24" ht="14.25" customHeight="1" x14ac:dyDescent="0.3">
      <c r="X169" s="34"/>
    </row>
    <row r="170" spans="24:24" ht="14.25" customHeight="1" x14ac:dyDescent="0.3">
      <c r="X170" s="34"/>
    </row>
    <row r="171" spans="24:24" ht="14.25" customHeight="1" x14ac:dyDescent="0.3">
      <c r="X171" s="34"/>
    </row>
    <row r="172" spans="24:24" ht="14.25" customHeight="1" x14ac:dyDescent="0.3">
      <c r="X172" s="34"/>
    </row>
    <row r="173" spans="24:24" ht="14.25" customHeight="1" x14ac:dyDescent="0.3">
      <c r="X173" s="34"/>
    </row>
    <row r="174" spans="24:24" ht="14.25" customHeight="1" x14ac:dyDescent="0.3">
      <c r="X174" s="34"/>
    </row>
    <row r="175" spans="24:24" ht="14.25" customHeight="1" x14ac:dyDescent="0.3">
      <c r="X175" s="34"/>
    </row>
    <row r="176" spans="24:24" ht="14.25" customHeight="1" x14ac:dyDescent="0.3">
      <c r="X176" s="34"/>
    </row>
    <row r="177" spans="24:24" ht="14.25" customHeight="1" x14ac:dyDescent="0.3">
      <c r="X177" s="34"/>
    </row>
    <row r="178" spans="24:24" ht="14.25" customHeight="1" x14ac:dyDescent="0.3">
      <c r="X178" s="34"/>
    </row>
    <row r="179" spans="24:24" ht="14.25" customHeight="1" x14ac:dyDescent="0.3">
      <c r="X179" s="34"/>
    </row>
    <row r="180" spans="24:24" ht="14.25" customHeight="1" x14ac:dyDescent="0.3">
      <c r="X180" s="34"/>
    </row>
    <row r="181" spans="24:24" ht="14.25" customHeight="1" x14ac:dyDescent="0.3">
      <c r="X181" s="34"/>
    </row>
    <row r="182" spans="24:24" ht="14.25" customHeight="1" x14ac:dyDescent="0.3">
      <c r="X182" s="34"/>
    </row>
    <row r="183" spans="24:24" ht="14.25" customHeight="1" x14ac:dyDescent="0.3">
      <c r="X183" s="34"/>
    </row>
    <row r="184" spans="24:24" ht="14.25" customHeight="1" x14ac:dyDescent="0.3">
      <c r="X184" s="34"/>
    </row>
    <row r="185" spans="24:24" ht="14.25" customHeight="1" x14ac:dyDescent="0.3">
      <c r="X185" s="34"/>
    </row>
    <row r="186" spans="24:24" ht="14.25" customHeight="1" x14ac:dyDescent="0.3">
      <c r="X186" s="34"/>
    </row>
    <row r="187" spans="24:24" ht="14.25" customHeight="1" x14ac:dyDescent="0.3">
      <c r="X187" s="34"/>
    </row>
    <row r="188" spans="24:24" ht="14.25" customHeight="1" x14ac:dyDescent="0.3">
      <c r="X188" s="34"/>
    </row>
    <row r="189" spans="24:24" ht="14.25" customHeight="1" x14ac:dyDescent="0.3">
      <c r="X189" s="34"/>
    </row>
    <row r="190" spans="24:24" ht="14.25" customHeight="1" x14ac:dyDescent="0.3">
      <c r="X190" s="34"/>
    </row>
    <row r="191" spans="24:24" ht="14.25" customHeight="1" x14ac:dyDescent="0.3">
      <c r="X191" s="34"/>
    </row>
    <row r="192" spans="24:24" ht="14.25" customHeight="1" x14ac:dyDescent="0.3">
      <c r="X192" s="34"/>
    </row>
    <row r="193" spans="24:24" ht="14.25" customHeight="1" x14ac:dyDescent="0.3">
      <c r="X193" s="34"/>
    </row>
    <row r="194" spans="24:24" ht="14.25" customHeight="1" x14ac:dyDescent="0.3">
      <c r="X194" s="34"/>
    </row>
    <row r="195" spans="24:24" ht="14.25" customHeight="1" x14ac:dyDescent="0.3">
      <c r="X195" s="34"/>
    </row>
    <row r="196" spans="24:24" ht="14.25" customHeight="1" x14ac:dyDescent="0.3">
      <c r="X196" s="34"/>
    </row>
    <row r="197" spans="24:24" ht="14.25" customHeight="1" x14ac:dyDescent="0.3">
      <c r="X197" s="34"/>
    </row>
    <row r="198" spans="24:24" ht="14.25" customHeight="1" x14ac:dyDescent="0.3">
      <c r="X198" s="34"/>
    </row>
    <row r="199" spans="24:24" ht="14.25" customHeight="1" x14ac:dyDescent="0.3">
      <c r="X199" s="34"/>
    </row>
    <row r="200" spans="24:24" ht="14.25" customHeight="1" x14ac:dyDescent="0.3">
      <c r="X200" s="34"/>
    </row>
    <row r="201" spans="24:24" ht="14.25" customHeight="1" x14ac:dyDescent="0.3">
      <c r="X201" s="34"/>
    </row>
    <row r="202" spans="24:24" ht="14.25" customHeight="1" x14ac:dyDescent="0.3">
      <c r="X202" s="34"/>
    </row>
    <row r="203" spans="24:24" ht="14.25" customHeight="1" x14ac:dyDescent="0.3">
      <c r="X203" s="34"/>
    </row>
    <row r="204" spans="24:24" ht="14.25" customHeight="1" x14ac:dyDescent="0.3">
      <c r="X204" s="34"/>
    </row>
    <row r="205" spans="24:24" ht="14.25" customHeight="1" x14ac:dyDescent="0.3">
      <c r="X205" s="34"/>
    </row>
    <row r="206" spans="24:24" ht="14.25" customHeight="1" x14ac:dyDescent="0.3">
      <c r="X206" s="34"/>
    </row>
    <row r="207" spans="24:24" ht="14.25" customHeight="1" x14ac:dyDescent="0.3">
      <c r="X207" s="34"/>
    </row>
    <row r="208" spans="24:24" ht="14.25" customHeight="1" x14ac:dyDescent="0.3">
      <c r="X208" s="34"/>
    </row>
    <row r="209" spans="24:24" ht="14.25" customHeight="1" x14ac:dyDescent="0.3">
      <c r="X209" s="34"/>
    </row>
    <row r="210" spans="24:24" ht="14.25" customHeight="1" x14ac:dyDescent="0.3">
      <c r="X210" s="34"/>
    </row>
    <row r="211" spans="24:24" ht="14.25" customHeight="1" x14ac:dyDescent="0.3">
      <c r="X211" s="34"/>
    </row>
    <row r="212" spans="24:24" ht="14.25" customHeight="1" x14ac:dyDescent="0.3">
      <c r="X212" s="34"/>
    </row>
    <row r="213" spans="24:24" ht="14.25" customHeight="1" x14ac:dyDescent="0.3">
      <c r="X213" s="34"/>
    </row>
    <row r="214" spans="24:24" ht="14.25" customHeight="1" x14ac:dyDescent="0.3">
      <c r="X214" s="34"/>
    </row>
    <row r="215" spans="24:24" ht="14.25" customHeight="1" x14ac:dyDescent="0.3">
      <c r="X215" s="34"/>
    </row>
    <row r="216" spans="24:24" ht="14.25" customHeight="1" x14ac:dyDescent="0.3">
      <c r="X216" s="34"/>
    </row>
    <row r="217" spans="24:24" ht="14.25" customHeight="1" x14ac:dyDescent="0.3">
      <c r="X217" s="34"/>
    </row>
    <row r="218" spans="24:24" ht="14.25" customHeight="1" x14ac:dyDescent="0.3">
      <c r="X218" s="34"/>
    </row>
    <row r="219" spans="24:24" ht="14.25" customHeight="1" x14ac:dyDescent="0.3">
      <c r="X219" s="34"/>
    </row>
    <row r="220" spans="24:24" ht="14.25" customHeight="1" x14ac:dyDescent="0.3">
      <c r="X220" s="34"/>
    </row>
    <row r="221" spans="24:24" ht="14.25" customHeight="1" x14ac:dyDescent="0.3">
      <c r="X221" s="34"/>
    </row>
    <row r="222" spans="24:24" ht="14.25" customHeight="1" x14ac:dyDescent="0.3">
      <c r="X222" s="34"/>
    </row>
    <row r="223" spans="24:24" ht="14.25" customHeight="1" x14ac:dyDescent="0.3">
      <c r="X223" s="34"/>
    </row>
    <row r="224" spans="24:24" ht="14.25" customHeight="1" x14ac:dyDescent="0.3">
      <c r="X224" s="34"/>
    </row>
    <row r="225" spans="24:24" ht="14.25" customHeight="1" x14ac:dyDescent="0.3">
      <c r="X225" s="34"/>
    </row>
    <row r="226" spans="24:24" ht="14.25" customHeight="1" x14ac:dyDescent="0.3">
      <c r="X226" s="34"/>
    </row>
    <row r="227" spans="24:24" ht="14.25" customHeight="1" x14ac:dyDescent="0.3">
      <c r="X227" s="34"/>
    </row>
    <row r="228" spans="24:24" ht="14.25" customHeight="1" x14ac:dyDescent="0.3">
      <c r="X228" s="34"/>
    </row>
    <row r="229" spans="24:24" ht="14.25" customHeight="1" x14ac:dyDescent="0.3">
      <c r="X229" s="34"/>
    </row>
    <row r="230" spans="24:24" ht="14.25" customHeight="1" x14ac:dyDescent="0.3">
      <c r="X230" s="34"/>
    </row>
    <row r="231" spans="24:24" ht="14.25" customHeight="1" x14ac:dyDescent="0.3">
      <c r="X231" s="34"/>
    </row>
    <row r="232" spans="24:24" ht="14.25" customHeight="1" x14ac:dyDescent="0.3">
      <c r="X232" s="34"/>
    </row>
    <row r="233" spans="24:24" ht="14.25" customHeight="1" x14ac:dyDescent="0.3">
      <c r="X233" s="34"/>
    </row>
    <row r="234" spans="24:24" ht="14.25" customHeight="1" x14ac:dyDescent="0.3">
      <c r="X234" s="34"/>
    </row>
    <row r="235" spans="24:24" ht="14.25" customHeight="1" x14ac:dyDescent="0.3">
      <c r="X235" s="34"/>
    </row>
    <row r="236" spans="24:24" ht="14.25" customHeight="1" x14ac:dyDescent="0.3">
      <c r="X236" s="34"/>
    </row>
    <row r="237" spans="24:24" ht="14.25" customHeight="1" x14ac:dyDescent="0.3">
      <c r="X237" s="34"/>
    </row>
    <row r="238" spans="24:24" ht="14.25" customHeight="1" x14ac:dyDescent="0.3">
      <c r="X238" s="34"/>
    </row>
    <row r="239" spans="24:24" ht="14.25" customHeight="1" x14ac:dyDescent="0.3">
      <c r="X239" s="34"/>
    </row>
    <row r="240" spans="24:24" ht="14.25" customHeight="1" x14ac:dyDescent="0.3">
      <c r="X240" s="34"/>
    </row>
    <row r="241" spans="24:24" ht="14.25" customHeight="1" x14ac:dyDescent="0.3">
      <c r="X241" s="34"/>
    </row>
    <row r="242" spans="24:24" ht="14.25" customHeight="1" x14ac:dyDescent="0.3">
      <c r="X242" s="34"/>
    </row>
    <row r="243" spans="24:24" ht="14.25" customHeight="1" x14ac:dyDescent="0.3">
      <c r="X243" s="34"/>
    </row>
    <row r="244" spans="24:24" ht="14.25" customHeight="1" x14ac:dyDescent="0.3">
      <c r="X244" s="34"/>
    </row>
    <row r="245" spans="24:24" ht="14.25" customHeight="1" x14ac:dyDescent="0.3">
      <c r="X245" s="34"/>
    </row>
    <row r="246" spans="24:24" ht="14.25" customHeight="1" x14ac:dyDescent="0.3">
      <c r="X246" s="34"/>
    </row>
    <row r="247" spans="24:24" ht="14.25" customHeight="1" x14ac:dyDescent="0.3">
      <c r="X247" s="34"/>
    </row>
    <row r="248" spans="24:24" ht="14.25" customHeight="1" x14ac:dyDescent="0.3">
      <c r="X248" s="34"/>
    </row>
    <row r="249" spans="24:24" ht="14.25" customHeight="1" x14ac:dyDescent="0.3">
      <c r="X249" s="34"/>
    </row>
    <row r="250" spans="24:24" ht="14.25" customHeight="1" x14ac:dyDescent="0.3">
      <c r="X250" s="34"/>
    </row>
    <row r="251" spans="24:24" ht="14.25" customHeight="1" x14ac:dyDescent="0.3">
      <c r="X251" s="34"/>
    </row>
    <row r="252" spans="24:24" ht="14.25" customHeight="1" x14ac:dyDescent="0.3">
      <c r="X252" s="34"/>
    </row>
    <row r="253" spans="24:24" ht="14.25" customHeight="1" x14ac:dyDescent="0.3">
      <c r="X253" s="34"/>
    </row>
    <row r="254" spans="24:24" ht="14.25" customHeight="1" x14ac:dyDescent="0.3">
      <c r="X254" s="34"/>
    </row>
    <row r="255" spans="24:24" ht="14.25" customHeight="1" x14ac:dyDescent="0.3">
      <c r="X255" s="34"/>
    </row>
    <row r="256" spans="24:24" ht="14.25" customHeight="1" x14ac:dyDescent="0.3">
      <c r="X256" s="34"/>
    </row>
    <row r="257" spans="24:24" ht="14.25" customHeight="1" x14ac:dyDescent="0.3">
      <c r="X257" s="34"/>
    </row>
    <row r="258" spans="24:24" ht="14.25" customHeight="1" x14ac:dyDescent="0.3">
      <c r="X258" s="34"/>
    </row>
    <row r="259" spans="24:24" ht="14.25" customHeight="1" x14ac:dyDescent="0.3">
      <c r="X259" s="34"/>
    </row>
    <row r="260" spans="24:24" ht="14.25" customHeight="1" x14ac:dyDescent="0.3">
      <c r="X260" s="34"/>
    </row>
    <row r="261" spans="24:24" ht="14.25" customHeight="1" x14ac:dyDescent="0.3">
      <c r="X261" s="34"/>
    </row>
    <row r="262" spans="24:24" ht="14.25" customHeight="1" x14ac:dyDescent="0.3">
      <c r="X262" s="34"/>
    </row>
    <row r="263" spans="24:24" ht="14.25" customHeight="1" x14ac:dyDescent="0.3">
      <c r="X263" s="34"/>
    </row>
    <row r="264" spans="24:24" ht="14.25" customHeight="1" x14ac:dyDescent="0.3">
      <c r="X264" s="34"/>
    </row>
    <row r="265" spans="24:24" ht="14.25" customHeight="1" x14ac:dyDescent="0.3">
      <c r="X265" s="34"/>
    </row>
    <row r="266" spans="24:24" ht="14.25" customHeight="1" x14ac:dyDescent="0.3">
      <c r="X266" s="34"/>
    </row>
    <row r="267" spans="24:24" ht="14.25" customHeight="1" x14ac:dyDescent="0.3">
      <c r="X267" s="34"/>
    </row>
    <row r="268" spans="24:24" ht="14.25" customHeight="1" x14ac:dyDescent="0.3">
      <c r="X268" s="34"/>
    </row>
    <row r="269" spans="24:24" ht="14.25" customHeight="1" x14ac:dyDescent="0.3">
      <c r="X269" s="34"/>
    </row>
    <row r="270" spans="24:24" ht="14.25" customHeight="1" x14ac:dyDescent="0.3">
      <c r="X270" s="34"/>
    </row>
    <row r="271" spans="24:24" ht="14.25" customHeight="1" x14ac:dyDescent="0.3">
      <c r="X271" s="34"/>
    </row>
    <row r="272" spans="24:24" ht="14.25" customHeight="1" x14ac:dyDescent="0.3">
      <c r="X272" s="34"/>
    </row>
    <row r="273" spans="24:24" ht="14.25" customHeight="1" x14ac:dyDescent="0.3">
      <c r="X273" s="34"/>
    </row>
    <row r="274" spans="24:24" ht="14.25" customHeight="1" x14ac:dyDescent="0.3">
      <c r="X274" s="34"/>
    </row>
    <row r="275" spans="24:24" ht="14.25" customHeight="1" x14ac:dyDescent="0.3">
      <c r="X275" s="34"/>
    </row>
    <row r="276" spans="24:24" ht="14.25" customHeight="1" x14ac:dyDescent="0.3">
      <c r="X276" s="34"/>
    </row>
    <row r="277" spans="24:24" ht="14.25" customHeight="1" x14ac:dyDescent="0.3">
      <c r="X277" s="34"/>
    </row>
    <row r="278" spans="24:24" ht="14.25" customHeight="1" x14ac:dyDescent="0.3">
      <c r="X278" s="34"/>
    </row>
    <row r="279" spans="24:24" ht="14.25" customHeight="1" x14ac:dyDescent="0.3">
      <c r="X279" s="34"/>
    </row>
    <row r="280" spans="24:24" ht="14.25" customHeight="1" x14ac:dyDescent="0.3">
      <c r="X280" s="34"/>
    </row>
    <row r="281" spans="24:24" ht="14.25" customHeight="1" x14ac:dyDescent="0.3">
      <c r="X281" s="34"/>
    </row>
    <row r="282" spans="24:24" ht="14.25" customHeight="1" x14ac:dyDescent="0.3">
      <c r="X282" s="34"/>
    </row>
    <row r="283" spans="24:24" ht="14.25" customHeight="1" x14ac:dyDescent="0.3">
      <c r="X283" s="34"/>
    </row>
    <row r="284" spans="24:24" ht="14.25" customHeight="1" x14ac:dyDescent="0.3">
      <c r="X284" s="34"/>
    </row>
    <row r="285" spans="24:24" ht="14.25" customHeight="1" x14ac:dyDescent="0.3">
      <c r="X285" s="34"/>
    </row>
    <row r="286" spans="24:24" ht="14.25" customHeight="1" x14ac:dyDescent="0.3">
      <c r="X286" s="34"/>
    </row>
    <row r="287" spans="24:24" ht="14.25" customHeight="1" x14ac:dyDescent="0.3">
      <c r="X287" s="34"/>
    </row>
    <row r="288" spans="24:24" ht="14.25" customHeight="1" x14ac:dyDescent="0.3">
      <c r="X288" s="34"/>
    </row>
    <row r="289" spans="24:24" ht="14.25" customHeight="1" x14ac:dyDescent="0.3">
      <c r="X289" s="34"/>
    </row>
    <row r="290" spans="24:24" ht="14.25" customHeight="1" x14ac:dyDescent="0.3">
      <c r="X290" s="34"/>
    </row>
    <row r="291" spans="24:24" ht="14.25" customHeight="1" x14ac:dyDescent="0.3">
      <c r="X291" s="34"/>
    </row>
    <row r="292" spans="24:24" ht="14.25" customHeight="1" x14ac:dyDescent="0.3">
      <c r="X292" s="34"/>
    </row>
    <row r="293" spans="24:24" ht="14.25" customHeight="1" x14ac:dyDescent="0.3">
      <c r="X293" s="34"/>
    </row>
    <row r="294" spans="24:24" ht="14.25" customHeight="1" x14ac:dyDescent="0.3">
      <c r="X294" s="34"/>
    </row>
    <row r="295" spans="24:24" ht="14.25" customHeight="1" x14ac:dyDescent="0.3">
      <c r="X295" s="34"/>
    </row>
    <row r="296" spans="24:24" ht="14.25" customHeight="1" x14ac:dyDescent="0.3">
      <c r="X296" s="34"/>
    </row>
    <row r="297" spans="24:24" ht="14.25" customHeight="1" x14ac:dyDescent="0.3">
      <c r="X297" s="34"/>
    </row>
    <row r="298" spans="24:24" ht="14.25" customHeight="1" x14ac:dyDescent="0.3">
      <c r="X298" s="34"/>
    </row>
    <row r="299" spans="24:24" ht="14.25" customHeight="1" x14ac:dyDescent="0.3">
      <c r="X299" s="34"/>
    </row>
    <row r="300" spans="24:24" ht="14.25" customHeight="1" x14ac:dyDescent="0.3">
      <c r="X300" s="34"/>
    </row>
    <row r="301" spans="24:24" ht="14.25" customHeight="1" x14ac:dyDescent="0.3">
      <c r="X301" s="34"/>
    </row>
    <row r="302" spans="24:24" ht="14.25" customHeight="1" x14ac:dyDescent="0.3">
      <c r="X302" s="34"/>
    </row>
    <row r="303" spans="24:24" ht="14.25" customHeight="1" x14ac:dyDescent="0.3">
      <c r="X303" s="34"/>
    </row>
    <row r="304" spans="24:24" ht="14.25" customHeight="1" x14ac:dyDescent="0.3">
      <c r="X304" s="34"/>
    </row>
    <row r="305" spans="24:24" ht="14.25" customHeight="1" x14ac:dyDescent="0.3">
      <c r="X305" s="34"/>
    </row>
    <row r="306" spans="24:24" ht="14.25" customHeight="1" x14ac:dyDescent="0.3">
      <c r="X306" s="34"/>
    </row>
    <row r="307" spans="24:24" ht="14.25" customHeight="1" x14ac:dyDescent="0.3">
      <c r="X307" s="34"/>
    </row>
    <row r="308" spans="24:24" ht="14.25" customHeight="1" x14ac:dyDescent="0.3">
      <c r="X308" s="34"/>
    </row>
    <row r="309" spans="24:24" ht="14.25" customHeight="1" x14ac:dyDescent="0.3">
      <c r="X309" s="34"/>
    </row>
    <row r="310" spans="24:24" ht="14.25" customHeight="1" x14ac:dyDescent="0.3">
      <c r="X310" s="34"/>
    </row>
    <row r="311" spans="24:24" ht="14.25" customHeight="1" x14ac:dyDescent="0.3">
      <c r="X311" s="34"/>
    </row>
    <row r="312" spans="24:24" ht="14.25" customHeight="1" x14ac:dyDescent="0.3">
      <c r="X312" s="34"/>
    </row>
    <row r="313" spans="24:24" ht="14.25" customHeight="1" x14ac:dyDescent="0.3">
      <c r="X313" s="34"/>
    </row>
    <row r="314" spans="24:24" ht="14.25" customHeight="1" x14ac:dyDescent="0.3">
      <c r="X314" s="34"/>
    </row>
    <row r="315" spans="24:24" ht="14.25" customHeight="1" x14ac:dyDescent="0.3">
      <c r="X315" s="34"/>
    </row>
    <row r="316" spans="24:24" ht="14.25" customHeight="1" x14ac:dyDescent="0.3">
      <c r="X316" s="34"/>
    </row>
    <row r="317" spans="24:24" ht="14.25" customHeight="1" x14ac:dyDescent="0.3">
      <c r="X317" s="34"/>
    </row>
    <row r="318" spans="24:24" ht="14.25" customHeight="1" x14ac:dyDescent="0.3">
      <c r="X318" s="34"/>
    </row>
    <row r="319" spans="24:24" ht="14.25" customHeight="1" x14ac:dyDescent="0.3">
      <c r="X319" s="34"/>
    </row>
    <row r="320" spans="24:24" ht="14.25" customHeight="1" x14ac:dyDescent="0.3">
      <c r="X320" s="34"/>
    </row>
    <row r="321" spans="24:24" ht="14.25" customHeight="1" x14ac:dyDescent="0.3">
      <c r="X321" s="34"/>
    </row>
    <row r="322" spans="24:24" ht="14.25" customHeight="1" x14ac:dyDescent="0.3">
      <c r="X322" s="34"/>
    </row>
    <row r="323" spans="24:24" ht="14.25" customHeight="1" x14ac:dyDescent="0.3">
      <c r="X323" s="34"/>
    </row>
    <row r="324" spans="24:24" ht="14.25" customHeight="1" x14ac:dyDescent="0.3">
      <c r="X324" s="34"/>
    </row>
    <row r="325" spans="24:24" ht="14.25" customHeight="1" x14ac:dyDescent="0.3">
      <c r="X325" s="34"/>
    </row>
    <row r="326" spans="24:24" ht="14.25" customHeight="1" x14ac:dyDescent="0.3">
      <c r="X326" s="34"/>
    </row>
    <row r="327" spans="24:24" ht="14.25" customHeight="1" x14ac:dyDescent="0.3">
      <c r="X327" s="34"/>
    </row>
    <row r="328" spans="24:24" ht="14.25" customHeight="1" x14ac:dyDescent="0.3">
      <c r="X328" s="34"/>
    </row>
    <row r="329" spans="24:24" ht="14.25" customHeight="1" x14ac:dyDescent="0.3">
      <c r="X329" s="34"/>
    </row>
    <row r="330" spans="24:24" ht="14.25" customHeight="1" x14ac:dyDescent="0.3">
      <c r="X330" s="34"/>
    </row>
    <row r="331" spans="24:24" ht="14.25" customHeight="1" x14ac:dyDescent="0.3">
      <c r="X331" s="34"/>
    </row>
    <row r="332" spans="24:24" ht="14.25" customHeight="1" x14ac:dyDescent="0.3">
      <c r="X332" s="34"/>
    </row>
    <row r="333" spans="24:24" ht="14.25" customHeight="1" x14ac:dyDescent="0.3">
      <c r="X333" s="34"/>
    </row>
    <row r="334" spans="24:24" ht="14.25" customHeight="1" x14ac:dyDescent="0.3">
      <c r="X334" s="34"/>
    </row>
    <row r="335" spans="24:24" ht="14.25" customHeight="1" x14ac:dyDescent="0.3">
      <c r="X335" s="34"/>
    </row>
    <row r="336" spans="24:24" ht="14.25" customHeight="1" x14ac:dyDescent="0.3">
      <c r="X336" s="34"/>
    </row>
    <row r="337" spans="24:24" ht="14.25" customHeight="1" x14ac:dyDescent="0.3">
      <c r="X337" s="34"/>
    </row>
    <row r="338" spans="24:24" ht="14.25" customHeight="1" x14ac:dyDescent="0.3">
      <c r="X338" s="34"/>
    </row>
    <row r="339" spans="24:24" ht="14.25" customHeight="1" x14ac:dyDescent="0.3">
      <c r="X339" s="34"/>
    </row>
    <row r="340" spans="24:24" ht="14.25" customHeight="1" x14ac:dyDescent="0.3">
      <c r="X340" s="34"/>
    </row>
    <row r="341" spans="24:24" ht="14.25" customHeight="1" x14ac:dyDescent="0.3">
      <c r="X341" s="34"/>
    </row>
    <row r="342" spans="24:24" ht="14.25" customHeight="1" x14ac:dyDescent="0.3">
      <c r="X342" s="34"/>
    </row>
    <row r="343" spans="24:24" ht="14.25" customHeight="1" x14ac:dyDescent="0.3">
      <c r="X343" s="34"/>
    </row>
    <row r="344" spans="24:24" ht="14.25" customHeight="1" x14ac:dyDescent="0.3">
      <c r="X344" s="34"/>
    </row>
    <row r="345" spans="24:24" ht="14.25" customHeight="1" x14ac:dyDescent="0.3">
      <c r="X345" s="34"/>
    </row>
    <row r="346" spans="24:24" ht="14.25" customHeight="1" x14ac:dyDescent="0.3">
      <c r="X346" s="34"/>
    </row>
    <row r="347" spans="24:24" ht="14.25" customHeight="1" x14ac:dyDescent="0.3">
      <c r="X347" s="34"/>
    </row>
    <row r="348" spans="24:24" ht="14.25" customHeight="1" x14ac:dyDescent="0.3">
      <c r="X348" s="34"/>
    </row>
    <row r="349" spans="24:24" ht="14.25" customHeight="1" x14ac:dyDescent="0.3">
      <c r="X349" s="34"/>
    </row>
    <row r="350" spans="24:24" ht="14.25" customHeight="1" x14ac:dyDescent="0.3">
      <c r="X350" s="34"/>
    </row>
    <row r="351" spans="24:24" ht="14.25" customHeight="1" x14ac:dyDescent="0.3">
      <c r="X351" s="34"/>
    </row>
    <row r="352" spans="24:24" ht="14.25" customHeight="1" x14ac:dyDescent="0.3">
      <c r="X352" s="34"/>
    </row>
    <row r="353" spans="24:24" ht="14.25" customHeight="1" x14ac:dyDescent="0.3">
      <c r="X353" s="34"/>
    </row>
    <row r="354" spans="24:24" ht="14.25" customHeight="1" x14ac:dyDescent="0.3">
      <c r="X354" s="34"/>
    </row>
    <row r="355" spans="24:24" ht="14.25" customHeight="1" x14ac:dyDescent="0.3">
      <c r="X355" s="34"/>
    </row>
    <row r="356" spans="24:24" ht="14.25" customHeight="1" x14ac:dyDescent="0.3">
      <c r="X356" s="34"/>
    </row>
    <row r="357" spans="24:24" ht="14.25" customHeight="1" x14ac:dyDescent="0.3">
      <c r="X357" s="34"/>
    </row>
    <row r="358" spans="24:24" ht="14.25" customHeight="1" x14ac:dyDescent="0.3">
      <c r="X358" s="34"/>
    </row>
    <row r="359" spans="24:24" ht="14.25" customHeight="1" x14ac:dyDescent="0.3">
      <c r="X359" s="34"/>
    </row>
    <row r="360" spans="24:24" ht="14.25" customHeight="1" x14ac:dyDescent="0.3">
      <c r="X360" s="34"/>
    </row>
    <row r="361" spans="24:24" ht="14.25" customHeight="1" x14ac:dyDescent="0.3">
      <c r="X361" s="34"/>
    </row>
    <row r="362" spans="24:24" ht="14.25" customHeight="1" x14ac:dyDescent="0.3">
      <c r="X362" s="34"/>
    </row>
    <row r="363" spans="24:24" ht="14.25" customHeight="1" x14ac:dyDescent="0.3">
      <c r="X363" s="34"/>
    </row>
    <row r="364" spans="24:24" ht="14.25" customHeight="1" x14ac:dyDescent="0.3">
      <c r="X364" s="34"/>
    </row>
    <row r="365" spans="24:24" ht="14.25" customHeight="1" x14ac:dyDescent="0.3">
      <c r="X365" s="34"/>
    </row>
    <row r="366" spans="24:24" ht="14.25" customHeight="1" x14ac:dyDescent="0.3">
      <c r="X366" s="34"/>
    </row>
    <row r="367" spans="24:24" ht="14.25" customHeight="1" x14ac:dyDescent="0.3">
      <c r="X367" s="34"/>
    </row>
    <row r="368" spans="24:24" ht="14.25" customHeight="1" x14ac:dyDescent="0.3">
      <c r="X368" s="34"/>
    </row>
    <row r="369" spans="24:24" ht="14.25" customHeight="1" x14ac:dyDescent="0.3">
      <c r="X369" s="34"/>
    </row>
    <row r="370" spans="24:24" ht="14.25" customHeight="1" x14ac:dyDescent="0.3">
      <c r="X370" s="34"/>
    </row>
    <row r="371" spans="24:24" ht="14.25" customHeight="1" x14ac:dyDescent="0.3">
      <c r="X371" s="34"/>
    </row>
    <row r="372" spans="24:24" ht="14.25" customHeight="1" x14ac:dyDescent="0.3">
      <c r="X372" s="34"/>
    </row>
    <row r="373" spans="24:24" ht="14.25" customHeight="1" x14ac:dyDescent="0.3">
      <c r="X373" s="34"/>
    </row>
    <row r="374" spans="24:24" ht="14.25" customHeight="1" x14ac:dyDescent="0.3">
      <c r="X374" s="34"/>
    </row>
    <row r="375" spans="24:24" ht="14.25" customHeight="1" x14ac:dyDescent="0.3">
      <c r="X375" s="34"/>
    </row>
    <row r="376" spans="24:24" ht="14.25" customHeight="1" x14ac:dyDescent="0.3">
      <c r="X376" s="34"/>
    </row>
    <row r="377" spans="24:24" ht="14.25" customHeight="1" x14ac:dyDescent="0.3">
      <c r="X377" s="34"/>
    </row>
    <row r="378" spans="24:24" ht="14.25" customHeight="1" x14ac:dyDescent="0.3">
      <c r="X378" s="34"/>
    </row>
    <row r="379" spans="24:24" ht="14.25" customHeight="1" x14ac:dyDescent="0.3">
      <c r="X379" s="34"/>
    </row>
    <row r="380" spans="24:24" ht="14.25" customHeight="1" x14ac:dyDescent="0.3">
      <c r="X380" s="34"/>
    </row>
    <row r="381" spans="24:24" ht="14.25" customHeight="1" x14ac:dyDescent="0.3">
      <c r="X381" s="34"/>
    </row>
    <row r="382" spans="24:24" ht="14.25" customHeight="1" x14ac:dyDescent="0.3">
      <c r="X382" s="34"/>
    </row>
    <row r="383" spans="24:24" ht="14.25" customHeight="1" x14ac:dyDescent="0.3">
      <c r="X383" s="34"/>
    </row>
    <row r="384" spans="24:24" ht="14.25" customHeight="1" x14ac:dyDescent="0.3">
      <c r="X384" s="34"/>
    </row>
    <row r="385" spans="24:24" ht="14.25" customHeight="1" x14ac:dyDescent="0.3">
      <c r="X385" s="34"/>
    </row>
    <row r="386" spans="24:24" ht="14.25" customHeight="1" x14ac:dyDescent="0.3">
      <c r="X386" s="34"/>
    </row>
    <row r="387" spans="24:24" ht="14.25" customHeight="1" x14ac:dyDescent="0.3">
      <c r="X387" s="34"/>
    </row>
    <row r="388" spans="24:24" ht="14.25" customHeight="1" x14ac:dyDescent="0.3">
      <c r="X388" s="34"/>
    </row>
    <row r="389" spans="24:24" ht="14.25" customHeight="1" x14ac:dyDescent="0.3">
      <c r="X389" s="34"/>
    </row>
    <row r="390" spans="24:24" ht="14.25" customHeight="1" x14ac:dyDescent="0.3">
      <c r="X390" s="34"/>
    </row>
    <row r="391" spans="24:24" ht="14.25" customHeight="1" x14ac:dyDescent="0.3">
      <c r="X391" s="34"/>
    </row>
    <row r="392" spans="24:24" ht="14.25" customHeight="1" x14ac:dyDescent="0.3">
      <c r="X392" s="34"/>
    </row>
    <row r="393" spans="24:24" ht="14.25" customHeight="1" x14ac:dyDescent="0.3">
      <c r="X393" s="34"/>
    </row>
    <row r="394" spans="24:24" ht="14.25" customHeight="1" x14ac:dyDescent="0.3">
      <c r="X394" s="34"/>
    </row>
    <row r="395" spans="24:24" ht="14.25" customHeight="1" x14ac:dyDescent="0.3">
      <c r="X395" s="34"/>
    </row>
    <row r="396" spans="24:24" ht="14.25" customHeight="1" x14ac:dyDescent="0.3">
      <c r="X396" s="34"/>
    </row>
    <row r="397" spans="24:24" ht="14.25" customHeight="1" x14ac:dyDescent="0.3">
      <c r="X397" s="34"/>
    </row>
    <row r="398" spans="24:24" ht="14.25" customHeight="1" x14ac:dyDescent="0.3">
      <c r="X398" s="34"/>
    </row>
    <row r="399" spans="24:24" ht="14.25" customHeight="1" x14ac:dyDescent="0.3">
      <c r="X399" s="34"/>
    </row>
    <row r="400" spans="24:24" ht="14.25" customHeight="1" x14ac:dyDescent="0.3">
      <c r="X400" s="34"/>
    </row>
    <row r="401" spans="24:24" ht="14.25" customHeight="1" x14ac:dyDescent="0.3">
      <c r="X401" s="34"/>
    </row>
    <row r="402" spans="24:24" ht="14.25" customHeight="1" x14ac:dyDescent="0.3">
      <c r="X402" s="34"/>
    </row>
    <row r="403" spans="24:24" ht="14.25" customHeight="1" x14ac:dyDescent="0.3">
      <c r="X403" s="34"/>
    </row>
    <row r="404" spans="24:24" ht="14.25" customHeight="1" x14ac:dyDescent="0.3">
      <c r="X404" s="34"/>
    </row>
    <row r="405" spans="24:24" ht="14.25" customHeight="1" x14ac:dyDescent="0.3">
      <c r="X405" s="34"/>
    </row>
    <row r="406" spans="24:24" ht="14.25" customHeight="1" x14ac:dyDescent="0.3">
      <c r="X406" s="34"/>
    </row>
    <row r="407" spans="24:24" ht="14.25" customHeight="1" x14ac:dyDescent="0.3">
      <c r="X407" s="34"/>
    </row>
    <row r="408" spans="24:24" ht="14.25" customHeight="1" x14ac:dyDescent="0.3">
      <c r="X408" s="34"/>
    </row>
    <row r="409" spans="24:24" ht="14.25" customHeight="1" x14ac:dyDescent="0.3">
      <c r="X409" s="34"/>
    </row>
    <row r="410" spans="24:24" ht="14.25" customHeight="1" x14ac:dyDescent="0.3">
      <c r="X410" s="34"/>
    </row>
    <row r="411" spans="24:24" ht="14.25" customHeight="1" x14ac:dyDescent="0.3">
      <c r="X411" s="34"/>
    </row>
    <row r="412" spans="24:24" ht="14.25" customHeight="1" x14ac:dyDescent="0.3">
      <c r="X412" s="34"/>
    </row>
    <row r="413" spans="24:24" ht="14.25" customHeight="1" x14ac:dyDescent="0.3">
      <c r="X413" s="34"/>
    </row>
    <row r="414" spans="24:24" ht="14.25" customHeight="1" x14ac:dyDescent="0.3">
      <c r="X414" s="34"/>
    </row>
    <row r="415" spans="24:24" ht="14.25" customHeight="1" x14ac:dyDescent="0.3">
      <c r="X415" s="34"/>
    </row>
    <row r="416" spans="24:24" ht="14.25" customHeight="1" x14ac:dyDescent="0.3">
      <c r="X416" s="34"/>
    </row>
    <row r="417" spans="24:24" ht="14.25" customHeight="1" x14ac:dyDescent="0.3">
      <c r="X417" s="34"/>
    </row>
    <row r="418" spans="24:24" ht="14.25" customHeight="1" x14ac:dyDescent="0.3">
      <c r="X418" s="34"/>
    </row>
    <row r="419" spans="24:24" ht="14.25" customHeight="1" x14ac:dyDescent="0.3">
      <c r="X419" s="34"/>
    </row>
    <row r="420" spans="24:24" ht="14.25" customHeight="1" x14ac:dyDescent="0.3">
      <c r="X420" s="34"/>
    </row>
    <row r="421" spans="24:24" ht="14.25" customHeight="1" x14ac:dyDescent="0.3">
      <c r="X421" s="34"/>
    </row>
    <row r="422" spans="24:24" ht="14.25" customHeight="1" x14ac:dyDescent="0.3">
      <c r="X422" s="34"/>
    </row>
    <row r="423" spans="24:24" ht="14.25" customHeight="1" x14ac:dyDescent="0.3">
      <c r="X423" s="34"/>
    </row>
    <row r="424" spans="24:24" ht="14.25" customHeight="1" x14ac:dyDescent="0.3">
      <c r="X424" s="34"/>
    </row>
    <row r="425" spans="24:24" ht="14.25" customHeight="1" x14ac:dyDescent="0.3">
      <c r="X425" s="34"/>
    </row>
    <row r="426" spans="24:24" ht="14.25" customHeight="1" x14ac:dyDescent="0.3">
      <c r="X426" s="34"/>
    </row>
    <row r="427" spans="24:24" ht="14.25" customHeight="1" x14ac:dyDescent="0.3">
      <c r="X427" s="34"/>
    </row>
    <row r="428" spans="24:24" ht="14.25" customHeight="1" x14ac:dyDescent="0.3">
      <c r="X428" s="34"/>
    </row>
    <row r="429" spans="24:24" ht="14.25" customHeight="1" x14ac:dyDescent="0.3">
      <c r="X429" s="34"/>
    </row>
    <row r="430" spans="24:24" ht="14.25" customHeight="1" x14ac:dyDescent="0.3">
      <c r="X430" s="34"/>
    </row>
    <row r="431" spans="24:24" ht="14.25" customHeight="1" x14ac:dyDescent="0.3">
      <c r="X431" s="34"/>
    </row>
    <row r="432" spans="24:24" ht="14.25" customHeight="1" x14ac:dyDescent="0.3">
      <c r="X432" s="34"/>
    </row>
    <row r="433" spans="24:24" ht="14.25" customHeight="1" x14ac:dyDescent="0.3">
      <c r="X433" s="34"/>
    </row>
    <row r="434" spans="24:24" ht="14.25" customHeight="1" x14ac:dyDescent="0.3">
      <c r="X434" s="34"/>
    </row>
    <row r="435" spans="24:24" ht="14.25" customHeight="1" x14ac:dyDescent="0.3">
      <c r="X435" s="34"/>
    </row>
    <row r="436" spans="24:24" ht="14.25" customHeight="1" x14ac:dyDescent="0.3">
      <c r="X436" s="34"/>
    </row>
    <row r="437" spans="24:24" ht="14.25" customHeight="1" x14ac:dyDescent="0.3">
      <c r="X437" s="34"/>
    </row>
    <row r="438" spans="24:24" ht="14.25" customHeight="1" x14ac:dyDescent="0.3">
      <c r="X438" s="34"/>
    </row>
    <row r="439" spans="24:24" ht="14.25" customHeight="1" x14ac:dyDescent="0.3">
      <c r="X439" s="34"/>
    </row>
    <row r="440" spans="24:24" ht="14.25" customHeight="1" x14ac:dyDescent="0.3">
      <c r="X440" s="34"/>
    </row>
    <row r="441" spans="24:24" ht="14.25" customHeight="1" x14ac:dyDescent="0.3">
      <c r="X441" s="34"/>
    </row>
    <row r="442" spans="24:24" ht="14.25" customHeight="1" x14ac:dyDescent="0.3">
      <c r="X442" s="34"/>
    </row>
    <row r="443" spans="24:24" ht="14.25" customHeight="1" x14ac:dyDescent="0.3">
      <c r="X443" s="34"/>
    </row>
    <row r="444" spans="24:24" ht="14.25" customHeight="1" x14ac:dyDescent="0.3">
      <c r="X444" s="34"/>
    </row>
    <row r="445" spans="24:24" ht="14.25" customHeight="1" x14ac:dyDescent="0.3">
      <c r="X445" s="34"/>
    </row>
    <row r="446" spans="24:24" ht="14.25" customHeight="1" x14ac:dyDescent="0.3">
      <c r="X446" s="34"/>
    </row>
    <row r="447" spans="24:24" ht="14.25" customHeight="1" x14ac:dyDescent="0.3">
      <c r="X447" s="34"/>
    </row>
    <row r="448" spans="24:24" ht="14.25" customHeight="1" x14ac:dyDescent="0.3">
      <c r="X448" s="34"/>
    </row>
    <row r="449" spans="24:24" ht="14.25" customHeight="1" x14ac:dyDescent="0.3">
      <c r="X449" s="34"/>
    </row>
    <row r="450" spans="24:24" ht="14.25" customHeight="1" x14ac:dyDescent="0.3">
      <c r="X450" s="34"/>
    </row>
    <row r="451" spans="24:24" ht="14.25" customHeight="1" x14ac:dyDescent="0.3">
      <c r="X451" s="34"/>
    </row>
    <row r="452" spans="24:24" ht="14.25" customHeight="1" x14ac:dyDescent="0.3">
      <c r="X452" s="34"/>
    </row>
    <row r="453" spans="24:24" ht="14.25" customHeight="1" x14ac:dyDescent="0.3">
      <c r="X453" s="34"/>
    </row>
    <row r="454" spans="24:24" ht="14.25" customHeight="1" x14ac:dyDescent="0.3">
      <c r="X454" s="34"/>
    </row>
    <row r="455" spans="24:24" ht="14.25" customHeight="1" x14ac:dyDescent="0.3">
      <c r="X455" s="34"/>
    </row>
    <row r="456" spans="24:24" ht="14.25" customHeight="1" x14ac:dyDescent="0.3">
      <c r="X456" s="34"/>
    </row>
    <row r="457" spans="24:24" ht="14.25" customHeight="1" x14ac:dyDescent="0.3">
      <c r="X457" s="34"/>
    </row>
    <row r="458" spans="24:24" ht="14.25" customHeight="1" x14ac:dyDescent="0.3">
      <c r="X458" s="34"/>
    </row>
    <row r="459" spans="24:24" ht="14.25" customHeight="1" x14ac:dyDescent="0.3">
      <c r="X459" s="34"/>
    </row>
    <row r="460" spans="24:24" ht="14.25" customHeight="1" x14ac:dyDescent="0.3">
      <c r="X460" s="34"/>
    </row>
    <row r="461" spans="24:24" ht="14.25" customHeight="1" x14ac:dyDescent="0.3">
      <c r="X461" s="34"/>
    </row>
    <row r="462" spans="24:24" ht="14.25" customHeight="1" x14ac:dyDescent="0.3">
      <c r="X462" s="34"/>
    </row>
    <row r="463" spans="24:24" ht="14.25" customHeight="1" x14ac:dyDescent="0.3">
      <c r="X463" s="34"/>
    </row>
    <row r="464" spans="24:24" ht="14.25" customHeight="1" x14ac:dyDescent="0.3">
      <c r="X464" s="34"/>
    </row>
    <row r="465" spans="24:24" ht="14.25" customHeight="1" x14ac:dyDescent="0.3">
      <c r="X465" s="34"/>
    </row>
    <row r="466" spans="24:24" ht="14.25" customHeight="1" x14ac:dyDescent="0.3">
      <c r="X466" s="34"/>
    </row>
    <row r="467" spans="24:24" ht="14.25" customHeight="1" x14ac:dyDescent="0.3">
      <c r="X467" s="34"/>
    </row>
    <row r="468" spans="24:24" ht="14.25" customHeight="1" x14ac:dyDescent="0.3">
      <c r="X468" s="34"/>
    </row>
    <row r="469" spans="24:24" ht="14.25" customHeight="1" x14ac:dyDescent="0.3">
      <c r="X469" s="34"/>
    </row>
    <row r="470" spans="24:24" ht="14.25" customHeight="1" x14ac:dyDescent="0.3">
      <c r="X470" s="34"/>
    </row>
    <row r="471" spans="24:24" ht="14.25" customHeight="1" x14ac:dyDescent="0.3">
      <c r="X471" s="34"/>
    </row>
    <row r="472" spans="24:24" ht="14.25" customHeight="1" x14ac:dyDescent="0.3">
      <c r="X472" s="34"/>
    </row>
    <row r="473" spans="24:24" ht="14.25" customHeight="1" x14ac:dyDescent="0.3">
      <c r="X473" s="34"/>
    </row>
    <row r="474" spans="24:24" ht="14.25" customHeight="1" x14ac:dyDescent="0.3">
      <c r="X474" s="34"/>
    </row>
    <row r="475" spans="24:24" ht="14.25" customHeight="1" x14ac:dyDescent="0.3">
      <c r="X475" s="34"/>
    </row>
    <row r="476" spans="24:24" ht="14.25" customHeight="1" x14ac:dyDescent="0.3">
      <c r="X476" s="34"/>
    </row>
    <row r="477" spans="24:24" ht="14.25" customHeight="1" x14ac:dyDescent="0.3">
      <c r="X477" s="34"/>
    </row>
    <row r="478" spans="24:24" ht="14.25" customHeight="1" x14ac:dyDescent="0.3">
      <c r="X478" s="34"/>
    </row>
    <row r="479" spans="24:24" ht="14.25" customHeight="1" x14ac:dyDescent="0.3">
      <c r="X479" s="34"/>
    </row>
    <row r="480" spans="24:24" ht="14.25" customHeight="1" x14ac:dyDescent="0.3">
      <c r="X480" s="34"/>
    </row>
    <row r="481" spans="24:24" ht="14.25" customHeight="1" x14ac:dyDescent="0.3">
      <c r="X481" s="34"/>
    </row>
    <row r="482" spans="24:24" ht="14.25" customHeight="1" x14ac:dyDescent="0.3">
      <c r="X482" s="34"/>
    </row>
    <row r="483" spans="24:24" ht="14.25" customHeight="1" x14ac:dyDescent="0.3">
      <c r="X483" s="34"/>
    </row>
    <row r="484" spans="24:24" ht="14.25" customHeight="1" x14ac:dyDescent="0.3">
      <c r="X484" s="34"/>
    </row>
    <row r="485" spans="24:24" ht="14.25" customHeight="1" x14ac:dyDescent="0.3">
      <c r="X485" s="34"/>
    </row>
    <row r="486" spans="24:24" ht="14.25" customHeight="1" x14ac:dyDescent="0.3">
      <c r="X486" s="34"/>
    </row>
    <row r="487" spans="24:24" ht="14.25" customHeight="1" x14ac:dyDescent="0.3">
      <c r="X487" s="34"/>
    </row>
    <row r="488" spans="24:24" ht="14.25" customHeight="1" x14ac:dyDescent="0.3">
      <c r="X488" s="34"/>
    </row>
    <row r="489" spans="24:24" ht="14.25" customHeight="1" x14ac:dyDescent="0.3">
      <c r="X489" s="34"/>
    </row>
    <row r="490" spans="24:24" ht="14.25" customHeight="1" x14ac:dyDescent="0.3">
      <c r="X490" s="34"/>
    </row>
    <row r="491" spans="24:24" ht="14.25" customHeight="1" x14ac:dyDescent="0.3">
      <c r="X491" s="34"/>
    </row>
    <row r="492" spans="24:24" ht="14.25" customHeight="1" x14ac:dyDescent="0.3">
      <c r="X492" s="34"/>
    </row>
    <row r="493" spans="24:24" ht="14.25" customHeight="1" x14ac:dyDescent="0.3">
      <c r="X493" s="34"/>
    </row>
    <row r="494" spans="24:24" ht="14.25" customHeight="1" x14ac:dyDescent="0.3">
      <c r="X494" s="34"/>
    </row>
    <row r="495" spans="24:24" ht="14.25" customHeight="1" x14ac:dyDescent="0.3">
      <c r="X495" s="34"/>
    </row>
    <row r="496" spans="24:24" ht="14.25" customHeight="1" x14ac:dyDescent="0.3">
      <c r="X496" s="34"/>
    </row>
    <row r="497" spans="24:24" ht="14.25" customHeight="1" x14ac:dyDescent="0.3">
      <c r="X497" s="34"/>
    </row>
    <row r="498" spans="24:24" ht="14.25" customHeight="1" x14ac:dyDescent="0.3">
      <c r="X498" s="34"/>
    </row>
    <row r="499" spans="24:24" ht="14.25" customHeight="1" x14ac:dyDescent="0.3">
      <c r="X499" s="34"/>
    </row>
    <row r="500" spans="24:24" ht="14.25" customHeight="1" x14ac:dyDescent="0.3">
      <c r="X500" s="34"/>
    </row>
    <row r="501" spans="24:24" ht="14.25" customHeight="1" x14ac:dyDescent="0.3">
      <c r="X501" s="34"/>
    </row>
    <row r="502" spans="24:24" ht="14.25" customHeight="1" x14ac:dyDescent="0.3">
      <c r="X502" s="34"/>
    </row>
    <row r="503" spans="24:24" ht="14.25" customHeight="1" x14ac:dyDescent="0.3">
      <c r="X503" s="34"/>
    </row>
    <row r="504" spans="24:24" ht="14.25" customHeight="1" x14ac:dyDescent="0.3">
      <c r="X504" s="34"/>
    </row>
    <row r="505" spans="24:24" ht="14.25" customHeight="1" x14ac:dyDescent="0.3">
      <c r="X505" s="34"/>
    </row>
    <row r="506" spans="24:24" ht="14.25" customHeight="1" x14ac:dyDescent="0.3">
      <c r="X506" s="34"/>
    </row>
    <row r="507" spans="24:24" ht="14.25" customHeight="1" x14ac:dyDescent="0.3">
      <c r="X507" s="34"/>
    </row>
    <row r="508" spans="24:24" ht="14.25" customHeight="1" x14ac:dyDescent="0.3">
      <c r="X508" s="34"/>
    </row>
    <row r="509" spans="24:24" ht="14.25" customHeight="1" x14ac:dyDescent="0.3">
      <c r="X509" s="34"/>
    </row>
    <row r="510" spans="24:24" ht="14.25" customHeight="1" x14ac:dyDescent="0.3">
      <c r="X510" s="34"/>
    </row>
    <row r="511" spans="24:24" ht="14.25" customHeight="1" x14ac:dyDescent="0.3">
      <c r="X511" s="34"/>
    </row>
    <row r="512" spans="24:24" ht="14.25" customHeight="1" x14ac:dyDescent="0.3">
      <c r="X512" s="34"/>
    </row>
    <row r="513" spans="24:24" ht="14.25" customHeight="1" x14ac:dyDescent="0.3">
      <c r="X513" s="34"/>
    </row>
    <row r="514" spans="24:24" ht="14.25" customHeight="1" x14ac:dyDescent="0.3">
      <c r="X514" s="34"/>
    </row>
    <row r="515" spans="24:24" ht="14.25" customHeight="1" x14ac:dyDescent="0.3">
      <c r="X515" s="34"/>
    </row>
    <row r="516" spans="24:24" ht="14.25" customHeight="1" x14ac:dyDescent="0.3">
      <c r="X516" s="34"/>
    </row>
    <row r="517" spans="24:24" ht="14.25" customHeight="1" x14ac:dyDescent="0.3">
      <c r="X517" s="34"/>
    </row>
    <row r="518" spans="24:24" ht="14.25" customHeight="1" x14ac:dyDescent="0.3">
      <c r="X518" s="34"/>
    </row>
    <row r="519" spans="24:24" ht="14.25" customHeight="1" x14ac:dyDescent="0.3">
      <c r="X519" s="34"/>
    </row>
    <row r="520" spans="24:24" ht="14.25" customHeight="1" x14ac:dyDescent="0.3">
      <c r="X520" s="34"/>
    </row>
    <row r="521" spans="24:24" ht="14.25" customHeight="1" x14ac:dyDescent="0.3">
      <c r="X521" s="34"/>
    </row>
    <row r="522" spans="24:24" ht="14.25" customHeight="1" x14ac:dyDescent="0.3">
      <c r="X522" s="34"/>
    </row>
    <row r="523" spans="24:24" ht="14.25" customHeight="1" x14ac:dyDescent="0.3">
      <c r="X523" s="34"/>
    </row>
    <row r="524" spans="24:24" ht="14.25" customHeight="1" x14ac:dyDescent="0.3">
      <c r="X524" s="34"/>
    </row>
    <row r="525" spans="24:24" ht="14.25" customHeight="1" x14ac:dyDescent="0.3">
      <c r="X525" s="34"/>
    </row>
    <row r="526" spans="24:24" ht="14.25" customHeight="1" x14ac:dyDescent="0.3">
      <c r="X526" s="34"/>
    </row>
    <row r="527" spans="24:24" ht="14.25" customHeight="1" x14ac:dyDescent="0.3">
      <c r="X527" s="34"/>
    </row>
    <row r="528" spans="24:24" ht="14.25" customHeight="1" x14ac:dyDescent="0.3">
      <c r="X528" s="34"/>
    </row>
    <row r="529" spans="24:24" ht="14.25" customHeight="1" x14ac:dyDescent="0.3">
      <c r="X529" s="34"/>
    </row>
    <row r="530" spans="24:24" ht="14.25" customHeight="1" x14ac:dyDescent="0.3">
      <c r="X530" s="34"/>
    </row>
    <row r="531" spans="24:24" ht="14.25" customHeight="1" x14ac:dyDescent="0.3">
      <c r="X531" s="34"/>
    </row>
    <row r="532" spans="24:24" ht="14.25" customHeight="1" x14ac:dyDescent="0.3">
      <c r="X532" s="34"/>
    </row>
    <row r="533" spans="24:24" ht="14.25" customHeight="1" x14ac:dyDescent="0.3">
      <c r="X533" s="34"/>
    </row>
    <row r="534" spans="24:24" ht="14.25" customHeight="1" x14ac:dyDescent="0.3">
      <c r="X534" s="34"/>
    </row>
    <row r="535" spans="24:24" ht="14.25" customHeight="1" x14ac:dyDescent="0.3">
      <c r="X535" s="34"/>
    </row>
    <row r="536" spans="24:24" ht="14.25" customHeight="1" x14ac:dyDescent="0.3">
      <c r="X536" s="34"/>
    </row>
    <row r="537" spans="24:24" ht="14.25" customHeight="1" x14ac:dyDescent="0.3">
      <c r="X537" s="34"/>
    </row>
    <row r="538" spans="24:24" ht="14.25" customHeight="1" x14ac:dyDescent="0.3">
      <c r="X538" s="34"/>
    </row>
    <row r="539" spans="24:24" ht="14.25" customHeight="1" x14ac:dyDescent="0.3">
      <c r="X539" s="34"/>
    </row>
    <row r="540" spans="24:24" ht="14.25" customHeight="1" x14ac:dyDescent="0.3">
      <c r="X540" s="34"/>
    </row>
    <row r="541" spans="24:24" ht="14.25" customHeight="1" x14ac:dyDescent="0.3">
      <c r="X541" s="34"/>
    </row>
    <row r="542" spans="24:24" ht="14.25" customHeight="1" x14ac:dyDescent="0.3">
      <c r="X542" s="34"/>
    </row>
    <row r="543" spans="24:24" ht="14.25" customHeight="1" x14ac:dyDescent="0.3">
      <c r="X543" s="34"/>
    </row>
    <row r="544" spans="24:24" ht="14.25" customHeight="1" x14ac:dyDescent="0.3">
      <c r="X544" s="34"/>
    </row>
    <row r="545" spans="24:24" ht="14.25" customHeight="1" x14ac:dyDescent="0.3">
      <c r="X545" s="34"/>
    </row>
    <row r="546" spans="24:24" ht="14.25" customHeight="1" x14ac:dyDescent="0.3">
      <c r="X546" s="34"/>
    </row>
    <row r="547" spans="24:24" ht="14.25" customHeight="1" x14ac:dyDescent="0.3">
      <c r="X547" s="34"/>
    </row>
    <row r="548" spans="24:24" ht="14.25" customHeight="1" x14ac:dyDescent="0.3">
      <c r="X548" s="34"/>
    </row>
    <row r="549" spans="24:24" ht="14.25" customHeight="1" x14ac:dyDescent="0.3">
      <c r="X549" s="34"/>
    </row>
    <row r="550" spans="24:24" ht="14.25" customHeight="1" x14ac:dyDescent="0.3">
      <c r="X550" s="34"/>
    </row>
    <row r="551" spans="24:24" ht="14.25" customHeight="1" x14ac:dyDescent="0.3">
      <c r="X551" s="34"/>
    </row>
    <row r="552" spans="24:24" ht="14.25" customHeight="1" x14ac:dyDescent="0.3">
      <c r="X552" s="34"/>
    </row>
    <row r="553" spans="24:24" ht="14.25" customHeight="1" x14ac:dyDescent="0.3">
      <c r="X553" s="34"/>
    </row>
    <row r="554" spans="24:24" ht="14.25" customHeight="1" x14ac:dyDescent="0.3">
      <c r="X554" s="34"/>
    </row>
    <row r="555" spans="24:24" ht="14.25" customHeight="1" x14ac:dyDescent="0.3">
      <c r="X555" s="34"/>
    </row>
    <row r="556" spans="24:24" ht="14.25" customHeight="1" x14ac:dyDescent="0.3">
      <c r="X556" s="34"/>
    </row>
    <row r="557" spans="24:24" ht="14.25" customHeight="1" x14ac:dyDescent="0.3">
      <c r="X557" s="34"/>
    </row>
    <row r="558" spans="24:24" ht="14.25" customHeight="1" x14ac:dyDescent="0.3">
      <c r="X558" s="34"/>
    </row>
    <row r="559" spans="24:24" ht="14.25" customHeight="1" x14ac:dyDescent="0.3">
      <c r="X559" s="34"/>
    </row>
    <row r="560" spans="24:24" ht="14.25" customHeight="1" x14ac:dyDescent="0.3">
      <c r="X560" s="34"/>
    </row>
    <row r="561" spans="24:24" ht="14.25" customHeight="1" x14ac:dyDescent="0.3">
      <c r="X561" s="34"/>
    </row>
    <row r="562" spans="24:24" ht="14.25" customHeight="1" x14ac:dyDescent="0.3">
      <c r="X562" s="34"/>
    </row>
    <row r="563" spans="24:24" ht="14.25" customHeight="1" x14ac:dyDescent="0.3">
      <c r="X563" s="34"/>
    </row>
    <row r="564" spans="24:24" ht="14.25" customHeight="1" x14ac:dyDescent="0.3">
      <c r="X564" s="34"/>
    </row>
    <row r="565" spans="24:24" ht="14.25" customHeight="1" x14ac:dyDescent="0.3">
      <c r="X565" s="34"/>
    </row>
    <row r="566" spans="24:24" ht="14.25" customHeight="1" x14ac:dyDescent="0.3">
      <c r="X566" s="34"/>
    </row>
    <row r="567" spans="24:24" ht="14.25" customHeight="1" x14ac:dyDescent="0.3">
      <c r="X567" s="34"/>
    </row>
    <row r="568" spans="24:24" ht="14.25" customHeight="1" x14ac:dyDescent="0.3">
      <c r="X568" s="34"/>
    </row>
    <row r="569" spans="24:24" ht="14.25" customHeight="1" x14ac:dyDescent="0.3">
      <c r="X569" s="34"/>
    </row>
    <row r="570" spans="24:24" ht="14.25" customHeight="1" x14ac:dyDescent="0.3">
      <c r="X570" s="34"/>
    </row>
    <row r="571" spans="24:24" ht="14.25" customHeight="1" x14ac:dyDescent="0.3">
      <c r="X571" s="34"/>
    </row>
    <row r="572" spans="24:24" ht="14.25" customHeight="1" x14ac:dyDescent="0.3">
      <c r="X572" s="34"/>
    </row>
    <row r="573" spans="24:24" ht="14.25" customHeight="1" x14ac:dyDescent="0.3">
      <c r="X573" s="34"/>
    </row>
    <row r="574" spans="24:24" ht="14.25" customHeight="1" x14ac:dyDescent="0.3">
      <c r="X574" s="34"/>
    </row>
    <row r="575" spans="24:24" ht="14.25" customHeight="1" x14ac:dyDescent="0.3">
      <c r="X575" s="34"/>
    </row>
    <row r="576" spans="24:24" ht="14.25" customHeight="1" x14ac:dyDescent="0.3">
      <c r="X576" s="34"/>
    </row>
    <row r="577" spans="24:24" ht="14.25" customHeight="1" x14ac:dyDescent="0.3">
      <c r="X577" s="34"/>
    </row>
    <row r="578" spans="24:24" ht="14.25" customHeight="1" x14ac:dyDescent="0.3">
      <c r="X578" s="34"/>
    </row>
    <row r="579" spans="24:24" ht="14.25" customHeight="1" x14ac:dyDescent="0.3">
      <c r="X579" s="34"/>
    </row>
    <row r="580" spans="24:24" ht="14.25" customHeight="1" x14ac:dyDescent="0.3">
      <c r="X580" s="34"/>
    </row>
    <row r="581" spans="24:24" ht="14.25" customHeight="1" x14ac:dyDescent="0.3">
      <c r="X581" s="34"/>
    </row>
    <row r="582" spans="24:24" ht="14.25" customHeight="1" x14ac:dyDescent="0.3">
      <c r="X582" s="34"/>
    </row>
    <row r="583" spans="24:24" ht="14.25" customHeight="1" x14ac:dyDescent="0.3">
      <c r="X583" s="34"/>
    </row>
    <row r="584" spans="24:24" ht="14.25" customHeight="1" x14ac:dyDescent="0.3">
      <c r="X584" s="34"/>
    </row>
    <row r="585" spans="24:24" ht="14.25" customHeight="1" x14ac:dyDescent="0.3">
      <c r="X585" s="34"/>
    </row>
    <row r="586" spans="24:24" ht="14.25" customHeight="1" x14ac:dyDescent="0.3">
      <c r="X586" s="34"/>
    </row>
    <row r="587" spans="24:24" ht="14.25" customHeight="1" x14ac:dyDescent="0.3">
      <c r="X587" s="34"/>
    </row>
    <row r="588" spans="24:24" ht="14.25" customHeight="1" x14ac:dyDescent="0.3">
      <c r="X588" s="34"/>
    </row>
    <row r="589" spans="24:24" ht="14.25" customHeight="1" x14ac:dyDescent="0.3">
      <c r="X589" s="34"/>
    </row>
    <row r="590" spans="24:24" ht="14.25" customHeight="1" x14ac:dyDescent="0.3">
      <c r="X590" s="34"/>
    </row>
    <row r="591" spans="24:24" ht="14.25" customHeight="1" x14ac:dyDescent="0.3">
      <c r="X591" s="34"/>
    </row>
    <row r="592" spans="24:24" ht="14.25" customHeight="1" x14ac:dyDescent="0.3">
      <c r="X592" s="34"/>
    </row>
    <row r="593" spans="24:24" ht="14.25" customHeight="1" x14ac:dyDescent="0.3">
      <c r="X593" s="34"/>
    </row>
    <row r="594" spans="24:24" ht="14.25" customHeight="1" x14ac:dyDescent="0.3">
      <c r="X594" s="34"/>
    </row>
    <row r="595" spans="24:24" ht="14.25" customHeight="1" x14ac:dyDescent="0.3">
      <c r="X595" s="34"/>
    </row>
    <row r="596" spans="24:24" ht="14.25" customHeight="1" x14ac:dyDescent="0.3">
      <c r="X596" s="34"/>
    </row>
    <row r="597" spans="24:24" ht="14.25" customHeight="1" x14ac:dyDescent="0.3">
      <c r="X597" s="34"/>
    </row>
    <row r="598" spans="24:24" ht="14.25" customHeight="1" x14ac:dyDescent="0.3">
      <c r="X598" s="34"/>
    </row>
    <row r="599" spans="24:24" ht="14.25" customHeight="1" x14ac:dyDescent="0.3">
      <c r="X599" s="34"/>
    </row>
    <row r="600" spans="24:24" ht="14.25" customHeight="1" x14ac:dyDescent="0.3">
      <c r="X600" s="34"/>
    </row>
    <row r="601" spans="24:24" ht="14.25" customHeight="1" x14ac:dyDescent="0.3">
      <c r="X601" s="34"/>
    </row>
    <row r="602" spans="24:24" ht="14.25" customHeight="1" x14ac:dyDescent="0.3">
      <c r="X602" s="34"/>
    </row>
    <row r="603" spans="24:24" ht="14.25" customHeight="1" x14ac:dyDescent="0.3">
      <c r="X603" s="34"/>
    </row>
    <row r="604" spans="24:24" ht="14.25" customHeight="1" x14ac:dyDescent="0.3">
      <c r="X604" s="34"/>
    </row>
    <row r="605" spans="24:24" ht="14.25" customHeight="1" x14ac:dyDescent="0.3">
      <c r="X605" s="34"/>
    </row>
    <row r="606" spans="24:24" ht="14.25" customHeight="1" x14ac:dyDescent="0.3">
      <c r="X606" s="34"/>
    </row>
    <row r="607" spans="24:24" ht="14.25" customHeight="1" x14ac:dyDescent="0.3">
      <c r="X607" s="34"/>
    </row>
    <row r="608" spans="24:24" ht="14.25" customHeight="1" x14ac:dyDescent="0.3">
      <c r="X608" s="34"/>
    </row>
    <row r="609" spans="24:24" ht="14.25" customHeight="1" x14ac:dyDescent="0.3">
      <c r="X609" s="34"/>
    </row>
    <row r="610" spans="24:24" ht="14.25" customHeight="1" x14ac:dyDescent="0.3">
      <c r="X610" s="34"/>
    </row>
    <row r="611" spans="24:24" ht="14.25" customHeight="1" x14ac:dyDescent="0.3">
      <c r="X611" s="34"/>
    </row>
    <row r="612" spans="24:24" ht="14.25" customHeight="1" x14ac:dyDescent="0.3">
      <c r="X612" s="34"/>
    </row>
    <row r="613" spans="24:24" ht="14.25" customHeight="1" x14ac:dyDescent="0.3">
      <c r="X613" s="34"/>
    </row>
    <row r="614" spans="24:24" ht="14.25" customHeight="1" x14ac:dyDescent="0.3">
      <c r="X614" s="34"/>
    </row>
    <row r="615" spans="24:24" ht="14.25" customHeight="1" x14ac:dyDescent="0.3">
      <c r="X615" s="34"/>
    </row>
    <row r="616" spans="24:24" ht="14.25" customHeight="1" x14ac:dyDescent="0.3">
      <c r="X616" s="34"/>
    </row>
    <row r="617" spans="24:24" ht="14.25" customHeight="1" x14ac:dyDescent="0.3">
      <c r="X617" s="34"/>
    </row>
    <row r="618" spans="24:24" ht="14.25" customHeight="1" x14ac:dyDescent="0.3">
      <c r="X618" s="34"/>
    </row>
    <row r="619" spans="24:24" ht="14.25" customHeight="1" x14ac:dyDescent="0.3">
      <c r="X619" s="34"/>
    </row>
    <row r="620" spans="24:24" ht="14.25" customHeight="1" x14ac:dyDescent="0.3">
      <c r="X620" s="34"/>
    </row>
    <row r="621" spans="24:24" ht="14.25" customHeight="1" x14ac:dyDescent="0.3">
      <c r="X621" s="34"/>
    </row>
    <row r="622" spans="24:24" ht="14.25" customHeight="1" x14ac:dyDescent="0.3">
      <c r="X622" s="34"/>
    </row>
    <row r="623" spans="24:24" ht="14.25" customHeight="1" x14ac:dyDescent="0.3">
      <c r="X623" s="34"/>
    </row>
    <row r="624" spans="24:24" ht="14.25" customHeight="1" x14ac:dyDescent="0.3">
      <c r="X624" s="34"/>
    </row>
    <row r="625" spans="24:24" ht="14.25" customHeight="1" x14ac:dyDescent="0.3">
      <c r="X625" s="34"/>
    </row>
    <row r="626" spans="24:24" ht="14.25" customHeight="1" x14ac:dyDescent="0.3">
      <c r="X626" s="34"/>
    </row>
    <row r="627" spans="24:24" ht="14.25" customHeight="1" x14ac:dyDescent="0.3">
      <c r="X627" s="34"/>
    </row>
    <row r="628" spans="24:24" ht="14.25" customHeight="1" x14ac:dyDescent="0.3">
      <c r="X628" s="34"/>
    </row>
    <row r="629" spans="24:24" ht="14.25" customHeight="1" x14ac:dyDescent="0.3">
      <c r="X629" s="34"/>
    </row>
    <row r="630" spans="24:24" ht="14.25" customHeight="1" x14ac:dyDescent="0.3">
      <c r="X630" s="34"/>
    </row>
    <row r="631" spans="24:24" ht="14.25" customHeight="1" x14ac:dyDescent="0.3">
      <c r="X631" s="34"/>
    </row>
    <row r="632" spans="24:24" ht="14.25" customHeight="1" x14ac:dyDescent="0.3">
      <c r="X632" s="34"/>
    </row>
    <row r="633" spans="24:24" ht="14.25" customHeight="1" x14ac:dyDescent="0.3">
      <c r="X633" s="34"/>
    </row>
    <row r="634" spans="24:24" ht="14.25" customHeight="1" x14ac:dyDescent="0.3">
      <c r="X634" s="34"/>
    </row>
    <row r="635" spans="24:24" ht="14.25" customHeight="1" x14ac:dyDescent="0.3">
      <c r="X635" s="34"/>
    </row>
    <row r="636" spans="24:24" ht="14.25" customHeight="1" x14ac:dyDescent="0.3">
      <c r="X636" s="34"/>
    </row>
    <row r="637" spans="24:24" ht="14.25" customHeight="1" x14ac:dyDescent="0.3">
      <c r="X637" s="34"/>
    </row>
    <row r="638" spans="24:24" ht="14.25" customHeight="1" x14ac:dyDescent="0.3">
      <c r="X638" s="34"/>
    </row>
    <row r="639" spans="24:24" ht="14.25" customHeight="1" x14ac:dyDescent="0.3">
      <c r="X639" s="34"/>
    </row>
    <row r="640" spans="24:24" ht="14.25" customHeight="1" x14ac:dyDescent="0.3">
      <c r="X640" s="34"/>
    </row>
    <row r="641" spans="24:24" ht="14.25" customHeight="1" x14ac:dyDescent="0.3">
      <c r="X641" s="34"/>
    </row>
    <row r="642" spans="24:24" ht="14.25" customHeight="1" x14ac:dyDescent="0.3">
      <c r="X642" s="34"/>
    </row>
    <row r="643" spans="24:24" ht="14.25" customHeight="1" x14ac:dyDescent="0.3">
      <c r="X643" s="34"/>
    </row>
    <row r="644" spans="24:24" ht="14.25" customHeight="1" x14ac:dyDescent="0.3">
      <c r="X644" s="34"/>
    </row>
    <row r="645" spans="24:24" ht="14.25" customHeight="1" x14ac:dyDescent="0.3">
      <c r="X645" s="34"/>
    </row>
    <row r="646" spans="24:24" ht="14.25" customHeight="1" x14ac:dyDescent="0.3">
      <c r="X646" s="34"/>
    </row>
    <row r="647" spans="24:24" ht="14.25" customHeight="1" x14ac:dyDescent="0.3">
      <c r="X647" s="34"/>
    </row>
    <row r="648" spans="24:24" ht="14.25" customHeight="1" x14ac:dyDescent="0.3">
      <c r="X648" s="34"/>
    </row>
    <row r="649" spans="24:24" ht="14.25" customHeight="1" x14ac:dyDescent="0.3">
      <c r="X649" s="34"/>
    </row>
    <row r="650" spans="24:24" ht="14.25" customHeight="1" x14ac:dyDescent="0.3">
      <c r="X650" s="34"/>
    </row>
    <row r="651" spans="24:24" ht="14.25" customHeight="1" x14ac:dyDescent="0.3">
      <c r="X651" s="34"/>
    </row>
    <row r="652" spans="24:24" ht="14.25" customHeight="1" x14ac:dyDescent="0.3">
      <c r="X652" s="34"/>
    </row>
    <row r="653" spans="24:24" ht="14.25" customHeight="1" x14ac:dyDescent="0.3">
      <c r="X653" s="34"/>
    </row>
    <row r="654" spans="24:24" ht="14.25" customHeight="1" x14ac:dyDescent="0.3">
      <c r="X654" s="34"/>
    </row>
    <row r="655" spans="24:24" ht="14.25" customHeight="1" x14ac:dyDescent="0.3">
      <c r="X655" s="34"/>
    </row>
    <row r="656" spans="24:24" ht="14.25" customHeight="1" x14ac:dyDescent="0.3">
      <c r="X656" s="34"/>
    </row>
    <row r="657" spans="24:24" ht="14.25" customHeight="1" x14ac:dyDescent="0.3">
      <c r="X657" s="34"/>
    </row>
    <row r="658" spans="24:24" ht="14.25" customHeight="1" x14ac:dyDescent="0.3">
      <c r="X658" s="34"/>
    </row>
    <row r="659" spans="24:24" ht="14.25" customHeight="1" x14ac:dyDescent="0.3">
      <c r="X659" s="34"/>
    </row>
    <row r="660" spans="24:24" ht="14.25" customHeight="1" x14ac:dyDescent="0.3">
      <c r="X660" s="34"/>
    </row>
    <row r="661" spans="24:24" ht="14.25" customHeight="1" x14ac:dyDescent="0.3">
      <c r="X661" s="34"/>
    </row>
    <row r="662" spans="24:24" ht="14.25" customHeight="1" x14ac:dyDescent="0.3">
      <c r="X662" s="34"/>
    </row>
    <row r="663" spans="24:24" ht="14.25" customHeight="1" x14ac:dyDescent="0.3">
      <c r="X663" s="34"/>
    </row>
    <row r="664" spans="24:24" ht="14.25" customHeight="1" x14ac:dyDescent="0.3">
      <c r="X664" s="34"/>
    </row>
    <row r="665" spans="24:24" ht="14.25" customHeight="1" x14ac:dyDescent="0.3">
      <c r="X665" s="34"/>
    </row>
    <row r="666" spans="24:24" ht="14.25" customHeight="1" x14ac:dyDescent="0.3">
      <c r="X666" s="34"/>
    </row>
    <row r="667" spans="24:24" ht="14.25" customHeight="1" x14ac:dyDescent="0.3">
      <c r="X667" s="34"/>
    </row>
    <row r="668" spans="24:24" ht="14.25" customHeight="1" x14ac:dyDescent="0.3">
      <c r="X668" s="34"/>
    </row>
    <row r="669" spans="24:24" ht="14.25" customHeight="1" x14ac:dyDescent="0.3">
      <c r="X669" s="34"/>
    </row>
    <row r="670" spans="24:24" ht="14.25" customHeight="1" x14ac:dyDescent="0.3">
      <c r="X670" s="34"/>
    </row>
    <row r="671" spans="24:24" ht="14.25" customHeight="1" x14ac:dyDescent="0.3">
      <c r="X671" s="34"/>
    </row>
    <row r="672" spans="24:24" ht="14.25" customHeight="1" x14ac:dyDescent="0.3">
      <c r="X672" s="34"/>
    </row>
    <row r="673" spans="24:24" ht="14.25" customHeight="1" x14ac:dyDescent="0.3">
      <c r="X673" s="34"/>
    </row>
    <row r="674" spans="24:24" ht="14.25" customHeight="1" x14ac:dyDescent="0.3">
      <c r="X674" s="34"/>
    </row>
    <row r="675" spans="24:24" ht="14.25" customHeight="1" x14ac:dyDescent="0.3">
      <c r="X675" s="34"/>
    </row>
    <row r="676" spans="24:24" ht="14.25" customHeight="1" x14ac:dyDescent="0.3">
      <c r="X676" s="34"/>
    </row>
    <row r="677" spans="24:24" ht="14.25" customHeight="1" x14ac:dyDescent="0.3">
      <c r="X677" s="34"/>
    </row>
    <row r="678" spans="24:24" ht="14.25" customHeight="1" x14ac:dyDescent="0.3">
      <c r="X678" s="34"/>
    </row>
    <row r="679" spans="24:24" ht="14.25" customHeight="1" x14ac:dyDescent="0.3">
      <c r="X679" s="34"/>
    </row>
    <row r="680" spans="24:24" ht="14.25" customHeight="1" x14ac:dyDescent="0.3">
      <c r="X680" s="34"/>
    </row>
    <row r="681" spans="24:24" ht="14.25" customHeight="1" x14ac:dyDescent="0.3">
      <c r="X681" s="34"/>
    </row>
    <row r="682" spans="24:24" ht="14.25" customHeight="1" x14ac:dyDescent="0.3">
      <c r="X682" s="34"/>
    </row>
    <row r="683" spans="24:24" ht="14.25" customHeight="1" x14ac:dyDescent="0.3">
      <c r="X683" s="34"/>
    </row>
    <row r="684" spans="24:24" ht="14.25" customHeight="1" x14ac:dyDescent="0.3">
      <c r="X684" s="34"/>
    </row>
    <row r="685" spans="24:24" ht="14.25" customHeight="1" x14ac:dyDescent="0.3">
      <c r="X685" s="34"/>
    </row>
    <row r="686" spans="24:24" ht="14.25" customHeight="1" x14ac:dyDescent="0.3">
      <c r="X686" s="34"/>
    </row>
    <row r="687" spans="24:24" ht="14.25" customHeight="1" x14ac:dyDescent="0.3">
      <c r="X687" s="34"/>
    </row>
    <row r="688" spans="24:24" ht="14.25" customHeight="1" x14ac:dyDescent="0.3">
      <c r="X688" s="34"/>
    </row>
    <row r="689" spans="24:24" ht="14.25" customHeight="1" x14ac:dyDescent="0.3">
      <c r="X689" s="34"/>
    </row>
    <row r="690" spans="24:24" ht="14.25" customHeight="1" x14ac:dyDescent="0.3">
      <c r="X690" s="34"/>
    </row>
    <row r="691" spans="24:24" ht="14.25" customHeight="1" x14ac:dyDescent="0.3">
      <c r="X691" s="34"/>
    </row>
    <row r="692" spans="24:24" ht="14.25" customHeight="1" x14ac:dyDescent="0.3">
      <c r="X692" s="34"/>
    </row>
    <row r="693" spans="24:24" ht="14.25" customHeight="1" x14ac:dyDescent="0.3">
      <c r="X693" s="34"/>
    </row>
    <row r="694" spans="24:24" ht="14.25" customHeight="1" x14ac:dyDescent="0.3">
      <c r="X694" s="34"/>
    </row>
    <row r="695" spans="24:24" ht="14.25" customHeight="1" x14ac:dyDescent="0.3">
      <c r="X695" s="34"/>
    </row>
    <row r="696" spans="24:24" ht="14.25" customHeight="1" x14ac:dyDescent="0.3">
      <c r="X696" s="34"/>
    </row>
    <row r="697" spans="24:24" ht="14.25" customHeight="1" x14ac:dyDescent="0.3">
      <c r="X697" s="34"/>
    </row>
    <row r="698" spans="24:24" ht="14.25" customHeight="1" x14ac:dyDescent="0.3">
      <c r="X698" s="34"/>
    </row>
    <row r="699" spans="24:24" ht="14.25" customHeight="1" x14ac:dyDescent="0.3">
      <c r="X699" s="34"/>
    </row>
    <row r="700" spans="24:24" ht="14.25" customHeight="1" x14ac:dyDescent="0.3">
      <c r="X700" s="34"/>
    </row>
    <row r="701" spans="24:24" ht="14.25" customHeight="1" x14ac:dyDescent="0.3">
      <c r="X701" s="34"/>
    </row>
    <row r="702" spans="24:24" ht="14.25" customHeight="1" x14ac:dyDescent="0.3">
      <c r="X702" s="34"/>
    </row>
    <row r="703" spans="24:24" ht="14.25" customHeight="1" x14ac:dyDescent="0.3">
      <c r="X703" s="34"/>
    </row>
    <row r="704" spans="24:24" ht="14.25" customHeight="1" x14ac:dyDescent="0.3">
      <c r="X704" s="34"/>
    </row>
    <row r="705" spans="24:24" ht="14.25" customHeight="1" x14ac:dyDescent="0.3">
      <c r="X705" s="34"/>
    </row>
    <row r="706" spans="24:24" ht="14.25" customHeight="1" x14ac:dyDescent="0.3">
      <c r="X706" s="34"/>
    </row>
    <row r="707" spans="24:24" ht="14.25" customHeight="1" x14ac:dyDescent="0.3">
      <c r="X707" s="34"/>
    </row>
    <row r="708" spans="24:24" ht="14.25" customHeight="1" x14ac:dyDescent="0.3">
      <c r="X708" s="34"/>
    </row>
    <row r="709" spans="24:24" ht="14.25" customHeight="1" x14ac:dyDescent="0.3">
      <c r="X709" s="34"/>
    </row>
    <row r="710" spans="24:24" ht="14.25" customHeight="1" x14ac:dyDescent="0.3">
      <c r="X710" s="34"/>
    </row>
    <row r="711" spans="24:24" ht="14.25" customHeight="1" x14ac:dyDescent="0.3">
      <c r="X711" s="34"/>
    </row>
    <row r="712" spans="24:24" ht="14.25" customHeight="1" x14ac:dyDescent="0.3">
      <c r="X712" s="34"/>
    </row>
    <row r="713" spans="24:24" ht="14.25" customHeight="1" x14ac:dyDescent="0.3">
      <c r="X713" s="34"/>
    </row>
    <row r="714" spans="24:24" ht="14.25" customHeight="1" x14ac:dyDescent="0.3">
      <c r="X714" s="34"/>
    </row>
    <row r="715" spans="24:24" ht="14.25" customHeight="1" x14ac:dyDescent="0.3">
      <c r="X715" s="34"/>
    </row>
    <row r="716" spans="24:24" ht="14.25" customHeight="1" x14ac:dyDescent="0.3">
      <c r="X716" s="34"/>
    </row>
    <row r="717" spans="24:24" ht="14.25" customHeight="1" x14ac:dyDescent="0.3">
      <c r="X717" s="34"/>
    </row>
    <row r="718" spans="24:24" ht="14.25" customHeight="1" x14ac:dyDescent="0.3">
      <c r="X718" s="34"/>
    </row>
    <row r="719" spans="24:24" ht="14.25" customHeight="1" x14ac:dyDescent="0.3">
      <c r="X719" s="34"/>
    </row>
    <row r="720" spans="24:24" ht="14.25" customHeight="1" x14ac:dyDescent="0.3">
      <c r="X720" s="34"/>
    </row>
    <row r="721" spans="24:24" ht="14.25" customHeight="1" x14ac:dyDescent="0.3">
      <c r="X721" s="34"/>
    </row>
    <row r="722" spans="24:24" ht="14.25" customHeight="1" x14ac:dyDescent="0.3">
      <c r="X722" s="34"/>
    </row>
    <row r="723" spans="24:24" ht="14.25" customHeight="1" x14ac:dyDescent="0.3">
      <c r="X723" s="34"/>
    </row>
    <row r="724" spans="24:24" ht="14.25" customHeight="1" x14ac:dyDescent="0.3">
      <c r="X724" s="34"/>
    </row>
    <row r="725" spans="24:24" ht="14.25" customHeight="1" x14ac:dyDescent="0.3">
      <c r="X725" s="34"/>
    </row>
    <row r="726" spans="24:24" ht="14.25" customHeight="1" x14ac:dyDescent="0.3">
      <c r="X726" s="34"/>
    </row>
    <row r="727" spans="24:24" ht="14.25" customHeight="1" x14ac:dyDescent="0.3">
      <c r="X727" s="34"/>
    </row>
    <row r="728" spans="24:24" ht="14.25" customHeight="1" x14ac:dyDescent="0.3">
      <c r="X728" s="34"/>
    </row>
    <row r="729" spans="24:24" ht="14.25" customHeight="1" x14ac:dyDescent="0.3">
      <c r="X729" s="34"/>
    </row>
    <row r="730" spans="24:24" ht="14.25" customHeight="1" x14ac:dyDescent="0.3">
      <c r="X730" s="34"/>
    </row>
    <row r="731" spans="24:24" ht="14.25" customHeight="1" x14ac:dyDescent="0.3">
      <c r="X731" s="34"/>
    </row>
    <row r="732" spans="24:24" ht="14.25" customHeight="1" x14ac:dyDescent="0.3">
      <c r="X732" s="34"/>
    </row>
    <row r="733" spans="24:24" ht="14.25" customHeight="1" x14ac:dyDescent="0.3">
      <c r="X733" s="34"/>
    </row>
    <row r="734" spans="24:24" ht="14.25" customHeight="1" x14ac:dyDescent="0.3">
      <c r="X734" s="34"/>
    </row>
    <row r="735" spans="24:24" ht="14.25" customHeight="1" x14ac:dyDescent="0.3">
      <c r="X735" s="34"/>
    </row>
    <row r="736" spans="24:24" ht="14.25" customHeight="1" x14ac:dyDescent="0.3">
      <c r="X736" s="34"/>
    </row>
    <row r="737" spans="24:24" ht="14.25" customHeight="1" x14ac:dyDescent="0.3">
      <c r="X737" s="34"/>
    </row>
    <row r="738" spans="24:24" ht="14.25" customHeight="1" x14ac:dyDescent="0.3">
      <c r="X738" s="34"/>
    </row>
    <row r="739" spans="24:24" ht="14.25" customHeight="1" x14ac:dyDescent="0.3">
      <c r="X739" s="34"/>
    </row>
    <row r="740" spans="24:24" ht="14.25" customHeight="1" x14ac:dyDescent="0.3">
      <c r="X740" s="34"/>
    </row>
    <row r="741" spans="24:24" ht="14.25" customHeight="1" x14ac:dyDescent="0.3">
      <c r="X741" s="34"/>
    </row>
    <row r="742" spans="24:24" ht="14.25" customHeight="1" x14ac:dyDescent="0.3">
      <c r="X742" s="34"/>
    </row>
    <row r="743" spans="24:24" ht="14.25" customHeight="1" x14ac:dyDescent="0.3">
      <c r="X743" s="34"/>
    </row>
    <row r="744" spans="24:24" ht="14.25" customHeight="1" x14ac:dyDescent="0.3">
      <c r="X744" s="34"/>
    </row>
    <row r="745" spans="24:24" ht="14.25" customHeight="1" x14ac:dyDescent="0.3">
      <c r="X745" s="34"/>
    </row>
    <row r="746" spans="24:24" ht="14.25" customHeight="1" x14ac:dyDescent="0.3">
      <c r="X746" s="34"/>
    </row>
    <row r="747" spans="24:24" ht="14.25" customHeight="1" x14ac:dyDescent="0.3">
      <c r="X747" s="34"/>
    </row>
    <row r="748" spans="24:24" ht="14.25" customHeight="1" x14ac:dyDescent="0.3">
      <c r="X748" s="34"/>
    </row>
    <row r="749" spans="24:24" ht="14.25" customHeight="1" x14ac:dyDescent="0.3">
      <c r="X749" s="34"/>
    </row>
    <row r="750" spans="24:24" ht="14.25" customHeight="1" x14ac:dyDescent="0.3">
      <c r="X750" s="34"/>
    </row>
    <row r="751" spans="24:24" ht="14.25" customHeight="1" x14ac:dyDescent="0.3">
      <c r="X751" s="34"/>
    </row>
    <row r="752" spans="24:24" ht="14.25" customHeight="1" x14ac:dyDescent="0.3">
      <c r="X752" s="34"/>
    </row>
    <row r="753" spans="24:24" ht="14.25" customHeight="1" x14ac:dyDescent="0.3">
      <c r="X753" s="34"/>
    </row>
    <row r="754" spans="24:24" ht="14.25" customHeight="1" x14ac:dyDescent="0.3">
      <c r="X754" s="34"/>
    </row>
    <row r="755" spans="24:24" ht="14.25" customHeight="1" x14ac:dyDescent="0.3">
      <c r="X755" s="34"/>
    </row>
    <row r="756" spans="24:24" ht="14.25" customHeight="1" x14ac:dyDescent="0.3">
      <c r="X756" s="34"/>
    </row>
    <row r="757" spans="24:24" ht="14.25" customHeight="1" x14ac:dyDescent="0.3">
      <c r="X757" s="34"/>
    </row>
    <row r="758" spans="24:24" ht="14.25" customHeight="1" x14ac:dyDescent="0.3">
      <c r="X758" s="34"/>
    </row>
    <row r="759" spans="24:24" ht="14.25" customHeight="1" x14ac:dyDescent="0.3">
      <c r="X759" s="34"/>
    </row>
    <row r="760" spans="24:24" ht="14.25" customHeight="1" x14ac:dyDescent="0.3">
      <c r="X760" s="34"/>
    </row>
    <row r="761" spans="24:24" ht="14.25" customHeight="1" x14ac:dyDescent="0.3">
      <c r="X761" s="34"/>
    </row>
    <row r="762" spans="24:24" ht="14.25" customHeight="1" x14ac:dyDescent="0.3">
      <c r="X762" s="34"/>
    </row>
    <row r="763" spans="24:24" ht="14.25" customHeight="1" x14ac:dyDescent="0.3">
      <c r="X763" s="34"/>
    </row>
    <row r="764" spans="24:24" ht="14.25" customHeight="1" x14ac:dyDescent="0.3">
      <c r="X764" s="34"/>
    </row>
    <row r="765" spans="24:24" ht="14.25" customHeight="1" x14ac:dyDescent="0.3">
      <c r="X765" s="34"/>
    </row>
    <row r="766" spans="24:24" ht="14.25" customHeight="1" x14ac:dyDescent="0.3">
      <c r="X766" s="34"/>
    </row>
    <row r="767" spans="24:24" ht="14.25" customHeight="1" x14ac:dyDescent="0.3">
      <c r="X767" s="34"/>
    </row>
    <row r="768" spans="24:24" ht="14.25" customHeight="1" x14ac:dyDescent="0.3">
      <c r="X768" s="34"/>
    </row>
    <row r="769" spans="24:24" ht="14.25" customHeight="1" x14ac:dyDescent="0.3">
      <c r="X769" s="34"/>
    </row>
    <row r="770" spans="24:24" ht="14.25" customHeight="1" x14ac:dyDescent="0.3">
      <c r="X770" s="34"/>
    </row>
    <row r="771" spans="24:24" ht="14.25" customHeight="1" x14ac:dyDescent="0.3">
      <c r="X771" s="34"/>
    </row>
    <row r="772" spans="24:24" ht="14.25" customHeight="1" x14ac:dyDescent="0.3">
      <c r="X772" s="34"/>
    </row>
    <row r="773" spans="24:24" ht="14.25" customHeight="1" x14ac:dyDescent="0.3">
      <c r="X773" s="34"/>
    </row>
    <row r="774" spans="24:24" ht="14.25" customHeight="1" x14ac:dyDescent="0.3">
      <c r="X774" s="34"/>
    </row>
    <row r="775" spans="24:24" ht="14.25" customHeight="1" x14ac:dyDescent="0.3">
      <c r="X775" s="34"/>
    </row>
    <row r="776" spans="24:24" ht="14.25" customHeight="1" x14ac:dyDescent="0.3">
      <c r="X776" s="34"/>
    </row>
    <row r="777" spans="24:24" ht="14.25" customHeight="1" x14ac:dyDescent="0.3">
      <c r="X777" s="34"/>
    </row>
    <row r="778" spans="24:24" ht="14.25" customHeight="1" x14ac:dyDescent="0.3">
      <c r="X778" s="34"/>
    </row>
    <row r="779" spans="24:24" ht="14.25" customHeight="1" x14ac:dyDescent="0.3">
      <c r="X779" s="34"/>
    </row>
    <row r="780" spans="24:24" ht="14.25" customHeight="1" x14ac:dyDescent="0.3">
      <c r="X780" s="34"/>
    </row>
    <row r="781" spans="24:24" ht="14.25" customHeight="1" x14ac:dyDescent="0.3">
      <c r="X781" s="34"/>
    </row>
    <row r="782" spans="24:24" ht="14.25" customHeight="1" x14ac:dyDescent="0.3">
      <c r="X782" s="34"/>
    </row>
    <row r="783" spans="24:24" ht="14.25" customHeight="1" x14ac:dyDescent="0.3">
      <c r="X783" s="34"/>
    </row>
    <row r="784" spans="24:24" ht="14.25" customHeight="1" x14ac:dyDescent="0.3">
      <c r="X784" s="34"/>
    </row>
    <row r="785" spans="24:24" ht="14.25" customHeight="1" x14ac:dyDescent="0.3">
      <c r="X785" s="34"/>
    </row>
    <row r="786" spans="24:24" ht="14.25" customHeight="1" x14ac:dyDescent="0.3">
      <c r="X786" s="34"/>
    </row>
    <row r="787" spans="24:24" ht="14.25" customHeight="1" x14ac:dyDescent="0.3">
      <c r="X787" s="34"/>
    </row>
    <row r="788" spans="24:24" ht="14.25" customHeight="1" x14ac:dyDescent="0.3">
      <c r="X788" s="34"/>
    </row>
    <row r="789" spans="24:24" ht="14.25" customHeight="1" x14ac:dyDescent="0.3">
      <c r="X789" s="34"/>
    </row>
    <row r="790" spans="24:24" ht="14.25" customHeight="1" x14ac:dyDescent="0.3">
      <c r="X790" s="34"/>
    </row>
    <row r="791" spans="24:24" ht="14.25" customHeight="1" x14ac:dyDescent="0.3">
      <c r="X791" s="34"/>
    </row>
    <row r="792" spans="24:24" ht="14.25" customHeight="1" x14ac:dyDescent="0.3">
      <c r="X792" s="34"/>
    </row>
    <row r="793" spans="24:24" ht="14.25" customHeight="1" x14ac:dyDescent="0.3">
      <c r="X793" s="34"/>
    </row>
    <row r="794" spans="24:24" ht="14.25" customHeight="1" x14ac:dyDescent="0.3">
      <c r="X794" s="34"/>
    </row>
    <row r="795" spans="24:24" ht="14.25" customHeight="1" x14ac:dyDescent="0.3">
      <c r="X795" s="34"/>
    </row>
    <row r="796" spans="24:24" ht="14.25" customHeight="1" x14ac:dyDescent="0.3">
      <c r="X796" s="34"/>
    </row>
    <row r="797" spans="24:24" ht="14.25" customHeight="1" x14ac:dyDescent="0.3">
      <c r="X797" s="34"/>
    </row>
    <row r="798" spans="24:24" ht="14.25" customHeight="1" x14ac:dyDescent="0.3">
      <c r="X798" s="34"/>
    </row>
    <row r="799" spans="24:24" ht="14.25" customHeight="1" x14ac:dyDescent="0.3">
      <c r="X799" s="34"/>
    </row>
    <row r="800" spans="24:24" ht="14.25" customHeight="1" x14ac:dyDescent="0.3">
      <c r="X800" s="34"/>
    </row>
    <row r="801" spans="24:24" ht="14.25" customHeight="1" x14ac:dyDescent="0.3">
      <c r="X801" s="34"/>
    </row>
    <row r="802" spans="24:24" ht="14.25" customHeight="1" x14ac:dyDescent="0.3">
      <c r="X802" s="34"/>
    </row>
    <row r="803" spans="24:24" ht="14.25" customHeight="1" x14ac:dyDescent="0.3">
      <c r="X803" s="34"/>
    </row>
    <row r="804" spans="24:24" ht="14.25" customHeight="1" x14ac:dyDescent="0.3">
      <c r="X804" s="34"/>
    </row>
    <row r="805" spans="24:24" ht="14.25" customHeight="1" x14ac:dyDescent="0.3">
      <c r="X805" s="34"/>
    </row>
    <row r="806" spans="24:24" ht="14.25" customHeight="1" x14ac:dyDescent="0.3">
      <c r="X806" s="34"/>
    </row>
    <row r="807" spans="24:24" ht="14.25" customHeight="1" x14ac:dyDescent="0.3">
      <c r="X807" s="34"/>
    </row>
    <row r="808" spans="24:24" ht="14.25" customHeight="1" x14ac:dyDescent="0.3">
      <c r="X808" s="34"/>
    </row>
    <row r="809" spans="24:24" ht="14.25" customHeight="1" x14ac:dyDescent="0.3">
      <c r="X809" s="34"/>
    </row>
    <row r="810" spans="24:24" ht="14.25" customHeight="1" x14ac:dyDescent="0.3">
      <c r="X810" s="34"/>
    </row>
    <row r="811" spans="24:24" ht="14.25" customHeight="1" x14ac:dyDescent="0.3">
      <c r="X811" s="34"/>
    </row>
    <row r="812" spans="24:24" ht="14.25" customHeight="1" x14ac:dyDescent="0.3">
      <c r="X812" s="34"/>
    </row>
    <row r="813" spans="24:24" ht="14.25" customHeight="1" x14ac:dyDescent="0.3">
      <c r="X813" s="34"/>
    </row>
    <row r="814" spans="24:24" ht="14.25" customHeight="1" x14ac:dyDescent="0.3">
      <c r="X814" s="34"/>
    </row>
    <row r="815" spans="24:24" ht="14.25" customHeight="1" x14ac:dyDescent="0.3">
      <c r="X815" s="34"/>
    </row>
    <row r="816" spans="24:24" ht="14.25" customHeight="1" x14ac:dyDescent="0.3">
      <c r="X816" s="34"/>
    </row>
    <row r="817" spans="24:24" ht="14.25" customHeight="1" x14ac:dyDescent="0.3">
      <c r="X817" s="34"/>
    </row>
    <row r="818" spans="24:24" ht="14.25" customHeight="1" x14ac:dyDescent="0.3">
      <c r="X818" s="34"/>
    </row>
    <row r="819" spans="24:24" ht="14.25" customHeight="1" x14ac:dyDescent="0.3">
      <c r="X819" s="34"/>
    </row>
    <row r="820" spans="24:24" ht="14.25" customHeight="1" x14ac:dyDescent="0.3">
      <c r="X820" s="34"/>
    </row>
    <row r="821" spans="24:24" ht="14.25" customHeight="1" x14ac:dyDescent="0.3">
      <c r="X821" s="34"/>
    </row>
    <row r="822" spans="24:24" ht="14.25" customHeight="1" x14ac:dyDescent="0.3">
      <c r="X822" s="34"/>
    </row>
    <row r="823" spans="24:24" ht="14.25" customHeight="1" x14ac:dyDescent="0.3">
      <c r="X823" s="34"/>
    </row>
    <row r="824" spans="24:24" ht="14.25" customHeight="1" x14ac:dyDescent="0.3">
      <c r="X824" s="34"/>
    </row>
    <row r="825" spans="24:24" ht="14.25" customHeight="1" x14ac:dyDescent="0.3">
      <c r="X825" s="34"/>
    </row>
    <row r="826" spans="24:24" ht="14.25" customHeight="1" x14ac:dyDescent="0.3">
      <c r="X826" s="34"/>
    </row>
    <row r="827" spans="24:24" ht="14.25" customHeight="1" x14ac:dyDescent="0.3">
      <c r="X827" s="34"/>
    </row>
    <row r="828" spans="24:24" ht="14.25" customHeight="1" x14ac:dyDescent="0.3">
      <c r="X828" s="34"/>
    </row>
    <row r="829" spans="24:24" ht="14.25" customHeight="1" x14ac:dyDescent="0.3">
      <c r="X829" s="34"/>
    </row>
    <row r="830" spans="24:24" ht="14.25" customHeight="1" x14ac:dyDescent="0.3">
      <c r="X830" s="34"/>
    </row>
    <row r="831" spans="24:24" ht="14.25" customHeight="1" x14ac:dyDescent="0.3">
      <c r="X831" s="34"/>
    </row>
    <row r="832" spans="24:24" ht="14.25" customHeight="1" x14ac:dyDescent="0.3">
      <c r="X832" s="34"/>
    </row>
    <row r="833" spans="24:24" ht="14.25" customHeight="1" x14ac:dyDescent="0.3">
      <c r="X833" s="34"/>
    </row>
    <row r="834" spans="24:24" ht="14.25" customHeight="1" x14ac:dyDescent="0.3">
      <c r="X834" s="34"/>
    </row>
    <row r="835" spans="24:24" ht="14.25" customHeight="1" x14ac:dyDescent="0.3">
      <c r="X835" s="34"/>
    </row>
    <row r="836" spans="24:24" ht="14.25" customHeight="1" x14ac:dyDescent="0.3">
      <c r="X836" s="34"/>
    </row>
    <row r="837" spans="24:24" ht="14.25" customHeight="1" x14ac:dyDescent="0.3">
      <c r="X837" s="34"/>
    </row>
    <row r="838" spans="24:24" ht="14.25" customHeight="1" x14ac:dyDescent="0.3">
      <c r="X838" s="34"/>
    </row>
    <row r="839" spans="24:24" ht="14.25" customHeight="1" x14ac:dyDescent="0.3">
      <c r="X839" s="34"/>
    </row>
    <row r="840" spans="24:24" ht="14.25" customHeight="1" x14ac:dyDescent="0.3">
      <c r="X840" s="34"/>
    </row>
    <row r="841" spans="24:24" ht="14.25" customHeight="1" x14ac:dyDescent="0.3">
      <c r="X841" s="34"/>
    </row>
    <row r="842" spans="24:24" ht="14.25" customHeight="1" x14ac:dyDescent="0.3">
      <c r="X842" s="34"/>
    </row>
    <row r="843" spans="24:24" ht="14.25" customHeight="1" x14ac:dyDescent="0.3">
      <c r="X843" s="34"/>
    </row>
    <row r="844" spans="24:24" ht="14.25" customHeight="1" x14ac:dyDescent="0.3">
      <c r="X844" s="34"/>
    </row>
    <row r="845" spans="24:24" ht="14.25" customHeight="1" x14ac:dyDescent="0.3">
      <c r="X845" s="34"/>
    </row>
    <row r="846" spans="24:24" ht="14.25" customHeight="1" x14ac:dyDescent="0.3">
      <c r="X846" s="34"/>
    </row>
    <row r="847" spans="24:24" ht="14.25" customHeight="1" x14ac:dyDescent="0.3">
      <c r="X847" s="34"/>
    </row>
    <row r="848" spans="24:24" ht="14.25" customHeight="1" x14ac:dyDescent="0.3">
      <c r="X848" s="34"/>
    </row>
    <row r="849" spans="24:24" ht="14.25" customHeight="1" x14ac:dyDescent="0.3">
      <c r="X849" s="34"/>
    </row>
    <row r="850" spans="24:24" ht="14.25" customHeight="1" x14ac:dyDescent="0.3">
      <c r="X850" s="34"/>
    </row>
    <row r="851" spans="24:24" ht="14.25" customHeight="1" x14ac:dyDescent="0.3">
      <c r="X851" s="34"/>
    </row>
    <row r="852" spans="24:24" ht="14.25" customHeight="1" x14ac:dyDescent="0.3">
      <c r="X852" s="34"/>
    </row>
    <row r="853" spans="24:24" ht="14.25" customHeight="1" x14ac:dyDescent="0.3">
      <c r="X853" s="34"/>
    </row>
    <row r="854" spans="24:24" ht="14.25" customHeight="1" x14ac:dyDescent="0.3">
      <c r="X854" s="34"/>
    </row>
    <row r="855" spans="24:24" ht="14.25" customHeight="1" x14ac:dyDescent="0.3">
      <c r="X855" s="34"/>
    </row>
    <row r="856" spans="24:24" ht="14.25" customHeight="1" x14ac:dyDescent="0.3">
      <c r="X856" s="34"/>
    </row>
    <row r="857" spans="24:24" ht="14.25" customHeight="1" x14ac:dyDescent="0.3">
      <c r="X857" s="34"/>
    </row>
    <row r="858" spans="24:24" ht="14.25" customHeight="1" x14ac:dyDescent="0.3">
      <c r="X858" s="34"/>
    </row>
    <row r="859" spans="24:24" ht="14.25" customHeight="1" x14ac:dyDescent="0.3">
      <c r="X859" s="34"/>
    </row>
    <row r="860" spans="24:24" ht="14.25" customHeight="1" x14ac:dyDescent="0.3">
      <c r="X860" s="34"/>
    </row>
    <row r="861" spans="24:24" ht="14.25" customHeight="1" x14ac:dyDescent="0.3">
      <c r="X861" s="34"/>
    </row>
    <row r="862" spans="24:24" ht="14.25" customHeight="1" x14ac:dyDescent="0.3">
      <c r="X862" s="34"/>
    </row>
    <row r="863" spans="24:24" ht="14.25" customHeight="1" x14ac:dyDescent="0.3">
      <c r="X863" s="34"/>
    </row>
    <row r="864" spans="24:24" ht="14.25" customHeight="1" x14ac:dyDescent="0.3">
      <c r="X864" s="34"/>
    </row>
    <row r="865" spans="24:24" ht="14.25" customHeight="1" x14ac:dyDescent="0.3">
      <c r="X865" s="34"/>
    </row>
    <row r="866" spans="24:24" ht="14.25" customHeight="1" x14ac:dyDescent="0.3">
      <c r="X866" s="34"/>
    </row>
    <row r="867" spans="24:24" ht="14.25" customHeight="1" x14ac:dyDescent="0.3">
      <c r="X867" s="34"/>
    </row>
    <row r="868" spans="24:24" ht="14.25" customHeight="1" x14ac:dyDescent="0.3">
      <c r="X868" s="34"/>
    </row>
    <row r="869" spans="24:24" ht="14.25" customHeight="1" x14ac:dyDescent="0.3">
      <c r="X869" s="34"/>
    </row>
    <row r="870" spans="24:24" ht="14.25" customHeight="1" x14ac:dyDescent="0.3">
      <c r="X870" s="34"/>
    </row>
    <row r="871" spans="24:24" ht="14.25" customHeight="1" x14ac:dyDescent="0.3">
      <c r="X871" s="34"/>
    </row>
    <row r="872" spans="24:24" ht="14.25" customHeight="1" x14ac:dyDescent="0.3">
      <c r="X872" s="34"/>
    </row>
    <row r="873" spans="24:24" ht="14.25" customHeight="1" x14ac:dyDescent="0.3">
      <c r="X873" s="34"/>
    </row>
    <row r="874" spans="24:24" ht="14.25" customHeight="1" x14ac:dyDescent="0.3">
      <c r="X874" s="34"/>
    </row>
    <row r="875" spans="24:24" ht="14.25" customHeight="1" x14ac:dyDescent="0.3">
      <c r="X875" s="34"/>
    </row>
    <row r="876" spans="24:24" ht="14.25" customHeight="1" x14ac:dyDescent="0.3">
      <c r="X876" s="34"/>
    </row>
    <row r="877" spans="24:24" ht="14.25" customHeight="1" x14ac:dyDescent="0.3">
      <c r="X877" s="34"/>
    </row>
    <row r="878" spans="24:24" ht="14.25" customHeight="1" x14ac:dyDescent="0.3">
      <c r="X878" s="34"/>
    </row>
    <row r="879" spans="24:24" ht="14.25" customHeight="1" x14ac:dyDescent="0.3">
      <c r="X879" s="34"/>
    </row>
    <row r="880" spans="24:24" ht="14.25" customHeight="1" x14ac:dyDescent="0.3">
      <c r="X880" s="34"/>
    </row>
    <row r="881" spans="24:24" ht="14.25" customHeight="1" x14ac:dyDescent="0.3">
      <c r="X881" s="34"/>
    </row>
    <row r="882" spans="24:24" ht="14.25" customHeight="1" x14ac:dyDescent="0.3">
      <c r="X882" s="34"/>
    </row>
    <row r="883" spans="24:24" ht="14.25" customHeight="1" x14ac:dyDescent="0.3">
      <c r="X883" s="34"/>
    </row>
    <row r="884" spans="24:24" ht="14.25" customHeight="1" x14ac:dyDescent="0.3">
      <c r="X884" s="34"/>
    </row>
    <row r="885" spans="24:24" ht="14.25" customHeight="1" x14ac:dyDescent="0.3">
      <c r="X885" s="34"/>
    </row>
    <row r="886" spans="24:24" ht="14.25" customHeight="1" x14ac:dyDescent="0.3">
      <c r="X886" s="34"/>
    </row>
    <row r="887" spans="24:24" ht="14.25" customHeight="1" x14ac:dyDescent="0.3">
      <c r="X887" s="34"/>
    </row>
    <row r="888" spans="24:24" ht="14.25" customHeight="1" x14ac:dyDescent="0.3">
      <c r="X888" s="34"/>
    </row>
    <row r="889" spans="24:24" ht="14.25" customHeight="1" x14ac:dyDescent="0.3">
      <c r="X889" s="34"/>
    </row>
    <row r="890" spans="24:24" ht="14.25" customHeight="1" x14ac:dyDescent="0.3">
      <c r="X890" s="34"/>
    </row>
    <row r="891" spans="24:24" ht="14.25" customHeight="1" x14ac:dyDescent="0.3">
      <c r="X891" s="34"/>
    </row>
    <row r="892" spans="24:24" ht="14.25" customHeight="1" x14ac:dyDescent="0.3">
      <c r="X892" s="34"/>
    </row>
    <row r="893" spans="24:24" ht="14.25" customHeight="1" x14ac:dyDescent="0.3">
      <c r="X893" s="34"/>
    </row>
    <row r="894" spans="24:24" ht="14.25" customHeight="1" x14ac:dyDescent="0.3">
      <c r="X894" s="34"/>
    </row>
    <row r="895" spans="24:24" ht="14.25" customHeight="1" x14ac:dyDescent="0.3">
      <c r="X895" s="34"/>
    </row>
    <row r="896" spans="24:24" ht="14.25" customHeight="1" x14ac:dyDescent="0.3">
      <c r="X896" s="34"/>
    </row>
    <row r="897" spans="24:24" ht="14.25" customHeight="1" x14ac:dyDescent="0.3">
      <c r="X897" s="34"/>
    </row>
    <row r="898" spans="24:24" ht="14.25" customHeight="1" x14ac:dyDescent="0.3">
      <c r="X898" s="34"/>
    </row>
    <row r="899" spans="24:24" ht="14.25" customHeight="1" x14ac:dyDescent="0.3">
      <c r="X899" s="34"/>
    </row>
    <row r="900" spans="24:24" ht="14.25" customHeight="1" x14ac:dyDescent="0.3">
      <c r="X900" s="34"/>
    </row>
    <row r="901" spans="24:24" ht="14.25" customHeight="1" x14ac:dyDescent="0.3">
      <c r="X901" s="34"/>
    </row>
    <row r="902" spans="24:24" ht="14.25" customHeight="1" x14ac:dyDescent="0.3">
      <c r="X902" s="34"/>
    </row>
    <row r="903" spans="24:24" ht="14.25" customHeight="1" x14ac:dyDescent="0.3">
      <c r="X903" s="34"/>
    </row>
    <row r="904" spans="24:24" ht="14.25" customHeight="1" x14ac:dyDescent="0.3">
      <c r="X904" s="34"/>
    </row>
    <row r="905" spans="24:24" ht="14.25" customHeight="1" x14ac:dyDescent="0.3">
      <c r="X905" s="34"/>
    </row>
    <row r="906" spans="24:24" ht="14.25" customHeight="1" x14ac:dyDescent="0.3">
      <c r="X906" s="34"/>
    </row>
    <row r="907" spans="24:24" ht="14.25" customHeight="1" x14ac:dyDescent="0.3">
      <c r="X907" s="34"/>
    </row>
    <row r="908" spans="24:24" ht="14.25" customHeight="1" x14ac:dyDescent="0.3">
      <c r="X908" s="34"/>
    </row>
    <row r="909" spans="24:24" ht="14.25" customHeight="1" x14ac:dyDescent="0.3">
      <c r="X909" s="34"/>
    </row>
    <row r="910" spans="24:24" ht="14.25" customHeight="1" x14ac:dyDescent="0.3">
      <c r="X910" s="34"/>
    </row>
    <row r="911" spans="24:24" ht="14.25" customHeight="1" x14ac:dyDescent="0.3">
      <c r="X911" s="34"/>
    </row>
    <row r="912" spans="24:24" ht="14.25" customHeight="1" x14ac:dyDescent="0.3">
      <c r="X912" s="34"/>
    </row>
    <row r="913" spans="24:24" ht="14.25" customHeight="1" x14ac:dyDescent="0.3">
      <c r="X913" s="34"/>
    </row>
    <row r="914" spans="24:24" ht="14.25" customHeight="1" x14ac:dyDescent="0.3">
      <c r="X914" s="34"/>
    </row>
    <row r="915" spans="24:24" ht="14.25" customHeight="1" x14ac:dyDescent="0.3">
      <c r="X915" s="34"/>
    </row>
    <row r="916" spans="24:24" ht="14.25" customHeight="1" x14ac:dyDescent="0.3">
      <c r="X916" s="34"/>
    </row>
    <row r="917" spans="24:24" ht="14.25" customHeight="1" x14ac:dyDescent="0.3">
      <c r="X917" s="34"/>
    </row>
    <row r="918" spans="24:24" ht="14.25" customHeight="1" x14ac:dyDescent="0.3">
      <c r="X918" s="34"/>
    </row>
    <row r="919" spans="24:24" ht="14.25" customHeight="1" x14ac:dyDescent="0.3">
      <c r="X919" s="34"/>
    </row>
    <row r="920" spans="24:24" ht="14.25" customHeight="1" x14ac:dyDescent="0.3">
      <c r="X920" s="34"/>
    </row>
    <row r="921" spans="24:24" ht="14.25" customHeight="1" x14ac:dyDescent="0.3">
      <c r="X921" s="34"/>
    </row>
    <row r="922" spans="24:24" ht="14.25" customHeight="1" x14ac:dyDescent="0.3">
      <c r="X922" s="34"/>
    </row>
    <row r="923" spans="24:24" ht="14.25" customHeight="1" x14ac:dyDescent="0.3">
      <c r="X923" s="34"/>
    </row>
    <row r="924" spans="24:24" ht="14.25" customHeight="1" x14ac:dyDescent="0.3">
      <c r="X924" s="34"/>
    </row>
    <row r="925" spans="24:24" ht="14.25" customHeight="1" x14ac:dyDescent="0.3">
      <c r="X925" s="34"/>
    </row>
    <row r="926" spans="24:24" ht="14.25" customHeight="1" x14ac:dyDescent="0.3">
      <c r="X926" s="34"/>
    </row>
    <row r="927" spans="24:24" ht="14.25" customHeight="1" x14ac:dyDescent="0.3">
      <c r="X927" s="34"/>
    </row>
    <row r="928" spans="24:24" ht="14.25" customHeight="1" x14ac:dyDescent="0.3">
      <c r="X928" s="34"/>
    </row>
    <row r="929" spans="24:24" ht="14.25" customHeight="1" x14ac:dyDescent="0.3">
      <c r="X929" s="34"/>
    </row>
    <row r="930" spans="24:24" ht="14.25" customHeight="1" x14ac:dyDescent="0.3">
      <c r="X930" s="34"/>
    </row>
    <row r="931" spans="24:24" ht="14.25" customHeight="1" x14ac:dyDescent="0.3">
      <c r="X931" s="34"/>
    </row>
    <row r="932" spans="24:24" ht="14.25" customHeight="1" x14ac:dyDescent="0.3">
      <c r="X932" s="34"/>
    </row>
    <row r="933" spans="24:24" ht="14.25" customHeight="1" x14ac:dyDescent="0.3">
      <c r="X933" s="34"/>
    </row>
    <row r="934" spans="24:24" ht="14.25" customHeight="1" x14ac:dyDescent="0.3">
      <c r="X934" s="34"/>
    </row>
    <row r="935" spans="24:24" ht="14.25" customHeight="1" x14ac:dyDescent="0.3">
      <c r="X935" s="34"/>
    </row>
    <row r="936" spans="24:24" ht="14.25" customHeight="1" x14ac:dyDescent="0.3">
      <c r="X936" s="34"/>
    </row>
    <row r="937" spans="24:24" ht="14.25" customHeight="1" x14ac:dyDescent="0.3">
      <c r="X937" s="34"/>
    </row>
    <row r="938" spans="24:24" ht="14.25" customHeight="1" x14ac:dyDescent="0.3">
      <c r="X938" s="34"/>
    </row>
    <row r="939" spans="24:24" ht="14.25" customHeight="1" x14ac:dyDescent="0.3">
      <c r="X939" s="34"/>
    </row>
    <row r="940" spans="24:24" ht="14.25" customHeight="1" x14ac:dyDescent="0.3">
      <c r="X940" s="34"/>
    </row>
    <row r="941" spans="24:24" ht="14.25" customHeight="1" x14ac:dyDescent="0.3">
      <c r="X941" s="34"/>
    </row>
    <row r="942" spans="24:24" ht="14.25" customHeight="1" x14ac:dyDescent="0.3">
      <c r="X942" s="34"/>
    </row>
    <row r="943" spans="24:24" ht="14.25" customHeight="1" x14ac:dyDescent="0.3">
      <c r="X943" s="34"/>
    </row>
    <row r="944" spans="24:24" ht="14.25" customHeight="1" x14ac:dyDescent="0.3">
      <c r="X944" s="34"/>
    </row>
    <row r="945" spans="24:24" ht="14.25" customHeight="1" x14ac:dyDescent="0.3">
      <c r="X945" s="34"/>
    </row>
    <row r="946" spans="24:24" ht="14.25" customHeight="1" x14ac:dyDescent="0.3">
      <c r="X946" s="34"/>
    </row>
    <row r="947" spans="24:24" ht="14.25" customHeight="1" x14ac:dyDescent="0.3">
      <c r="X947" s="34"/>
    </row>
    <row r="948" spans="24:24" ht="14.25" customHeight="1" x14ac:dyDescent="0.3">
      <c r="X948" s="34"/>
    </row>
    <row r="949" spans="24:24" ht="14.25" customHeight="1" x14ac:dyDescent="0.3">
      <c r="X949" s="34"/>
    </row>
    <row r="950" spans="24:24" ht="14.25" customHeight="1" x14ac:dyDescent="0.3">
      <c r="X950" s="34"/>
    </row>
    <row r="951" spans="24:24" ht="14.25" customHeight="1" x14ac:dyDescent="0.3">
      <c r="X951" s="34"/>
    </row>
    <row r="952" spans="24:24" ht="14.25" customHeight="1" x14ac:dyDescent="0.3">
      <c r="X952" s="34"/>
    </row>
    <row r="953" spans="24:24" ht="14.25" customHeight="1" x14ac:dyDescent="0.3">
      <c r="X953" s="34"/>
    </row>
    <row r="954" spans="24:24" ht="14.25" customHeight="1" x14ac:dyDescent="0.3">
      <c r="X954" s="34"/>
    </row>
    <row r="955" spans="24:24" ht="14.25" customHeight="1" x14ac:dyDescent="0.3">
      <c r="X955" s="34"/>
    </row>
    <row r="956" spans="24:24" ht="14.25" customHeight="1" x14ac:dyDescent="0.3">
      <c r="X956" s="34"/>
    </row>
    <row r="957" spans="24:24" ht="14.25" customHeight="1" x14ac:dyDescent="0.3">
      <c r="X957" s="34"/>
    </row>
    <row r="958" spans="24:24" ht="14.25" customHeight="1" x14ac:dyDescent="0.3">
      <c r="X958" s="34"/>
    </row>
    <row r="959" spans="24:24" ht="14.25" customHeight="1" x14ac:dyDescent="0.3">
      <c r="X959" s="34"/>
    </row>
    <row r="960" spans="24:24" ht="14.25" customHeight="1" x14ac:dyDescent="0.3">
      <c r="X960" s="34"/>
    </row>
    <row r="961" spans="24:24" ht="14.25" customHeight="1" x14ac:dyDescent="0.3">
      <c r="X961" s="34"/>
    </row>
    <row r="962" spans="24:24" ht="14.25" customHeight="1" x14ac:dyDescent="0.3">
      <c r="X962" s="34"/>
    </row>
    <row r="963" spans="24:24" ht="14.25" customHeight="1" x14ac:dyDescent="0.3">
      <c r="X963" s="34"/>
    </row>
    <row r="964" spans="24:24" ht="14.25" customHeight="1" x14ac:dyDescent="0.3">
      <c r="X964" s="34"/>
    </row>
    <row r="965" spans="24:24" ht="14.25" customHeight="1" x14ac:dyDescent="0.3">
      <c r="X965" s="34"/>
    </row>
    <row r="966" spans="24:24" ht="14.25" customHeight="1" x14ac:dyDescent="0.3">
      <c r="X966" s="34"/>
    </row>
    <row r="967" spans="24:24" ht="14.25" customHeight="1" x14ac:dyDescent="0.3">
      <c r="X967" s="34"/>
    </row>
    <row r="968" spans="24:24" ht="14.25" customHeight="1" x14ac:dyDescent="0.3">
      <c r="X968" s="34"/>
    </row>
    <row r="969" spans="24:24" ht="14.25" customHeight="1" x14ac:dyDescent="0.3">
      <c r="X969" s="34"/>
    </row>
    <row r="970" spans="24:24" ht="14.25" customHeight="1" x14ac:dyDescent="0.3">
      <c r="X970" s="34"/>
    </row>
    <row r="971" spans="24:24" ht="14.25" customHeight="1" x14ac:dyDescent="0.3">
      <c r="X971" s="34"/>
    </row>
    <row r="972" spans="24:24" ht="14.25" customHeight="1" x14ac:dyDescent="0.3">
      <c r="X972" s="34"/>
    </row>
    <row r="973" spans="24:24" ht="14.25" customHeight="1" x14ac:dyDescent="0.3">
      <c r="X973" s="34"/>
    </row>
    <row r="974" spans="24:24" ht="14.25" customHeight="1" x14ac:dyDescent="0.3">
      <c r="X974" s="34"/>
    </row>
    <row r="975" spans="24:24" ht="14.25" customHeight="1" x14ac:dyDescent="0.3">
      <c r="X975" s="34"/>
    </row>
    <row r="976" spans="24:24" ht="14.25" customHeight="1" x14ac:dyDescent="0.3">
      <c r="X976" s="34"/>
    </row>
    <row r="977" spans="24:24" ht="14.25" customHeight="1" x14ac:dyDescent="0.3">
      <c r="X977" s="34"/>
    </row>
    <row r="978" spans="24:24" ht="14.25" customHeight="1" x14ac:dyDescent="0.3">
      <c r="X978" s="34"/>
    </row>
    <row r="979" spans="24:24" ht="14.25" customHeight="1" x14ac:dyDescent="0.3">
      <c r="X979" s="34"/>
    </row>
    <row r="980" spans="24:24" ht="14.25" customHeight="1" x14ac:dyDescent="0.3">
      <c r="X980" s="34"/>
    </row>
    <row r="981" spans="24:24" ht="14.25" customHeight="1" x14ac:dyDescent="0.3">
      <c r="X981" s="34"/>
    </row>
    <row r="982" spans="24:24" ht="14.25" customHeight="1" x14ac:dyDescent="0.3">
      <c r="X982" s="34"/>
    </row>
    <row r="983" spans="24:24" ht="14.25" customHeight="1" x14ac:dyDescent="0.3">
      <c r="X983" s="34"/>
    </row>
    <row r="984" spans="24:24" ht="14.25" customHeight="1" x14ac:dyDescent="0.3">
      <c r="X984" s="34"/>
    </row>
    <row r="985" spans="24:24" ht="14.25" customHeight="1" x14ac:dyDescent="0.3">
      <c r="X985" s="34"/>
    </row>
    <row r="986" spans="24:24" ht="14.25" customHeight="1" x14ac:dyDescent="0.3">
      <c r="X986" s="34"/>
    </row>
    <row r="987" spans="24:24" ht="14.25" customHeight="1" x14ac:dyDescent="0.3">
      <c r="X987" s="34"/>
    </row>
    <row r="988" spans="24:24" ht="14.25" customHeight="1" x14ac:dyDescent="0.3">
      <c r="X988" s="34"/>
    </row>
    <row r="989" spans="24:24" ht="14.25" customHeight="1" x14ac:dyDescent="0.3">
      <c r="X989" s="34"/>
    </row>
    <row r="990" spans="24:24" ht="14.25" customHeight="1" x14ac:dyDescent="0.3">
      <c r="X990" s="34"/>
    </row>
    <row r="991" spans="24:24" ht="14.25" customHeight="1" x14ac:dyDescent="0.3">
      <c r="X991" s="34"/>
    </row>
    <row r="992" spans="24:24" ht="14.25" customHeight="1" x14ac:dyDescent="0.3">
      <c r="X992" s="34"/>
    </row>
    <row r="993" spans="24:24" ht="14.25" customHeight="1" x14ac:dyDescent="0.3">
      <c r="X993" s="34"/>
    </row>
    <row r="994" spans="24:24" ht="14.25" customHeight="1" x14ac:dyDescent="0.3">
      <c r="X994" s="34"/>
    </row>
    <row r="995" spans="24:24" ht="14.25" customHeight="1" x14ac:dyDescent="0.3">
      <c r="X995" s="34"/>
    </row>
    <row r="996" spans="24:24" ht="14.25" customHeight="1" x14ac:dyDescent="0.3">
      <c r="X996" s="34"/>
    </row>
    <row r="997" spans="24:24" ht="14.25" customHeight="1" x14ac:dyDescent="0.3">
      <c r="X997" s="34"/>
    </row>
    <row r="998" spans="24:24" ht="14.25" customHeight="1" x14ac:dyDescent="0.3">
      <c r="X998" s="34"/>
    </row>
    <row r="999" spans="24:24" ht="14.25" customHeight="1" x14ac:dyDescent="0.3">
      <c r="X999" s="34"/>
    </row>
    <row r="1000" spans="24:24" ht="14.25" customHeight="1" x14ac:dyDescent="0.3">
      <c r="X1000" s="34"/>
    </row>
    <row r="1001" spans="24:24" ht="14.25" customHeight="1" x14ac:dyDescent="0.3">
      <c r="X1001" s="34"/>
    </row>
    <row r="1002" spans="24:24" ht="14.25" customHeight="1" x14ac:dyDescent="0.3">
      <c r="X1002" s="34"/>
    </row>
    <row r="1003" spans="24:24" ht="14.25" customHeight="1" x14ac:dyDescent="0.3">
      <c r="X1003" s="34"/>
    </row>
    <row r="1004" spans="24:24" ht="14.25" customHeight="1" x14ac:dyDescent="0.3">
      <c r="X1004" s="34"/>
    </row>
    <row r="1005" spans="24:24" ht="14.25" customHeight="1" x14ac:dyDescent="0.3">
      <c r="X1005" s="34"/>
    </row>
    <row r="1006" spans="24:24" ht="14.25" customHeight="1" x14ac:dyDescent="0.3">
      <c r="X1006" s="34"/>
    </row>
    <row r="1007" spans="24:24" ht="14.25" customHeight="1" x14ac:dyDescent="0.3">
      <c r="X1007" s="34"/>
    </row>
  </sheetData>
  <mergeCells count="5">
    <mergeCell ref="B2:C2"/>
    <mergeCell ref="E2:F2"/>
    <mergeCell ref="J2:K2"/>
    <mergeCell ref="M2:O2"/>
    <mergeCell ref="M9:O9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987"/>
  <sheetViews>
    <sheetView workbookViewId="0"/>
  </sheetViews>
  <sheetFormatPr defaultColWidth="14.44140625" defaultRowHeight="15" customHeight="1" x14ac:dyDescent="0.3"/>
  <cols>
    <col min="2" max="2" width="44.5546875" customWidth="1"/>
    <col min="4" max="4" width="15.33203125" customWidth="1"/>
    <col min="5" max="5" width="105.6640625" customWidth="1"/>
    <col min="6" max="6" width="25.33203125" customWidth="1"/>
    <col min="7" max="7" width="16.5546875" customWidth="1"/>
    <col min="8" max="8" width="41.44140625" customWidth="1"/>
  </cols>
  <sheetData>
    <row r="1" spans="1:26" ht="28.8" x14ac:dyDescent="0.3">
      <c r="A1" s="12" t="s">
        <v>27</v>
      </c>
      <c r="B1" s="12" t="s">
        <v>28</v>
      </c>
      <c r="C1" s="12" t="s">
        <v>29</v>
      </c>
      <c r="D1" s="13" t="s">
        <v>30</v>
      </c>
      <c r="E1" s="12" t="s">
        <v>31</v>
      </c>
      <c r="F1" s="12" t="s">
        <v>32</v>
      </c>
      <c r="G1" s="12" t="s">
        <v>33</v>
      </c>
      <c r="H1" s="13" t="s">
        <v>236</v>
      </c>
    </row>
    <row r="2" spans="1:26" ht="14.25" customHeight="1" x14ac:dyDescent="0.3">
      <c r="A2" s="16" t="s">
        <v>8</v>
      </c>
      <c r="B2" s="16" t="s">
        <v>13</v>
      </c>
      <c r="C2" s="18">
        <v>16</v>
      </c>
      <c r="D2" s="70">
        <v>712</v>
      </c>
      <c r="E2" s="16" t="s">
        <v>237</v>
      </c>
      <c r="F2" s="16" t="s">
        <v>238</v>
      </c>
      <c r="G2" s="71" t="s">
        <v>37</v>
      </c>
    </row>
    <row r="3" spans="1:26" ht="14.25" customHeight="1" x14ac:dyDescent="0.3">
      <c r="A3" s="16" t="s">
        <v>14</v>
      </c>
      <c r="B3" s="16" t="s">
        <v>7</v>
      </c>
      <c r="C3" s="18">
        <v>25</v>
      </c>
      <c r="D3" s="70">
        <v>694</v>
      </c>
      <c r="E3" s="16" t="s">
        <v>239</v>
      </c>
      <c r="F3" s="16" t="s">
        <v>238</v>
      </c>
      <c r="G3" s="71" t="s">
        <v>37</v>
      </c>
    </row>
    <row r="4" spans="1:26" ht="14.4" x14ac:dyDescent="0.3">
      <c r="A4" s="43" t="s">
        <v>8</v>
      </c>
      <c r="B4" s="16" t="s">
        <v>61</v>
      </c>
      <c r="C4" s="18">
        <v>77.400000000000006</v>
      </c>
      <c r="D4" s="70">
        <v>706</v>
      </c>
      <c r="E4" s="16" t="s">
        <v>240</v>
      </c>
      <c r="F4" s="16" t="s">
        <v>238</v>
      </c>
      <c r="G4" s="71" t="s">
        <v>37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4.25" customHeight="1" x14ac:dyDescent="0.3">
      <c r="A5" s="80" t="s">
        <v>8</v>
      </c>
      <c r="B5" s="80" t="s">
        <v>61</v>
      </c>
      <c r="C5" s="81">
        <v>77.400000000000006</v>
      </c>
      <c r="D5" s="82">
        <v>707</v>
      </c>
      <c r="E5" s="80" t="s">
        <v>240</v>
      </c>
      <c r="F5" s="80" t="s">
        <v>238</v>
      </c>
      <c r="G5" s="83" t="s">
        <v>241</v>
      </c>
      <c r="H5" s="30" t="s">
        <v>242</v>
      </c>
    </row>
    <row r="6" spans="1:26" ht="14.25" customHeight="1" x14ac:dyDescent="0.3">
      <c r="A6" s="16" t="s">
        <v>8</v>
      </c>
      <c r="B6" s="16" t="s">
        <v>13</v>
      </c>
      <c r="C6" s="18">
        <v>80.36</v>
      </c>
      <c r="D6" s="70">
        <v>705</v>
      </c>
      <c r="E6" s="16" t="s">
        <v>243</v>
      </c>
      <c r="F6" s="16" t="s">
        <v>238</v>
      </c>
      <c r="G6" s="71" t="s">
        <v>37</v>
      </c>
    </row>
    <row r="7" spans="1:26" ht="14.25" customHeight="1" x14ac:dyDescent="0.3">
      <c r="A7" s="16" t="s">
        <v>8</v>
      </c>
      <c r="B7" s="16" t="s">
        <v>6</v>
      </c>
      <c r="C7" s="18">
        <v>133.93</v>
      </c>
      <c r="D7" s="70">
        <v>734</v>
      </c>
      <c r="E7" s="16" t="s">
        <v>244</v>
      </c>
      <c r="F7" s="16" t="s">
        <v>238</v>
      </c>
      <c r="G7" s="71" t="s">
        <v>37</v>
      </c>
    </row>
    <row r="8" spans="1:26" ht="14.25" customHeight="1" x14ac:dyDescent="0.3">
      <c r="A8" s="16" t="s">
        <v>8</v>
      </c>
      <c r="B8" s="16" t="s">
        <v>17</v>
      </c>
      <c r="C8" s="18">
        <v>150</v>
      </c>
      <c r="D8" s="70">
        <v>719</v>
      </c>
      <c r="E8" s="16" t="s">
        <v>245</v>
      </c>
      <c r="F8" s="16" t="s">
        <v>238</v>
      </c>
      <c r="G8" s="71" t="s">
        <v>37</v>
      </c>
    </row>
    <row r="9" spans="1:26" ht="14.25" customHeight="1" x14ac:dyDescent="0.3">
      <c r="A9" s="16" t="s">
        <v>8</v>
      </c>
      <c r="B9" s="16" t="s">
        <v>17</v>
      </c>
      <c r="C9" s="18">
        <v>175.28</v>
      </c>
      <c r="D9" s="70">
        <v>703</v>
      </c>
      <c r="E9" s="16" t="s">
        <v>246</v>
      </c>
      <c r="F9" s="16" t="s">
        <v>238</v>
      </c>
      <c r="G9" s="71" t="s">
        <v>37</v>
      </c>
    </row>
    <row r="10" spans="1:26" ht="14.4" x14ac:dyDescent="0.3">
      <c r="A10" s="16" t="s">
        <v>8</v>
      </c>
      <c r="B10" s="16" t="s">
        <v>13</v>
      </c>
      <c r="C10" s="18">
        <v>196.64</v>
      </c>
      <c r="D10" s="70">
        <v>704</v>
      </c>
      <c r="E10" s="16" t="s">
        <v>247</v>
      </c>
      <c r="F10" s="16" t="s">
        <v>238</v>
      </c>
      <c r="G10" s="71" t="s">
        <v>37</v>
      </c>
    </row>
    <row r="11" spans="1:26" ht="14.4" x14ac:dyDescent="0.3">
      <c r="A11" s="16" t="s">
        <v>8</v>
      </c>
      <c r="B11" s="16" t="s">
        <v>15</v>
      </c>
      <c r="C11" s="18">
        <v>365</v>
      </c>
      <c r="D11" s="70">
        <v>652</v>
      </c>
      <c r="E11" s="16" t="s">
        <v>248</v>
      </c>
      <c r="F11" s="16" t="s">
        <v>238</v>
      </c>
      <c r="G11" s="71" t="s">
        <v>37</v>
      </c>
    </row>
    <row r="12" spans="1:26" ht="14.4" x14ac:dyDescent="0.3">
      <c r="A12" s="16" t="s">
        <v>8</v>
      </c>
      <c r="B12" s="16" t="s">
        <v>61</v>
      </c>
      <c r="C12" s="18">
        <v>394.38</v>
      </c>
      <c r="D12" s="70">
        <v>701</v>
      </c>
      <c r="E12" s="16" t="s">
        <v>249</v>
      </c>
      <c r="F12" s="16" t="s">
        <v>238</v>
      </c>
      <c r="G12" s="71" t="s">
        <v>37</v>
      </c>
    </row>
    <row r="13" spans="1:26" ht="14.4" x14ac:dyDescent="0.3">
      <c r="A13" s="16" t="s">
        <v>8</v>
      </c>
      <c r="B13" s="16" t="s">
        <v>13</v>
      </c>
      <c r="C13" s="18">
        <v>480</v>
      </c>
      <c r="D13" s="70">
        <v>711</v>
      </c>
      <c r="E13" s="16" t="s">
        <v>250</v>
      </c>
      <c r="F13" s="16" t="s">
        <v>238</v>
      </c>
      <c r="G13" s="71" t="s">
        <v>37</v>
      </c>
    </row>
    <row r="14" spans="1:26" ht="14.4" x14ac:dyDescent="0.3">
      <c r="A14" s="16" t="s">
        <v>8</v>
      </c>
      <c r="B14" s="16" t="s">
        <v>17</v>
      </c>
      <c r="C14" s="18">
        <v>700</v>
      </c>
      <c r="D14" s="70">
        <v>720</v>
      </c>
      <c r="E14" s="16" t="s">
        <v>251</v>
      </c>
      <c r="F14" s="16" t="s">
        <v>238</v>
      </c>
      <c r="G14" s="71" t="s">
        <v>37</v>
      </c>
    </row>
    <row r="15" spans="1:26" ht="14.4" x14ac:dyDescent="0.3">
      <c r="A15" s="16" t="s">
        <v>8</v>
      </c>
      <c r="B15" s="16" t="s">
        <v>17</v>
      </c>
      <c r="C15" s="18">
        <v>982.3</v>
      </c>
      <c r="D15" s="70">
        <v>714</v>
      </c>
      <c r="E15" s="16" t="s">
        <v>252</v>
      </c>
      <c r="F15" s="16" t="s">
        <v>238</v>
      </c>
      <c r="G15" s="71" t="s">
        <v>37</v>
      </c>
    </row>
    <row r="16" spans="1:26" ht="14.4" x14ac:dyDescent="0.3">
      <c r="A16" s="16" t="s">
        <v>8</v>
      </c>
      <c r="B16" s="16" t="s">
        <v>17</v>
      </c>
      <c r="C16" s="18">
        <v>1595</v>
      </c>
      <c r="D16" s="70">
        <v>717</v>
      </c>
      <c r="E16" s="16" t="s">
        <v>253</v>
      </c>
      <c r="F16" s="16" t="s">
        <v>238</v>
      </c>
      <c r="G16" s="71" t="s">
        <v>37</v>
      </c>
    </row>
    <row r="17" spans="1:7" ht="14.4" x14ac:dyDescent="0.3">
      <c r="A17" s="16" t="s">
        <v>8</v>
      </c>
      <c r="B17" s="16" t="s">
        <v>17</v>
      </c>
      <c r="C17" s="18">
        <v>1897.5</v>
      </c>
      <c r="D17" s="70">
        <v>716</v>
      </c>
      <c r="E17" s="16" t="s">
        <v>254</v>
      </c>
      <c r="F17" s="16" t="s">
        <v>238</v>
      </c>
      <c r="G17" s="71" t="s">
        <v>37</v>
      </c>
    </row>
    <row r="18" spans="1:7" ht="14.4" x14ac:dyDescent="0.3">
      <c r="A18" s="16" t="s">
        <v>8</v>
      </c>
      <c r="B18" s="16" t="s">
        <v>17</v>
      </c>
      <c r="C18" s="18">
        <v>2638</v>
      </c>
      <c r="D18" s="70">
        <v>721</v>
      </c>
      <c r="E18" s="16" t="s">
        <v>255</v>
      </c>
      <c r="F18" s="16" t="s">
        <v>238</v>
      </c>
      <c r="G18" s="71" t="s">
        <v>256</v>
      </c>
    </row>
    <row r="19" spans="1:7" ht="14.4" x14ac:dyDescent="0.3">
      <c r="A19" s="16" t="s">
        <v>8</v>
      </c>
      <c r="B19" s="16" t="s">
        <v>13</v>
      </c>
      <c r="C19" s="18">
        <v>6267.32</v>
      </c>
      <c r="D19" s="70">
        <v>702</v>
      </c>
      <c r="E19" s="16" t="s">
        <v>257</v>
      </c>
      <c r="F19" s="16" t="s">
        <v>238</v>
      </c>
      <c r="G19" s="71" t="s">
        <v>37</v>
      </c>
    </row>
    <row r="20" spans="1:7" ht="14.4" x14ac:dyDescent="0.3">
      <c r="A20" s="16" t="s">
        <v>8</v>
      </c>
      <c r="B20" s="16" t="s">
        <v>17</v>
      </c>
      <c r="C20" s="18">
        <v>1707.27</v>
      </c>
      <c r="D20" s="70">
        <v>634</v>
      </c>
      <c r="E20" s="16" t="s">
        <v>132</v>
      </c>
      <c r="F20" s="16" t="s">
        <v>238</v>
      </c>
      <c r="G20" s="71" t="s">
        <v>37</v>
      </c>
    </row>
    <row r="21" spans="1:7" ht="14.4" x14ac:dyDescent="0.3">
      <c r="A21" s="16" t="s">
        <v>8</v>
      </c>
      <c r="B21" s="16" t="s">
        <v>15</v>
      </c>
      <c r="C21" s="18">
        <v>2436.0500000000002</v>
      </c>
      <c r="D21" s="70">
        <v>636</v>
      </c>
      <c r="E21" s="16" t="s">
        <v>132</v>
      </c>
      <c r="F21" s="16" t="s">
        <v>238</v>
      </c>
      <c r="G21" s="71" t="s">
        <v>258</v>
      </c>
    </row>
    <row r="22" spans="1:7" ht="14.4" x14ac:dyDescent="0.3">
      <c r="A22" s="16" t="s">
        <v>8</v>
      </c>
      <c r="B22" s="16" t="s">
        <v>16</v>
      </c>
      <c r="C22" s="18">
        <v>2529.62</v>
      </c>
      <c r="D22" s="71">
        <v>725</v>
      </c>
      <c r="E22" s="16" t="s">
        <v>259</v>
      </c>
      <c r="F22" s="16" t="s">
        <v>238</v>
      </c>
      <c r="G22" s="71" t="s">
        <v>37</v>
      </c>
    </row>
    <row r="23" spans="1:7" ht="14.4" x14ac:dyDescent="0.3">
      <c r="A23" s="16" t="s">
        <v>8</v>
      </c>
      <c r="B23" s="16" t="s">
        <v>16</v>
      </c>
      <c r="C23" s="18">
        <v>3287.8</v>
      </c>
      <c r="D23" s="71">
        <v>637</v>
      </c>
      <c r="E23" s="16" t="s">
        <v>132</v>
      </c>
      <c r="F23" s="16" t="s">
        <v>238</v>
      </c>
      <c r="G23" s="71" t="s">
        <v>260</v>
      </c>
    </row>
    <row r="24" spans="1:7" ht="14.4" x14ac:dyDescent="0.3">
      <c r="A24" s="16" t="s">
        <v>14</v>
      </c>
      <c r="B24" s="16" t="s">
        <v>104</v>
      </c>
      <c r="C24" s="18">
        <v>200</v>
      </c>
      <c r="D24" s="71">
        <v>739</v>
      </c>
      <c r="E24" s="16" t="s">
        <v>261</v>
      </c>
      <c r="F24" s="16" t="s">
        <v>238</v>
      </c>
      <c r="G24" s="71" t="s">
        <v>37</v>
      </c>
    </row>
    <row r="25" spans="1:7" ht="14.4" x14ac:dyDescent="0.3">
      <c r="A25" s="16" t="s">
        <v>8</v>
      </c>
      <c r="B25" s="16" t="s">
        <v>16</v>
      </c>
      <c r="C25" s="22">
        <v>550.82000000000005</v>
      </c>
      <c r="D25" s="71">
        <v>584</v>
      </c>
      <c r="E25" s="16" t="s">
        <v>262</v>
      </c>
      <c r="F25" s="16" t="s">
        <v>238</v>
      </c>
      <c r="G25" s="71" t="s">
        <v>263</v>
      </c>
    </row>
    <row r="26" spans="1:7" ht="14.4" x14ac:dyDescent="0.3">
      <c r="A26" s="16" t="s">
        <v>14</v>
      </c>
      <c r="B26" s="16" t="s">
        <v>104</v>
      </c>
      <c r="C26" s="18">
        <v>765</v>
      </c>
      <c r="D26" s="71">
        <v>738</v>
      </c>
      <c r="E26" s="16" t="s">
        <v>264</v>
      </c>
      <c r="F26" s="16" t="s">
        <v>238</v>
      </c>
      <c r="G26" s="71" t="s">
        <v>37</v>
      </c>
    </row>
    <row r="27" spans="1:7" ht="14.4" x14ac:dyDescent="0.3">
      <c r="A27" s="16" t="s">
        <v>8</v>
      </c>
      <c r="B27" s="16" t="s">
        <v>20</v>
      </c>
      <c r="C27" s="18">
        <v>8.8000000000000007</v>
      </c>
      <c r="D27" s="71">
        <v>456</v>
      </c>
      <c r="E27" s="16" t="s">
        <v>265</v>
      </c>
      <c r="F27" s="16" t="s">
        <v>238</v>
      </c>
      <c r="G27" s="71" t="s">
        <v>37</v>
      </c>
    </row>
    <row r="28" spans="1:7" ht="14.4" x14ac:dyDescent="0.3">
      <c r="A28" s="16" t="s">
        <v>8</v>
      </c>
      <c r="B28" s="16" t="s">
        <v>15</v>
      </c>
      <c r="C28" s="18">
        <v>4163.6000000000004</v>
      </c>
      <c r="D28" s="71">
        <v>754</v>
      </c>
      <c r="E28" s="16" t="s">
        <v>266</v>
      </c>
      <c r="F28" s="16" t="s">
        <v>238</v>
      </c>
      <c r="G28" s="71" t="s">
        <v>37</v>
      </c>
    </row>
    <row r="29" spans="1:7" ht="14.4" x14ac:dyDescent="0.3">
      <c r="A29" s="3"/>
      <c r="C29" s="84"/>
      <c r="D29" s="69"/>
      <c r="E29" s="3"/>
      <c r="F29" s="3"/>
      <c r="G29" s="69">
        <f>-(2785.11+3033.32+532.11)</f>
        <v>-6350.54</v>
      </c>
    </row>
    <row r="30" spans="1:7" ht="14.4" x14ac:dyDescent="0.3">
      <c r="A30" s="31"/>
      <c r="B30" s="31"/>
      <c r="C30" s="84"/>
      <c r="D30" s="69"/>
      <c r="E30" s="3"/>
      <c r="F30" s="3"/>
      <c r="G30" s="69"/>
    </row>
    <row r="31" spans="1:7" ht="14.4" x14ac:dyDescent="0.3">
      <c r="A31" s="31"/>
      <c r="B31" s="3"/>
      <c r="C31" s="84"/>
      <c r="D31" s="69"/>
      <c r="E31" s="30"/>
      <c r="F31" s="3"/>
      <c r="G31" s="69"/>
    </row>
    <row r="32" spans="1:7" ht="14.4" x14ac:dyDescent="0.3">
      <c r="G32" s="69"/>
    </row>
    <row r="33" spans="4:7" ht="14.4" x14ac:dyDescent="0.3">
      <c r="G33" s="69"/>
    </row>
    <row r="34" spans="4:7" ht="14.4" x14ac:dyDescent="0.3">
      <c r="D34" s="34"/>
      <c r="G34" s="69"/>
    </row>
    <row r="35" spans="4:7" ht="14.4" x14ac:dyDescent="0.3">
      <c r="G35" s="69"/>
    </row>
    <row r="36" spans="4:7" ht="14.4" x14ac:dyDescent="0.3">
      <c r="G36" s="69"/>
    </row>
    <row r="37" spans="4:7" ht="14.4" x14ac:dyDescent="0.3">
      <c r="G37" s="69"/>
    </row>
    <row r="38" spans="4:7" ht="14.4" x14ac:dyDescent="0.3">
      <c r="G38" s="69"/>
    </row>
    <row r="39" spans="4:7" ht="14.4" x14ac:dyDescent="0.3">
      <c r="G39" s="69"/>
    </row>
    <row r="40" spans="4:7" ht="14.4" x14ac:dyDescent="0.3">
      <c r="G40" s="69"/>
    </row>
    <row r="41" spans="4:7" ht="14.4" x14ac:dyDescent="0.3">
      <c r="G41" s="69"/>
    </row>
    <row r="42" spans="4:7" ht="14.4" x14ac:dyDescent="0.3">
      <c r="G42" s="69"/>
    </row>
    <row r="43" spans="4:7" ht="14.4" x14ac:dyDescent="0.3">
      <c r="G43" s="69"/>
    </row>
    <row r="44" spans="4:7" ht="14.4" x14ac:dyDescent="0.3">
      <c r="G44" s="69"/>
    </row>
    <row r="45" spans="4:7" ht="14.4" x14ac:dyDescent="0.3">
      <c r="G45" s="69"/>
    </row>
    <row r="46" spans="4:7" ht="14.4" x14ac:dyDescent="0.3">
      <c r="G46" s="69"/>
    </row>
    <row r="47" spans="4:7" ht="14.4" x14ac:dyDescent="0.3">
      <c r="G47" s="69"/>
    </row>
    <row r="48" spans="4:7" ht="14.4" x14ac:dyDescent="0.3">
      <c r="G48" s="69"/>
    </row>
    <row r="49" spans="7:7" ht="14.4" x14ac:dyDescent="0.3">
      <c r="G49" s="69"/>
    </row>
    <row r="50" spans="7:7" ht="14.4" x14ac:dyDescent="0.3">
      <c r="G50" s="69"/>
    </row>
    <row r="51" spans="7:7" ht="14.4" x14ac:dyDescent="0.3">
      <c r="G51" s="69"/>
    </row>
    <row r="52" spans="7:7" ht="14.4" x14ac:dyDescent="0.3">
      <c r="G52" s="69"/>
    </row>
    <row r="53" spans="7:7" ht="14.4" x14ac:dyDescent="0.3">
      <c r="G53" s="69"/>
    </row>
    <row r="54" spans="7:7" ht="14.4" x14ac:dyDescent="0.3">
      <c r="G54" s="69"/>
    </row>
    <row r="55" spans="7:7" ht="14.4" x14ac:dyDescent="0.3">
      <c r="G55" s="69"/>
    </row>
    <row r="56" spans="7:7" ht="14.4" x14ac:dyDescent="0.3">
      <c r="G56" s="69"/>
    </row>
    <row r="57" spans="7:7" ht="14.4" x14ac:dyDescent="0.3">
      <c r="G57" s="69"/>
    </row>
    <row r="58" spans="7:7" ht="14.4" x14ac:dyDescent="0.3">
      <c r="G58" s="69"/>
    </row>
    <row r="59" spans="7:7" ht="14.4" x14ac:dyDescent="0.3">
      <c r="G59" s="69"/>
    </row>
    <row r="60" spans="7:7" ht="14.4" x14ac:dyDescent="0.3">
      <c r="G60" s="69"/>
    </row>
    <row r="61" spans="7:7" ht="14.4" x14ac:dyDescent="0.3">
      <c r="G61" s="69"/>
    </row>
    <row r="62" spans="7:7" ht="14.4" x14ac:dyDescent="0.3">
      <c r="G62" s="69"/>
    </row>
    <row r="63" spans="7:7" ht="14.4" x14ac:dyDescent="0.3">
      <c r="G63" s="69"/>
    </row>
    <row r="64" spans="7:7" ht="14.4" x14ac:dyDescent="0.3">
      <c r="G64" s="69"/>
    </row>
    <row r="65" spans="7:7" ht="14.4" x14ac:dyDescent="0.3">
      <c r="G65" s="69"/>
    </row>
    <row r="66" spans="7:7" ht="14.4" x14ac:dyDescent="0.3">
      <c r="G66" s="69"/>
    </row>
    <row r="67" spans="7:7" ht="14.4" x14ac:dyDescent="0.3">
      <c r="G67" s="69"/>
    </row>
    <row r="68" spans="7:7" ht="14.4" x14ac:dyDescent="0.3">
      <c r="G68" s="69"/>
    </row>
    <row r="69" spans="7:7" ht="14.4" x14ac:dyDescent="0.3">
      <c r="G69" s="69"/>
    </row>
    <row r="70" spans="7:7" ht="14.4" x14ac:dyDescent="0.3">
      <c r="G70" s="69"/>
    </row>
    <row r="71" spans="7:7" ht="14.4" x14ac:dyDescent="0.3">
      <c r="G71" s="69"/>
    </row>
    <row r="72" spans="7:7" ht="14.4" x14ac:dyDescent="0.3">
      <c r="G72" s="69"/>
    </row>
    <row r="73" spans="7:7" ht="14.4" x14ac:dyDescent="0.3">
      <c r="G73" s="69"/>
    </row>
    <row r="74" spans="7:7" ht="14.4" x14ac:dyDescent="0.3">
      <c r="G74" s="69"/>
    </row>
    <row r="75" spans="7:7" ht="14.4" x14ac:dyDescent="0.3">
      <c r="G75" s="69"/>
    </row>
    <row r="76" spans="7:7" ht="14.4" x14ac:dyDescent="0.3">
      <c r="G76" s="69"/>
    </row>
    <row r="77" spans="7:7" ht="14.4" x14ac:dyDescent="0.3">
      <c r="G77" s="69"/>
    </row>
    <row r="78" spans="7:7" ht="14.4" x14ac:dyDescent="0.3">
      <c r="G78" s="69"/>
    </row>
    <row r="79" spans="7:7" ht="14.4" x14ac:dyDescent="0.3">
      <c r="G79" s="69"/>
    </row>
    <row r="80" spans="7:7" ht="14.4" x14ac:dyDescent="0.3">
      <c r="G80" s="69"/>
    </row>
    <row r="81" spans="7:7" ht="14.4" x14ac:dyDescent="0.3">
      <c r="G81" s="69"/>
    </row>
    <row r="82" spans="7:7" ht="14.4" x14ac:dyDescent="0.3">
      <c r="G82" s="69"/>
    </row>
    <row r="83" spans="7:7" ht="14.4" x14ac:dyDescent="0.3">
      <c r="G83" s="69"/>
    </row>
    <row r="84" spans="7:7" ht="14.4" x14ac:dyDescent="0.3">
      <c r="G84" s="69"/>
    </row>
    <row r="85" spans="7:7" ht="14.4" x14ac:dyDescent="0.3">
      <c r="G85" s="69"/>
    </row>
    <row r="86" spans="7:7" ht="14.4" x14ac:dyDescent="0.3">
      <c r="G86" s="69"/>
    </row>
    <row r="87" spans="7:7" ht="14.4" x14ac:dyDescent="0.3">
      <c r="G87" s="69"/>
    </row>
    <row r="88" spans="7:7" ht="14.4" x14ac:dyDescent="0.3">
      <c r="G88" s="69"/>
    </row>
    <row r="89" spans="7:7" ht="14.4" x14ac:dyDescent="0.3">
      <c r="G89" s="69"/>
    </row>
    <row r="90" spans="7:7" ht="14.4" x14ac:dyDescent="0.3">
      <c r="G90" s="69"/>
    </row>
    <row r="91" spans="7:7" ht="14.4" x14ac:dyDescent="0.3">
      <c r="G91" s="69"/>
    </row>
    <row r="92" spans="7:7" ht="14.4" x14ac:dyDescent="0.3">
      <c r="G92" s="69"/>
    </row>
    <row r="93" spans="7:7" ht="14.4" x14ac:dyDescent="0.3">
      <c r="G93" s="69"/>
    </row>
    <row r="94" spans="7:7" ht="14.4" x14ac:dyDescent="0.3">
      <c r="G94" s="69"/>
    </row>
    <row r="95" spans="7:7" ht="14.4" x14ac:dyDescent="0.3">
      <c r="G95" s="69"/>
    </row>
    <row r="96" spans="7:7" ht="14.4" x14ac:dyDescent="0.3">
      <c r="G96" s="69"/>
    </row>
    <row r="97" spans="7:7" ht="14.4" x14ac:dyDescent="0.3">
      <c r="G97" s="69"/>
    </row>
    <row r="98" spans="7:7" ht="14.4" x14ac:dyDescent="0.3">
      <c r="G98" s="69"/>
    </row>
    <row r="99" spans="7:7" ht="14.4" x14ac:dyDescent="0.3">
      <c r="G99" s="69"/>
    </row>
    <row r="100" spans="7:7" ht="14.4" x14ac:dyDescent="0.3">
      <c r="G100" s="69"/>
    </row>
    <row r="101" spans="7:7" ht="14.4" x14ac:dyDescent="0.3">
      <c r="G101" s="69"/>
    </row>
    <row r="102" spans="7:7" ht="14.4" x14ac:dyDescent="0.3">
      <c r="G102" s="69"/>
    </row>
    <row r="103" spans="7:7" ht="14.4" x14ac:dyDescent="0.3">
      <c r="G103" s="69"/>
    </row>
    <row r="104" spans="7:7" ht="14.4" x14ac:dyDescent="0.3">
      <c r="G104" s="69"/>
    </row>
    <row r="105" spans="7:7" ht="14.4" x14ac:dyDescent="0.3">
      <c r="G105" s="69"/>
    </row>
    <row r="106" spans="7:7" ht="14.4" x14ac:dyDescent="0.3">
      <c r="G106" s="69"/>
    </row>
    <row r="107" spans="7:7" ht="14.4" x14ac:dyDescent="0.3">
      <c r="G107" s="69"/>
    </row>
    <row r="108" spans="7:7" ht="14.4" x14ac:dyDescent="0.3">
      <c r="G108" s="69"/>
    </row>
    <row r="109" spans="7:7" ht="14.4" x14ac:dyDescent="0.3">
      <c r="G109" s="69"/>
    </row>
    <row r="110" spans="7:7" ht="14.4" x14ac:dyDescent="0.3">
      <c r="G110" s="69"/>
    </row>
    <row r="111" spans="7:7" ht="14.4" x14ac:dyDescent="0.3">
      <c r="G111" s="69"/>
    </row>
    <row r="112" spans="7:7" ht="14.4" x14ac:dyDescent="0.3">
      <c r="G112" s="69"/>
    </row>
    <row r="113" spans="7:7" ht="14.4" x14ac:dyDescent="0.3">
      <c r="G113" s="69"/>
    </row>
    <row r="114" spans="7:7" ht="14.4" x14ac:dyDescent="0.3">
      <c r="G114" s="69"/>
    </row>
    <row r="115" spans="7:7" ht="14.4" x14ac:dyDescent="0.3">
      <c r="G115" s="69"/>
    </row>
    <row r="116" spans="7:7" ht="14.4" x14ac:dyDescent="0.3">
      <c r="G116" s="69"/>
    </row>
    <row r="117" spans="7:7" ht="14.4" x14ac:dyDescent="0.3">
      <c r="G117" s="69"/>
    </row>
    <row r="118" spans="7:7" ht="14.4" x14ac:dyDescent="0.3">
      <c r="G118" s="69"/>
    </row>
    <row r="119" spans="7:7" ht="14.4" x14ac:dyDescent="0.3">
      <c r="G119" s="69"/>
    </row>
    <row r="120" spans="7:7" ht="14.4" x14ac:dyDescent="0.3">
      <c r="G120" s="69"/>
    </row>
    <row r="121" spans="7:7" ht="14.4" x14ac:dyDescent="0.3">
      <c r="G121" s="69"/>
    </row>
    <row r="122" spans="7:7" ht="14.4" x14ac:dyDescent="0.3">
      <c r="G122" s="69"/>
    </row>
    <row r="123" spans="7:7" ht="14.4" x14ac:dyDescent="0.3">
      <c r="G123" s="69"/>
    </row>
    <row r="124" spans="7:7" ht="14.4" x14ac:dyDescent="0.3">
      <c r="G124" s="69"/>
    </row>
    <row r="125" spans="7:7" ht="14.4" x14ac:dyDescent="0.3">
      <c r="G125" s="69"/>
    </row>
    <row r="126" spans="7:7" ht="14.4" x14ac:dyDescent="0.3">
      <c r="G126" s="69"/>
    </row>
    <row r="127" spans="7:7" ht="14.4" x14ac:dyDescent="0.3">
      <c r="G127" s="69"/>
    </row>
    <row r="128" spans="7:7" ht="14.4" x14ac:dyDescent="0.3">
      <c r="G128" s="69"/>
    </row>
    <row r="129" spans="7:7" ht="14.4" x14ac:dyDescent="0.3">
      <c r="G129" s="69"/>
    </row>
    <row r="130" spans="7:7" ht="14.4" x14ac:dyDescent="0.3">
      <c r="G130" s="69"/>
    </row>
    <row r="131" spans="7:7" ht="14.4" x14ac:dyDescent="0.3">
      <c r="G131" s="69"/>
    </row>
    <row r="132" spans="7:7" ht="14.4" x14ac:dyDescent="0.3">
      <c r="G132" s="69"/>
    </row>
    <row r="133" spans="7:7" ht="14.4" x14ac:dyDescent="0.3">
      <c r="G133" s="69"/>
    </row>
    <row r="134" spans="7:7" ht="14.4" x14ac:dyDescent="0.3">
      <c r="G134" s="69"/>
    </row>
    <row r="135" spans="7:7" ht="14.4" x14ac:dyDescent="0.3">
      <c r="G135" s="69"/>
    </row>
    <row r="136" spans="7:7" ht="14.4" x14ac:dyDescent="0.3">
      <c r="G136" s="69"/>
    </row>
    <row r="137" spans="7:7" ht="14.4" x14ac:dyDescent="0.3">
      <c r="G137" s="69"/>
    </row>
    <row r="138" spans="7:7" ht="14.4" x14ac:dyDescent="0.3">
      <c r="G138" s="69"/>
    </row>
    <row r="139" spans="7:7" ht="14.4" x14ac:dyDescent="0.3">
      <c r="G139" s="69"/>
    </row>
    <row r="140" spans="7:7" ht="14.4" x14ac:dyDescent="0.3">
      <c r="G140" s="69"/>
    </row>
    <row r="141" spans="7:7" ht="14.4" x14ac:dyDescent="0.3">
      <c r="G141" s="69"/>
    </row>
    <row r="142" spans="7:7" ht="14.4" x14ac:dyDescent="0.3">
      <c r="G142" s="69"/>
    </row>
    <row r="143" spans="7:7" ht="14.4" x14ac:dyDescent="0.3">
      <c r="G143" s="69"/>
    </row>
    <row r="144" spans="7:7" ht="14.4" x14ac:dyDescent="0.3">
      <c r="G144" s="69"/>
    </row>
    <row r="145" spans="7:7" ht="14.4" x14ac:dyDescent="0.3">
      <c r="G145" s="69"/>
    </row>
    <row r="146" spans="7:7" ht="14.4" x14ac:dyDescent="0.3">
      <c r="G146" s="69"/>
    </row>
    <row r="147" spans="7:7" ht="14.4" x14ac:dyDescent="0.3">
      <c r="G147" s="69"/>
    </row>
    <row r="148" spans="7:7" ht="14.4" x14ac:dyDescent="0.3">
      <c r="G148" s="69"/>
    </row>
    <row r="149" spans="7:7" ht="14.4" x14ac:dyDescent="0.3">
      <c r="G149" s="69"/>
    </row>
    <row r="150" spans="7:7" ht="14.4" x14ac:dyDescent="0.3">
      <c r="G150" s="69"/>
    </row>
    <row r="151" spans="7:7" ht="14.4" x14ac:dyDescent="0.3">
      <c r="G151" s="69"/>
    </row>
    <row r="152" spans="7:7" ht="14.4" x14ac:dyDescent="0.3">
      <c r="G152" s="69"/>
    </row>
    <row r="153" spans="7:7" ht="14.4" x14ac:dyDescent="0.3">
      <c r="G153" s="69"/>
    </row>
    <row r="154" spans="7:7" ht="14.4" x14ac:dyDescent="0.3">
      <c r="G154" s="69"/>
    </row>
    <row r="155" spans="7:7" ht="14.4" x14ac:dyDescent="0.3">
      <c r="G155" s="69"/>
    </row>
    <row r="156" spans="7:7" ht="14.4" x14ac:dyDescent="0.3">
      <c r="G156" s="69"/>
    </row>
    <row r="157" spans="7:7" ht="14.4" x14ac:dyDescent="0.3">
      <c r="G157" s="69"/>
    </row>
    <row r="158" spans="7:7" ht="14.4" x14ac:dyDescent="0.3">
      <c r="G158" s="69"/>
    </row>
    <row r="159" spans="7:7" ht="14.4" x14ac:dyDescent="0.3">
      <c r="G159" s="69"/>
    </row>
    <row r="160" spans="7:7" ht="14.4" x14ac:dyDescent="0.3">
      <c r="G160" s="69"/>
    </row>
    <row r="161" spans="7:7" ht="14.4" x14ac:dyDescent="0.3">
      <c r="G161" s="69"/>
    </row>
    <row r="162" spans="7:7" ht="14.4" x14ac:dyDescent="0.3">
      <c r="G162" s="69"/>
    </row>
    <row r="163" spans="7:7" ht="14.4" x14ac:dyDescent="0.3">
      <c r="G163" s="69"/>
    </row>
    <row r="164" spans="7:7" ht="14.4" x14ac:dyDescent="0.3">
      <c r="G164" s="69"/>
    </row>
    <row r="165" spans="7:7" ht="14.4" x14ac:dyDescent="0.3">
      <c r="G165" s="69"/>
    </row>
    <row r="166" spans="7:7" ht="14.4" x14ac:dyDescent="0.3">
      <c r="G166" s="69"/>
    </row>
    <row r="167" spans="7:7" ht="14.4" x14ac:dyDescent="0.3">
      <c r="G167" s="69"/>
    </row>
    <row r="168" spans="7:7" ht="14.4" x14ac:dyDescent="0.3">
      <c r="G168" s="69"/>
    </row>
    <row r="169" spans="7:7" ht="14.4" x14ac:dyDescent="0.3">
      <c r="G169" s="69"/>
    </row>
    <row r="170" spans="7:7" ht="14.4" x14ac:dyDescent="0.3">
      <c r="G170" s="69"/>
    </row>
    <row r="171" spans="7:7" ht="14.4" x14ac:dyDescent="0.3">
      <c r="G171" s="69"/>
    </row>
    <row r="172" spans="7:7" ht="14.4" x14ac:dyDescent="0.3">
      <c r="G172" s="69"/>
    </row>
    <row r="173" spans="7:7" ht="14.4" x14ac:dyDescent="0.3">
      <c r="G173" s="69"/>
    </row>
    <row r="174" spans="7:7" ht="14.4" x14ac:dyDescent="0.3">
      <c r="G174" s="69"/>
    </row>
    <row r="175" spans="7:7" ht="14.4" x14ac:dyDescent="0.3">
      <c r="G175" s="69"/>
    </row>
    <row r="176" spans="7:7" ht="14.4" x14ac:dyDescent="0.3">
      <c r="G176" s="69"/>
    </row>
    <row r="177" spans="7:7" ht="14.4" x14ac:dyDescent="0.3">
      <c r="G177" s="69"/>
    </row>
    <row r="178" spans="7:7" ht="14.4" x14ac:dyDescent="0.3">
      <c r="G178" s="69"/>
    </row>
    <row r="179" spans="7:7" ht="14.4" x14ac:dyDescent="0.3">
      <c r="G179" s="69"/>
    </row>
    <row r="180" spans="7:7" ht="14.4" x14ac:dyDescent="0.3">
      <c r="G180" s="69"/>
    </row>
    <row r="181" spans="7:7" ht="14.4" x14ac:dyDescent="0.3">
      <c r="G181" s="69"/>
    </row>
    <row r="182" spans="7:7" ht="14.4" x14ac:dyDescent="0.3">
      <c r="G182" s="69"/>
    </row>
    <row r="183" spans="7:7" ht="14.4" x14ac:dyDescent="0.3">
      <c r="G183" s="69"/>
    </row>
    <row r="184" spans="7:7" ht="14.4" x14ac:dyDescent="0.3">
      <c r="G184" s="69"/>
    </row>
    <row r="185" spans="7:7" ht="14.4" x14ac:dyDescent="0.3">
      <c r="G185" s="69"/>
    </row>
    <row r="186" spans="7:7" ht="14.4" x14ac:dyDescent="0.3">
      <c r="G186" s="69"/>
    </row>
    <row r="187" spans="7:7" ht="14.4" x14ac:dyDescent="0.3">
      <c r="G187" s="69"/>
    </row>
    <row r="188" spans="7:7" ht="14.4" x14ac:dyDescent="0.3">
      <c r="G188" s="69"/>
    </row>
    <row r="189" spans="7:7" ht="14.4" x14ac:dyDescent="0.3">
      <c r="G189" s="69"/>
    </row>
    <row r="190" spans="7:7" ht="14.4" x14ac:dyDescent="0.3">
      <c r="G190" s="69"/>
    </row>
    <row r="191" spans="7:7" ht="14.4" x14ac:dyDescent="0.3">
      <c r="G191" s="69"/>
    </row>
    <row r="192" spans="7:7" ht="14.4" x14ac:dyDescent="0.3">
      <c r="G192" s="69"/>
    </row>
    <row r="193" spans="7:7" ht="14.4" x14ac:dyDescent="0.3">
      <c r="G193" s="69"/>
    </row>
    <row r="194" spans="7:7" ht="14.4" x14ac:dyDescent="0.3">
      <c r="G194" s="69"/>
    </row>
    <row r="195" spans="7:7" ht="14.4" x14ac:dyDescent="0.3">
      <c r="G195" s="69"/>
    </row>
    <row r="196" spans="7:7" ht="14.4" x14ac:dyDescent="0.3">
      <c r="G196" s="69"/>
    </row>
    <row r="197" spans="7:7" ht="14.4" x14ac:dyDescent="0.3">
      <c r="G197" s="69"/>
    </row>
    <row r="198" spans="7:7" ht="14.4" x14ac:dyDescent="0.3">
      <c r="G198" s="69"/>
    </row>
    <row r="199" spans="7:7" ht="14.4" x14ac:dyDescent="0.3">
      <c r="G199" s="69"/>
    </row>
    <row r="200" spans="7:7" ht="14.4" x14ac:dyDescent="0.3">
      <c r="G200" s="69"/>
    </row>
    <row r="201" spans="7:7" ht="14.4" x14ac:dyDescent="0.3">
      <c r="G201" s="69"/>
    </row>
    <row r="202" spans="7:7" ht="14.4" x14ac:dyDescent="0.3">
      <c r="G202" s="69"/>
    </row>
    <row r="203" spans="7:7" ht="14.4" x14ac:dyDescent="0.3">
      <c r="G203" s="69"/>
    </row>
    <row r="204" spans="7:7" ht="14.4" x14ac:dyDescent="0.3">
      <c r="G204" s="69"/>
    </row>
    <row r="205" spans="7:7" ht="14.4" x14ac:dyDescent="0.3">
      <c r="G205" s="69"/>
    </row>
    <row r="206" spans="7:7" ht="14.4" x14ac:dyDescent="0.3">
      <c r="G206" s="69"/>
    </row>
    <row r="207" spans="7:7" ht="14.4" x14ac:dyDescent="0.3">
      <c r="G207" s="69"/>
    </row>
    <row r="208" spans="7:7" ht="14.4" x14ac:dyDescent="0.3">
      <c r="G208" s="69"/>
    </row>
    <row r="209" spans="7:7" ht="14.4" x14ac:dyDescent="0.3">
      <c r="G209" s="69"/>
    </row>
    <row r="210" spans="7:7" ht="14.4" x14ac:dyDescent="0.3">
      <c r="G210" s="69"/>
    </row>
    <row r="211" spans="7:7" ht="14.4" x14ac:dyDescent="0.3">
      <c r="G211" s="69"/>
    </row>
    <row r="212" spans="7:7" ht="14.4" x14ac:dyDescent="0.3">
      <c r="G212" s="69"/>
    </row>
    <row r="213" spans="7:7" ht="14.4" x14ac:dyDescent="0.3">
      <c r="G213" s="69"/>
    </row>
    <row r="214" spans="7:7" ht="14.4" x14ac:dyDescent="0.3">
      <c r="G214" s="69"/>
    </row>
    <row r="215" spans="7:7" ht="14.4" x14ac:dyDescent="0.3">
      <c r="G215" s="69"/>
    </row>
    <row r="216" spans="7:7" ht="14.4" x14ac:dyDescent="0.3">
      <c r="G216" s="69"/>
    </row>
    <row r="217" spans="7:7" ht="14.4" x14ac:dyDescent="0.3">
      <c r="G217" s="69"/>
    </row>
    <row r="218" spans="7:7" ht="14.4" x14ac:dyDescent="0.3">
      <c r="G218" s="69"/>
    </row>
    <row r="219" spans="7:7" ht="14.4" x14ac:dyDescent="0.3">
      <c r="G219" s="69"/>
    </row>
    <row r="220" spans="7:7" ht="14.4" x14ac:dyDescent="0.3">
      <c r="G220" s="69"/>
    </row>
    <row r="221" spans="7:7" ht="14.4" x14ac:dyDescent="0.3">
      <c r="G221" s="69"/>
    </row>
    <row r="222" spans="7:7" ht="14.4" x14ac:dyDescent="0.3">
      <c r="G222" s="69"/>
    </row>
    <row r="223" spans="7:7" ht="14.4" x14ac:dyDescent="0.3">
      <c r="G223" s="69"/>
    </row>
    <row r="224" spans="7:7" ht="14.4" x14ac:dyDescent="0.3">
      <c r="G224" s="69"/>
    </row>
    <row r="225" spans="7:7" ht="14.4" x14ac:dyDescent="0.3">
      <c r="G225" s="69"/>
    </row>
    <row r="226" spans="7:7" ht="14.4" x14ac:dyDescent="0.3">
      <c r="G226" s="69"/>
    </row>
    <row r="227" spans="7:7" ht="14.4" x14ac:dyDescent="0.3">
      <c r="G227" s="69"/>
    </row>
    <row r="228" spans="7:7" ht="14.4" x14ac:dyDescent="0.3">
      <c r="G228" s="69"/>
    </row>
    <row r="229" spans="7:7" ht="14.4" x14ac:dyDescent="0.3">
      <c r="G229" s="69"/>
    </row>
    <row r="230" spans="7:7" ht="14.4" x14ac:dyDescent="0.3">
      <c r="G230" s="69"/>
    </row>
    <row r="231" spans="7:7" ht="14.4" x14ac:dyDescent="0.3">
      <c r="G231" s="69"/>
    </row>
    <row r="232" spans="7:7" ht="14.4" x14ac:dyDescent="0.3">
      <c r="G232" s="69"/>
    </row>
    <row r="233" spans="7:7" ht="14.4" x14ac:dyDescent="0.3">
      <c r="G233" s="69"/>
    </row>
    <row r="234" spans="7:7" ht="14.4" x14ac:dyDescent="0.3">
      <c r="G234" s="69"/>
    </row>
    <row r="235" spans="7:7" ht="14.4" x14ac:dyDescent="0.3">
      <c r="G235" s="69"/>
    </row>
    <row r="236" spans="7:7" ht="14.4" x14ac:dyDescent="0.3">
      <c r="G236" s="69"/>
    </row>
    <row r="237" spans="7:7" ht="14.4" x14ac:dyDescent="0.3">
      <c r="G237" s="69"/>
    </row>
    <row r="238" spans="7:7" ht="14.4" x14ac:dyDescent="0.3">
      <c r="G238" s="69"/>
    </row>
    <row r="239" spans="7:7" ht="14.4" x14ac:dyDescent="0.3">
      <c r="G239" s="69"/>
    </row>
    <row r="240" spans="7:7" ht="14.4" x14ac:dyDescent="0.3">
      <c r="G240" s="69"/>
    </row>
    <row r="241" spans="7:7" ht="14.4" x14ac:dyDescent="0.3">
      <c r="G241" s="69"/>
    </row>
    <row r="242" spans="7:7" ht="14.4" x14ac:dyDescent="0.3">
      <c r="G242" s="69"/>
    </row>
    <row r="243" spans="7:7" ht="14.4" x14ac:dyDescent="0.3">
      <c r="G243" s="69"/>
    </row>
    <row r="244" spans="7:7" ht="14.4" x14ac:dyDescent="0.3">
      <c r="G244" s="69"/>
    </row>
    <row r="245" spans="7:7" ht="14.4" x14ac:dyDescent="0.3">
      <c r="G245" s="69"/>
    </row>
    <row r="246" spans="7:7" ht="14.4" x14ac:dyDescent="0.3">
      <c r="G246" s="69"/>
    </row>
    <row r="247" spans="7:7" ht="14.4" x14ac:dyDescent="0.3">
      <c r="G247" s="69"/>
    </row>
    <row r="248" spans="7:7" ht="14.4" x14ac:dyDescent="0.3">
      <c r="G248" s="69"/>
    </row>
    <row r="249" spans="7:7" ht="14.4" x14ac:dyDescent="0.3">
      <c r="G249" s="69"/>
    </row>
    <row r="250" spans="7:7" ht="14.4" x14ac:dyDescent="0.3">
      <c r="G250" s="69"/>
    </row>
    <row r="251" spans="7:7" ht="14.4" x14ac:dyDescent="0.3">
      <c r="G251" s="69"/>
    </row>
    <row r="252" spans="7:7" ht="14.4" x14ac:dyDescent="0.3">
      <c r="G252" s="69"/>
    </row>
    <row r="253" spans="7:7" ht="14.4" x14ac:dyDescent="0.3">
      <c r="G253" s="69"/>
    </row>
    <row r="254" spans="7:7" ht="14.4" x14ac:dyDescent="0.3">
      <c r="G254" s="69"/>
    </row>
    <row r="255" spans="7:7" ht="14.4" x14ac:dyDescent="0.3">
      <c r="G255" s="69"/>
    </row>
    <row r="256" spans="7:7" ht="14.4" x14ac:dyDescent="0.3">
      <c r="G256" s="69"/>
    </row>
    <row r="257" spans="7:7" ht="14.4" x14ac:dyDescent="0.3">
      <c r="G257" s="69"/>
    </row>
    <row r="258" spans="7:7" ht="14.4" x14ac:dyDescent="0.3">
      <c r="G258" s="69"/>
    </row>
    <row r="259" spans="7:7" ht="14.4" x14ac:dyDescent="0.3">
      <c r="G259" s="69"/>
    </row>
    <row r="260" spans="7:7" ht="14.4" x14ac:dyDescent="0.3">
      <c r="G260" s="69"/>
    </row>
    <row r="261" spans="7:7" ht="14.4" x14ac:dyDescent="0.3">
      <c r="G261" s="69"/>
    </row>
    <row r="262" spans="7:7" ht="14.4" x14ac:dyDescent="0.3">
      <c r="G262" s="69"/>
    </row>
    <row r="263" spans="7:7" ht="14.4" x14ac:dyDescent="0.3">
      <c r="G263" s="69"/>
    </row>
    <row r="264" spans="7:7" ht="14.4" x14ac:dyDescent="0.3">
      <c r="G264" s="69"/>
    </row>
    <row r="265" spans="7:7" ht="14.4" x14ac:dyDescent="0.3">
      <c r="G265" s="69"/>
    </row>
    <row r="266" spans="7:7" ht="14.4" x14ac:dyDescent="0.3">
      <c r="G266" s="69"/>
    </row>
    <row r="267" spans="7:7" ht="14.4" x14ac:dyDescent="0.3">
      <c r="G267" s="69"/>
    </row>
    <row r="268" spans="7:7" ht="14.4" x14ac:dyDescent="0.3">
      <c r="G268" s="69"/>
    </row>
    <row r="269" spans="7:7" ht="14.4" x14ac:dyDescent="0.3">
      <c r="G269" s="69"/>
    </row>
    <row r="270" spans="7:7" ht="14.4" x14ac:dyDescent="0.3">
      <c r="G270" s="69"/>
    </row>
    <row r="271" spans="7:7" ht="14.4" x14ac:dyDescent="0.3">
      <c r="G271" s="69"/>
    </row>
    <row r="272" spans="7:7" ht="14.4" x14ac:dyDescent="0.3">
      <c r="G272" s="69"/>
    </row>
    <row r="273" spans="7:7" ht="14.4" x14ac:dyDescent="0.3">
      <c r="G273" s="69"/>
    </row>
    <row r="274" spans="7:7" ht="14.4" x14ac:dyDescent="0.3">
      <c r="G274" s="69"/>
    </row>
    <row r="275" spans="7:7" ht="14.4" x14ac:dyDescent="0.3">
      <c r="G275" s="69"/>
    </row>
    <row r="276" spans="7:7" ht="14.4" x14ac:dyDescent="0.3">
      <c r="G276" s="69"/>
    </row>
    <row r="277" spans="7:7" ht="14.4" x14ac:dyDescent="0.3">
      <c r="G277" s="69"/>
    </row>
    <row r="278" spans="7:7" ht="14.4" x14ac:dyDescent="0.3">
      <c r="G278" s="69"/>
    </row>
    <row r="279" spans="7:7" ht="14.4" x14ac:dyDescent="0.3">
      <c r="G279" s="69"/>
    </row>
    <row r="280" spans="7:7" ht="14.4" x14ac:dyDescent="0.3">
      <c r="G280" s="69"/>
    </row>
    <row r="281" spans="7:7" ht="14.4" x14ac:dyDescent="0.3">
      <c r="G281" s="69"/>
    </row>
    <row r="282" spans="7:7" ht="14.4" x14ac:dyDescent="0.3">
      <c r="G282" s="69"/>
    </row>
    <row r="283" spans="7:7" ht="14.4" x14ac:dyDescent="0.3">
      <c r="G283" s="69"/>
    </row>
    <row r="284" spans="7:7" ht="14.4" x14ac:dyDescent="0.3">
      <c r="G284" s="69"/>
    </row>
    <row r="285" spans="7:7" ht="14.4" x14ac:dyDescent="0.3">
      <c r="G285" s="69"/>
    </row>
    <row r="286" spans="7:7" ht="14.4" x14ac:dyDescent="0.3">
      <c r="G286" s="69"/>
    </row>
    <row r="287" spans="7:7" ht="14.4" x14ac:dyDescent="0.3">
      <c r="G287" s="69"/>
    </row>
    <row r="288" spans="7:7" ht="14.4" x14ac:dyDescent="0.3">
      <c r="G288" s="69"/>
    </row>
    <row r="289" spans="7:7" ht="14.4" x14ac:dyDescent="0.3">
      <c r="G289" s="69"/>
    </row>
    <row r="290" spans="7:7" ht="14.4" x14ac:dyDescent="0.3">
      <c r="G290" s="69"/>
    </row>
    <row r="291" spans="7:7" ht="14.4" x14ac:dyDescent="0.3">
      <c r="G291" s="69"/>
    </row>
    <row r="292" spans="7:7" ht="14.4" x14ac:dyDescent="0.3">
      <c r="G292" s="69"/>
    </row>
    <row r="293" spans="7:7" ht="14.4" x14ac:dyDescent="0.3">
      <c r="G293" s="69"/>
    </row>
    <row r="294" spans="7:7" ht="14.4" x14ac:dyDescent="0.3">
      <c r="G294" s="69"/>
    </row>
    <row r="295" spans="7:7" ht="14.4" x14ac:dyDescent="0.3">
      <c r="G295" s="69"/>
    </row>
    <row r="296" spans="7:7" ht="14.4" x14ac:dyDescent="0.3">
      <c r="G296" s="69"/>
    </row>
    <row r="297" spans="7:7" ht="14.4" x14ac:dyDescent="0.3">
      <c r="G297" s="69"/>
    </row>
    <row r="298" spans="7:7" ht="14.4" x14ac:dyDescent="0.3">
      <c r="G298" s="69"/>
    </row>
    <row r="299" spans="7:7" ht="14.4" x14ac:dyDescent="0.3">
      <c r="G299" s="69"/>
    </row>
    <row r="300" spans="7:7" ht="14.4" x14ac:dyDescent="0.3">
      <c r="G300" s="69"/>
    </row>
    <row r="301" spans="7:7" ht="14.4" x14ac:dyDescent="0.3">
      <c r="G301" s="69"/>
    </row>
    <row r="302" spans="7:7" ht="14.4" x14ac:dyDescent="0.3">
      <c r="G302" s="69"/>
    </row>
    <row r="303" spans="7:7" ht="14.4" x14ac:dyDescent="0.3">
      <c r="G303" s="69"/>
    </row>
    <row r="304" spans="7:7" ht="14.4" x14ac:dyDescent="0.3">
      <c r="G304" s="69"/>
    </row>
    <row r="305" spans="7:7" ht="14.4" x14ac:dyDescent="0.3">
      <c r="G305" s="69"/>
    </row>
    <row r="306" spans="7:7" ht="14.4" x14ac:dyDescent="0.3">
      <c r="G306" s="69"/>
    </row>
    <row r="307" spans="7:7" ht="14.4" x14ac:dyDescent="0.3">
      <c r="G307" s="69"/>
    </row>
    <row r="308" spans="7:7" ht="14.4" x14ac:dyDescent="0.3">
      <c r="G308" s="69"/>
    </row>
    <row r="309" spans="7:7" ht="14.4" x14ac:dyDescent="0.3">
      <c r="G309" s="69"/>
    </row>
    <row r="310" spans="7:7" ht="14.4" x14ac:dyDescent="0.3">
      <c r="G310" s="69"/>
    </row>
    <row r="311" spans="7:7" ht="14.4" x14ac:dyDescent="0.3">
      <c r="G311" s="69"/>
    </row>
    <row r="312" spans="7:7" ht="14.4" x14ac:dyDescent="0.3">
      <c r="G312" s="69"/>
    </row>
    <row r="313" spans="7:7" ht="14.4" x14ac:dyDescent="0.3">
      <c r="G313" s="69"/>
    </row>
    <row r="314" spans="7:7" ht="14.4" x14ac:dyDescent="0.3">
      <c r="G314" s="69"/>
    </row>
    <row r="315" spans="7:7" ht="14.4" x14ac:dyDescent="0.3">
      <c r="G315" s="69"/>
    </row>
    <row r="316" spans="7:7" ht="14.4" x14ac:dyDescent="0.3">
      <c r="G316" s="69"/>
    </row>
    <row r="317" spans="7:7" ht="14.4" x14ac:dyDescent="0.3">
      <c r="G317" s="69"/>
    </row>
    <row r="318" spans="7:7" ht="14.4" x14ac:dyDescent="0.3">
      <c r="G318" s="69"/>
    </row>
    <row r="319" spans="7:7" ht="14.4" x14ac:dyDescent="0.3">
      <c r="G319" s="69"/>
    </row>
    <row r="320" spans="7:7" ht="14.4" x14ac:dyDescent="0.3">
      <c r="G320" s="69"/>
    </row>
    <row r="321" spans="7:7" ht="14.4" x14ac:dyDescent="0.3">
      <c r="G321" s="69"/>
    </row>
    <row r="322" spans="7:7" ht="14.4" x14ac:dyDescent="0.3">
      <c r="G322" s="69"/>
    </row>
    <row r="323" spans="7:7" ht="14.4" x14ac:dyDescent="0.3">
      <c r="G323" s="69"/>
    </row>
    <row r="324" spans="7:7" ht="14.4" x14ac:dyDescent="0.3">
      <c r="G324" s="69"/>
    </row>
    <row r="325" spans="7:7" ht="14.4" x14ac:dyDescent="0.3">
      <c r="G325" s="69"/>
    </row>
    <row r="326" spans="7:7" ht="14.4" x14ac:dyDescent="0.3">
      <c r="G326" s="69"/>
    </row>
    <row r="327" spans="7:7" ht="14.4" x14ac:dyDescent="0.3">
      <c r="G327" s="69"/>
    </row>
    <row r="328" spans="7:7" ht="14.4" x14ac:dyDescent="0.3">
      <c r="G328" s="69"/>
    </row>
    <row r="329" spans="7:7" ht="14.4" x14ac:dyDescent="0.3">
      <c r="G329" s="69"/>
    </row>
    <row r="330" spans="7:7" ht="14.4" x14ac:dyDescent="0.3">
      <c r="G330" s="69"/>
    </row>
    <row r="331" spans="7:7" ht="14.4" x14ac:dyDescent="0.3">
      <c r="G331" s="69"/>
    </row>
    <row r="332" spans="7:7" ht="14.4" x14ac:dyDescent="0.3">
      <c r="G332" s="69"/>
    </row>
    <row r="333" spans="7:7" ht="14.4" x14ac:dyDescent="0.3">
      <c r="G333" s="69"/>
    </row>
    <row r="334" spans="7:7" ht="14.4" x14ac:dyDescent="0.3">
      <c r="G334" s="69"/>
    </row>
    <row r="335" spans="7:7" ht="14.4" x14ac:dyDescent="0.3">
      <c r="G335" s="69"/>
    </row>
    <row r="336" spans="7:7" ht="14.4" x14ac:dyDescent="0.3">
      <c r="G336" s="69"/>
    </row>
    <row r="337" spans="7:7" ht="14.4" x14ac:dyDescent="0.3">
      <c r="G337" s="69"/>
    </row>
    <row r="338" spans="7:7" ht="14.4" x14ac:dyDescent="0.3">
      <c r="G338" s="69"/>
    </row>
    <row r="339" spans="7:7" ht="14.4" x14ac:dyDescent="0.3">
      <c r="G339" s="69"/>
    </row>
    <row r="340" spans="7:7" ht="14.4" x14ac:dyDescent="0.3">
      <c r="G340" s="69"/>
    </row>
    <row r="341" spans="7:7" ht="14.4" x14ac:dyDescent="0.3">
      <c r="G341" s="69"/>
    </row>
    <row r="342" spans="7:7" ht="14.4" x14ac:dyDescent="0.3">
      <c r="G342" s="69"/>
    </row>
    <row r="343" spans="7:7" ht="14.4" x14ac:dyDescent="0.3">
      <c r="G343" s="69"/>
    </row>
    <row r="344" spans="7:7" ht="14.4" x14ac:dyDescent="0.3">
      <c r="G344" s="69"/>
    </row>
    <row r="345" spans="7:7" ht="14.4" x14ac:dyDescent="0.3">
      <c r="G345" s="69"/>
    </row>
    <row r="346" spans="7:7" ht="14.4" x14ac:dyDescent="0.3">
      <c r="G346" s="69"/>
    </row>
    <row r="347" spans="7:7" ht="14.4" x14ac:dyDescent="0.3">
      <c r="G347" s="69"/>
    </row>
    <row r="348" spans="7:7" ht="14.4" x14ac:dyDescent="0.3">
      <c r="G348" s="69"/>
    </row>
    <row r="349" spans="7:7" ht="14.4" x14ac:dyDescent="0.3">
      <c r="G349" s="69"/>
    </row>
    <row r="350" spans="7:7" ht="14.4" x14ac:dyDescent="0.3">
      <c r="G350" s="69"/>
    </row>
    <row r="351" spans="7:7" ht="14.4" x14ac:dyDescent="0.3">
      <c r="G351" s="69"/>
    </row>
    <row r="352" spans="7:7" ht="14.4" x14ac:dyDescent="0.3">
      <c r="G352" s="69"/>
    </row>
    <row r="353" spans="7:7" ht="14.4" x14ac:dyDescent="0.3">
      <c r="G353" s="69"/>
    </row>
    <row r="354" spans="7:7" ht="14.4" x14ac:dyDescent="0.3">
      <c r="G354" s="69"/>
    </row>
    <row r="355" spans="7:7" ht="14.4" x14ac:dyDescent="0.3">
      <c r="G355" s="69"/>
    </row>
    <row r="356" spans="7:7" ht="14.4" x14ac:dyDescent="0.3">
      <c r="G356" s="69"/>
    </row>
    <row r="357" spans="7:7" ht="14.4" x14ac:dyDescent="0.3">
      <c r="G357" s="69"/>
    </row>
    <row r="358" spans="7:7" ht="14.4" x14ac:dyDescent="0.3">
      <c r="G358" s="69"/>
    </row>
    <row r="359" spans="7:7" ht="14.4" x14ac:dyDescent="0.3">
      <c r="G359" s="69"/>
    </row>
    <row r="360" spans="7:7" ht="14.4" x14ac:dyDescent="0.3">
      <c r="G360" s="69"/>
    </row>
    <row r="361" spans="7:7" ht="14.4" x14ac:dyDescent="0.3">
      <c r="G361" s="69"/>
    </row>
    <row r="362" spans="7:7" ht="14.4" x14ac:dyDescent="0.3">
      <c r="G362" s="69"/>
    </row>
    <row r="363" spans="7:7" ht="14.4" x14ac:dyDescent="0.3">
      <c r="G363" s="69"/>
    </row>
    <row r="364" spans="7:7" ht="14.4" x14ac:dyDescent="0.3">
      <c r="G364" s="69"/>
    </row>
    <row r="365" spans="7:7" ht="14.4" x14ac:dyDescent="0.3">
      <c r="G365" s="69"/>
    </row>
    <row r="366" spans="7:7" ht="14.4" x14ac:dyDescent="0.3">
      <c r="G366" s="69"/>
    </row>
    <row r="367" spans="7:7" ht="14.4" x14ac:dyDescent="0.3">
      <c r="G367" s="69"/>
    </row>
    <row r="368" spans="7:7" ht="14.4" x14ac:dyDescent="0.3">
      <c r="G368" s="69"/>
    </row>
    <row r="369" spans="7:7" ht="14.4" x14ac:dyDescent="0.3">
      <c r="G369" s="69"/>
    </row>
    <row r="370" spans="7:7" ht="14.4" x14ac:dyDescent="0.3">
      <c r="G370" s="69"/>
    </row>
    <row r="371" spans="7:7" ht="14.4" x14ac:dyDescent="0.3">
      <c r="G371" s="69"/>
    </row>
    <row r="372" spans="7:7" ht="14.4" x14ac:dyDescent="0.3">
      <c r="G372" s="69"/>
    </row>
    <row r="373" spans="7:7" ht="14.4" x14ac:dyDescent="0.3">
      <c r="G373" s="69"/>
    </row>
    <row r="374" spans="7:7" ht="14.4" x14ac:dyDescent="0.3">
      <c r="G374" s="69"/>
    </row>
    <row r="375" spans="7:7" ht="14.4" x14ac:dyDescent="0.3">
      <c r="G375" s="69"/>
    </row>
    <row r="376" spans="7:7" ht="14.4" x14ac:dyDescent="0.3">
      <c r="G376" s="69"/>
    </row>
    <row r="377" spans="7:7" ht="14.4" x14ac:dyDescent="0.3">
      <c r="G377" s="69"/>
    </row>
    <row r="378" spans="7:7" ht="14.4" x14ac:dyDescent="0.3">
      <c r="G378" s="69"/>
    </row>
    <row r="379" spans="7:7" ht="14.4" x14ac:dyDescent="0.3">
      <c r="G379" s="69"/>
    </row>
    <row r="380" spans="7:7" ht="14.4" x14ac:dyDescent="0.3">
      <c r="G380" s="69"/>
    </row>
    <row r="381" spans="7:7" ht="14.4" x14ac:dyDescent="0.3">
      <c r="G381" s="69"/>
    </row>
    <row r="382" spans="7:7" ht="14.4" x14ac:dyDescent="0.3">
      <c r="G382" s="69"/>
    </row>
    <row r="383" spans="7:7" ht="14.4" x14ac:dyDescent="0.3">
      <c r="G383" s="69"/>
    </row>
    <row r="384" spans="7:7" ht="14.4" x14ac:dyDescent="0.3">
      <c r="G384" s="69"/>
    </row>
    <row r="385" spans="7:7" ht="14.4" x14ac:dyDescent="0.3">
      <c r="G385" s="69"/>
    </row>
    <row r="386" spans="7:7" ht="14.4" x14ac:dyDescent="0.3">
      <c r="G386" s="69"/>
    </row>
    <row r="387" spans="7:7" ht="14.4" x14ac:dyDescent="0.3">
      <c r="G387" s="69"/>
    </row>
    <row r="388" spans="7:7" ht="14.4" x14ac:dyDescent="0.3">
      <c r="G388" s="69"/>
    </row>
    <row r="389" spans="7:7" ht="14.4" x14ac:dyDescent="0.3">
      <c r="G389" s="69"/>
    </row>
    <row r="390" spans="7:7" ht="14.4" x14ac:dyDescent="0.3">
      <c r="G390" s="69"/>
    </row>
    <row r="391" spans="7:7" ht="14.4" x14ac:dyDescent="0.3">
      <c r="G391" s="69"/>
    </row>
    <row r="392" spans="7:7" ht="14.4" x14ac:dyDescent="0.3">
      <c r="G392" s="69"/>
    </row>
    <row r="393" spans="7:7" ht="14.4" x14ac:dyDescent="0.3">
      <c r="G393" s="69"/>
    </row>
    <row r="394" spans="7:7" ht="14.4" x14ac:dyDescent="0.3">
      <c r="G394" s="69"/>
    </row>
    <row r="395" spans="7:7" ht="14.4" x14ac:dyDescent="0.3">
      <c r="G395" s="69"/>
    </row>
    <row r="396" spans="7:7" ht="14.4" x14ac:dyDescent="0.3">
      <c r="G396" s="69"/>
    </row>
    <row r="397" spans="7:7" ht="14.4" x14ac:dyDescent="0.3">
      <c r="G397" s="69"/>
    </row>
    <row r="398" spans="7:7" ht="14.4" x14ac:dyDescent="0.3">
      <c r="G398" s="69"/>
    </row>
    <row r="399" spans="7:7" ht="14.4" x14ac:dyDescent="0.3">
      <c r="G399" s="69"/>
    </row>
    <row r="400" spans="7:7" ht="14.4" x14ac:dyDescent="0.3">
      <c r="G400" s="69"/>
    </row>
    <row r="401" spans="7:7" ht="14.4" x14ac:dyDescent="0.3">
      <c r="G401" s="69"/>
    </row>
    <row r="402" spans="7:7" ht="14.4" x14ac:dyDescent="0.3">
      <c r="G402" s="69"/>
    </row>
    <row r="403" spans="7:7" ht="14.4" x14ac:dyDescent="0.3">
      <c r="G403" s="69"/>
    </row>
    <row r="404" spans="7:7" ht="14.4" x14ac:dyDescent="0.3">
      <c r="G404" s="69"/>
    </row>
    <row r="405" spans="7:7" ht="14.4" x14ac:dyDescent="0.3">
      <c r="G405" s="69"/>
    </row>
    <row r="406" spans="7:7" ht="14.4" x14ac:dyDescent="0.3">
      <c r="G406" s="69"/>
    </row>
    <row r="407" spans="7:7" ht="14.4" x14ac:dyDescent="0.3">
      <c r="G407" s="69"/>
    </row>
    <row r="408" spans="7:7" ht="14.4" x14ac:dyDescent="0.3">
      <c r="G408" s="69"/>
    </row>
    <row r="409" spans="7:7" ht="14.4" x14ac:dyDescent="0.3">
      <c r="G409" s="69"/>
    </row>
    <row r="410" spans="7:7" ht="14.4" x14ac:dyDescent="0.3">
      <c r="G410" s="69"/>
    </row>
    <row r="411" spans="7:7" ht="14.4" x14ac:dyDescent="0.3">
      <c r="G411" s="69"/>
    </row>
    <row r="412" spans="7:7" ht="14.4" x14ac:dyDescent="0.3">
      <c r="G412" s="69"/>
    </row>
    <row r="413" spans="7:7" ht="14.4" x14ac:dyDescent="0.3">
      <c r="G413" s="69"/>
    </row>
    <row r="414" spans="7:7" ht="14.4" x14ac:dyDescent="0.3">
      <c r="G414" s="69"/>
    </row>
    <row r="415" spans="7:7" ht="14.4" x14ac:dyDescent="0.3">
      <c r="G415" s="69"/>
    </row>
    <row r="416" spans="7:7" ht="14.4" x14ac:dyDescent="0.3">
      <c r="G416" s="69"/>
    </row>
    <row r="417" spans="7:7" ht="14.4" x14ac:dyDescent="0.3">
      <c r="G417" s="69"/>
    </row>
    <row r="418" spans="7:7" ht="14.4" x14ac:dyDescent="0.3">
      <c r="G418" s="69"/>
    </row>
    <row r="419" spans="7:7" ht="14.4" x14ac:dyDescent="0.3">
      <c r="G419" s="69"/>
    </row>
    <row r="420" spans="7:7" ht="14.4" x14ac:dyDescent="0.3">
      <c r="G420" s="69"/>
    </row>
    <row r="421" spans="7:7" ht="14.4" x14ac:dyDescent="0.3">
      <c r="G421" s="69"/>
    </row>
    <row r="422" spans="7:7" ht="14.4" x14ac:dyDescent="0.3">
      <c r="G422" s="69"/>
    </row>
    <row r="423" spans="7:7" ht="14.4" x14ac:dyDescent="0.3">
      <c r="G423" s="69"/>
    </row>
    <row r="424" spans="7:7" ht="14.4" x14ac:dyDescent="0.3">
      <c r="G424" s="69"/>
    </row>
    <row r="425" spans="7:7" ht="14.4" x14ac:dyDescent="0.3">
      <c r="G425" s="69"/>
    </row>
    <row r="426" spans="7:7" ht="14.4" x14ac:dyDescent="0.3">
      <c r="G426" s="69"/>
    </row>
    <row r="427" spans="7:7" ht="14.4" x14ac:dyDescent="0.3">
      <c r="G427" s="69"/>
    </row>
    <row r="428" spans="7:7" ht="14.4" x14ac:dyDescent="0.3">
      <c r="G428" s="69"/>
    </row>
    <row r="429" spans="7:7" ht="14.4" x14ac:dyDescent="0.3">
      <c r="G429" s="69"/>
    </row>
    <row r="430" spans="7:7" ht="14.4" x14ac:dyDescent="0.3">
      <c r="G430" s="69"/>
    </row>
    <row r="431" spans="7:7" ht="14.4" x14ac:dyDescent="0.3">
      <c r="G431" s="69"/>
    </row>
    <row r="432" spans="7:7" ht="14.4" x14ac:dyDescent="0.3">
      <c r="G432" s="69"/>
    </row>
    <row r="433" spans="7:7" ht="14.4" x14ac:dyDescent="0.3">
      <c r="G433" s="69"/>
    </row>
    <row r="434" spans="7:7" ht="14.4" x14ac:dyDescent="0.3">
      <c r="G434" s="69"/>
    </row>
    <row r="435" spans="7:7" ht="14.4" x14ac:dyDescent="0.3">
      <c r="G435" s="69"/>
    </row>
    <row r="436" spans="7:7" ht="14.4" x14ac:dyDescent="0.3">
      <c r="G436" s="69"/>
    </row>
    <row r="437" spans="7:7" ht="14.4" x14ac:dyDescent="0.3">
      <c r="G437" s="69"/>
    </row>
    <row r="438" spans="7:7" ht="14.4" x14ac:dyDescent="0.3">
      <c r="G438" s="69"/>
    </row>
    <row r="439" spans="7:7" ht="14.4" x14ac:dyDescent="0.3">
      <c r="G439" s="69"/>
    </row>
    <row r="440" spans="7:7" ht="14.4" x14ac:dyDescent="0.3">
      <c r="G440" s="69"/>
    </row>
    <row r="441" spans="7:7" ht="14.4" x14ac:dyDescent="0.3">
      <c r="G441" s="69"/>
    </row>
    <row r="442" spans="7:7" ht="14.4" x14ac:dyDescent="0.3">
      <c r="G442" s="69"/>
    </row>
    <row r="443" spans="7:7" ht="14.4" x14ac:dyDescent="0.3">
      <c r="G443" s="69"/>
    </row>
    <row r="444" spans="7:7" ht="14.4" x14ac:dyDescent="0.3">
      <c r="G444" s="69"/>
    </row>
    <row r="445" spans="7:7" ht="14.4" x14ac:dyDescent="0.3">
      <c r="G445" s="69"/>
    </row>
    <row r="446" spans="7:7" ht="14.4" x14ac:dyDescent="0.3">
      <c r="G446" s="69"/>
    </row>
    <row r="447" spans="7:7" ht="14.4" x14ac:dyDescent="0.3">
      <c r="G447" s="69"/>
    </row>
    <row r="448" spans="7:7" ht="14.4" x14ac:dyDescent="0.3">
      <c r="G448" s="69"/>
    </row>
    <row r="449" spans="7:7" ht="14.4" x14ac:dyDescent="0.3">
      <c r="G449" s="69"/>
    </row>
    <row r="450" spans="7:7" ht="14.4" x14ac:dyDescent="0.3">
      <c r="G450" s="69"/>
    </row>
    <row r="451" spans="7:7" ht="14.4" x14ac:dyDescent="0.3">
      <c r="G451" s="69"/>
    </row>
    <row r="452" spans="7:7" ht="14.4" x14ac:dyDescent="0.3">
      <c r="G452" s="69"/>
    </row>
    <row r="453" spans="7:7" ht="14.4" x14ac:dyDescent="0.3">
      <c r="G453" s="69"/>
    </row>
    <row r="454" spans="7:7" ht="14.4" x14ac:dyDescent="0.3">
      <c r="G454" s="69"/>
    </row>
    <row r="455" spans="7:7" ht="14.4" x14ac:dyDescent="0.3">
      <c r="G455" s="69"/>
    </row>
    <row r="456" spans="7:7" ht="14.4" x14ac:dyDescent="0.3">
      <c r="G456" s="69"/>
    </row>
    <row r="457" spans="7:7" ht="14.4" x14ac:dyDescent="0.3">
      <c r="G457" s="69"/>
    </row>
    <row r="458" spans="7:7" ht="14.4" x14ac:dyDescent="0.3">
      <c r="G458" s="69"/>
    </row>
    <row r="459" spans="7:7" ht="14.4" x14ac:dyDescent="0.3">
      <c r="G459" s="69"/>
    </row>
    <row r="460" spans="7:7" ht="14.4" x14ac:dyDescent="0.3">
      <c r="G460" s="69"/>
    </row>
    <row r="461" spans="7:7" ht="14.4" x14ac:dyDescent="0.3">
      <c r="G461" s="69"/>
    </row>
    <row r="462" spans="7:7" ht="14.4" x14ac:dyDescent="0.3">
      <c r="G462" s="69"/>
    </row>
    <row r="463" spans="7:7" ht="14.4" x14ac:dyDescent="0.3">
      <c r="G463" s="69"/>
    </row>
    <row r="464" spans="7:7" ht="14.4" x14ac:dyDescent="0.3">
      <c r="G464" s="69"/>
    </row>
    <row r="465" spans="7:7" ht="14.4" x14ac:dyDescent="0.3">
      <c r="G465" s="69"/>
    </row>
    <row r="466" spans="7:7" ht="14.4" x14ac:dyDescent="0.3">
      <c r="G466" s="69"/>
    </row>
    <row r="467" spans="7:7" ht="14.4" x14ac:dyDescent="0.3">
      <c r="G467" s="69"/>
    </row>
    <row r="468" spans="7:7" ht="14.4" x14ac:dyDescent="0.3">
      <c r="G468" s="69"/>
    </row>
    <row r="469" spans="7:7" ht="14.4" x14ac:dyDescent="0.3">
      <c r="G469" s="69"/>
    </row>
    <row r="470" spans="7:7" ht="14.4" x14ac:dyDescent="0.3">
      <c r="G470" s="69"/>
    </row>
    <row r="471" spans="7:7" ht="14.4" x14ac:dyDescent="0.3">
      <c r="G471" s="69"/>
    </row>
    <row r="472" spans="7:7" ht="14.4" x14ac:dyDescent="0.3">
      <c r="G472" s="69"/>
    </row>
    <row r="473" spans="7:7" ht="14.4" x14ac:dyDescent="0.3">
      <c r="G473" s="69"/>
    </row>
    <row r="474" spans="7:7" ht="14.4" x14ac:dyDescent="0.3">
      <c r="G474" s="69"/>
    </row>
    <row r="475" spans="7:7" ht="14.4" x14ac:dyDescent="0.3">
      <c r="G475" s="69"/>
    </row>
    <row r="476" spans="7:7" ht="14.4" x14ac:dyDescent="0.3">
      <c r="G476" s="69"/>
    </row>
    <row r="477" spans="7:7" ht="14.4" x14ac:dyDescent="0.3">
      <c r="G477" s="69"/>
    </row>
    <row r="478" spans="7:7" ht="14.4" x14ac:dyDescent="0.3">
      <c r="G478" s="69"/>
    </row>
    <row r="479" spans="7:7" ht="14.4" x14ac:dyDescent="0.3">
      <c r="G479" s="69"/>
    </row>
    <row r="480" spans="7:7" ht="14.4" x14ac:dyDescent="0.3">
      <c r="G480" s="69"/>
    </row>
    <row r="481" spans="7:7" ht="14.4" x14ac:dyDescent="0.3">
      <c r="G481" s="69"/>
    </row>
    <row r="482" spans="7:7" ht="14.4" x14ac:dyDescent="0.3">
      <c r="G482" s="69"/>
    </row>
    <row r="483" spans="7:7" ht="14.4" x14ac:dyDescent="0.3">
      <c r="G483" s="69"/>
    </row>
    <row r="484" spans="7:7" ht="14.4" x14ac:dyDescent="0.3">
      <c r="G484" s="69"/>
    </row>
    <row r="485" spans="7:7" ht="14.4" x14ac:dyDescent="0.3">
      <c r="G485" s="69"/>
    </row>
    <row r="486" spans="7:7" ht="14.4" x14ac:dyDescent="0.3">
      <c r="G486" s="69"/>
    </row>
    <row r="487" spans="7:7" ht="14.4" x14ac:dyDescent="0.3">
      <c r="G487" s="69"/>
    </row>
    <row r="488" spans="7:7" ht="14.4" x14ac:dyDescent="0.3">
      <c r="G488" s="69"/>
    </row>
    <row r="489" spans="7:7" ht="14.4" x14ac:dyDescent="0.3">
      <c r="G489" s="69"/>
    </row>
    <row r="490" spans="7:7" ht="14.4" x14ac:dyDescent="0.3">
      <c r="G490" s="69"/>
    </row>
    <row r="491" spans="7:7" ht="14.4" x14ac:dyDescent="0.3">
      <c r="G491" s="69"/>
    </row>
    <row r="492" spans="7:7" ht="14.4" x14ac:dyDescent="0.3">
      <c r="G492" s="69"/>
    </row>
    <row r="493" spans="7:7" ht="14.4" x14ac:dyDescent="0.3">
      <c r="G493" s="69"/>
    </row>
    <row r="494" spans="7:7" ht="14.4" x14ac:dyDescent="0.3">
      <c r="G494" s="69"/>
    </row>
    <row r="495" spans="7:7" ht="14.4" x14ac:dyDescent="0.3">
      <c r="G495" s="69"/>
    </row>
    <row r="496" spans="7:7" ht="14.4" x14ac:dyDescent="0.3">
      <c r="G496" s="69"/>
    </row>
    <row r="497" spans="7:7" ht="14.4" x14ac:dyDescent="0.3">
      <c r="G497" s="69"/>
    </row>
    <row r="498" spans="7:7" ht="14.4" x14ac:dyDescent="0.3">
      <c r="G498" s="69"/>
    </row>
    <row r="499" spans="7:7" ht="14.4" x14ac:dyDescent="0.3">
      <c r="G499" s="69"/>
    </row>
    <row r="500" spans="7:7" ht="14.4" x14ac:dyDescent="0.3">
      <c r="G500" s="69"/>
    </row>
    <row r="501" spans="7:7" ht="14.4" x14ac:dyDescent="0.3">
      <c r="G501" s="69"/>
    </row>
    <row r="502" spans="7:7" ht="14.4" x14ac:dyDescent="0.3">
      <c r="G502" s="69"/>
    </row>
    <row r="503" spans="7:7" ht="14.4" x14ac:dyDescent="0.3">
      <c r="G503" s="69"/>
    </row>
    <row r="504" spans="7:7" ht="14.4" x14ac:dyDescent="0.3">
      <c r="G504" s="69"/>
    </row>
    <row r="505" spans="7:7" ht="14.4" x14ac:dyDescent="0.3">
      <c r="G505" s="69"/>
    </row>
    <row r="506" spans="7:7" ht="14.4" x14ac:dyDescent="0.3">
      <c r="G506" s="69"/>
    </row>
    <row r="507" spans="7:7" ht="14.4" x14ac:dyDescent="0.3">
      <c r="G507" s="69"/>
    </row>
    <row r="508" spans="7:7" ht="14.4" x14ac:dyDescent="0.3">
      <c r="G508" s="69"/>
    </row>
    <row r="509" spans="7:7" ht="14.4" x14ac:dyDescent="0.3">
      <c r="G509" s="69"/>
    </row>
    <row r="510" spans="7:7" ht="14.4" x14ac:dyDescent="0.3">
      <c r="G510" s="69"/>
    </row>
    <row r="511" spans="7:7" ht="14.4" x14ac:dyDescent="0.3">
      <c r="G511" s="69"/>
    </row>
    <row r="512" spans="7:7" ht="14.4" x14ac:dyDescent="0.3">
      <c r="G512" s="69"/>
    </row>
    <row r="513" spans="7:7" ht="14.4" x14ac:dyDescent="0.3">
      <c r="G513" s="69"/>
    </row>
    <row r="514" spans="7:7" ht="14.4" x14ac:dyDescent="0.3">
      <c r="G514" s="69"/>
    </row>
    <row r="515" spans="7:7" ht="14.4" x14ac:dyDescent="0.3">
      <c r="G515" s="69"/>
    </row>
    <row r="516" spans="7:7" ht="14.4" x14ac:dyDescent="0.3">
      <c r="G516" s="69"/>
    </row>
    <row r="517" spans="7:7" ht="14.4" x14ac:dyDescent="0.3">
      <c r="G517" s="69"/>
    </row>
    <row r="518" spans="7:7" ht="14.4" x14ac:dyDescent="0.3">
      <c r="G518" s="69"/>
    </row>
    <row r="519" spans="7:7" ht="14.4" x14ac:dyDescent="0.3">
      <c r="G519" s="69"/>
    </row>
    <row r="520" spans="7:7" ht="14.4" x14ac:dyDescent="0.3">
      <c r="G520" s="69"/>
    </row>
    <row r="521" spans="7:7" ht="14.4" x14ac:dyDescent="0.3">
      <c r="G521" s="69"/>
    </row>
    <row r="522" spans="7:7" ht="14.4" x14ac:dyDescent="0.3">
      <c r="G522" s="69"/>
    </row>
    <row r="523" spans="7:7" ht="14.4" x14ac:dyDescent="0.3">
      <c r="G523" s="69"/>
    </row>
    <row r="524" spans="7:7" ht="14.4" x14ac:dyDescent="0.3">
      <c r="G524" s="69"/>
    </row>
    <row r="525" spans="7:7" ht="14.4" x14ac:dyDescent="0.3">
      <c r="G525" s="69"/>
    </row>
    <row r="526" spans="7:7" ht="14.4" x14ac:dyDescent="0.3">
      <c r="G526" s="69"/>
    </row>
    <row r="527" spans="7:7" ht="14.4" x14ac:dyDescent="0.3">
      <c r="G527" s="69"/>
    </row>
    <row r="528" spans="7:7" ht="14.4" x14ac:dyDescent="0.3">
      <c r="G528" s="69"/>
    </row>
    <row r="529" spans="7:7" ht="14.4" x14ac:dyDescent="0.3">
      <c r="G529" s="69"/>
    </row>
    <row r="530" spans="7:7" ht="14.4" x14ac:dyDescent="0.3">
      <c r="G530" s="69"/>
    </row>
    <row r="531" spans="7:7" ht="14.4" x14ac:dyDescent="0.3">
      <c r="G531" s="69"/>
    </row>
    <row r="532" spans="7:7" ht="14.4" x14ac:dyDescent="0.3">
      <c r="G532" s="69"/>
    </row>
    <row r="533" spans="7:7" ht="14.4" x14ac:dyDescent="0.3">
      <c r="G533" s="69"/>
    </row>
    <row r="534" spans="7:7" ht="14.4" x14ac:dyDescent="0.3">
      <c r="G534" s="69"/>
    </row>
    <row r="535" spans="7:7" ht="14.4" x14ac:dyDescent="0.3">
      <c r="G535" s="69"/>
    </row>
    <row r="536" spans="7:7" ht="14.4" x14ac:dyDescent="0.3">
      <c r="G536" s="69"/>
    </row>
    <row r="537" spans="7:7" ht="14.4" x14ac:dyDescent="0.3">
      <c r="G537" s="69"/>
    </row>
    <row r="538" spans="7:7" ht="14.4" x14ac:dyDescent="0.3">
      <c r="G538" s="69"/>
    </row>
    <row r="539" spans="7:7" ht="14.4" x14ac:dyDescent="0.3">
      <c r="G539" s="69"/>
    </row>
    <row r="540" spans="7:7" ht="14.4" x14ac:dyDescent="0.3">
      <c r="G540" s="69"/>
    </row>
    <row r="541" spans="7:7" ht="14.4" x14ac:dyDescent="0.3">
      <c r="G541" s="69"/>
    </row>
    <row r="542" spans="7:7" ht="14.4" x14ac:dyDescent="0.3">
      <c r="G542" s="69"/>
    </row>
    <row r="543" spans="7:7" ht="14.4" x14ac:dyDescent="0.3">
      <c r="G543" s="69"/>
    </row>
    <row r="544" spans="7:7" ht="14.4" x14ac:dyDescent="0.3">
      <c r="G544" s="69"/>
    </row>
    <row r="545" spans="7:7" ht="14.4" x14ac:dyDescent="0.3">
      <c r="G545" s="69"/>
    </row>
    <row r="546" spans="7:7" ht="14.4" x14ac:dyDescent="0.3">
      <c r="G546" s="69"/>
    </row>
    <row r="547" spans="7:7" ht="14.4" x14ac:dyDescent="0.3">
      <c r="G547" s="69"/>
    </row>
    <row r="548" spans="7:7" ht="14.4" x14ac:dyDescent="0.3">
      <c r="G548" s="69"/>
    </row>
    <row r="549" spans="7:7" ht="14.4" x14ac:dyDescent="0.3">
      <c r="G549" s="69"/>
    </row>
    <row r="550" spans="7:7" ht="14.4" x14ac:dyDescent="0.3">
      <c r="G550" s="69"/>
    </row>
    <row r="551" spans="7:7" ht="14.4" x14ac:dyDescent="0.3">
      <c r="G551" s="69"/>
    </row>
    <row r="552" spans="7:7" ht="14.4" x14ac:dyDescent="0.3">
      <c r="G552" s="69"/>
    </row>
    <row r="553" spans="7:7" ht="14.4" x14ac:dyDescent="0.3">
      <c r="G553" s="69"/>
    </row>
    <row r="554" spans="7:7" ht="14.4" x14ac:dyDescent="0.3">
      <c r="G554" s="69"/>
    </row>
    <row r="555" spans="7:7" ht="14.4" x14ac:dyDescent="0.3">
      <c r="G555" s="69"/>
    </row>
    <row r="556" spans="7:7" ht="14.4" x14ac:dyDescent="0.3">
      <c r="G556" s="69"/>
    </row>
    <row r="557" spans="7:7" ht="14.4" x14ac:dyDescent="0.3">
      <c r="G557" s="69"/>
    </row>
    <row r="558" spans="7:7" ht="14.4" x14ac:dyDescent="0.3">
      <c r="G558" s="69"/>
    </row>
    <row r="559" spans="7:7" ht="14.4" x14ac:dyDescent="0.3">
      <c r="G559" s="69"/>
    </row>
    <row r="560" spans="7:7" ht="14.4" x14ac:dyDescent="0.3">
      <c r="G560" s="69"/>
    </row>
    <row r="561" spans="7:7" ht="14.4" x14ac:dyDescent="0.3">
      <c r="G561" s="69"/>
    </row>
    <row r="562" spans="7:7" ht="14.4" x14ac:dyDescent="0.3">
      <c r="G562" s="69"/>
    </row>
    <row r="563" spans="7:7" ht="14.4" x14ac:dyDescent="0.3">
      <c r="G563" s="69"/>
    </row>
    <row r="564" spans="7:7" ht="14.4" x14ac:dyDescent="0.3">
      <c r="G564" s="69"/>
    </row>
    <row r="565" spans="7:7" ht="14.4" x14ac:dyDescent="0.3">
      <c r="G565" s="69"/>
    </row>
    <row r="566" spans="7:7" ht="14.4" x14ac:dyDescent="0.3">
      <c r="G566" s="69"/>
    </row>
    <row r="567" spans="7:7" ht="14.4" x14ac:dyDescent="0.3">
      <c r="G567" s="69"/>
    </row>
    <row r="568" spans="7:7" ht="14.4" x14ac:dyDescent="0.3">
      <c r="G568" s="69"/>
    </row>
    <row r="569" spans="7:7" ht="14.4" x14ac:dyDescent="0.3">
      <c r="G569" s="69"/>
    </row>
    <row r="570" spans="7:7" ht="14.4" x14ac:dyDescent="0.3">
      <c r="G570" s="69"/>
    </row>
    <row r="571" spans="7:7" ht="14.4" x14ac:dyDescent="0.3">
      <c r="G571" s="69"/>
    </row>
    <row r="572" spans="7:7" ht="14.4" x14ac:dyDescent="0.3">
      <c r="G572" s="69"/>
    </row>
    <row r="573" spans="7:7" ht="14.4" x14ac:dyDescent="0.3">
      <c r="G573" s="69"/>
    </row>
    <row r="574" spans="7:7" ht="14.4" x14ac:dyDescent="0.3">
      <c r="G574" s="69"/>
    </row>
    <row r="575" spans="7:7" ht="14.4" x14ac:dyDescent="0.3">
      <c r="G575" s="69"/>
    </row>
    <row r="576" spans="7:7" ht="14.4" x14ac:dyDescent="0.3">
      <c r="G576" s="69"/>
    </row>
    <row r="577" spans="7:7" ht="14.4" x14ac:dyDescent="0.3">
      <c r="G577" s="69"/>
    </row>
    <row r="578" spans="7:7" ht="14.4" x14ac:dyDescent="0.3">
      <c r="G578" s="69"/>
    </row>
    <row r="579" spans="7:7" ht="14.4" x14ac:dyDescent="0.3">
      <c r="G579" s="69"/>
    </row>
    <row r="580" spans="7:7" ht="14.4" x14ac:dyDescent="0.3">
      <c r="G580" s="69"/>
    </row>
    <row r="581" spans="7:7" ht="14.4" x14ac:dyDescent="0.3">
      <c r="G581" s="69"/>
    </row>
    <row r="582" spans="7:7" ht="14.4" x14ac:dyDescent="0.3">
      <c r="G582" s="69"/>
    </row>
    <row r="583" spans="7:7" ht="14.4" x14ac:dyDescent="0.3">
      <c r="G583" s="69"/>
    </row>
    <row r="584" spans="7:7" ht="14.4" x14ac:dyDescent="0.3">
      <c r="G584" s="69"/>
    </row>
    <row r="585" spans="7:7" ht="14.4" x14ac:dyDescent="0.3">
      <c r="G585" s="69"/>
    </row>
    <row r="586" spans="7:7" ht="14.4" x14ac:dyDescent="0.3">
      <c r="G586" s="69"/>
    </row>
    <row r="587" spans="7:7" ht="14.4" x14ac:dyDescent="0.3">
      <c r="G587" s="69"/>
    </row>
    <row r="588" spans="7:7" ht="14.4" x14ac:dyDescent="0.3">
      <c r="G588" s="69"/>
    </row>
    <row r="589" spans="7:7" ht="14.4" x14ac:dyDescent="0.3">
      <c r="G589" s="69"/>
    </row>
    <row r="590" spans="7:7" ht="14.4" x14ac:dyDescent="0.3">
      <c r="G590" s="69"/>
    </row>
    <row r="591" spans="7:7" ht="14.4" x14ac:dyDescent="0.3">
      <c r="G591" s="69"/>
    </row>
    <row r="592" spans="7:7" ht="14.4" x14ac:dyDescent="0.3">
      <c r="G592" s="69"/>
    </row>
    <row r="593" spans="7:7" ht="14.4" x14ac:dyDescent="0.3">
      <c r="G593" s="69"/>
    </row>
    <row r="594" spans="7:7" ht="14.4" x14ac:dyDescent="0.3">
      <c r="G594" s="69"/>
    </row>
    <row r="595" spans="7:7" ht="14.4" x14ac:dyDescent="0.3">
      <c r="G595" s="69"/>
    </row>
    <row r="596" spans="7:7" ht="14.4" x14ac:dyDescent="0.3">
      <c r="G596" s="69"/>
    </row>
    <row r="597" spans="7:7" ht="14.4" x14ac:dyDescent="0.3">
      <c r="G597" s="69"/>
    </row>
    <row r="598" spans="7:7" ht="14.4" x14ac:dyDescent="0.3">
      <c r="G598" s="69"/>
    </row>
    <row r="599" spans="7:7" ht="14.4" x14ac:dyDescent="0.3">
      <c r="G599" s="69"/>
    </row>
    <row r="600" spans="7:7" ht="14.4" x14ac:dyDescent="0.3">
      <c r="G600" s="69"/>
    </row>
    <row r="601" spans="7:7" ht="14.4" x14ac:dyDescent="0.3">
      <c r="G601" s="69"/>
    </row>
    <row r="602" spans="7:7" ht="14.4" x14ac:dyDescent="0.3">
      <c r="G602" s="69"/>
    </row>
    <row r="603" spans="7:7" ht="14.4" x14ac:dyDescent="0.3">
      <c r="G603" s="69"/>
    </row>
    <row r="604" spans="7:7" ht="14.4" x14ac:dyDescent="0.3">
      <c r="G604" s="69"/>
    </row>
    <row r="605" spans="7:7" ht="14.4" x14ac:dyDescent="0.3">
      <c r="G605" s="69"/>
    </row>
    <row r="606" spans="7:7" ht="14.4" x14ac:dyDescent="0.3">
      <c r="G606" s="69"/>
    </row>
    <row r="607" spans="7:7" ht="14.4" x14ac:dyDescent="0.3">
      <c r="G607" s="69"/>
    </row>
    <row r="608" spans="7:7" ht="14.4" x14ac:dyDescent="0.3">
      <c r="G608" s="69"/>
    </row>
    <row r="609" spans="7:7" ht="14.4" x14ac:dyDescent="0.3">
      <c r="G609" s="69"/>
    </row>
    <row r="610" spans="7:7" ht="14.4" x14ac:dyDescent="0.3">
      <c r="G610" s="69"/>
    </row>
    <row r="611" spans="7:7" ht="14.4" x14ac:dyDescent="0.3">
      <c r="G611" s="69"/>
    </row>
    <row r="612" spans="7:7" ht="14.4" x14ac:dyDescent="0.3">
      <c r="G612" s="69"/>
    </row>
    <row r="613" spans="7:7" ht="14.4" x14ac:dyDescent="0.3">
      <c r="G613" s="69"/>
    </row>
    <row r="614" spans="7:7" ht="14.4" x14ac:dyDescent="0.3">
      <c r="G614" s="69"/>
    </row>
    <row r="615" spans="7:7" ht="14.4" x14ac:dyDescent="0.3">
      <c r="G615" s="69"/>
    </row>
    <row r="616" spans="7:7" ht="14.4" x14ac:dyDescent="0.3">
      <c r="G616" s="69"/>
    </row>
    <row r="617" spans="7:7" ht="14.4" x14ac:dyDescent="0.3">
      <c r="G617" s="69"/>
    </row>
    <row r="618" spans="7:7" ht="14.4" x14ac:dyDescent="0.3">
      <c r="G618" s="69"/>
    </row>
    <row r="619" spans="7:7" ht="14.4" x14ac:dyDescent="0.3">
      <c r="G619" s="69"/>
    </row>
    <row r="620" spans="7:7" ht="14.4" x14ac:dyDescent="0.3">
      <c r="G620" s="69"/>
    </row>
    <row r="621" spans="7:7" ht="14.4" x14ac:dyDescent="0.3">
      <c r="G621" s="69"/>
    </row>
    <row r="622" spans="7:7" ht="14.4" x14ac:dyDescent="0.3">
      <c r="G622" s="69"/>
    </row>
    <row r="623" spans="7:7" ht="14.4" x14ac:dyDescent="0.3">
      <c r="G623" s="69"/>
    </row>
    <row r="624" spans="7:7" ht="14.4" x14ac:dyDescent="0.3">
      <c r="G624" s="69"/>
    </row>
    <row r="625" spans="7:7" ht="14.4" x14ac:dyDescent="0.3">
      <c r="G625" s="69"/>
    </row>
    <row r="626" spans="7:7" ht="14.4" x14ac:dyDescent="0.3">
      <c r="G626" s="69"/>
    </row>
    <row r="627" spans="7:7" ht="14.4" x14ac:dyDescent="0.3">
      <c r="G627" s="69"/>
    </row>
    <row r="628" spans="7:7" ht="14.4" x14ac:dyDescent="0.3">
      <c r="G628" s="69"/>
    </row>
    <row r="629" spans="7:7" ht="14.4" x14ac:dyDescent="0.3">
      <c r="G629" s="69"/>
    </row>
    <row r="630" spans="7:7" ht="14.4" x14ac:dyDescent="0.3">
      <c r="G630" s="69"/>
    </row>
    <row r="631" spans="7:7" ht="14.4" x14ac:dyDescent="0.3">
      <c r="G631" s="69"/>
    </row>
    <row r="632" spans="7:7" ht="14.4" x14ac:dyDescent="0.3">
      <c r="G632" s="69"/>
    </row>
    <row r="633" spans="7:7" ht="14.4" x14ac:dyDescent="0.3">
      <c r="G633" s="69"/>
    </row>
    <row r="634" spans="7:7" ht="14.4" x14ac:dyDescent="0.3">
      <c r="G634" s="69"/>
    </row>
    <row r="635" spans="7:7" ht="14.4" x14ac:dyDescent="0.3">
      <c r="G635" s="69"/>
    </row>
    <row r="636" spans="7:7" ht="14.4" x14ac:dyDescent="0.3">
      <c r="G636" s="69"/>
    </row>
    <row r="637" spans="7:7" ht="14.4" x14ac:dyDescent="0.3">
      <c r="G637" s="69"/>
    </row>
    <row r="638" spans="7:7" ht="14.4" x14ac:dyDescent="0.3">
      <c r="G638" s="69"/>
    </row>
    <row r="639" spans="7:7" ht="14.4" x14ac:dyDescent="0.3">
      <c r="G639" s="69"/>
    </row>
    <row r="640" spans="7:7" ht="14.4" x14ac:dyDescent="0.3">
      <c r="G640" s="69"/>
    </row>
    <row r="641" spans="7:7" ht="14.4" x14ac:dyDescent="0.3">
      <c r="G641" s="69"/>
    </row>
    <row r="642" spans="7:7" ht="14.4" x14ac:dyDescent="0.3">
      <c r="G642" s="69"/>
    </row>
    <row r="643" spans="7:7" ht="14.4" x14ac:dyDescent="0.3">
      <c r="G643" s="69"/>
    </row>
    <row r="644" spans="7:7" ht="14.4" x14ac:dyDescent="0.3">
      <c r="G644" s="69"/>
    </row>
    <row r="645" spans="7:7" ht="14.4" x14ac:dyDescent="0.3">
      <c r="G645" s="69"/>
    </row>
    <row r="646" spans="7:7" ht="14.4" x14ac:dyDescent="0.3">
      <c r="G646" s="69"/>
    </row>
    <row r="647" spans="7:7" ht="14.4" x14ac:dyDescent="0.3">
      <c r="G647" s="69"/>
    </row>
    <row r="648" spans="7:7" ht="14.4" x14ac:dyDescent="0.3">
      <c r="G648" s="69"/>
    </row>
    <row r="649" spans="7:7" ht="14.4" x14ac:dyDescent="0.3">
      <c r="G649" s="69"/>
    </row>
    <row r="650" spans="7:7" ht="14.4" x14ac:dyDescent="0.3">
      <c r="G650" s="69"/>
    </row>
    <row r="651" spans="7:7" ht="14.4" x14ac:dyDescent="0.3">
      <c r="G651" s="69"/>
    </row>
    <row r="652" spans="7:7" ht="14.4" x14ac:dyDescent="0.3">
      <c r="G652" s="69"/>
    </row>
    <row r="653" spans="7:7" ht="14.4" x14ac:dyDescent="0.3">
      <c r="G653" s="69"/>
    </row>
    <row r="654" spans="7:7" ht="14.4" x14ac:dyDescent="0.3">
      <c r="G654" s="69"/>
    </row>
    <row r="655" spans="7:7" ht="14.4" x14ac:dyDescent="0.3">
      <c r="G655" s="69"/>
    </row>
    <row r="656" spans="7:7" ht="14.4" x14ac:dyDescent="0.3">
      <c r="G656" s="69"/>
    </row>
    <row r="657" spans="7:7" ht="14.4" x14ac:dyDescent="0.3">
      <c r="G657" s="69"/>
    </row>
    <row r="658" spans="7:7" ht="14.4" x14ac:dyDescent="0.3">
      <c r="G658" s="69"/>
    </row>
    <row r="659" spans="7:7" ht="14.4" x14ac:dyDescent="0.3">
      <c r="G659" s="69"/>
    </row>
    <row r="660" spans="7:7" ht="14.4" x14ac:dyDescent="0.3">
      <c r="G660" s="69"/>
    </row>
    <row r="661" spans="7:7" ht="14.4" x14ac:dyDescent="0.3">
      <c r="G661" s="69"/>
    </row>
    <row r="662" spans="7:7" ht="14.4" x14ac:dyDescent="0.3">
      <c r="G662" s="69"/>
    </row>
    <row r="663" spans="7:7" ht="14.4" x14ac:dyDescent="0.3">
      <c r="G663" s="69"/>
    </row>
    <row r="664" spans="7:7" ht="14.4" x14ac:dyDescent="0.3">
      <c r="G664" s="69"/>
    </row>
    <row r="665" spans="7:7" ht="14.4" x14ac:dyDescent="0.3">
      <c r="G665" s="69"/>
    </row>
    <row r="666" spans="7:7" ht="14.4" x14ac:dyDescent="0.3">
      <c r="G666" s="69"/>
    </row>
    <row r="667" spans="7:7" ht="14.4" x14ac:dyDescent="0.3">
      <c r="G667" s="69"/>
    </row>
    <row r="668" spans="7:7" ht="14.4" x14ac:dyDescent="0.3">
      <c r="G668" s="69"/>
    </row>
    <row r="669" spans="7:7" ht="14.4" x14ac:dyDescent="0.3">
      <c r="G669" s="69"/>
    </row>
    <row r="670" spans="7:7" ht="14.4" x14ac:dyDescent="0.3">
      <c r="G670" s="69"/>
    </row>
    <row r="671" spans="7:7" ht="14.4" x14ac:dyDescent="0.3">
      <c r="G671" s="69"/>
    </row>
    <row r="672" spans="7:7" ht="14.4" x14ac:dyDescent="0.3">
      <c r="G672" s="69"/>
    </row>
    <row r="673" spans="7:7" ht="14.4" x14ac:dyDescent="0.3">
      <c r="G673" s="69"/>
    </row>
    <row r="674" spans="7:7" ht="14.4" x14ac:dyDescent="0.3">
      <c r="G674" s="69"/>
    </row>
    <row r="675" spans="7:7" ht="14.4" x14ac:dyDescent="0.3">
      <c r="G675" s="69"/>
    </row>
    <row r="676" spans="7:7" ht="14.4" x14ac:dyDescent="0.3">
      <c r="G676" s="69"/>
    </row>
    <row r="677" spans="7:7" ht="14.4" x14ac:dyDescent="0.3">
      <c r="G677" s="69"/>
    </row>
    <row r="678" spans="7:7" ht="14.4" x14ac:dyDescent="0.3">
      <c r="G678" s="69"/>
    </row>
    <row r="679" spans="7:7" ht="14.4" x14ac:dyDescent="0.3">
      <c r="G679" s="69"/>
    </row>
    <row r="680" spans="7:7" ht="14.4" x14ac:dyDescent="0.3">
      <c r="G680" s="69"/>
    </row>
    <row r="681" spans="7:7" ht="14.4" x14ac:dyDescent="0.3">
      <c r="G681" s="69"/>
    </row>
    <row r="682" spans="7:7" ht="14.4" x14ac:dyDescent="0.3">
      <c r="G682" s="69"/>
    </row>
    <row r="683" spans="7:7" ht="14.4" x14ac:dyDescent="0.3">
      <c r="G683" s="69"/>
    </row>
    <row r="684" spans="7:7" ht="14.4" x14ac:dyDescent="0.3">
      <c r="G684" s="69"/>
    </row>
    <row r="685" spans="7:7" ht="14.4" x14ac:dyDescent="0.3">
      <c r="G685" s="69"/>
    </row>
    <row r="686" spans="7:7" ht="14.4" x14ac:dyDescent="0.3">
      <c r="G686" s="69"/>
    </row>
    <row r="687" spans="7:7" ht="14.4" x14ac:dyDescent="0.3">
      <c r="G687" s="69"/>
    </row>
    <row r="688" spans="7:7" ht="14.4" x14ac:dyDescent="0.3">
      <c r="G688" s="69"/>
    </row>
    <row r="689" spans="7:7" ht="14.4" x14ac:dyDescent="0.3">
      <c r="G689" s="69"/>
    </row>
    <row r="690" spans="7:7" ht="14.4" x14ac:dyDescent="0.3">
      <c r="G690" s="69"/>
    </row>
    <row r="691" spans="7:7" ht="14.4" x14ac:dyDescent="0.3">
      <c r="G691" s="69"/>
    </row>
    <row r="692" spans="7:7" ht="14.4" x14ac:dyDescent="0.3">
      <c r="G692" s="69"/>
    </row>
    <row r="693" spans="7:7" ht="14.4" x14ac:dyDescent="0.3">
      <c r="G693" s="69"/>
    </row>
    <row r="694" spans="7:7" ht="14.4" x14ac:dyDescent="0.3">
      <c r="G694" s="69"/>
    </row>
    <row r="695" spans="7:7" ht="14.4" x14ac:dyDescent="0.3">
      <c r="G695" s="69"/>
    </row>
    <row r="696" spans="7:7" ht="14.4" x14ac:dyDescent="0.3">
      <c r="G696" s="69"/>
    </row>
    <row r="697" spans="7:7" ht="14.4" x14ac:dyDescent="0.3">
      <c r="G697" s="69"/>
    </row>
    <row r="698" spans="7:7" ht="14.4" x14ac:dyDescent="0.3">
      <c r="G698" s="69"/>
    </row>
    <row r="699" spans="7:7" ht="14.4" x14ac:dyDescent="0.3">
      <c r="G699" s="69"/>
    </row>
    <row r="700" spans="7:7" ht="14.4" x14ac:dyDescent="0.3">
      <c r="G700" s="69"/>
    </row>
    <row r="701" spans="7:7" ht="14.4" x14ac:dyDescent="0.3">
      <c r="G701" s="69"/>
    </row>
    <row r="702" spans="7:7" ht="14.4" x14ac:dyDescent="0.3">
      <c r="G702" s="69"/>
    </row>
    <row r="703" spans="7:7" ht="14.4" x14ac:dyDescent="0.3">
      <c r="G703" s="69"/>
    </row>
    <row r="704" spans="7:7" ht="14.4" x14ac:dyDescent="0.3">
      <c r="G704" s="69"/>
    </row>
    <row r="705" spans="7:7" ht="14.4" x14ac:dyDescent="0.3">
      <c r="G705" s="69"/>
    </row>
    <row r="706" spans="7:7" ht="14.4" x14ac:dyDescent="0.3">
      <c r="G706" s="69"/>
    </row>
    <row r="707" spans="7:7" ht="14.4" x14ac:dyDescent="0.3">
      <c r="G707" s="69"/>
    </row>
    <row r="708" spans="7:7" ht="14.4" x14ac:dyDescent="0.3">
      <c r="G708" s="69"/>
    </row>
    <row r="709" spans="7:7" ht="14.4" x14ac:dyDescent="0.3">
      <c r="G709" s="69"/>
    </row>
    <row r="710" spans="7:7" ht="14.4" x14ac:dyDescent="0.3">
      <c r="G710" s="69"/>
    </row>
    <row r="711" spans="7:7" ht="14.4" x14ac:dyDescent="0.3">
      <c r="G711" s="69"/>
    </row>
    <row r="712" spans="7:7" ht="14.4" x14ac:dyDescent="0.3">
      <c r="G712" s="69"/>
    </row>
    <row r="713" spans="7:7" ht="14.4" x14ac:dyDescent="0.3">
      <c r="G713" s="69"/>
    </row>
    <row r="714" spans="7:7" ht="14.4" x14ac:dyDescent="0.3">
      <c r="G714" s="69"/>
    </row>
    <row r="715" spans="7:7" ht="14.4" x14ac:dyDescent="0.3">
      <c r="G715" s="69"/>
    </row>
    <row r="716" spans="7:7" ht="14.4" x14ac:dyDescent="0.3">
      <c r="G716" s="69"/>
    </row>
    <row r="717" spans="7:7" ht="14.4" x14ac:dyDescent="0.3">
      <c r="G717" s="69"/>
    </row>
    <row r="718" spans="7:7" ht="14.4" x14ac:dyDescent="0.3">
      <c r="G718" s="69"/>
    </row>
    <row r="719" spans="7:7" ht="14.4" x14ac:dyDescent="0.3">
      <c r="G719" s="69"/>
    </row>
    <row r="720" spans="7:7" ht="14.4" x14ac:dyDescent="0.3">
      <c r="G720" s="69"/>
    </row>
    <row r="721" spans="7:7" ht="14.4" x14ac:dyDescent="0.3">
      <c r="G721" s="69"/>
    </row>
    <row r="722" spans="7:7" ht="14.4" x14ac:dyDescent="0.3">
      <c r="G722" s="69"/>
    </row>
    <row r="723" spans="7:7" ht="14.4" x14ac:dyDescent="0.3">
      <c r="G723" s="69"/>
    </row>
    <row r="724" spans="7:7" ht="14.4" x14ac:dyDescent="0.3">
      <c r="G724" s="69"/>
    </row>
    <row r="725" spans="7:7" ht="14.4" x14ac:dyDescent="0.3">
      <c r="G725" s="69"/>
    </row>
    <row r="726" spans="7:7" ht="14.4" x14ac:dyDescent="0.3">
      <c r="G726" s="69"/>
    </row>
    <row r="727" spans="7:7" ht="14.4" x14ac:dyDescent="0.3">
      <c r="G727" s="69"/>
    </row>
    <row r="728" spans="7:7" ht="14.4" x14ac:dyDescent="0.3">
      <c r="G728" s="69"/>
    </row>
    <row r="729" spans="7:7" ht="14.4" x14ac:dyDescent="0.3">
      <c r="G729" s="69"/>
    </row>
    <row r="730" spans="7:7" ht="14.4" x14ac:dyDescent="0.3">
      <c r="G730" s="69"/>
    </row>
    <row r="731" spans="7:7" ht="14.4" x14ac:dyDescent="0.3">
      <c r="G731" s="69"/>
    </row>
    <row r="732" spans="7:7" ht="14.4" x14ac:dyDescent="0.3">
      <c r="G732" s="69"/>
    </row>
    <row r="733" spans="7:7" ht="14.4" x14ac:dyDescent="0.3">
      <c r="G733" s="69"/>
    </row>
    <row r="734" spans="7:7" ht="14.4" x14ac:dyDescent="0.3">
      <c r="G734" s="69"/>
    </row>
    <row r="735" spans="7:7" ht="14.4" x14ac:dyDescent="0.3">
      <c r="G735" s="69"/>
    </row>
    <row r="736" spans="7:7" ht="14.4" x14ac:dyDescent="0.3">
      <c r="G736" s="69"/>
    </row>
    <row r="737" spans="7:7" ht="14.4" x14ac:dyDescent="0.3">
      <c r="G737" s="69"/>
    </row>
    <row r="738" spans="7:7" ht="14.4" x14ac:dyDescent="0.3">
      <c r="G738" s="69"/>
    </row>
    <row r="739" spans="7:7" ht="14.4" x14ac:dyDescent="0.3">
      <c r="G739" s="69"/>
    </row>
    <row r="740" spans="7:7" ht="14.4" x14ac:dyDescent="0.3">
      <c r="G740" s="69"/>
    </row>
    <row r="741" spans="7:7" ht="14.4" x14ac:dyDescent="0.3">
      <c r="G741" s="69"/>
    </row>
    <row r="742" spans="7:7" ht="14.4" x14ac:dyDescent="0.3">
      <c r="G742" s="69"/>
    </row>
    <row r="743" spans="7:7" ht="14.4" x14ac:dyDescent="0.3">
      <c r="G743" s="69"/>
    </row>
    <row r="744" spans="7:7" ht="14.4" x14ac:dyDescent="0.3">
      <c r="G744" s="69"/>
    </row>
    <row r="745" spans="7:7" ht="14.4" x14ac:dyDescent="0.3">
      <c r="G745" s="69"/>
    </row>
    <row r="746" spans="7:7" ht="14.4" x14ac:dyDescent="0.3">
      <c r="G746" s="69"/>
    </row>
    <row r="747" spans="7:7" ht="14.4" x14ac:dyDescent="0.3">
      <c r="G747" s="69"/>
    </row>
    <row r="748" spans="7:7" ht="14.4" x14ac:dyDescent="0.3">
      <c r="G748" s="69"/>
    </row>
    <row r="749" spans="7:7" ht="14.4" x14ac:dyDescent="0.3">
      <c r="G749" s="69"/>
    </row>
    <row r="750" spans="7:7" ht="14.4" x14ac:dyDescent="0.3">
      <c r="G750" s="69"/>
    </row>
    <row r="751" spans="7:7" ht="14.4" x14ac:dyDescent="0.3">
      <c r="G751" s="69"/>
    </row>
    <row r="752" spans="7:7" ht="14.4" x14ac:dyDescent="0.3">
      <c r="G752" s="69"/>
    </row>
    <row r="753" spans="7:7" ht="14.4" x14ac:dyDescent="0.3">
      <c r="G753" s="69"/>
    </row>
    <row r="754" spans="7:7" ht="14.4" x14ac:dyDescent="0.3">
      <c r="G754" s="69"/>
    </row>
    <row r="755" spans="7:7" ht="14.4" x14ac:dyDescent="0.3">
      <c r="G755" s="69"/>
    </row>
    <row r="756" spans="7:7" ht="14.4" x14ac:dyDescent="0.3">
      <c r="G756" s="69"/>
    </row>
    <row r="757" spans="7:7" ht="14.4" x14ac:dyDescent="0.3">
      <c r="G757" s="69"/>
    </row>
    <row r="758" spans="7:7" ht="14.4" x14ac:dyDescent="0.3">
      <c r="G758" s="69"/>
    </row>
    <row r="759" spans="7:7" ht="14.4" x14ac:dyDescent="0.3">
      <c r="G759" s="69"/>
    </row>
    <row r="760" spans="7:7" ht="14.4" x14ac:dyDescent="0.3">
      <c r="G760" s="69"/>
    </row>
    <row r="761" spans="7:7" ht="14.4" x14ac:dyDescent="0.3">
      <c r="G761" s="69"/>
    </row>
    <row r="762" spans="7:7" ht="14.4" x14ac:dyDescent="0.3">
      <c r="G762" s="69"/>
    </row>
    <row r="763" spans="7:7" ht="14.4" x14ac:dyDescent="0.3">
      <c r="G763" s="69"/>
    </row>
    <row r="764" spans="7:7" ht="14.4" x14ac:dyDescent="0.3">
      <c r="G764" s="69"/>
    </row>
    <row r="765" spans="7:7" ht="14.4" x14ac:dyDescent="0.3">
      <c r="G765" s="69"/>
    </row>
    <row r="766" spans="7:7" ht="14.4" x14ac:dyDescent="0.3">
      <c r="G766" s="69"/>
    </row>
    <row r="767" spans="7:7" ht="14.4" x14ac:dyDescent="0.3">
      <c r="G767" s="69"/>
    </row>
    <row r="768" spans="7:7" ht="14.4" x14ac:dyDescent="0.3">
      <c r="G768" s="69"/>
    </row>
    <row r="769" spans="7:7" ht="14.4" x14ac:dyDescent="0.3">
      <c r="G769" s="69"/>
    </row>
    <row r="770" spans="7:7" ht="14.4" x14ac:dyDescent="0.3">
      <c r="G770" s="69"/>
    </row>
    <row r="771" spans="7:7" ht="14.4" x14ac:dyDescent="0.3">
      <c r="G771" s="69"/>
    </row>
    <row r="772" spans="7:7" ht="14.4" x14ac:dyDescent="0.3">
      <c r="G772" s="69"/>
    </row>
    <row r="773" spans="7:7" ht="14.4" x14ac:dyDescent="0.3">
      <c r="G773" s="69"/>
    </row>
    <row r="774" spans="7:7" ht="14.4" x14ac:dyDescent="0.3">
      <c r="G774" s="69"/>
    </row>
    <row r="775" spans="7:7" ht="14.4" x14ac:dyDescent="0.3">
      <c r="G775" s="69"/>
    </row>
    <row r="776" spans="7:7" ht="14.4" x14ac:dyDescent="0.3">
      <c r="G776" s="69"/>
    </row>
    <row r="777" spans="7:7" ht="14.4" x14ac:dyDescent="0.3">
      <c r="G777" s="69"/>
    </row>
    <row r="778" spans="7:7" ht="14.4" x14ac:dyDescent="0.3">
      <c r="G778" s="69"/>
    </row>
    <row r="779" spans="7:7" ht="14.4" x14ac:dyDescent="0.3">
      <c r="G779" s="69"/>
    </row>
    <row r="780" spans="7:7" ht="14.4" x14ac:dyDescent="0.3">
      <c r="G780" s="69"/>
    </row>
    <row r="781" spans="7:7" ht="14.4" x14ac:dyDescent="0.3">
      <c r="G781" s="69"/>
    </row>
    <row r="782" spans="7:7" ht="14.4" x14ac:dyDescent="0.3">
      <c r="G782" s="69"/>
    </row>
    <row r="783" spans="7:7" ht="14.4" x14ac:dyDescent="0.3">
      <c r="G783" s="69"/>
    </row>
    <row r="784" spans="7:7" ht="14.4" x14ac:dyDescent="0.3">
      <c r="G784" s="69"/>
    </row>
    <row r="785" spans="7:7" ht="14.4" x14ac:dyDescent="0.3">
      <c r="G785" s="69"/>
    </row>
    <row r="786" spans="7:7" ht="14.4" x14ac:dyDescent="0.3">
      <c r="G786" s="69"/>
    </row>
    <row r="787" spans="7:7" ht="14.4" x14ac:dyDescent="0.3">
      <c r="G787" s="69"/>
    </row>
    <row r="788" spans="7:7" ht="14.4" x14ac:dyDescent="0.3">
      <c r="G788" s="69"/>
    </row>
    <row r="789" spans="7:7" ht="14.4" x14ac:dyDescent="0.3">
      <c r="G789" s="69"/>
    </row>
    <row r="790" spans="7:7" ht="14.4" x14ac:dyDescent="0.3">
      <c r="G790" s="69"/>
    </row>
    <row r="791" spans="7:7" ht="14.4" x14ac:dyDescent="0.3">
      <c r="G791" s="69"/>
    </row>
    <row r="792" spans="7:7" ht="14.4" x14ac:dyDescent="0.3">
      <c r="G792" s="69"/>
    </row>
    <row r="793" spans="7:7" ht="14.4" x14ac:dyDescent="0.3">
      <c r="G793" s="69"/>
    </row>
    <row r="794" spans="7:7" ht="14.4" x14ac:dyDescent="0.3">
      <c r="G794" s="69"/>
    </row>
    <row r="795" spans="7:7" ht="14.4" x14ac:dyDescent="0.3">
      <c r="G795" s="69"/>
    </row>
    <row r="796" spans="7:7" ht="14.4" x14ac:dyDescent="0.3">
      <c r="G796" s="69"/>
    </row>
    <row r="797" spans="7:7" ht="14.4" x14ac:dyDescent="0.3">
      <c r="G797" s="69"/>
    </row>
    <row r="798" spans="7:7" ht="14.4" x14ac:dyDescent="0.3">
      <c r="G798" s="69"/>
    </row>
    <row r="799" spans="7:7" ht="14.4" x14ac:dyDescent="0.3">
      <c r="G799" s="69"/>
    </row>
    <row r="800" spans="7:7" ht="14.4" x14ac:dyDescent="0.3">
      <c r="G800" s="69"/>
    </row>
    <row r="801" spans="7:7" ht="14.4" x14ac:dyDescent="0.3">
      <c r="G801" s="69"/>
    </row>
    <row r="802" spans="7:7" ht="14.4" x14ac:dyDescent="0.3">
      <c r="G802" s="69"/>
    </row>
    <row r="803" spans="7:7" ht="14.4" x14ac:dyDescent="0.3">
      <c r="G803" s="69"/>
    </row>
    <row r="804" spans="7:7" ht="14.4" x14ac:dyDescent="0.3">
      <c r="G804" s="69"/>
    </row>
    <row r="805" spans="7:7" ht="14.4" x14ac:dyDescent="0.3">
      <c r="G805" s="69"/>
    </row>
    <row r="806" spans="7:7" ht="14.4" x14ac:dyDescent="0.3">
      <c r="G806" s="69"/>
    </row>
    <row r="807" spans="7:7" ht="14.4" x14ac:dyDescent="0.3">
      <c r="G807" s="69"/>
    </row>
    <row r="808" spans="7:7" ht="14.4" x14ac:dyDescent="0.3">
      <c r="G808" s="69"/>
    </row>
    <row r="809" spans="7:7" ht="14.4" x14ac:dyDescent="0.3">
      <c r="G809" s="69"/>
    </row>
    <row r="810" spans="7:7" ht="14.4" x14ac:dyDescent="0.3">
      <c r="G810" s="69"/>
    </row>
    <row r="811" spans="7:7" ht="14.4" x14ac:dyDescent="0.3">
      <c r="G811" s="69"/>
    </row>
    <row r="812" spans="7:7" ht="14.4" x14ac:dyDescent="0.3">
      <c r="G812" s="69"/>
    </row>
    <row r="813" spans="7:7" ht="14.4" x14ac:dyDescent="0.3">
      <c r="G813" s="69"/>
    </row>
    <row r="814" spans="7:7" ht="14.4" x14ac:dyDescent="0.3">
      <c r="G814" s="69"/>
    </row>
    <row r="815" spans="7:7" ht="14.4" x14ac:dyDescent="0.3">
      <c r="G815" s="69"/>
    </row>
    <row r="816" spans="7:7" ht="14.4" x14ac:dyDescent="0.3">
      <c r="G816" s="69"/>
    </row>
    <row r="817" spans="7:7" ht="14.4" x14ac:dyDescent="0.3">
      <c r="G817" s="69"/>
    </row>
    <row r="818" spans="7:7" ht="14.4" x14ac:dyDescent="0.3">
      <c r="G818" s="69"/>
    </row>
    <row r="819" spans="7:7" ht="14.4" x14ac:dyDescent="0.3">
      <c r="G819" s="69"/>
    </row>
    <row r="820" spans="7:7" ht="14.4" x14ac:dyDescent="0.3">
      <c r="G820" s="69"/>
    </row>
    <row r="821" spans="7:7" ht="14.4" x14ac:dyDescent="0.3">
      <c r="G821" s="69"/>
    </row>
    <row r="822" spans="7:7" ht="14.4" x14ac:dyDescent="0.3">
      <c r="G822" s="69"/>
    </row>
    <row r="823" spans="7:7" ht="14.4" x14ac:dyDescent="0.3">
      <c r="G823" s="69"/>
    </row>
    <row r="824" spans="7:7" ht="14.4" x14ac:dyDescent="0.3">
      <c r="G824" s="69"/>
    </row>
    <row r="825" spans="7:7" ht="14.4" x14ac:dyDescent="0.3">
      <c r="G825" s="69"/>
    </row>
    <row r="826" spans="7:7" ht="14.4" x14ac:dyDescent="0.3">
      <c r="G826" s="69"/>
    </row>
    <row r="827" spans="7:7" ht="14.4" x14ac:dyDescent="0.3">
      <c r="G827" s="69"/>
    </row>
    <row r="828" spans="7:7" ht="14.4" x14ac:dyDescent="0.3">
      <c r="G828" s="69"/>
    </row>
    <row r="829" spans="7:7" ht="14.4" x14ac:dyDescent="0.3">
      <c r="G829" s="69"/>
    </row>
    <row r="830" spans="7:7" ht="14.4" x14ac:dyDescent="0.3">
      <c r="G830" s="69"/>
    </row>
    <row r="831" spans="7:7" ht="14.4" x14ac:dyDescent="0.3">
      <c r="G831" s="69"/>
    </row>
    <row r="832" spans="7:7" ht="14.4" x14ac:dyDescent="0.3">
      <c r="G832" s="69"/>
    </row>
    <row r="833" spans="7:7" ht="14.4" x14ac:dyDescent="0.3">
      <c r="G833" s="69"/>
    </row>
    <row r="834" spans="7:7" ht="14.4" x14ac:dyDescent="0.3">
      <c r="G834" s="69"/>
    </row>
    <row r="835" spans="7:7" ht="14.4" x14ac:dyDescent="0.3">
      <c r="G835" s="69"/>
    </row>
    <row r="836" spans="7:7" ht="14.4" x14ac:dyDescent="0.3">
      <c r="G836" s="69"/>
    </row>
    <row r="837" spans="7:7" ht="14.4" x14ac:dyDescent="0.3">
      <c r="G837" s="69"/>
    </row>
    <row r="838" spans="7:7" ht="14.4" x14ac:dyDescent="0.3">
      <c r="G838" s="69"/>
    </row>
    <row r="839" spans="7:7" ht="14.4" x14ac:dyDescent="0.3">
      <c r="G839" s="69"/>
    </row>
    <row r="840" spans="7:7" ht="14.4" x14ac:dyDescent="0.3">
      <c r="G840" s="69"/>
    </row>
    <row r="841" spans="7:7" ht="14.4" x14ac:dyDescent="0.3">
      <c r="G841" s="69"/>
    </row>
    <row r="842" spans="7:7" ht="14.4" x14ac:dyDescent="0.3">
      <c r="G842" s="69"/>
    </row>
    <row r="843" spans="7:7" ht="14.4" x14ac:dyDescent="0.3">
      <c r="G843" s="69"/>
    </row>
    <row r="844" spans="7:7" ht="14.4" x14ac:dyDescent="0.3">
      <c r="G844" s="69"/>
    </row>
    <row r="845" spans="7:7" ht="14.4" x14ac:dyDescent="0.3">
      <c r="G845" s="69"/>
    </row>
    <row r="846" spans="7:7" ht="14.4" x14ac:dyDescent="0.3">
      <c r="G846" s="69"/>
    </row>
    <row r="847" spans="7:7" ht="14.4" x14ac:dyDescent="0.3">
      <c r="G847" s="69"/>
    </row>
    <row r="848" spans="7:7" ht="14.4" x14ac:dyDescent="0.3">
      <c r="G848" s="69"/>
    </row>
    <row r="849" spans="7:7" ht="14.4" x14ac:dyDescent="0.3">
      <c r="G849" s="69"/>
    </row>
    <row r="850" spans="7:7" ht="14.4" x14ac:dyDescent="0.3">
      <c r="G850" s="69"/>
    </row>
    <row r="851" spans="7:7" ht="14.4" x14ac:dyDescent="0.3">
      <c r="G851" s="69"/>
    </row>
    <row r="852" spans="7:7" ht="14.4" x14ac:dyDescent="0.3">
      <c r="G852" s="69"/>
    </row>
    <row r="853" spans="7:7" ht="14.4" x14ac:dyDescent="0.3">
      <c r="G853" s="69"/>
    </row>
    <row r="854" spans="7:7" ht="14.4" x14ac:dyDescent="0.3">
      <c r="G854" s="69"/>
    </row>
    <row r="855" spans="7:7" ht="14.4" x14ac:dyDescent="0.3">
      <c r="G855" s="69"/>
    </row>
    <row r="856" spans="7:7" ht="14.4" x14ac:dyDescent="0.3">
      <c r="G856" s="69"/>
    </row>
    <row r="857" spans="7:7" ht="14.4" x14ac:dyDescent="0.3">
      <c r="G857" s="69"/>
    </row>
    <row r="858" spans="7:7" ht="14.4" x14ac:dyDescent="0.3">
      <c r="G858" s="69"/>
    </row>
    <row r="859" spans="7:7" ht="14.4" x14ac:dyDescent="0.3">
      <c r="G859" s="69"/>
    </row>
    <row r="860" spans="7:7" ht="14.4" x14ac:dyDescent="0.3">
      <c r="G860" s="69"/>
    </row>
    <row r="861" spans="7:7" ht="14.4" x14ac:dyDescent="0.3">
      <c r="G861" s="69"/>
    </row>
    <row r="862" spans="7:7" ht="14.4" x14ac:dyDescent="0.3">
      <c r="G862" s="69"/>
    </row>
    <row r="863" spans="7:7" ht="14.4" x14ac:dyDescent="0.3">
      <c r="G863" s="69"/>
    </row>
    <row r="864" spans="7:7" ht="14.4" x14ac:dyDescent="0.3">
      <c r="G864" s="69"/>
    </row>
    <row r="865" spans="7:7" ht="14.4" x14ac:dyDescent="0.3">
      <c r="G865" s="69"/>
    </row>
    <row r="866" spans="7:7" ht="14.4" x14ac:dyDescent="0.3">
      <c r="G866" s="69"/>
    </row>
    <row r="867" spans="7:7" ht="14.4" x14ac:dyDescent="0.3">
      <c r="G867" s="69"/>
    </row>
    <row r="868" spans="7:7" ht="14.4" x14ac:dyDescent="0.3">
      <c r="G868" s="69"/>
    </row>
    <row r="869" spans="7:7" ht="14.4" x14ac:dyDescent="0.3">
      <c r="G869" s="69"/>
    </row>
    <row r="870" spans="7:7" ht="14.4" x14ac:dyDescent="0.3">
      <c r="G870" s="69"/>
    </row>
    <row r="871" spans="7:7" ht="14.4" x14ac:dyDescent="0.3">
      <c r="G871" s="69"/>
    </row>
    <row r="872" spans="7:7" ht="14.4" x14ac:dyDescent="0.3">
      <c r="G872" s="69"/>
    </row>
    <row r="873" spans="7:7" ht="14.4" x14ac:dyDescent="0.3">
      <c r="G873" s="69"/>
    </row>
    <row r="874" spans="7:7" ht="14.4" x14ac:dyDescent="0.3">
      <c r="G874" s="69"/>
    </row>
    <row r="875" spans="7:7" ht="14.4" x14ac:dyDescent="0.3">
      <c r="G875" s="69"/>
    </row>
    <row r="876" spans="7:7" ht="14.4" x14ac:dyDescent="0.3">
      <c r="G876" s="69"/>
    </row>
    <row r="877" spans="7:7" ht="14.4" x14ac:dyDescent="0.3">
      <c r="G877" s="69"/>
    </row>
    <row r="878" spans="7:7" ht="14.4" x14ac:dyDescent="0.3">
      <c r="G878" s="69"/>
    </row>
    <row r="879" spans="7:7" ht="14.4" x14ac:dyDescent="0.3">
      <c r="G879" s="69"/>
    </row>
    <row r="880" spans="7:7" ht="14.4" x14ac:dyDescent="0.3">
      <c r="G880" s="69"/>
    </row>
    <row r="881" spans="7:7" ht="14.4" x14ac:dyDescent="0.3">
      <c r="G881" s="69"/>
    </row>
    <row r="882" spans="7:7" ht="14.4" x14ac:dyDescent="0.3">
      <c r="G882" s="69"/>
    </row>
    <row r="883" spans="7:7" ht="14.4" x14ac:dyDescent="0.3">
      <c r="G883" s="69"/>
    </row>
    <row r="884" spans="7:7" ht="14.4" x14ac:dyDescent="0.3">
      <c r="G884" s="69"/>
    </row>
    <row r="885" spans="7:7" ht="14.4" x14ac:dyDescent="0.3">
      <c r="G885" s="69"/>
    </row>
    <row r="886" spans="7:7" ht="14.4" x14ac:dyDescent="0.3">
      <c r="G886" s="69"/>
    </row>
    <row r="887" spans="7:7" ht="14.4" x14ac:dyDescent="0.3">
      <c r="G887" s="69"/>
    </row>
    <row r="888" spans="7:7" ht="14.4" x14ac:dyDescent="0.3">
      <c r="G888" s="69"/>
    </row>
    <row r="889" spans="7:7" ht="14.4" x14ac:dyDescent="0.3">
      <c r="G889" s="69"/>
    </row>
    <row r="890" spans="7:7" ht="14.4" x14ac:dyDescent="0.3">
      <c r="G890" s="69"/>
    </row>
    <row r="891" spans="7:7" ht="14.4" x14ac:dyDescent="0.3">
      <c r="G891" s="69"/>
    </row>
    <row r="892" spans="7:7" ht="14.4" x14ac:dyDescent="0.3">
      <c r="G892" s="69"/>
    </row>
    <row r="893" spans="7:7" ht="14.4" x14ac:dyDescent="0.3">
      <c r="G893" s="69"/>
    </row>
    <row r="894" spans="7:7" ht="14.4" x14ac:dyDescent="0.3">
      <c r="G894" s="69"/>
    </row>
    <row r="895" spans="7:7" ht="14.4" x14ac:dyDescent="0.3">
      <c r="G895" s="69"/>
    </row>
    <row r="896" spans="7:7" ht="14.4" x14ac:dyDescent="0.3">
      <c r="G896" s="69"/>
    </row>
    <row r="897" spans="7:7" ht="14.4" x14ac:dyDescent="0.3">
      <c r="G897" s="69"/>
    </row>
    <row r="898" spans="7:7" ht="14.4" x14ac:dyDescent="0.3">
      <c r="G898" s="69"/>
    </row>
    <row r="899" spans="7:7" ht="14.4" x14ac:dyDescent="0.3">
      <c r="G899" s="69"/>
    </row>
    <row r="900" spans="7:7" ht="14.4" x14ac:dyDescent="0.3">
      <c r="G900" s="69"/>
    </row>
    <row r="901" spans="7:7" ht="14.4" x14ac:dyDescent="0.3">
      <c r="G901" s="69"/>
    </row>
    <row r="902" spans="7:7" ht="14.4" x14ac:dyDescent="0.3">
      <c r="G902" s="69"/>
    </row>
    <row r="903" spans="7:7" ht="14.4" x14ac:dyDescent="0.3">
      <c r="G903" s="69"/>
    </row>
    <row r="904" spans="7:7" ht="14.4" x14ac:dyDescent="0.3">
      <c r="G904" s="69"/>
    </row>
    <row r="905" spans="7:7" ht="14.4" x14ac:dyDescent="0.3">
      <c r="G905" s="69"/>
    </row>
    <row r="906" spans="7:7" ht="14.4" x14ac:dyDescent="0.3">
      <c r="G906" s="69"/>
    </row>
    <row r="907" spans="7:7" ht="14.4" x14ac:dyDescent="0.3">
      <c r="G907" s="69"/>
    </row>
    <row r="908" spans="7:7" ht="14.4" x14ac:dyDescent="0.3">
      <c r="G908" s="69"/>
    </row>
    <row r="909" spans="7:7" ht="14.4" x14ac:dyDescent="0.3">
      <c r="G909" s="69"/>
    </row>
    <row r="910" spans="7:7" ht="14.4" x14ac:dyDescent="0.3">
      <c r="G910" s="69"/>
    </row>
    <row r="911" spans="7:7" ht="14.4" x14ac:dyDescent="0.3">
      <c r="G911" s="69"/>
    </row>
    <row r="912" spans="7:7" ht="14.4" x14ac:dyDescent="0.3">
      <c r="G912" s="69"/>
    </row>
    <row r="913" spans="7:7" ht="14.4" x14ac:dyDescent="0.3">
      <c r="G913" s="69"/>
    </row>
    <row r="914" spans="7:7" ht="14.4" x14ac:dyDescent="0.3">
      <c r="G914" s="69"/>
    </row>
    <row r="915" spans="7:7" ht="14.4" x14ac:dyDescent="0.3">
      <c r="G915" s="69"/>
    </row>
    <row r="916" spans="7:7" ht="14.4" x14ac:dyDescent="0.3">
      <c r="G916" s="69"/>
    </row>
    <row r="917" spans="7:7" ht="14.4" x14ac:dyDescent="0.3">
      <c r="G917" s="69"/>
    </row>
    <row r="918" spans="7:7" ht="14.4" x14ac:dyDescent="0.3">
      <c r="G918" s="69"/>
    </row>
    <row r="919" spans="7:7" ht="14.4" x14ac:dyDescent="0.3">
      <c r="G919" s="69"/>
    </row>
    <row r="920" spans="7:7" ht="14.4" x14ac:dyDescent="0.3">
      <c r="G920" s="69"/>
    </row>
    <row r="921" spans="7:7" ht="14.4" x14ac:dyDescent="0.3">
      <c r="G921" s="69"/>
    </row>
    <row r="922" spans="7:7" ht="14.4" x14ac:dyDescent="0.3">
      <c r="G922" s="69"/>
    </row>
    <row r="923" spans="7:7" ht="14.4" x14ac:dyDescent="0.3">
      <c r="G923" s="69"/>
    </row>
    <row r="924" spans="7:7" ht="14.4" x14ac:dyDescent="0.3">
      <c r="G924" s="69"/>
    </row>
    <row r="925" spans="7:7" ht="14.4" x14ac:dyDescent="0.3">
      <c r="G925" s="69"/>
    </row>
    <row r="926" spans="7:7" ht="14.4" x14ac:dyDescent="0.3">
      <c r="G926" s="69"/>
    </row>
    <row r="927" spans="7:7" ht="14.4" x14ac:dyDescent="0.3">
      <c r="G927" s="69"/>
    </row>
    <row r="928" spans="7:7" ht="14.4" x14ac:dyDescent="0.3">
      <c r="G928" s="69"/>
    </row>
    <row r="929" spans="7:7" ht="14.4" x14ac:dyDescent="0.3">
      <c r="G929" s="69"/>
    </row>
    <row r="930" spans="7:7" ht="14.4" x14ac:dyDescent="0.3">
      <c r="G930" s="69"/>
    </row>
    <row r="931" spans="7:7" ht="14.4" x14ac:dyDescent="0.3">
      <c r="G931" s="69"/>
    </row>
    <row r="932" spans="7:7" ht="14.4" x14ac:dyDescent="0.3">
      <c r="G932" s="69"/>
    </row>
    <row r="933" spans="7:7" ht="14.4" x14ac:dyDescent="0.3">
      <c r="G933" s="69"/>
    </row>
    <row r="934" spans="7:7" ht="14.4" x14ac:dyDescent="0.3">
      <c r="G934" s="69"/>
    </row>
    <row r="935" spans="7:7" ht="14.4" x14ac:dyDescent="0.3">
      <c r="G935" s="69"/>
    </row>
    <row r="936" spans="7:7" ht="14.4" x14ac:dyDescent="0.3">
      <c r="G936" s="69"/>
    </row>
    <row r="937" spans="7:7" ht="14.4" x14ac:dyDescent="0.3">
      <c r="G937" s="69"/>
    </row>
    <row r="938" spans="7:7" ht="14.4" x14ac:dyDescent="0.3">
      <c r="G938" s="69"/>
    </row>
    <row r="939" spans="7:7" ht="14.4" x14ac:dyDescent="0.3">
      <c r="G939" s="69"/>
    </row>
    <row r="940" spans="7:7" ht="14.4" x14ac:dyDescent="0.3">
      <c r="G940" s="69"/>
    </row>
    <row r="941" spans="7:7" ht="14.4" x14ac:dyDescent="0.3">
      <c r="G941" s="69"/>
    </row>
    <row r="942" spans="7:7" ht="14.4" x14ac:dyDescent="0.3">
      <c r="G942" s="69"/>
    </row>
    <row r="943" spans="7:7" ht="14.4" x14ac:dyDescent="0.3">
      <c r="G943" s="69"/>
    </row>
    <row r="944" spans="7:7" ht="14.4" x14ac:dyDescent="0.3">
      <c r="G944" s="69"/>
    </row>
    <row r="945" spans="7:7" ht="14.4" x14ac:dyDescent="0.3">
      <c r="G945" s="69"/>
    </row>
    <row r="946" spans="7:7" ht="14.4" x14ac:dyDescent="0.3">
      <c r="G946" s="69"/>
    </row>
    <row r="947" spans="7:7" ht="14.4" x14ac:dyDescent="0.3">
      <c r="G947" s="69"/>
    </row>
    <row r="948" spans="7:7" ht="14.4" x14ac:dyDescent="0.3">
      <c r="G948" s="69"/>
    </row>
    <row r="949" spans="7:7" ht="14.4" x14ac:dyDescent="0.3">
      <c r="G949" s="69"/>
    </row>
    <row r="950" spans="7:7" ht="14.4" x14ac:dyDescent="0.3">
      <c r="G950" s="69"/>
    </row>
    <row r="951" spans="7:7" ht="14.4" x14ac:dyDescent="0.3">
      <c r="G951" s="69"/>
    </row>
    <row r="952" spans="7:7" ht="14.4" x14ac:dyDescent="0.3">
      <c r="G952" s="69"/>
    </row>
    <row r="953" spans="7:7" ht="14.4" x14ac:dyDescent="0.3">
      <c r="G953" s="69"/>
    </row>
    <row r="954" spans="7:7" ht="14.4" x14ac:dyDescent="0.3">
      <c r="G954" s="69"/>
    </row>
    <row r="955" spans="7:7" ht="14.4" x14ac:dyDescent="0.3">
      <c r="G955" s="69"/>
    </row>
    <row r="956" spans="7:7" ht="14.4" x14ac:dyDescent="0.3">
      <c r="G956" s="69"/>
    </row>
    <row r="957" spans="7:7" ht="14.4" x14ac:dyDescent="0.3">
      <c r="G957" s="69"/>
    </row>
    <row r="958" spans="7:7" ht="14.4" x14ac:dyDescent="0.3">
      <c r="G958" s="69"/>
    </row>
    <row r="959" spans="7:7" ht="14.4" x14ac:dyDescent="0.3">
      <c r="G959" s="69"/>
    </row>
    <row r="960" spans="7:7" ht="14.4" x14ac:dyDescent="0.3">
      <c r="G960" s="69"/>
    </row>
    <row r="961" spans="7:7" ht="14.4" x14ac:dyDescent="0.3">
      <c r="G961" s="69"/>
    </row>
    <row r="962" spans="7:7" ht="14.4" x14ac:dyDescent="0.3">
      <c r="G962" s="69"/>
    </row>
    <row r="963" spans="7:7" ht="14.4" x14ac:dyDescent="0.3">
      <c r="G963" s="69"/>
    </row>
    <row r="964" spans="7:7" ht="14.4" x14ac:dyDescent="0.3">
      <c r="G964" s="69"/>
    </row>
    <row r="965" spans="7:7" ht="14.4" x14ac:dyDescent="0.3">
      <c r="G965" s="69"/>
    </row>
    <row r="966" spans="7:7" ht="14.4" x14ac:dyDescent="0.3">
      <c r="G966" s="69"/>
    </row>
    <row r="967" spans="7:7" ht="14.4" x14ac:dyDescent="0.3">
      <c r="G967" s="69"/>
    </row>
    <row r="968" spans="7:7" ht="14.4" x14ac:dyDescent="0.3">
      <c r="G968" s="69"/>
    </row>
    <row r="969" spans="7:7" ht="14.4" x14ac:dyDescent="0.3">
      <c r="G969" s="69"/>
    </row>
    <row r="970" spans="7:7" ht="14.4" x14ac:dyDescent="0.3">
      <c r="G970" s="69"/>
    </row>
    <row r="971" spans="7:7" ht="14.4" x14ac:dyDescent="0.3">
      <c r="G971" s="69"/>
    </row>
    <row r="972" spans="7:7" ht="14.4" x14ac:dyDescent="0.3">
      <c r="G972" s="69"/>
    </row>
    <row r="973" spans="7:7" ht="14.4" x14ac:dyDescent="0.3">
      <c r="G973" s="69"/>
    </row>
    <row r="974" spans="7:7" ht="14.4" x14ac:dyDescent="0.3">
      <c r="G974" s="69"/>
    </row>
    <row r="975" spans="7:7" ht="14.4" x14ac:dyDescent="0.3">
      <c r="G975" s="69"/>
    </row>
    <row r="976" spans="7:7" ht="14.4" x14ac:dyDescent="0.3">
      <c r="G976" s="69"/>
    </row>
    <row r="977" spans="7:7" ht="14.4" x14ac:dyDescent="0.3">
      <c r="G977" s="69"/>
    </row>
    <row r="978" spans="7:7" ht="14.4" x14ac:dyDescent="0.3">
      <c r="G978" s="69"/>
    </row>
    <row r="979" spans="7:7" ht="14.4" x14ac:dyDescent="0.3">
      <c r="G979" s="69"/>
    </row>
    <row r="980" spans="7:7" ht="14.4" x14ac:dyDescent="0.3">
      <c r="G980" s="69"/>
    </row>
    <row r="981" spans="7:7" ht="14.4" x14ac:dyDescent="0.3">
      <c r="G981" s="69"/>
    </row>
    <row r="982" spans="7:7" ht="14.4" x14ac:dyDescent="0.3">
      <c r="G982" s="69"/>
    </row>
    <row r="983" spans="7:7" ht="14.4" x14ac:dyDescent="0.3">
      <c r="G983" s="69"/>
    </row>
    <row r="984" spans="7:7" ht="14.4" x14ac:dyDescent="0.3">
      <c r="G984" s="69"/>
    </row>
    <row r="985" spans="7:7" ht="14.4" x14ac:dyDescent="0.3">
      <c r="G985" s="69"/>
    </row>
    <row r="986" spans="7:7" ht="14.4" x14ac:dyDescent="0.3">
      <c r="G986" s="69"/>
    </row>
    <row r="987" spans="7:7" ht="14.4" x14ac:dyDescent="0.3">
      <c r="G987" s="69"/>
    </row>
  </sheetData>
  <autoFilter ref="A1:H29" xr:uid="{00000000-0009-0000-0000-00000B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007"/>
  <sheetViews>
    <sheetView workbookViewId="0"/>
  </sheetViews>
  <sheetFormatPr defaultColWidth="14.44140625" defaultRowHeight="15" customHeight="1" x14ac:dyDescent="0.3"/>
  <cols>
    <col min="1" max="1" width="1.6640625" customWidth="1"/>
    <col min="2" max="2" width="47.44140625" customWidth="1"/>
    <col min="3" max="3" width="18.6640625" customWidth="1"/>
    <col min="4" max="4" width="3.44140625" customWidth="1"/>
    <col min="5" max="5" width="31.6640625" customWidth="1"/>
    <col min="6" max="6" width="18.5546875" customWidth="1"/>
    <col min="7" max="7" width="2.33203125" customWidth="1"/>
    <col min="8" max="8" width="2.44140625" customWidth="1"/>
    <col min="9" max="9" width="2.88671875" customWidth="1"/>
    <col min="10" max="10" width="34.44140625" customWidth="1"/>
    <col min="11" max="11" width="11.5546875" customWidth="1"/>
    <col min="12" max="12" width="4.88671875" customWidth="1"/>
    <col min="13" max="13" width="12.5546875" customWidth="1"/>
    <col min="14" max="14" width="8.6640625" customWidth="1"/>
    <col min="15" max="15" width="14" customWidth="1"/>
    <col min="16" max="16" width="12.88671875" customWidth="1"/>
    <col min="17" max="17" width="12.5546875" customWidth="1"/>
    <col min="18" max="18" width="8.6640625" customWidth="1"/>
    <col min="19" max="19" width="19.6640625" customWidth="1"/>
    <col min="20" max="20" width="12" customWidth="1"/>
    <col min="21" max="23" width="8.6640625" customWidth="1"/>
    <col min="24" max="24" width="14.109375" customWidth="1"/>
    <col min="25" max="31" width="8.6640625" customWidth="1"/>
  </cols>
  <sheetData>
    <row r="1" spans="2:24" ht="14.25" customHeight="1" x14ac:dyDescent="0.3">
      <c r="X1" s="34"/>
    </row>
    <row r="2" spans="2:24" ht="31.5" customHeight="1" x14ac:dyDescent="0.3">
      <c r="B2" s="127" t="s">
        <v>267</v>
      </c>
      <c r="C2" s="122"/>
      <c r="E2" s="121" t="s">
        <v>268</v>
      </c>
      <c r="F2" s="122"/>
      <c r="J2" s="121" t="s">
        <v>172</v>
      </c>
      <c r="K2" s="122"/>
      <c r="M2" s="123" t="s">
        <v>0</v>
      </c>
      <c r="N2" s="124"/>
      <c r="O2" s="125"/>
      <c r="X2" s="34"/>
    </row>
    <row r="3" spans="2:24" ht="17.25" customHeight="1" x14ac:dyDescent="0.3">
      <c r="B3" s="1" t="s">
        <v>1</v>
      </c>
      <c r="C3" s="1" t="s">
        <v>2</v>
      </c>
      <c r="E3" s="1" t="s">
        <v>1</v>
      </c>
      <c r="F3" s="1" t="s">
        <v>2</v>
      </c>
      <c r="J3" s="1" t="s">
        <v>97</v>
      </c>
      <c r="K3" s="1" t="s">
        <v>2</v>
      </c>
      <c r="M3" s="2" t="s">
        <v>3</v>
      </c>
      <c r="N3" s="2" t="s">
        <v>4</v>
      </c>
      <c r="O3" s="2" t="s">
        <v>5</v>
      </c>
      <c r="T3" s="34"/>
      <c r="X3" s="34"/>
    </row>
    <row r="4" spans="2:24" ht="14.25" customHeight="1" x14ac:dyDescent="0.3">
      <c r="B4" s="3" t="s">
        <v>6</v>
      </c>
      <c r="C4" s="4">
        <f>SUMIF('Detalhamento - 27.06'!B:B,B:B,'Detalhamento - 27.06'!C:C)</f>
        <v>15460.949999999999</v>
      </c>
      <c r="E4" s="5" t="s">
        <v>7</v>
      </c>
      <c r="F4" s="10">
        <f>SUMIF('Detalhamento - 27.06'!B:B,E:E,'Detalhamento - 27.06'!C:C)</f>
        <v>8630.5</v>
      </c>
      <c r="K4" s="34"/>
      <c r="M4" s="3" t="s">
        <v>8</v>
      </c>
      <c r="N4" s="3" t="s">
        <v>9</v>
      </c>
      <c r="O4" s="4">
        <v>69.08</v>
      </c>
      <c r="T4" s="34"/>
      <c r="X4" s="34"/>
    </row>
    <row r="5" spans="2:24" ht="14.25" customHeight="1" x14ac:dyDescent="0.3">
      <c r="B5" s="7" t="s">
        <v>10</v>
      </c>
      <c r="C5" s="4">
        <f>SUMIF('Detalhamento - 27.06'!B:B,B:B,'Detalhamento - 27.06'!C:C)</f>
        <v>0</v>
      </c>
      <c r="E5" s="3" t="s">
        <v>60</v>
      </c>
      <c r="F5" s="10">
        <f>SUMIF('Detalhamento - 27.06'!B:B,E:E,'Detalhamento - 27.06'!C:C)</f>
        <v>0</v>
      </c>
      <c r="K5" s="34"/>
      <c r="M5" s="3" t="s">
        <v>14</v>
      </c>
      <c r="N5" s="3" t="s">
        <v>9</v>
      </c>
      <c r="O5" s="4">
        <v>0</v>
      </c>
      <c r="X5" s="34"/>
    </row>
    <row r="6" spans="2:24" ht="14.25" customHeight="1" x14ac:dyDescent="0.3">
      <c r="B6" s="3" t="s">
        <v>13</v>
      </c>
      <c r="C6" s="4">
        <f>SUMIF('Detalhamento - 27.06'!B:B,B:B,'Detalhamento - 27.06'!C:C)</f>
        <v>8181.59</v>
      </c>
      <c r="E6" s="3" t="s">
        <v>104</v>
      </c>
      <c r="F6" s="10">
        <f>SUMIF('Detalhamento - 27.06'!B:B,E:E,'Detalhamento - 27.06'!C:C)</f>
        <v>0</v>
      </c>
      <c r="K6" s="34"/>
      <c r="M6" s="3" t="s">
        <v>8</v>
      </c>
      <c r="N6" s="3" t="s">
        <v>235</v>
      </c>
      <c r="O6" s="4">
        <v>175393.11</v>
      </c>
      <c r="X6" s="34"/>
    </row>
    <row r="7" spans="2:24" ht="14.25" customHeight="1" x14ac:dyDescent="0.3">
      <c r="B7" s="7" t="s">
        <v>15</v>
      </c>
      <c r="C7" s="4">
        <f>SUMIF('Detalhamento - 27.06'!B:B,B:B,'Detalhamento - 27.06'!C:C)</f>
        <v>0</v>
      </c>
      <c r="E7" s="3"/>
      <c r="F7" s="10">
        <f>SUMIF('Detalhamento - 27.06'!B:B,E:E,'Detalhamento - 27.06'!C:C)</f>
        <v>0</v>
      </c>
      <c r="J7" s="3"/>
      <c r="K7" s="34"/>
      <c r="M7" s="3" t="s">
        <v>107</v>
      </c>
      <c r="N7" s="3" t="s">
        <v>9</v>
      </c>
      <c r="O7" s="4">
        <v>0</v>
      </c>
      <c r="X7" s="34"/>
    </row>
    <row r="8" spans="2:24" ht="14.25" customHeight="1" x14ac:dyDescent="0.3">
      <c r="B8" s="7" t="s">
        <v>16</v>
      </c>
      <c r="C8" s="4">
        <f>SUMIF('Detalhamento - 27.06'!B:B,B:B,'Detalhamento - 27.06'!C:C)</f>
        <v>0</v>
      </c>
      <c r="X8" s="34"/>
    </row>
    <row r="9" spans="2:24" ht="14.25" customHeight="1" x14ac:dyDescent="0.3">
      <c r="B9" s="3" t="s">
        <v>17</v>
      </c>
      <c r="C9" s="4">
        <f>SUMIF('Detalhamento - 27.06'!B:B,B:B,'Detalhamento - 27.06'!C:C)</f>
        <v>6000</v>
      </c>
      <c r="M9" s="126" t="s">
        <v>19</v>
      </c>
      <c r="N9" s="124"/>
      <c r="O9" s="125"/>
      <c r="S9" s="34"/>
      <c r="X9" s="34"/>
    </row>
    <row r="10" spans="2:24" ht="14.25" customHeight="1" x14ac:dyDescent="0.3">
      <c r="B10" s="3" t="s">
        <v>18</v>
      </c>
      <c r="C10" s="4">
        <f>SUMIF('Detalhamento - 27.06'!B:B,B:B,'Detalhamento - 27.06'!C:C)</f>
        <v>0</v>
      </c>
      <c r="M10" s="2" t="s">
        <v>3</v>
      </c>
      <c r="N10" s="2" t="s">
        <v>4</v>
      </c>
      <c r="O10" s="9" t="s">
        <v>21</v>
      </c>
      <c r="P10" s="9"/>
      <c r="S10" s="67"/>
      <c r="X10" s="34"/>
    </row>
    <row r="11" spans="2:24" ht="14.25" customHeight="1" x14ac:dyDescent="0.3">
      <c r="B11" s="3" t="s">
        <v>108</v>
      </c>
      <c r="C11" s="4">
        <f>SUMIF('Detalhamento - 27.06'!B:B,B:B,'Detalhamento - 27.06'!C:C)</f>
        <v>1835.99</v>
      </c>
      <c r="M11" s="3" t="s">
        <v>8</v>
      </c>
      <c r="N11" s="3" t="s">
        <v>9</v>
      </c>
      <c r="O11" s="10">
        <f>O4-C21</f>
        <v>-31486.850000000002</v>
      </c>
      <c r="X11" s="34"/>
    </row>
    <row r="12" spans="2:24" ht="14.25" customHeight="1" x14ac:dyDescent="0.3">
      <c r="B12" s="3" t="s">
        <v>20</v>
      </c>
      <c r="C12" s="4">
        <f>SUMIF('Detalhamento - 27.06'!B:B,B:B,'Detalhamento - 27.06'!C:C)</f>
        <v>0</v>
      </c>
      <c r="M12" s="3" t="s">
        <v>14</v>
      </c>
      <c r="N12" s="3" t="s">
        <v>9</v>
      </c>
      <c r="O12" s="10">
        <f>O5-F20</f>
        <v>-8630.5</v>
      </c>
      <c r="X12" s="34"/>
    </row>
    <row r="13" spans="2:24" ht="14.25" customHeight="1" x14ac:dyDescent="0.3">
      <c r="B13" s="3" t="s">
        <v>109</v>
      </c>
      <c r="C13" s="4">
        <f>SUMIF('Detalhamento - 27.06'!B:B,B:B,'Detalhamento - 27.06'!C:C)</f>
        <v>0</v>
      </c>
      <c r="M13" s="3" t="s">
        <v>107</v>
      </c>
      <c r="N13" s="3" t="s">
        <v>9</v>
      </c>
      <c r="O13" s="10">
        <f>O7-K20</f>
        <v>0</v>
      </c>
      <c r="X13" s="34"/>
    </row>
    <row r="14" spans="2:24" ht="14.25" customHeight="1" x14ac:dyDescent="0.3">
      <c r="B14" s="3" t="s">
        <v>22</v>
      </c>
      <c r="C14" s="4">
        <f>SUMIF('Detalhamento - 27.06'!B:B,B:B,'Detalhamento - 27.06'!C:C)</f>
        <v>0</v>
      </c>
      <c r="X14" s="34"/>
    </row>
    <row r="15" spans="2:24" ht="14.25" customHeight="1" x14ac:dyDescent="0.3">
      <c r="B15" s="3" t="s">
        <v>219</v>
      </c>
      <c r="C15" s="4">
        <f>SUMIF('Detalhamento - 27.06'!B:B,B:B,'Detalhamento - 27.06'!C:C)</f>
        <v>0</v>
      </c>
      <c r="M15" s="38"/>
      <c r="X15" s="34"/>
    </row>
    <row r="16" spans="2:24" ht="14.25" customHeight="1" x14ac:dyDescent="0.3">
      <c r="B16" s="36" t="s">
        <v>176</v>
      </c>
      <c r="C16" s="4">
        <f>SUMIF('Detalhamento - 27.06'!B:B,B:B,'Detalhamento - 27.06'!C:C)</f>
        <v>0</v>
      </c>
      <c r="M16" s="31"/>
      <c r="N16" s="31"/>
      <c r="O16" s="31"/>
      <c r="X16" s="35"/>
    </row>
    <row r="17" spans="1:31" ht="14.25" customHeight="1" x14ac:dyDescent="0.3">
      <c r="A17" s="31"/>
      <c r="B17" s="3" t="s">
        <v>61</v>
      </c>
      <c r="C17" s="4">
        <f>SUMIF('Detalhamento - 27.06'!B:B,B:B,'Detalhamento - 27.06'!C:C)</f>
        <v>77.400000000000006</v>
      </c>
      <c r="D17" s="31"/>
      <c r="E17" s="31"/>
      <c r="F17" s="31"/>
      <c r="G17" s="31"/>
      <c r="H17" s="31"/>
      <c r="I17" s="31"/>
      <c r="J17" s="31"/>
      <c r="K17" s="31"/>
      <c r="L17" s="31"/>
      <c r="P17" s="31"/>
      <c r="Q17" s="31"/>
      <c r="R17" s="31"/>
      <c r="S17" s="31"/>
      <c r="T17" s="31"/>
      <c r="U17" s="31"/>
      <c r="V17" s="31"/>
      <c r="W17" s="31"/>
      <c r="X17" s="34"/>
      <c r="Y17" s="31"/>
      <c r="Z17" s="31"/>
      <c r="AA17" s="31"/>
      <c r="AB17" s="31"/>
      <c r="AC17" s="31"/>
      <c r="AD17" s="31"/>
      <c r="AE17" s="31"/>
    </row>
    <row r="18" spans="1:31" ht="14.25" customHeight="1" x14ac:dyDescent="0.3">
      <c r="E18" s="4"/>
      <c r="X18" s="34"/>
    </row>
    <row r="19" spans="1:31" ht="14.25" customHeight="1" x14ac:dyDescent="0.3">
      <c r="B19" s="9" t="s">
        <v>23</v>
      </c>
      <c r="C19" s="10">
        <f>SUM(C4:C17)</f>
        <v>31555.930000000004</v>
      </c>
      <c r="X19" s="39"/>
    </row>
    <row r="20" spans="1:31" ht="14.25" customHeight="1" x14ac:dyDescent="0.3">
      <c r="B20" s="9" t="s">
        <v>25</v>
      </c>
      <c r="C20" s="10">
        <f>SUM(C5,C7,C8)</f>
        <v>0</v>
      </c>
      <c r="E20" s="9" t="s">
        <v>24</v>
      </c>
      <c r="F20" s="11">
        <f>SUM(F4:F12)</f>
        <v>8630.5</v>
      </c>
      <c r="J20" s="40" t="s">
        <v>24</v>
      </c>
      <c r="K20" s="35">
        <f>SUM(K4:K8)</f>
        <v>0</v>
      </c>
      <c r="X20" s="34"/>
    </row>
    <row r="21" spans="1:31" ht="14.25" customHeight="1" x14ac:dyDescent="0.3">
      <c r="B21" s="9" t="s">
        <v>26</v>
      </c>
      <c r="C21" s="10">
        <f>C19-C20</f>
        <v>31555.930000000004</v>
      </c>
      <c r="X21" s="34"/>
    </row>
    <row r="22" spans="1:31" ht="14.25" customHeight="1" x14ac:dyDescent="0.3">
      <c r="X22" s="34"/>
    </row>
    <row r="23" spans="1:31" ht="14.25" customHeight="1" x14ac:dyDescent="0.3">
      <c r="X23" s="34"/>
    </row>
    <row r="24" spans="1:31" ht="14.25" customHeight="1" x14ac:dyDescent="0.3">
      <c r="X24" s="34"/>
    </row>
    <row r="25" spans="1:31" ht="14.25" customHeight="1" x14ac:dyDescent="0.3">
      <c r="X25" s="34"/>
    </row>
    <row r="26" spans="1:31" ht="14.25" customHeight="1" x14ac:dyDescent="0.3">
      <c r="X26" s="34"/>
    </row>
    <row r="27" spans="1:31" ht="14.25" customHeight="1" x14ac:dyDescent="0.3">
      <c r="X27" s="34"/>
    </row>
    <row r="28" spans="1:31" ht="14.25" customHeight="1" x14ac:dyDescent="0.3">
      <c r="X28" s="34"/>
    </row>
    <row r="29" spans="1:31" ht="14.25" customHeight="1" x14ac:dyDescent="0.3">
      <c r="X29" s="34"/>
    </row>
    <row r="30" spans="1:31" ht="14.25" customHeight="1" x14ac:dyDescent="0.3">
      <c r="X30" s="34"/>
    </row>
    <row r="31" spans="1:31" ht="14.25" customHeight="1" x14ac:dyDescent="0.3">
      <c r="X31" s="34"/>
    </row>
    <row r="32" spans="1:31" ht="14.25" customHeight="1" x14ac:dyDescent="0.3">
      <c r="X32" s="34"/>
    </row>
    <row r="33" spans="24:24" ht="14.25" customHeight="1" x14ac:dyDescent="0.3">
      <c r="X33" s="34"/>
    </row>
    <row r="34" spans="24:24" ht="14.25" customHeight="1" x14ac:dyDescent="0.3">
      <c r="X34" s="34"/>
    </row>
    <row r="35" spans="24:24" ht="14.25" customHeight="1" x14ac:dyDescent="0.3">
      <c r="X35" s="34"/>
    </row>
    <row r="36" spans="24:24" ht="14.25" customHeight="1" x14ac:dyDescent="0.3">
      <c r="X36" s="34"/>
    </row>
    <row r="37" spans="24:24" ht="14.25" customHeight="1" x14ac:dyDescent="0.3">
      <c r="X37" s="34"/>
    </row>
    <row r="38" spans="24:24" ht="14.25" customHeight="1" x14ac:dyDescent="0.3">
      <c r="X38" s="34"/>
    </row>
    <row r="39" spans="24:24" ht="14.25" customHeight="1" x14ac:dyDescent="0.3">
      <c r="X39" s="34"/>
    </row>
    <row r="40" spans="24:24" ht="14.25" customHeight="1" x14ac:dyDescent="0.3">
      <c r="X40" s="34"/>
    </row>
    <row r="41" spans="24:24" ht="14.25" customHeight="1" x14ac:dyDescent="0.3">
      <c r="X41" s="34"/>
    </row>
    <row r="42" spans="24:24" ht="14.25" customHeight="1" x14ac:dyDescent="0.3">
      <c r="X42" s="34"/>
    </row>
    <row r="43" spans="24:24" ht="14.25" customHeight="1" x14ac:dyDescent="0.3">
      <c r="X43" s="34"/>
    </row>
    <row r="44" spans="24:24" ht="14.25" customHeight="1" x14ac:dyDescent="0.3">
      <c r="X44" s="34"/>
    </row>
    <row r="45" spans="24:24" ht="14.25" customHeight="1" x14ac:dyDescent="0.3">
      <c r="X45" s="34"/>
    </row>
    <row r="46" spans="24:24" ht="14.25" customHeight="1" x14ac:dyDescent="0.3">
      <c r="X46" s="34"/>
    </row>
    <row r="47" spans="24:24" ht="14.25" customHeight="1" x14ac:dyDescent="0.3">
      <c r="X47" s="34"/>
    </row>
    <row r="48" spans="24:24" ht="14.25" customHeight="1" x14ac:dyDescent="0.3">
      <c r="X48" s="34"/>
    </row>
    <row r="49" spans="24:24" ht="14.25" customHeight="1" x14ac:dyDescent="0.3">
      <c r="X49" s="34"/>
    </row>
    <row r="50" spans="24:24" ht="14.25" customHeight="1" x14ac:dyDescent="0.3">
      <c r="X50" s="34"/>
    </row>
    <row r="51" spans="24:24" ht="14.25" customHeight="1" x14ac:dyDescent="0.3">
      <c r="X51" s="34"/>
    </row>
    <row r="52" spans="24:24" ht="14.25" customHeight="1" x14ac:dyDescent="0.3">
      <c r="X52" s="34"/>
    </row>
    <row r="53" spans="24:24" ht="14.25" customHeight="1" x14ac:dyDescent="0.3">
      <c r="X53" s="34"/>
    </row>
    <row r="54" spans="24:24" ht="14.25" customHeight="1" x14ac:dyDescent="0.3">
      <c r="X54" s="34"/>
    </row>
    <row r="55" spans="24:24" ht="14.25" customHeight="1" x14ac:dyDescent="0.3">
      <c r="X55" s="34"/>
    </row>
    <row r="56" spans="24:24" ht="14.25" customHeight="1" x14ac:dyDescent="0.3">
      <c r="X56" s="34"/>
    </row>
    <row r="57" spans="24:24" ht="14.25" customHeight="1" x14ac:dyDescent="0.3">
      <c r="X57" s="34"/>
    </row>
    <row r="58" spans="24:24" ht="14.25" customHeight="1" x14ac:dyDescent="0.3">
      <c r="X58" s="34"/>
    </row>
    <row r="59" spans="24:24" ht="14.25" customHeight="1" x14ac:dyDescent="0.3">
      <c r="X59" s="34"/>
    </row>
    <row r="60" spans="24:24" ht="14.25" customHeight="1" x14ac:dyDescent="0.3">
      <c r="X60" s="34"/>
    </row>
    <row r="61" spans="24:24" ht="14.25" customHeight="1" x14ac:dyDescent="0.3">
      <c r="X61" s="34"/>
    </row>
    <row r="62" spans="24:24" ht="14.25" customHeight="1" x14ac:dyDescent="0.3">
      <c r="X62" s="34"/>
    </row>
    <row r="63" spans="24:24" ht="14.25" customHeight="1" x14ac:dyDescent="0.3">
      <c r="X63" s="34"/>
    </row>
    <row r="64" spans="24:24" ht="14.25" customHeight="1" x14ac:dyDescent="0.3">
      <c r="X64" s="34"/>
    </row>
    <row r="65" spans="24:24" ht="14.25" customHeight="1" x14ac:dyDescent="0.3">
      <c r="X65" s="34"/>
    </row>
    <row r="66" spans="24:24" ht="14.25" customHeight="1" x14ac:dyDescent="0.3">
      <c r="X66" s="34"/>
    </row>
    <row r="67" spans="24:24" ht="14.25" customHeight="1" x14ac:dyDescent="0.3">
      <c r="X67" s="34"/>
    </row>
    <row r="68" spans="24:24" ht="14.25" customHeight="1" x14ac:dyDescent="0.3">
      <c r="X68" s="34"/>
    </row>
    <row r="69" spans="24:24" ht="14.25" customHeight="1" x14ac:dyDescent="0.3">
      <c r="X69" s="34"/>
    </row>
    <row r="70" spans="24:24" ht="14.25" customHeight="1" x14ac:dyDescent="0.3">
      <c r="X70" s="34"/>
    </row>
    <row r="71" spans="24:24" ht="14.25" customHeight="1" x14ac:dyDescent="0.3">
      <c r="X71" s="34"/>
    </row>
    <row r="72" spans="24:24" ht="14.25" customHeight="1" x14ac:dyDescent="0.3">
      <c r="X72" s="34"/>
    </row>
    <row r="73" spans="24:24" ht="14.25" customHeight="1" x14ac:dyDescent="0.3">
      <c r="X73" s="34"/>
    </row>
    <row r="74" spans="24:24" ht="14.25" customHeight="1" x14ac:dyDescent="0.3">
      <c r="X74" s="34"/>
    </row>
    <row r="75" spans="24:24" ht="14.25" customHeight="1" x14ac:dyDescent="0.3">
      <c r="X75" s="34"/>
    </row>
    <row r="76" spans="24:24" ht="14.25" customHeight="1" x14ac:dyDescent="0.3">
      <c r="X76" s="34"/>
    </row>
    <row r="77" spans="24:24" ht="14.25" customHeight="1" x14ac:dyDescent="0.3">
      <c r="X77" s="34"/>
    </row>
    <row r="78" spans="24:24" ht="14.25" customHeight="1" x14ac:dyDescent="0.3">
      <c r="X78" s="34"/>
    </row>
    <row r="79" spans="24:24" ht="14.25" customHeight="1" x14ac:dyDescent="0.3">
      <c r="X79" s="34"/>
    </row>
    <row r="80" spans="24:24" ht="14.25" customHeight="1" x14ac:dyDescent="0.3">
      <c r="X80" s="34"/>
    </row>
    <row r="81" spans="24:24" ht="14.25" customHeight="1" x14ac:dyDescent="0.3">
      <c r="X81" s="34"/>
    </row>
    <row r="82" spans="24:24" ht="14.25" customHeight="1" x14ac:dyDescent="0.3">
      <c r="X82" s="34"/>
    </row>
    <row r="83" spans="24:24" ht="14.25" customHeight="1" x14ac:dyDescent="0.3">
      <c r="X83" s="34"/>
    </row>
    <row r="84" spans="24:24" ht="14.25" customHeight="1" x14ac:dyDescent="0.3">
      <c r="X84" s="34"/>
    </row>
    <row r="85" spans="24:24" ht="14.25" customHeight="1" x14ac:dyDescent="0.3">
      <c r="X85" s="34"/>
    </row>
    <row r="86" spans="24:24" ht="14.25" customHeight="1" x14ac:dyDescent="0.3">
      <c r="X86" s="34"/>
    </row>
    <row r="87" spans="24:24" ht="14.25" customHeight="1" x14ac:dyDescent="0.3">
      <c r="X87" s="34"/>
    </row>
    <row r="88" spans="24:24" ht="14.25" customHeight="1" x14ac:dyDescent="0.3">
      <c r="X88" s="34"/>
    </row>
    <row r="89" spans="24:24" ht="14.25" customHeight="1" x14ac:dyDescent="0.3">
      <c r="X89" s="34"/>
    </row>
    <row r="90" spans="24:24" ht="14.25" customHeight="1" x14ac:dyDescent="0.3">
      <c r="X90" s="34"/>
    </row>
    <row r="91" spans="24:24" ht="14.25" customHeight="1" x14ac:dyDescent="0.3">
      <c r="X91" s="34"/>
    </row>
    <row r="92" spans="24:24" ht="14.25" customHeight="1" x14ac:dyDescent="0.3">
      <c r="X92" s="34"/>
    </row>
    <row r="93" spans="24:24" ht="14.25" customHeight="1" x14ac:dyDescent="0.3">
      <c r="X93" s="34"/>
    </row>
    <row r="94" spans="24:24" ht="14.25" customHeight="1" x14ac:dyDescent="0.3">
      <c r="X94" s="34"/>
    </row>
    <row r="95" spans="24:24" ht="14.25" customHeight="1" x14ac:dyDescent="0.3">
      <c r="X95" s="34"/>
    </row>
    <row r="96" spans="24:24" ht="14.25" customHeight="1" x14ac:dyDescent="0.3">
      <c r="X96" s="34"/>
    </row>
    <row r="97" spans="24:24" ht="14.25" customHeight="1" x14ac:dyDescent="0.3">
      <c r="X97" s="34"/>
    </row>
    <row r="98" spans="24:24" ht="14.25" customHeight="1" x14ac:dyDescent="0.3">
      <c r="X98" s="34"/>
    </row>
    <row r="99" spans="24:24" ht="14.25" customHeight="1" x14ac:dyDescent="0.3">
      <c r="X99" s="34"/>
    </row>
    <row r="100" spans="24:24" ht="14.25" customHeight="1" x14ac:dyDescent="0.3">
      <c r="X100" s="34"/>
    </row>
    <row r="101" spans="24:24" ht="14.25" customHeight="1" x14ac:dyDescent="0.3">
      <c r="X101" s="34"/>
    </row>
    <row r="102" spans="24:24" ht="14.25" customHeight="1" x14ac:dyDescent="0.3">
      <c r="X102" s="34"/>
    </row>
    <row r="103" spans="24:24" ht="14.25" customHeight="1" x14ac:dyDescent="0.3">
      <c r="X103" s="34"/>
    </row>
    <row r="104" spans="24:24" ht="14.25" customHeight="1" x14ac:dyDescent="0.3">
      <c r="X104" s="34"/>
    </row>
    <row r="105" spans="24:24" ht="14.25" customHeight="1" x14ac:dyDescent="0.3">
      <c r="X105" s="34"/>
    </row>
    <row r="106" spans="24:24" ht="14.25" customHeight="1" x14ac:dyDescent="0.3">
      <c r="X106" s="34"/>
    </row>
    <row r="107" spans="24:24" ht="14.25" customHeight="1" x14ac:dyDescent="0.3">
      <c r="X107" s="34"/>
    </row>
    <row r="108" spans="24:24" ht="14.25" customHeight="1" x14ac:dyDescent="0.3">
      <c r="X108" s="34"/>
    </row>
    <row r="109" spans="24:24" ht="14.25" customHeight="1" x14ac:dyDescent="0.3">
      <c r="X109" s="34"/>
    </row>
    <row r="110" spans="24:24" ht="14.25" customHeight="1" x14ac:dyDescent="0.3">
      <c r="X110" s="34"/>
    </row>
    <row r="111" spans="24:24" ht="14.25" customHeight="1" x14ac:dyDescent="0.3">
      <c r="X111" s="34"/>
    </row>
    <row r="112" spans="24:24" ht="14.25" customHeight="1" x14ac:dyDescent="0.3">
      <c r="X112" s="34"/>
    </row>
    <row r="113" spans="24:24" ht="14.25" customHeight="1" x14ac:dyDescent="0.3">
      <c r="X113" s="34"/>
    </row>
    <row r="114" spans="24:24" ht="14.25" customHeight="1" x14ac:dyDescent="0.3">
      <c r="X114" s="34"/>
    </row>
    <row r="115" spans="24:24" ht="14.25" customHeight="1" x14ac:dyDescent="0.3">
      <c r="X115" s="34"/>
    </row>
    <row r="116" spans="24:24" ht="14.25" customHeight="1" x14ac:dyDescent="0.3">
      <c r="X116" s="34"/>
    </row>
    <row r="117" spans="24:24" ht="14.25" customHeight="1" x14ac:dyDescent="0.3">
      <c r="X117" s="34"/>
    </row>
    <row r="118" spans="24:24" ht="14.25" customHeight="1" x14ac:dyDescent="0.3">
      <c r="X118" s="34"/>
    </row>
    <row r="119" spans="24:24" ht="14.25" customHeight="1" x14ac:dyDescent="0.3">
      <c r="X119" s="34"/>
    </row>
    <row r="120" spans="24:24" ht="14.25" customHeight="1" x14ac:dyDescent="0.3">
      <c r="X120" s="34"/>
    </row>
    <row r="121" spans="24:24" ht="14.25" customHeight="1" x14ac:dyDescent="0.3">
      <c r="X121" s="34"/>
    </row>
    <row r="122" spans="24:24" ht="14.25" customHeight="1" x14ac:dyDescent="0.3">
      <c r="X122" s="34"/>
    </row>
    <row r="123" spans="24:24" ht="14.25" customHeight="1" x14ac:dyDescent="0.3">
      <c r="X123" s="34"/>
    </row>
    <row r="124" spans="24:24" ht="14.25" customHeight="1" x14ac:dyDescent="0.3">
      <c r="X124" s="34"/>
    </row>
    <row r="125" spans="24:24" ht="14.25" customHeight="1" x14ac:dyDescent="0.3">
      <c r="X125" s="34"/>
    </row>
    <row r="126" spans="24:24" ht="14.25" customHeight="1" x14ac:dyDescent="0.3">
      <c r="X126" s="34"/>
    </row>
    <row r="127" spans="24:24" ht="14.25" customHeight="1" x14ac:dyDescent="0.3">
      <c r="X127" s="34"/>
    </row>
    <row r="128" spans="24:24" ht="14.25" customHeight="1" x14ac:dyDescent="0.3">
      <c r="X128" s="34"/>
    </row>
    <row r="129" spans="24:24" ht="14.25" customHeight="1" x14ac:dyDescent="0.3">
      <c r="X129" s="34"/>
    </row>
    <row r="130" spans="24:24" ht="14.25" customHeight="1" x14ac:dyDescent="0.3">
      <c r="X130" s="34"/>
    </row>
    <row r="131" spans="24:24" ht="14.25" customHeight="1" x14ac:dyDescent="0.3">
      <c r="X131" s="34"/>
    </row>
    <row r="132" spans="24:24" ht="14.25" customHeight="1" x14ac:dyDescent="0.3">
      <c r="X132" s="34"/>
    </row>
    <row r="133" spans="24:24" ht="14.25" customHeight="1" x14ac:dyDescent="0.3">
      <c r="X133" s="34"/>
    </row>
    <row r="134" spans="24:24" ht="14.25" customHeight="1" x14ac:dyDescent="0.3">
      <c r="X134" s="34"/>
    </row>
    <row r="135" spans="24:24" ht="14.25" customHeight="1" x14ac:dyDescent="0.3">
      <c r="X135" s="34"/>
    </row>
    <row r="136" spans="24:24" ht="14.25" customHeight="1" x14ac:dyDescent="0.3">
      <c r="X136" s="34"/>
    </row>
    <row r="137" spans="24:24" ht="14.25" customHeight="1" x14ac:dyDescent="0.3">
      <c r="X137" s="34"/>
    </row>
    <row r="138" spans="24:24" ht="14.25" customHeight="1" x14ac:dyDescent="0.3">
      <c r="X138" s="34"/>
    </row>
    <row r="139" spans="24:24" ht="14.25" customHeight="1" x14ac:dyDescent="0.3">
      <c r="X139" s="34"/>
    </row>
    <row r="140" spans="24:24" ht="14.25" customHeight="1" x14ac:dyDescent="0.3">
      <c r="X140" s="34"/>
    </row>
    <row r="141" spans="24:24" ht="14.25" customHeight="1" x14ac:dyDescent="0.3">
      <c r="X141" s="34"/>
    </row>
    <row r="142" spans="24:24" ht="14.25" customHeight="1" x14ac:dyDescent="0.3">
      <c r="X142" s="34"/>
    </row>
    <row r="143" spans="24:24" ht="14.25" customHeight="1" x14ac:dyDescent="0.3">
      <c r="X143" s="34"/>
    </row>
    <row r="144" spans="24:24" ht="14.25" customHeight="1" x14ac:dyDescent="0.3">
      <c r="X144" s="34"/>
    </row>
    <row r="145" spans="24:24" ht="14.25" customHeight="1" x14ac:dyDescent="0.3">
      <c r="X145" s="34"/>
    </row>
    <row r="146" spans="24:24" ht="14.25" customHeight="1" x14ac:dyDescent="0.3">
      <c r="X146" s="34"/>
    </row>
    <row r="147" spans="24:24" ht="14.25" customHeight="1" x14ac:dyDescent="0.3">
      <c r="X147" s="34"/>
    </row>
    <row r="148" spans="24:24" ht="14.25" customHeight="1" x14ac:dyDescent="0.3">
      <c r="X148" s="34"/>
    </row>
    <row r="149" spans="24:24" ht="14.25" customHeight="1" x14ac:dyDescent="0.3">
      <c r="X149" s="34"/>
    </row>
    <row r="150" spans="24:24" ht="14.25" customHeight="1" x14ac:dyDescent="0.3">
      <c r="X150" s="34"/>
    </row>
    <row r="151" spans="24:24" ht="14.25" customHeight="1" x14ac:dyDescent="0.3">
      <c r="X151" s="34"/>
    </row>
    <row r="152" spans="24:24" ht="14.25" customHeight="1" x14ac:dyDescent="0.3">
      <c r="X152" s="34"/>
    </row>
    <row r="153" spans="24:24" ht="14.25" customHeight="1" x14ac:dyDescent="0.3">
      <c r="X153" s="34"/>
    </row>
    <row r="154" spans="24:24" ht="14.25" customHeight="1" x14ac:dyDescent="0.3">
      <c r="X154" s="34"/>
    </row>
    <row r="155" spans="24:24" ht="14.25" customHeight="1" x14ac:dyDescent="0.3">
      <c r="X155" s="34"/>
    </row>
    <row r="156" spans="24:24" ht="14.25" customHeight="1" x14ac:dyDescent="0.3">
      <c r="X156" s="34"/>
    </row>
    <row r="157" spans="24:24" ht="14.25" customHeight="1" x14ac:dyDescent="0.3">
      <c r="X157" s="34"/>
    </row>
    <row r="158" spans="24:24" ht="14.25" customHeight="1" x14ac:dyDescent="0.3">
      <c r="X158" s="34"/>
    </row>
    <row r="159" spans="24:24" ht="14.25" customHeight="1" x14ac:dyDescent="0.3">
      <c r="X159" s="34"/>
    </row>
    <row r="160" spans="24:24" ht="14.25" customHeight="1" x14ac:dyDescent="0.3">
      <c r="X160" s="34"/>
    </row>
    <row r="161" spans="24:24" ht="14.25" customHeight="1" x14ac:dyDescent="0.3">
      <c r="X161" s="34"/>
    </row>
    <row r="162" spans="24:24" ht="14.25" customHeight="1" x14ac:dyDescent="0.3">
      <c r="X162" s="34"/>
    </row>
    <row r="163" spans="24:24" ht="14.25" customHeight="1" x14ac:dyDescent="0.3">
      <c r="X163" s="34"/>
    </row>
    <row r="164" spans="24:24" ht="14.25" customHeight="1" x14ac:dyDescent="0.3">
      <c r="X164" s="34"/>
    </row>
    <row r="165" spans="24:24" ht="14.25" customHeight="1" x14ac:dyDescent="0.3">
      <c r="X165" s="34"/>
    </row>
    <row r="166" spans="24:24" ht="14.25" customHeight="1" x14ac:dyDescent="0.3">
      <c r="X166" s="34"/>
    </row>
    <row r="167" spans="24:24" ht="14.25" customHeight="1" x14ac:dyDescent="0.3">
      <c r="X167" s="34"/>
    </row>
    <row r="168" spans="24:24" ht="14.25" customHeight="1" x14ac:dyDescent="0.3">
      <c r="X168" s="34"/>
    </row>
    <row r="169" spans="24:24" ht="14.25" customHeight="1" x14ac:dyDescent="0.3">
      <c r="X169" s="34"/>
    </row>
    <row r="170" spans="24:24" ht="14.25" customHeight="1" x14ac:dyDescent="0.3">
      <c r="X170" s="34"/>
    </row>
    <row r="171" spans="24:24" ht="14.25" customHeight="1" x14ac:dyDescent="0.3">
      <c r="X171" s="34"/>
    </row>
    <row r="172" spans="24:24" ht="14.25" customHeight="1" x14ac:dyDescent="0.3">
      <c r="X172" s="34"/>
    </row>
    <row r="173" spans="24:24" ht="14.25" customHeight="1" x14ac:dyDescent="0.3">
      <c r="X173" s="34"/>
    </row>
    <row r="174" spans="24:24" ht="14.25" customHeight="1" x14ac:dyDescent="0.3">
      <c r="X174" s="34"/>
    </row>
    <row r="175" spans="24:24" ht="14.25" customHeight="1" x14ac:dyDescent="0.3">
      <c r="X175" s="34"/>
    </row>
    <row r="176" spans="24:24" ht="14.25" customHeight="1" x14ac:dyDescent="0.3">
      <c r="X176" s="34"/>
    </row>
    <row r="177" spans="24:24" ht="14.25" customHeight="1" x14ac:dyDescent="0.3">
      <c r="X177" s="34"/>
    </row>
    <row r="178" spans="24:24" ht="14.25" customHeight="1" x14ac:dyDescent="0.3">
      <c r="X178" s="34"/>
    </row>
    <row r="179" spans="24:24" ht="14.25" customHeight="1" x14ac:dyDescent="0.3">
      <c r="X179" s="34"/>
    </row>
    <row r="180" spans="24:24" ht="14.25" customHeight="1" x14ac:dyDescent="0.3">
      <c r="X180" s="34"/>
    </row>
    <row r="181" spans="24:24" ht="14.25" customHeight="1" x14ac:dyDescent="0.3">
      <c r="X181" s="34"/>
    </row>
    <row r="182" spans="24:24" ht="14.25" customHeight="1" x14ac:dyDescent="0.3">
      <c r="X182" s="34"/>
    </row>
    <row r="183" spans="24:24" ht="14.25" customHeight="1" x14ac:dyDescent="0.3">
      <c r="X183" s="34"/>
    </row>
    <row r="184" spans="24:24" ht="14.25" customHeight="1" x14ac:dyDescent="0.3">
      <c r="X184" s="34"/>
    </row>
    <row r="185" spans="24:24" ht="14.25" customHeight="1" x14ac:dyDescent="0.3">
      <c r="X185" s="34"/>
    </row>
    <row r="186" spans="24:24" ht="14.25" customHeight="1" x14ac:dyDescent="0.3">
      <c r="X186" s="34"/>
    </row>
    <row r="187" spans="24:24" ht="14.25" customHeight="1" x14ac:dyDescent="0.3">
      <c r="X187" s="34"/>
    </row>
    <row r="188" spans="24:24" ht="14.25" customHeight="1" x14ac:dyDescent="0.3">
      <c r="X188" s="34"/>
    </row>
    <row r="189" spans="24:24" ht="14.25" customHeight="1" x14ac:dyDescent="0.3">
      <c r="X189" s="34"/>
    </row>
    <row r="190" spans="24:24" ht="14.25" customHeight="1" x14ac:dyDescent="0.3">
      <c r="X190" s="34"/>
    </row>
    <row r="191" spans="24:24" ht="14.25" customHeight="1" x14ac:dyDescent="0.3">
      <c r="X191" s="34"/>
    </row>
    <row r="192" spans="24:24" ht="14.25" customHeight="1" x14ac:dyDescent="0.3">
      <c r="X192" s="34"/>
    </row>
    <row r="193" spans="24:24" ht="14.25" customHeight="1" x14ac:dyDescent="0.3">
      <c r="X193" s="34"/>
    </row>
    <row r="194" spans="24:24" ht="14.25" customHeight="1" x14ac:dyDescent="0.3">
      <c r="X194" s="34"/>
    </row>
    <row r="195" spans="24:24" ht="14.25" customHeight="1" x14ac:dyDescent="0.3">
      <c r="X195" s="34"/>
    </row>
    <row r="196" spans="24:24" ht="14.25" customHeight="1" x14ac:dyDescent="0.3">
      <c r="X196" s="34"/>
    </row>
    <row r="197" spans="24:24" ht="14.25" customHeight="1" x14ac:dyDescent="0.3">
      <c r="X197" s="34"/>
    </row>
    <row r="198" spans="24:24" ht="14.25" customHeight="1" x14ac:dyDescent="0.3">
      <c r="X198" s="34"/>
    </row>
    <row r="199" spans="24:24" ht="14.25" customHeight="1" x14ac:dyDescent="0.3">
      <c r="X199" s="34"/>
    </row>
    <row r="200" spans="24:24" ht="14.25" customHeight="1" x14ac:dyDescent="0.3">
      <c r="X200" s="34"/>
    </row>
    <row r="201" spans="24:24" ht="14.25" customHeight="1" x14ac:dyDescent="0.3">
      <c r="X201" s="34"/>
    </row>
    <row r="202" spans="24:24" ht="14.25" customHeight="1" x14ac:dyDescent="0.3">
      <c r="X202" s="34"/>
    </row>
    <row r="203" spans="24:24" ht="14.25" customHeight="1" x14ac:dyDescent="0.3">
      <c r="X203" s="34"/>
    </row>
    <row r="204" spans="24:24" ht="14.25" customHeight="1" x14ac:dyDescent="0.3">
      <c r="X204" s="34"/>
    </row>
    <row r="205" spans="24:24" ht="14.25" customHeight="1" x14ac:dyDescent="0.3">
      <c r="X205" s="34"/>
    </row>
    <row r="206" spans="24:24" ht="14.25" customHeight="1" x14ac:dyDescent="0.3">
      <c r="X206" s="34"/>
    </row>
    <row r="207" spans="24:24" ht="14.25" customHeight="1" x14ac:dyDescent="0.3">
      <c r="X207" s="34"/>
    </row>
    <row r="208" spans="24:24" ht="14.25" customHeight="1" x14ac:dyDescent="0.3">
      <c r="X208" s="34"/>
    </row>
    <row r="209" spans="24:24" ht="14.25" customHeight="1" x14ac:dyDescent="0.3">
      <c r="X209" s="34"/>
    </row>
    <row r="210" spans="24:24" ht="14.25" customHeight="1" x14ac:dyDescent="0.3">
      <c r="X210" s="34"/>
    </row>
    <row r="211" spans="24:24" ht="14.25" customHeight="1" x14ac:dyDescent="0.3">
      <c r="X211" s="34"/>
    </row>
    <row r="212" spans="24:24" ht="14.25" customHeight="1" x14ac:dyDescent="0.3">
      <c r="X212" s="34"/>
    </row>
    <row r="213" spans="24:24" ht="14.25" customHeight="1" x14ac:dyDescent="0.3">
      <c r="X213" s="34"/>
    </row>
    <row r="214" spans="24:24" ht="14.25" customHeight="1" x14ac:dyDescent="0.3">
      <c r="X214" s="34"/>
    </row>
    <row r="215" spans="24:24" ht="14.25" customHeight="1" x14ac:dyDescent="0.3">
      <c r="X215" s="34"/>
    </row>
    <row r="216" spans="24:24" ht="14.25" customHeight="1" x14ac:dyDescent="0.3">
      <c r="X216" s="34"/>
    </row>
    <row r="217" spans="24:24" ht="14.25" customHeight="1" x14ac:dyDescent="0.3">
      <c r="X217" s="34"/>
    </row>
    <row r="218" spans="24:24" ht="14.25" customHeight="1" x14ac:dyDescent="0.3">
      <c r="X218" s="34"/>
    </row>
    <row r="219" spans="24:24" ht="14.25" customHeight="1" x14ac:dyDescent="0.3">
      <c r="X219" s="34"/>
    </row>
    <row r="220" spans="24:24" ht="14.25" customHeight="1" x14ac:dyDescent="0.3">
      <c r="X220" s="34"/>
    </row>
    <row r="221" spans="24:24" ht="14.25" customHeight="1" x14ac:dyDescent="0.3">
      <c r="X221" s="34"/>
    </row>
    <row r="222" spans="24:24" ht="14.25" customHeight="1" x14ac:dyDescent="0.3">
      <c r="X222" s="34"/>
    </row>
    <row r="223" spans="24:24" ht="14.25" customHeight="1" x14ac:dyDescent="0.3">
      <c r="X223" s="34"/>
    </row>
    <row r="224" spans="24:24" ht="14.25" customHeight="1" x14ac:dyDescent="0.3">
      <c r="X224" s="34"/>
    </row>
    <row r="225" spans="24:24" ht="14.25" customHeight="1" x14ac:dyDescent="0.3">
      <c r="X225" s="34"/>
    </row>
    <row r="226" spans="24:24" ht="14.25" customHeight="1" x14ac:dyDescent="0.3">
      <c r="X226" s="34"/>
    </row>
    <row r="227" spans="24:24" ht="14.25" customHeight="1" x14ac:dyDescent="0.3">
      <c r="X227" s="34"/>
    </row>
    <row r="228" spans="24:24" ht="14.25" customHeight="1" x14ac:dyDescent="0.3">
      <c r="X228" s="34"/>
    </row>
    <row r="229" spans="24:24" ht="14.25" customHeight="1" x14ac:dyDescent="0.3">
      <c r="X229" s="34"/>
    </row>
    <row r="230" spans="24:24" ht="14.25" customHeight="1" x14ac:dyDescent="0.3">
      <c r="X230" s="34"/>
    </row>
    <row r="231" spans="24:24" ht="14.25" customHeight="1" x14ac:dyDescent="0.3">
      <c r="X231" s="34"/>
    </row>
    <row r="232" spans="24:24" ht="14.25" customHeight="1" x14ac:dyDescent="0.3">
      <c r="X232" s="34"/>
    </row>
    <row r="233" spans="24:24" ht="14.25" customHeight="1" x14ac:dyDescent="0.3">
      <c r="X233" s="34"/>
    </row>
    <row r="234" spans="24:24" ht="14.25" customHeight="1" x14ac:dyDescent="0.3">
      <c r="X234" s="34"/>
    </row>
    <row r="235" spans="24:24" ht="14.25" customHeight="1" x14ac:dyDescent="0.3">
      <c r="X235" s="34"/>
    </row>
    <row r="236" spans="24:24" ht="14.25" customHeight="1" x14ac:dyDescent="0.3">
      <c r="X236" s="34"/>
    </row>
    <row r="237" spans="24:24" ht="14.25" customHeight="1" x14ac:dyDescent="0.3">
      <c r="X237" s="34"/>
    </row>
    <row r="238" spans="24:24" ht="14.25" customHeight="1" x14ac:dyDescent="0.3">
      <c r="X238" s="34"/>
    </row>
    <row r="239" spans="24:24" ht="14.25" customHeight="1" x14ac:dyDescent="0.3">
      <c r="X239" s="34"/>
    </row>
    <row r="240" spans="24:24" ht="14.25" customHeight="1" x14ac:dyDescent="0.3">
      <c r="X240" s="34"/>
    </row>
    <row r="241" spans="24:24" ht="14.25" customHeight="1" x14ac:dyDescent="0.3">
      <c r="X241" s="34"/>
    </row>
    <row r="242" spans="24:24" ht="14.25" customHeight="1" x14ac:dyDescent="0.3">
      <c r="X242" s="34"/>
    </row>
    <row r="243" spans="24:24" ht="14.25" customHeight="1" x14ac:dyDescent="0.3">
      <c r="X243" s="34"/>
    </row>
    <row r="244" spans="24:24" ht="14.25" customHeight="1" x14ac:dyDescent="0.3">
      <c r="X244" s="34"/>
    </row>
    <row r="245" spans="24:24" ht="14.25" customHeight="1" x14ac:dyDescent="0.3">
      <c r="X245" s="34"/>
    </row>
    <row r="246" spans="24:24" ht="14.25" customHeight="1" x14ac:dyDescent="0.3">
      <c r="X246" s="34"/>
    </row>
    <row r="247" spans="24:24" ht="14.25" customHeight="1" x14ac:dyDescent="0.3">
      <c r="X247" s="34"/>
    </row>
    <row r="248" spans="24:24" ht="14.25" customHeight="1" x14ac:dyDescent="0.3">
      <c r="X248" s="34"/>
    </row>
    <row r="249" spans="24:24" ht="14.25" customHeight="1" x14ac:dyDescent="0.3">
      <c r="X249" s="34"/>
    </row>
    <row r="250" spans="24:24" ht="14.25" customHeight="1" x14ac:dyDescent="0.3">
      <c r="X250" s="34"/>
    </row>
    <row r="251" spans="24:24" ht="14.25" customHeight="1" x14ac:dyDescent="0.3">
      <c r="X251" s="34"/>
    </row>
    <row r="252" spans="24:24" ht="14.25" customHeight="1" x14ac:dyDescent="0.3">
      <c r="X252" s="34"/>
    </row>
    <row r="253" spans="24:24" ht="14.25" customHeight="1" x14ac:dyDescent="0.3">
      <c r="X253" s="34"/>
    </row>
    <row r="254" spans="24:24" ht="14.25" customHeight="1" x14ac:dyDescent="0.3">
      <c r="X254" s="34"/>
    </row>
    <row r="255" spans="24:24" ht="14.25" customHeight="1" x14ac:dyDescent="0.3">
      <c r="X255" s="34"/>
    </row>
    <row r="256" spans="24:24" ht="14.25" customHeight="1" x14ac:dyDescent="0.3">
      <c r="X256" s="34"/>
    </row>
    <row r="257" spans="24:24" ht="14.25" customHeight="1" x14ac:dyDescent="0.3">
      <c r="X257" s="34"/>
    </row>
    <row r="258" spans="24:24" ht="14.25" customHeight="1" x14ac:dyDescent="0.3">
      <c r="X258" s="34"/>
    </row>
    <row r="259" spans="24:24" ht="14.25" customHeight="1" x14ac:dyDescent="0.3">
      <c r="X259" s="34"/>
    </row>
    <row r="260" spans="24:24" ht="14.25" customHeight="1" x14ac:dyDescent="0.3">
      <c r="X260" s="34"/>
    </row>
    <row r="261" spans="24:24" ht="14.25" customHeight="1" x14ac:dyDescent="0.3">
      <c r="X261" s="34"/>
    </row>
    <row r="262" spans="24:24" ht="14.25" customHeight="1" x14ac:dyDescent="0.3">
      <c r="X262" s="34"/>
    </row>
    <row r="263" spans="24:24" ht="14.25" customHeight="1" x14ac:dyDescent="0.3">
      <c r="X263" s="34"/>
    </row>
    <row r="264" spans="24:24" ht="14.25" customHeight="1" x14ac:dyDescent="0.3">
      <c r="X264" s="34"/>
    </row>
    <row r="265" spans="24:24" ht="14.25" customHeight="1" x14ac:dyDescent="0.3">
      <c r="X265" s="34"/>
    </row>
    <row r="266" spans="24:24" ht="14.25" customHeight="1" x14ac:dyDescent="0.3">
      <c r="X266" s="34"/>
    </row>
    <row r="267" spans="24:24" ht="14.25" customHeight="1" x14ac:dyDescent="0.3">
      <c r="X267" s="34"/>
    </row>
    <row r="268" spans="24:24" ht="14.25" customHeight="1" x14ac:dyDescent="0.3">
      <c r="X268" s="34"/>
    </row>
    <row r="269" spans="24:24" ht="14.25" customHeight="1" x14ac:dyDescent="0.3">
      <c r="X269" s="34"/>
    </row>
    <row r="270" spans="24:24" ht="14.25" customHeight="1" x14ac:dyDescent="0.3">
      <c r="X270" s="34"/>
    </row>
    <row r="271" spans="24:24" ht="14.25" customHeight="1" x14ac:dyDescent="0.3">
      <c r="X271" s="34"/>
    </row>
    <row r="272" spans="24:24" ht="14.25" customHeight="1" x14ac:dyDescent="0.3">
      <c r="X272" s="34"/>
    </row>
    <row r="273" spans="24:24" ht="14.25" customHeight="1" x14ac:dyDescent="0.3">
      <c r="X273" s="34"/>
    </row>
    <row r="274" spans="24:24" ht="14.25" customHeight="1" x14ac:dyDescent="0.3">
      <c r="X274" s="34"/>
    </row>
    <row r="275" spans="24:24" ht="14.25" customHeight="1" x14ac:dyDescent="0.3">
      <c r="X275" s="34"/>
    </row>
    <row r="276" spans="24:24" ht="14.25" customHeight="1" x14ac:dyDescent="0.3">
      <c r="X276" s="34"/>
    </row>
    <row r="277" spans="24:24" ht="14.25" customHeight="1" x14ac:dyDescent="0.3">
      <c r="X277" s="34"/>
    </row>
    <row r="278" spans="24:24" ht="14.25" customHeight="1" x14ac:dyDescent="0.3">
      <c r="X278" s="34"/>
    </row>
    <row r="279" spans="24:24" ht="14.25" customHeight="1" x14ac:dyDescent="0.3">
      <c r="X279" s="34"/>
    </row>
    <row r="280" spans="24:24" ht="14.25" customHeight="1" x14ac:dyDescent="0.3">
      <c r="X280" s="34"/>
    </row>
    <row r="281" spans="24:24" ht="14.25" customHeight="1" x14ac:dyDescent="0.3">
      <c r="X281" s="34"/>
    </row>
    <row r="282" spans="24:24" ht="14.25" customHeight="1" x14ac:dyDescent="0.3">
      <c r="X282" s="34"/>
    </row>
    <row r="283" spans="24:24" ht="14.25" customHeight="1" x14ac:dyDescent="0.3">
      <c r="X283" s="34"/>
    </row>
    <row r="284" spans="24:24" ht="14.25" customHeight="1" x14ac:dyDescent="0.3">
      <c r="X284" s="34"/>
    </row>
    <row r="285" spans="24:24" ht="14.25" customHeight="1" x14ac:dyDescent="0.3">
      <c r="X285" s="34"/>
    </row>
    <row r="286" spans="24:24" ht="14.25" customHeight="1" x14ac:dyDescent="0.3">
      <c r="X286" s="34"/>
    </row>
    <row r="287" spans="24:24" ht="14.25" customHeight="1" x14ac:dyDescent="0.3">
      <c r="X287" s="34"/>
    </row>
    <row r="288" spans="24:24" ht="14.25" customHeight="1" x14ac:dyDescent="0.3">
      <c r="X288" s="34"/>
    </row>
    <row r="289" spans="24:24" ht="14.25" customHeight="1" x14ac:dyDescent="0.3">
      <c r="X289" s="34"/>
    </row>
    <row r="290" spans="24:24" ht="14.25" customHeight="1" x14ac:dyDescent="0.3">
      <c r="X290" s="34"/>
    </row>
    <row r="291" spans="24:24" ht="14.25" customHeight="1" x14ac:dyDescent="0.3">
      <c r="X291" s="34"/>
    </row>
    <row r="292" spans="24:24" ht="14.25" customHeight="1" x14ac:dyDescent="0.3">
      <c r="X292" s="34"/>
    </row>
    <row r="293" spans="24:24" ht="14.25" customHeight="1" x14ac:dyDescent="0.3">
      <c r="X293" s="34"/>
    </row>
    <row r="294" spans="24:24" ht="14.25" customHeight="1" x14ac:dyDescent="0.3">
      <c r="X294" s="34"/>
    </row>
    <row r="295" spans="24:24" ht="14.25" customHeight="1" x14ac:dyDescent="0.3">
      <c r="X295" s="34"/>
    </row>
    <row r="296" spans="24:24" ht="14.25" customHeight="1" x14ac:dyDescent="0.3">
      <c r="X296" s="34"/>
    </row>
    <row r="297" spans="24:24" ht="14.25" customHeight="1" x14ac:dyDescent="0.3">
      <c r="X297" s="34"/>
    </row>
    <row r="298" spans="24:24" ht="14.25" customHeight="1" x14ac:dyDescent="0.3">
      <c r="X298" s="34"/>
    </row>
    <row r="299" spans="24:24" ht="14.25" customHeight="1" x14ac:dyDescent="0.3">
      <c r="X299" s="34"/>
    </row>
    <row r="300" spans="24:24" ht="14.25" customHeight="1" x14ac:dyDescent="0.3">
      <c r="X300" s="34"/>
    </row>
    <row r="301" spans="24:24" ht="14.25" customHeight="1" x14ac:dyDescent="0.3">
      <c r="X301" s="34"/>
    </row>
    <row r="302" spans="24:24" ht="14.25" customHeight="1" x14ac:dyDescent="0.3">
      <c r="X302" s="34"/>
    </row>
    <row r="303" spans="24:24" ht="14.25" customHeight="1" x14ac:dyDescent="0.3">
      <c r="X303" s="34"/>
    </row>
    <row r="304" spans="24:24" ht="14.25" customHeight="1" x14ac:dyDescent="0.3">
      <c r="X304" s="34"/>
    </row>
    <row r="305" spans="24:24" ht="14.25" customHeight="1" x14ac:dyDescent="0.3">
      <c r="X305" s="34"/>
    </row>
    <row r="306" spans="24:24" ht="14.25" customHeight="1" x14ac:dyDescent="0.3">
      <c r="X306" s="34"/>
    </row>
    <row r="307" spans="24:24" ht="14.25" customHeight="1" x14ac:dyDescent="0.3">
      <c r="X307" s="34"/>
    </row>
    <row r="308" spans="24:24" ht="14.25" customHeight="1" x14ac:dyDescent="0.3">
      <c r="X308" s="34"/>
    </row>
    <row r="309" spans="24:24" ht="14.25" customHeight="1" x14ac:dyDescent="0.3">
      <c r="X309" s="34"/>
    </row>
    <row r="310" spans="24:24" ht="14.25" customHeight="1" x14ac:dyDescent="0.3">
      <c r="X310" s="34"/>
    </row>
    <row r="311" spans="24:24" ht="14.25" customHeight="1" x14ac:dyDescent="0.3">
      <c r="X311" s="34"/>
    </row>
    <row r="312" spans="24:24" ht="14.25" customHeight="1" x14ac:dyDescent="0.3">
      <c r="X312" s="34"/>
    </row>
    <row r="313" spans="24:24" ht="14.25" customHeight="1" x14ac:dyDescent="0.3">
      <c r="X313" s="34"/>
    </row>
    <row r="314" spans="24:24" ht="14.25" customHeight="1" x14ac:dyDescent="0.3">
      <c r="X314" s="34"/>
    </row>
    <row r="315" spans="24:24" ht="14.25" customHeight="1" x14ac:dyDescent="0.3">
      <c r="X315" s="34"/>
    </row>
    <row r="316" spans="24:24" ht="14.25" customHeight="1" x14ac:dyDescent="0.3">
      <c r="X316" s="34"/>
    </row>
    <row r="317" spans="24:24" ht="14.25" customHeight="1" x14ac:dyDescent="0.3">
      <c r="X317" s="34"/>
    </row>
    <row r="318" spans="24:24" ht="14.25" customHeight="1" x14ac:dyDescent="0.3">
      <c r="X318" s="34"/>
    </row>
    <row r="319" spans="24:24" ht="14.25" customHeight="1" x14ac:dyDescent="0.3">
      <c r="X319" s="34"/>
    </row>
    <row r="320" spans="24:24" ht="14.25" customHeight="1" x14ac:dyDescent="0.3">
      <c r="X320" s="34"/>
    </row>
    <row r="321" spans="24:24" ht="14.25" customHeight="1" x14ac:dyDescent="0.3">
      <c r="X321" s="34"/>
    </row>
    <row r="322" spans="24:24" ht="14.25" customHeight="1" x14ac:dyDescent="0.3">
      <c r="X322" s="34"/>
    </row>
    <row r="323" spans="24:24" ht="14.25" customHeight="1" x14ac:dyDescent="0.3">
      <c r="X323" s="34"/>
    </row>
    <row r="324" spans="24:24" ht="14.25" customHeight="1" x14ac:dyDescent="0.3">
      <c r="X324" s="34"/>
    </row>
    <row r="325" spans="24:24" ht="14.25" customHeight="1" x14ac:dyDescent="0.3">
      <c r="X325" s="34"/>
    </row>
    <row r="326" spans="24:24" ht="14.25" customHeight="1" x14ac:dyDescent="0.3">
      <c r="X326" s="34"/>
    </row>
    <row r="327" spans="24:24" ht="14.25" customHeight="1" x14ac:dyDescent="0.3">
      <c r="X327" s="34"/>
    </row>
    <row r="328" spans="24:24" ht="14.25" customHeight="1" x14ac:dyDescent="0.3">
      <c r="X328" s="34"/>
    </row>
    <row r="329" spans="24:24" ht="14.25" customHeight="1" x14ac:dyDescent="0.3">
      <c r="X329" s="34"/>
    </row>
    <row r="330" spans="24:24" ht="14.25" customHeight="1" x14ac:dyDescent="0.3">
      <c r="X330" s="34"/>
    </row>
    <row r="331" spans="24:24" ht="14.25" customHeight="1" x14ac:dyDescent="0.3">
      <c r="X331" s="34"/>
    </row>
    <row r="332" spans="24:24" ht="14.25" customHeight="1" x14ac:dyDescent="0.3">
      <c r="X332" s="34"/>
    </row>
    <row r="333" spans="24:24" ht="14.25" customHeight="1" x14ac:dyDescent="0.3">
      <c r="X333" s="34"/>
    </row>
    <row r="334" spans="24:24" ht="14.25" customHeight="1" x14ac:dyDescent="0.3">
      <c r="X334" s="34"/>
    </row>
    <row r="335" spans="24:24" ht="14.25" customHeight="1" x14ac:dyDescent="0.3">
      <c r="X335" s="34"/>
    </row>
    <row r="336" spans="24:24" ht="14.25" customHeight="1" x14ac:dyDescent="0.3">
      <c r="X336" s="34"/>
    </row>
    <row r="337" spans="24:24" ht="14.25" customHeight="1" x14ac:dyDescent="0.3">
      <c r="X337" s="34"/>
    </row>
    <row r="338" spans="24:24" ht="14.25" customHeight="1" x14ac:dyDescent="0.3">
      <c r="X338" s="34"/>
    </row>
    <row r="339" spans="24:24" ht="14.25" customHeight="1" x14ac:dyDescent="0.3">
      <c r="X339" s="34"/>
    </row>
    <row r="340" spans="24:24" ht="14.25" customHeight="1" x14ac:dyDescent="0.3">
      <c r="X340" s="34"/>
    </row>
    <row r="341" spans="24:24" ht="14.25" customHeight="1" x14ac:dyDescent="0.3">
      <c r="X341" s="34"/>
    </row>
    <row r="342" spans="24:24" ht="14.25" customHeight="1" x14ac:dyDescent="0.3">
      <c r="X342" s="34"/>
    </row>
    <row r="343" spans="24:24" ht="14.25" customHeight="1" x14ac:dyDescent="0.3">
      <c r="X343" s="34"/>
    </row>
    <row r="344" spans="24:24" ht="14.25" customHeight="1" x14ac:dyDescent="0.3">
      <c r="X344" s="34"/>
    </row>
    <row r="345" spans="24:24" ht="14.25" customHeight="1" x14ac:dyDescent="0.3">
      <c r="X345" s="34"/>
    </row>
    <row r="346" spans="24:24" ht="14.25" customHeight="1" x14ac:dyDescent="0.3">
      <c r="X346" s="34"/>
    </row>
    <row r="347" spans="24:24" ht="14.25" customHeight="1" x14ac:dyDescent="0.3">
      <c r="X347" s="34"/>
    </row>
    <row r="348" spans="24:24" ht="14.25" customHeight="1" x14ac:dyDescent="0.3">
      <c r="X348" s="34"/>
    </row>
    <row r="349" spans="24:24" ht="14.25" customHeight="1" x14ac:dyDescent="0.3">
      <c r="X349" s="34"/>
    </row>
    <row r="350" spans="24:24" ht="14.25" customHeight="1" x14ac:dyDescent="0.3">
      <c r="X350" s="34"/>
    </row>
    <row r="351" spans="24:24" ht="14.25" customHeight="1" x14ac:dyDescent="0.3">
      <c r="X351" s="34"/>
    </row>
    <row r="352" spans="24:24" ht="14.25" customHeight="1" x14ac:dyDescent="0.3">
      <c r="X352" s="34"/>
    </row>
    <row r="353" spans="24:24" ht="14.25" customHeight="1" x14ac:dyDescent="0.3">
      <c r="X353" s="34"/>
    </row>
    <row r="354" spans="24:24" ht="14.25" customHeight="1" x14ac:dyDescent="0.3">
      <c r="X354" s="34"/>
    </row>
    <row r="355" spans="24:24" ht="14.25" customHeight="1" x14ac:dyDescent="0.3">
      <c r="X355" s="34"/>
    </row>
    <row r="356" spans="24:24" ht="14.25" customHeight="1" x14ac:dyDescent="0.3">
      <c r="X356" s="34"/>
    </row>
    <row r="357" spans="24:24" ht="14.25" customHeight="1" x14ac:dyDescent="0.3">
      <c r="X357" s="34"/>
    </row>
    <row r="358" spans="24:24" ht="14.25" customHeight="1" x14ac:dyDescent="0.3">
      <c r="X358" s="34"/>
    </row>
    <row r="359" spans="24:24" ht="14.25" customHeight="1" x14ac:dyDescent="0.3">
      <c r="X359" s="34"/>
    </row>
    <row r="360" spans="24:24" ht="14.25" customHeight="1" x14ac:dyDescent="0.3">
      <c r="X360" s="34"/>
    </row>
    <row r="361" spans="24:24" ht="14.25" customHeight="1" x14ac:dyDescent="0.3">
      <c r="X361" s="34"/>
    </row>
    <row r="362" spans="24:24" ht="14.25" customHeight="1" x14ac:dyDescent="0.3">
      <c r="X362" s="34"/>
    </row>
    <row r="363" spans="24:24" ht="14.25" customHeight="1" x14ac:dyDescent="0.3">
      <c r="X363" s="34"/>
    </row>
    <row r="364" spans="24:24" ht="14.25" customHeight="1" x14ac:dyDescent="0.3">
      <c r="X364" s="34"/>
    </row>
    <row r="365" spans="24:24" ht="14.25" customHeight="1" x14ac:dyDescent="0.3">
      <c r="X365" s="34"/>
    </row>
    <row r="366" spans="24:24" ht="14.25" customHeight="1" x14ac:dyDescent="0.3">
      <c r="X366" s="34"/>
    </row>
    <row r="367" spans="24:24" ht="14.25" customHeight="1" x14ac:dyDescent="0.3">
      <c r="X367" s="34"/>
    </row>
    <row r="368" spans="24:24" ht="14.25" customHeight="1" x14ac:dyDescent="0.3">
      <c r="X368" s="34"/>
    </row>
    <row r="369" spans="24:24" ht="14.25" customHeight="1" x14ac:dyDescent="0.3">
      <c r="X369" s="34"/>
    </row>
    <row r="370" spans="24:24" ht="14.25" customHeight="1" x14ac:dyDescent="0.3">
      <c r="X370" s="34"/>
    </row>
    <row r="371" spans="24:24" ht="14.25" customHeight="1" x14ac:dyDescent="0.3">
      <c r="X371" s="34"/>
    </row>
    <row r="372" spans="24:24" ht="14.25" customHeight="1" x14ac:dyDescent="0.3">
      <c r="X372" s="34"/>
    </row>
    <row r="373" spans="24:24" ht="14.25" customHeight="1" x14ac:dyDescent="0.3">
      <c r="X373" s="34"/>
    </row>
    <row r="374" spans="24:24" ht="14.25" customHeight="1" x14ac:dyDescent="0.3">
      <c r="X374" s="34"/>
    </row>
    <row r="375" spans="24:24" ht="14.25" customHeight="1" x14ac:dyDescent="0.3">
      <c r="X375" s="34"/>
    </row>
    <row r="376" spans="24:24" ht="14.25" customHeight="1" x14ac:dyDescent="0.3">
      <c r="X376" s="34"/>
    </row>
    <row r="377" spans="24:24" ht="14.25" customHeight="1" x14ac:dyDescent="0.3">
      <c r="X377" s="34"/>
    </row>
    <row r="378" spans="24:24" ht="14.25" customHeight="1" x14ac:dyDescent="0.3">
      <c r="X378" s="34"/>
    </row>
    <row r="379" spans="24:24" ht="14.25" customHeight="1" x14ac:dyDescent="0.3">
      <c r="X379" s="34"/>
    </row>
    <row r="380" spans="24:24" ht="14.25" customHeight="1" x14ac:dyDescent="0.3">
      <c r="X380" s="34"/>
    </row>
    <row r="381" spans="24:24" ht="14.25" customHeight="1" x14ac:dyDescent="0.3">
      <c r="X381" s="34"/>
    </row>
    <row r="382" spans="24:24" ht="14.25" customHeight="1" x14ac:dyDescent="0.3">
      <c r="X382" s="34"/>
    </row>
    <row r="383" spans="24:24" ht="14.25" customHeight="1" x14ac:dyDescent="0.3">
      <c r="X383" s="34"/>
    </row>
    <row r="384" spans="24:24" ht="14.25" customHeight="1" x14ac:dyDescent="0.3">
      <c r="X384" s="34"/>
    </row>
    <row r="385" spans="24:24" ht="14.25" customHeight="1" x14ac:dyDescent="0.3">
      <c r="X385" s="34"/>
    </row>
    <row r="386" spans="24:24" ht="14.25" customHeight="1" x14ac:dyDescent="0.3">
      <c r="X386" s="34"/>
    </row>
    <row r="387" spans="24:24" ht="14.25" customHeight="1" x14ac:dyDescent="0.3">
      <c r="X387" s="34"/>
    </row>
    <row r="388" spans="24:24" ht="14.25" customHeight="1" x14ac:dyDescent="0.3">
      <c r="X388" s="34"/>
    </row>
    <row r="389" spans="24:24" ht="14.25" customHeight="1" x14ac:dyDescent="0.3">
      <c r="X389" s="34"/>
    </row>
    <row r="390" spans="24:24" ht="14.25" customHeight="1" x14ac:dyDescent="0.3">
      <c r="X390" s="34"/>
    </row>
    <row r="391" spans="24:24" ht="14.25" customHeight="1" x14ac:dyDescent="0.3">
      <c r="X391" s="34"/>
    </row>
    <row r="392" spans="24:24" ht="14.25" customHeight="1" x14ac:dyDescent="0.3">
      <c r="X392" s="34"/>
    </row>
    <row r="393" spans="24:24" ht="14.25" customHeight="1" x14ac:dyDescent="0.3">
      <c r="X393" s="34"/>
    </row>
    <row r="394" spans="24:24" ht="14.25" customHeight="1" x14ac:dyDescent="0.3">
      <c r="X394" s="34"/>
    </row>
    <row r="395" spans="24:24" ht="14.25" customHeight="1" x14ac:dyDescent="0.3">
      <c r="X395" s="34"/>
    </row>
    <row r="396" spans="24:24" ht="14.25" customHeight="1" x14ac:dyDescent="0.3">
      <c r="X396" s="34"/>
    </row>
    <row r="397" spans="24:24" ht="14.25" customHeight="1" x14ac:dyDescent="0.3">
      <c r="X397" s="34"/>
    </row>
    <row r="398" spans="24:24" ht="14.25" customHeight="1" x14ac:dyDescent="0.3">
      <c r="X398" s="34"/>
    </row>
    <row r="399" spans="24:24" ht="14.25" customHeight="1" x14ac:dyDescent="0.3">
      <c r="X399" s="34"/>
    </row>
    <row r="400" spans="24:24" ht="14.25" customHeight="1" x14ac:dyDescent="0.3">
      <c r="X400" s="34"/>
    </row>
    <row r="401" spans="24:24" ht="14.25" customHeight="1" x14ac:dyDescent="0.3">
      <c r="X401" s="34"/>
    </row>
    <row r="402" spans="24:24" ht="14.25" customHeight="1" x14ac:dyDescent="0.3">
      <c r="X402" s="34"/>
    </row>
    <row r="403" spans="24:24" ht="14.25" customHeight="1" x14ac:dyDescent="0.3">
      <c r="X403" s="34"/>
    </row>
    <row r="404" spans="24:24" ht="14.25" customHeight="1" x14ac:dyDescent="0.3">
      <c r="X404" s="34"/>
    </row>
    <row r="405" spans="24:24" ht="14.25" customHeight="1" x14ac:dyDescent="0.3">
      <c r="X405" s="34"/>
    </row>
    <row r="406" spans="24:24" ht="14.25" customHeight="1" x14ac:dyDescent="0.3">
      <c r="X406" s="34"/>
    </row>
    <row r="407" spans="24:24" ht="14.25" customHeight="1" x14ac:dyDescent="0.3">
      <c r="X407" s="34"/>
    </row>
    <row r="408" spans="24:24" ht="14.25" customHeight="1" x14ac:dyDescent="0.3">
      <c r="X408" s="34"/>
    </row>
    <row r="409" spans="24:24" ht="14.25" customHeight="1" x14ac:dyDescent="0.3">
      <c r="X409" s="34"/>
    </row>
    <row r="410" spans="24:24" ht="14.25" customHeight="1" x14ac:dyDescent="0.3">
      <c r="X410" s="34"/>
    </row>
    <row r="411" spans="24:24" ht="14.25" customHeight="1" x14ac:dyDescent="0.3">
      <c r="X411" s="34"/>
    </row>
    <row r="412" spans="24:24" ht="14.25" customHeight="1" x14ac:dyDescent="0.3">
      <c r="X412" s="34"/>
    </row>
    <row r="413" spans="24:24" ht="14.25" customHeight="1" x14ac:dyDescent="0.3">
      <c r="X413" s="34"/>
    </row>
    <row r="414" spans="24:24" ht="14.25" customHeight="1" x14ac:dyDescent="0.3">
      <c r="X414" s="34"/>
    </row>
    <row r="415" spans="24:24" ht="14.25" customHeight="1" x14ac:dyDescent="0.3">
      <c r="X415" s="34"/>
    </row>
    <row r="416" spans="24:24" ht="14.25" customHeight="1" x14ac:dyDescent="0.3">
      <c r="X416" s="34"/>
    </row>
    <row r="417" spans="24:24" ht="14.25" customHeight="1" x14ac:dyDescent="0.3">
      <c r="X417" s="34"/>
    </row>
    <row r="418" spans="24:24" ht="14.25" customHeight="1" x14ac:dyDescent="0.3">
      <c r="X418" s="34"/>
    </row>
    <row r="419" spans="24:24" ht="14.25" customHeight="1" x14ac:dyDescent="0.3">
      <c r="X419" s="34"/>
    </row>
    <row r="420" spans="24:24" ht="14.25" customHeight="1" x14ac:dyDescent="0.3">
      <c r="X420" s="34"/>
    </row>
    <row r="421" spans="24:24" ht="14.25" customHeight="1" x14ac:dyDescent="0.3">
      <c r="X421" s="34"/>
    </row>
    <row r="422" spans="24:24" ht="14.25" customHeight="1" x14ac:dyDescent="0.3">
      <c r="X422" s="34"/>
    </row>
    <row r="423" spans="24:24" ht="14.25" customHeight="1" x14ac:dyDescent="0.3">
      <c r="X423" s="34"/>
    </row>
    <row r="424" spans="24:24" ht="14.25" customHeight="1" x14ac:dyDescent="0.3">
      <c r="X424" s="34"/>
    </row>
    <row r="425" spans="24:24" ht="14.25" customHeight="1" x14ac:dyDescent="0.3">
      <c r="X425" s="34"/>
    </row>
    <row r="426" spans="24:24" ht="14.25" customHeight="1" x14ac:dyDescent="0.3">
      <c r="X426" s="34"/>
    </row>
    <row r="427" spans="24:24" ht="14.25" customHeight="1" x14ac:dyDescent="0.3">
      <c r="X427" s="34"/>
    </row>
    <row r="428" spans="24:24" ht="14.25" customHeight="1" x14ac:dyDescent="0.3">
      <c r="X428" s="34"/>
    </row>
    <row r="429" spans="24:24" ht="14.25" customHeight="1" x14ac:dyDescent="0.3">
      <c r="X429" s="34"/>
    </row>
    <row r="430" spans="24:24" ht="14.25" customHeight="1" x14ac:dyDescent="0.3">
      <c r="X430" s="34"/>
    </row>
    <row r="431" spans="24:24" ht="14.25" customHeight="1" x14ac:dyDescent="0.3">
      <c r="X431" s="34"/>
    </row>
    <row r="432" spans="24:24" ht="14.25" customHeight="1" x14ac:dyDescent="0.3">
      <c r="X432" s="34"/>
    </row>
    <row r="433" spans="24:24" ht="14.25" customHeight="1" x14ac:dyDescent="0.3">
      <c r="X433" s="34"/>
    </row>
    <row r="434" spans="24:24" ht="14.25" customHeight="1" x14ac:dyDescent="0.3">
      <c r="X434" s="34"/>
    </row>
    <row r="435" spans="24:24" ht="14.25" customHeight="1" x14ac:dyDescent="0.3">
      <c r="X435" s="34"/>
    </row>
    <row r="436" spans="24:24" ht="14.25" customHeight="1" x14ac:dyDescent="0.3">
      <c r="X436" s="34"/>
    </row>
    <row r="437" spans="24:24" ht="14.25" customHeight="1" x14ac:dyDescent="0.3">
      <c r="X437" s="34"/>
    </row>
    <row r="438" spans="24:24" ht="14.25" customHeight="1" x14ac:dyDescent="0.3">
      <c r="X438" s="34"/>
    </row>
    <row r="439" spans="24:24" ht="14.25" customHeight="1" x14ac:dyDescent="0.3">
      <c r="X439" s="34"/>
    </row>
    <row r="440" spans="24:24" ht="14.25" customHeight="1" x14ac:dyDescent="0.3">
      <c r="X440" s="34"/>
    </row>
    <row r="441" spans="24:24" ht="14.25" customHeight="1" x14ac:dyDescent="0.3">
      <c r="X441" s="34"/>
    </row>
    <row r="442" spans="24:24" ht="14.25" customHeight="1" x14ac:dyDescent="0.3">
      <c r="X442" s="34"/>
    </row>
    <row r="443" spans="24:24" ht="14.25" customHeight="1" x14ac:dyDescent="0.3">
      <c r="X443" s="34"/>
    </row>
    <row r="444" spans="24:24" ht="14.25" customHeight="1" x14ac:dyDescent="0.3">
      <c r="X444" s="34"/>
    </row>
    <row r="445" spans="24:24" ht="14.25" customHeight="1" x14ac:dyDescent="0.3">
      <c r="X445" s="34"/>
    </row>
    <row r="446" spans="24:24" ht="14.25" customHeight="1" x14ac:dyDescent="0.3">
      <c r="X446" s="34"/>
    </row>
    <row r="447" spans="24:24" ht="14.25" customHeight="1" x14ac:dyDescent="0.3">
      <c r="X447" s="34"/>
    </row>
    <row r="448" spans="24:24" ht="14.25" customHeight="1" x14ac:dyDescent="0.3">
      <c r="X448" s="34"/>
    </row>
    <row r="449" spans="24:24" ht="14.25" customHeight="1" x14ac:dyDescent="0.3">
      <c r="X449" s="34"/>
    </row>
    <row r="450" spans="24:24" ht="14.25" customHeight="1" x14ac:dyDescent="0.3">
      <c r="X450" s="34"/>
    </row>
    <row r="451" spans="24:24" ht="14.25" customHeight="1" x14ac:dyDescent="0.3">
      <c r="X451" s="34"/>
    </row>
    <row r="452" spans="24:24" ht="14.25" customHeight="1" x14ac:dyDescent="0.3">
      <c r="X452" s="34"/>
    </row>
    <row r="453" spans="24:24" ht="14.25" customHeight="1" x14ac:dyDescent="0.3">
      <c r="X453" s="34"/>
    </row>
    <row r="454" spans="24:24" ht="14.25" customHeight="1" x14ac:dyDescent="0.3">
      <c r="X454" s="34"/>
    </row>
    <row r="455" spans="24:24" ht="14.25" customHeight="1" x14ac:dyDescent="0.3">
      <c r="X455" s="34"/>
    </row>
    <row r="456" spans="24:24" ht="14.25" customHeight="1" x14ac:dyDescent="0.3">
      <c r="X456" s="34"/>
    </row>
    <row r="457" spans="24:24" ht="14.25" customHeight="1" x14ac:dyDescent="0.3">
      <c r="X457" s="34"/>
    </row>
    <row r="458" spans="24:24" ht="14.25" customHeight="1" x14ac:dyDescent="0.3">
      <c r="X458" s="34"/>
    </row>
    <row r="459" spans="24:24" ht="14.25" customHeight="1" x14ac:dyDescent="0.3">
      <c r="X459" s="34"/>
    </row>
    <row r="460" spans="24:24" ht="14.25" customHeight="1" x14ac:dyDescent="0.3">
      <c r="X460" s="34"/>
    </row>
    <row r="461" spans="24:24" ht="14.25" customHeight="1" x14ac:dyDescent="0.3">
      <c r="X461" s="34"/>
    </row>
    <row r="462" spans="24:24" ht="14.25" customHeight="1" x14ac:dyDescent="0.3">
      <c r="X462" s="34"/>
    </row>
    <row r="463" spans="24:24" ht="14.25" customHeight="1" x14ac:dyDescent="0.3">
      <c r="X463" s="34"/>
    </row>
    <row r="464" spans="24:24" ht="14.25" customHeight="1" x14ac:dyDescent="0.3">
      <c r="X464" s="34"/>
    </row>
    <row r="465" spans="24:24" ht="14.25" customHeight="1" x14ac:dyDescent="0.3">
      <c r="X465" s="34"/>
    </row>
    <row r="466" spans="24:24" ht="14.25" customHeight="1" x14ac:dyDescent="0.3">
      <c r="X466" s="34"/>
    </row>
    <row r="467" spans="24:24" ht="14.25" customHeight="1" x14ac:dyDescent="0.3">
      <c r="X467" s="34"/>
    </row>
    <row r="468" spans="24:24" ht="14.25" customHeight="1" x14ac:dyDescent="0.3">
      <c r="X468" s="34"/>
    </row>
    <row r="469" spans="24:24" ht="14.25" customHeight="1" x14ac:dyDescent="0.3">
      <c r="X469" s="34"/>
    </row>
    <row r="470" spans="24:24" ht="14.25" customHeight="1" x14ac:dyDescent="0.3">
      <c r="X470" s="34"/>
    </row>
    <row r="471" spans="24:24" ht="14.25" customHeight="1" x14ac:dyDescent="0.3">
      <c r="X471" s="34"/>
    </row>
    <row r="472" spans="24:24" ht="14.25" customHeight="1" x14ac:dyDescent="0.3">
      <c r="X472" s="34"/>
    </row>
    <row r="473" spans="24:24" ht="14.25" customHeight="1" x14ac:dyDescent="0.3">
      <c r="X473" s="34"/>
    </row>
    <row r="474" spans="24:24" ht="14.25" customHeight="1" x14ac:dyDescent="0.3">
      <c r="X474" s="34"/>
    </row>
    <row r="475" spans="24:24" ht="14.25" customHeight="1" x14ac:dyDescent="0.3">
      <c r="X475" s="34"/>
    </row>
    <row r="476" spans="24:24" ht="14.25" customHeight="1" x14ac:dyDescent="0.3">
      <c r="X476" s="34"/>
    </row>
    <row r="477" spans="24:24" ht="14.25" customHeight="1" x14ac:dyDescent="0.3">
      <c r="X477" s="34"/>
    </row>
    <row r="478" spans="24:24" ht="14.25" customHeight="1" x14ac:dyDescent="0.3">
      <c r="X478" s="34"/>
    </row>
    <row r="479" spans="24:24" ht="14.25" customHeight="1" x14ac:dyDescent="0.3">
      <c r="X479" s="34"/>
    </row>
    <row r="480" spans="24:24" ht="14.25" customHeight="1" x14ac:dyDescent="0.3">
      <c r="X480" s="34"/>
    </row>
    <row r="481" spans="24:24" ht="14.25" customHeight="1" x14ac:dyDescent="0.3">
      <c r="X481" s="34"/>
    </row>
    <row r="482" spans="24:24" ht="14.25" customHeight="1" x14ac:dyDescent="0.3">
      <c r="X482" s="34"/>
    </row>
    <row r="483" spans="24:24" ht="14.25" customHeight="1" x14ac:dyDescent="0.3">
      <c r="X483" s="34"/>
    </row>
    <row r="484" spans="24:24" ht="14.25" customHeight="1" x14ac:dyDescent="0.3">
      <c r="X484" s="34"/>
    </row>
    <row r="485" spans="24:24" ht="14.25" customHeight="1" x14ac:dyDescent="0.3">
      <c r="X485" s="34"/>
    </row>
    <row r="486" spans="24:24" ht="14.25" customHeight="1" x14ac:dyDescent="0.3">
      <c r="X486" s="34"/>
    </row>
    <row r="487" spans="24:24" ht="14.25" customHeight="1" x14ac:dyDescent="0.3">
      <c r="X487" s="34"/>
    </row>
    <row r="488" spans="24:24" ht="14.25" customHeight="1" x14ac:dyDescent="0.3">
      <c r="X488" s="34"/>
    </row>
    <row r="489" spans="24:24" ht="14.25" customHeight="1" x14ac:dyDescent="0.3">
      <c r="X489" s="34"/>
    </row>
    <row r="490" spans="24:24" ht="14.25" customHeight="1" x14ac:dyDescent="0.3">
      <c r="X490" s="34"/>
    </row>
    <row r="491" spans="24:24" ht="14.25" customHeight="1" x14ac:dyDescent="0.3">
      <c r="X491" s="34"/>
    </row>
    <row r="492" spans="24:24" ht="14.25" customHeight="1" x14ac:dyDescent="0.3">
      <c r="X492" s="34"/>
    </row>
    <row r="493" spans="24:24" ht="14.25" customHeight="1" x14ac:dyDescent="0.3">
      <c r="X493" s="34"/>
    </row>
    <row r="494" spans="24:24" ht="14.25" customHeight="1" x14ac:dyDescent="0.3">
      <c r="X494" s="34"/>
    </row>
    <row r="495" spans="24:24" ht="14.25" customHeight="1" x14ac:dyDescent="0.3">
      <c r="X495" s="34"/>
    </row>
    <row r="496" spans="24:24" ht="14.25" customHeight="1" x14ac:dyDescent="0.3">
      <c r="X496" s="34"/>
    </row>
    <row r="497" spans="24:24" ht="14.25" customHeight="1" x14ac:dyDescent="0.3">
      <c r="X497" s="34"/>
    </row>
    <row r="498" spans="24:24" ht="14.25" customHeight="1" x14ac:dyDescent="0.3">
      <c r="X498" s="34"/>
    </row>
    <row r="499" spans="24:24" ht="14.25" customHeight="1" x14ac:dyDescent="0.3">
      <c r="X499" s="34"/>
    </row>
    <row r="500" spans="24:24" ht="14.25" customHeight="1" x14ac:dyDescent="0.3">
      <c r="X500" s="34"/>
    </row>
    <row r="501" spans="24:24" ht="14.25" customHeight="1" x14ac:dyDescent="0.3">
      <c r="X501" s="34"/>
    </row>
    <row r="502" spans="24:24" ht="14.25" customHeight="1" x14ac:dyDescent="0.3">
      <c r="X502" s="34"/>
    </row>
    <row r="503" spans="24:24" ht="14.25" customHeight="1" x14ac:dyDescent="0.3">
      <c r="X503" s="34"/>
    </row>
    <row r="504" spans="24:24" ht="14.25" customHeight="1" x14ac:dyDescent="0.3">
      <c r="X504" s="34"/>
    </row>
    <row r="505" spans="24:24" ht="14.25" customHeight="1" x14ac:dyDescent="0.3">
      <c r="X505" s="34"/>
    </row>
    <row r="506" spans="24:24" ht="14.25" customHeight="1" x14ac:dyDescent="0.3">
      <c r="X506" s="34"/>
    </row>
    <row r="507" spans="24:24" ht="14.25" customHeight="1" x14ac:dyDescent="0.3">
      <c r="X507" s="34"/>
    </row>
    <row r="508" spans="24:24" ht="14.25" customHeight="1" x14ac:dyDescent="0.3">
      <c r="X508" s="34"/>
    </row>
    <row r="509" spans="24:24" ht="14.25" customHeight="1" x14ac:dyDescent="0.3">
      <c r="X509" s="34"/>
    </row>
    <row r="510" spans="24:24" ht="14.25" customHeight="1" x14ac:dyDescent="0.3">
      <c r="X510" s="34"/>
    </row>
    <row r="511" spans="24:24" ht="14.25" customHeight="1" x14ac:dyDescent="0.3">
      <c r="X511" s="34"/>
    </row>
    <row r="512" spans="24:24" ht="14.25" customHeight="1" x14ac:dyDescent="0.3">
      <c r="X512" s="34"/>
    </row>
    <row r="513" spans="24:24" ht="14.25" customHeight="1" x14ac:dyDescent="0.3">
      <c r="X513" s="34"/>
    </row>
    <row r="514" spans="24:24" ht="14.25" customHeight="1" x14ac:dyDescent="0.3">
      <c r="X514" s="34"/>
    </row>
    <row r="515" spans="24:24" ht="14.25" customHeight="1" x14ac:dyDescent="0.3">
      <c r="X515" s="34"/>
    </row>
    <row r="516" spans="24:24" ht="14.25" customHeight="1" x14ac:dyDescent="0.3">
      <c r="X516" s="34"/>
    </row>
    <row r="517" spans="24:24" ht="14.25" customHeight="1" x14ac:dyDescent="0.3">
      <c r="X517" s="34"/>
    </row>
    <row r="518" spans="24:24" ht="14.25" customHeight="1" x14ac:dyDescent="0.3">
      <c r="X518" s="34"/>
    </row>
    <row r="519" spans="24:24" ht="14.25" customHeight="1" x14ac:dyDescent="0.3">
      <c r="X519" s="34"/>
    </row>
    <row r="520" spans="24:24" ht="14.25" customHeight="1" x14ac:dyDescent="0.3">
      <c r="X520" s="34"/>
    </row>
    <row r="521" spans="24:24" ht="14.25" customHeight="1" x14ac:dyDescent="0.3">
      <c r="X521" s="34"/>
    </row>
    <row r="522" spans="24:24" ht="14.25" customHeight="1" x14ac:dyDescent="0.3">
      <c r="X522" s="34"/>
    </row>
    <row r="523" spans="24:24" ht="14.25" customHeight="1" x14ac:dyDescent="0.3">
      <c r="X523" s="34"/>
    </row>
    <row r="524" spans="24:24" ht="14.25" customHeight="1" x14ac:dyDescent="0.3">
      <c r="X524" s="34"/>
    </row>
    <row r="525" spans="24:24" ht="14.25" customHeight="1" x14ac:dyDescent="0.3">
      <c r="X525" s="34"/>
    </row>
    <row r="526" spans="24:24" ht="14.25" customHeight="1" x14ac:dyDescent="0.3">
      <c r="X526" s="34"/>
    </row>
    <row r="527" spans="24:24" ht="14.25" customHeight="1" x14ac:dyDescent="0.3">
      <c r="X527" s="34"/>
    </row>
    <row r="528" spans="24:24" ht="14.25" customHeight="1" x14ac:dyDescent="0.3">
      <c r="X528" s="34"/>
    </row>
    <row r="529" spans="24:24" ht="14.25" customHeight="1" x14ac:dyDescent="0.3">
      <c r="X529" s="34"/>
    </row>
    <row r="530" spans="24:24" ht="14.25" customHeight="1" x14ac:dyDescent="0.3">
      <c r="X530" s="34"/>
    </row>
    <row r="531" spans="24:24" ht="14.25" customHeight="1" x14ac:dyDescent="0.3">
      <c r="X531" s="34"/>
    </row>
    <row r="532" spans="24:24" ht="14.25" customHeight="1" x14ac:dyDescent="0.3">
      <c r="X532" s="34"/>
    </row>
    <row r="533" spans="24:24" ht="14.25" customHeight="1" x14ac:dyDescent="0.3">
      <c r="X533" s="34"/>
    </row>
    <row r="534" spans="24:24" ht="14.25" customHeight="1" x14ac:dyDescent="0.3">
      <c r="X534" s="34"/>
    </row>
    <row r="535" spans="24:24" ht="14.25" customHeight="1" x14ac:dyDescent="0.3">
      <c r="X535" s="34"/>
    </row>
    <row r="536" spans="24:24" ht="14.25" customHeight="1" x14ac:dyDescent="0.3">
      <c r="X536" s="34"/>
    </row>
    <row r="537" spans="24:24" ht="14.25" customHeight="1" x14ac:dyDescent="0.3">
      <c r="X537" s="34"/>
    </row>
    <row r="538" spans="24:24" ht="14.25" customHeight="1" x14ac:dyDescent="0.3">
      <c r="X538" s="34"/>
    </row>
    <row r="539" spans="24:24" ht="14.25" customHeight="1" x14ac:dyDescent="0.3">
      <c r="X539" s="34"/>
    </row>
    <row r="540" spans="24:24" ht="14.25" customHeight="1" x14ac:dyDescent="0.3">
      <c r="X540" s="34"/>
    </row>
    <row r="541" spans="24:24" ht="14.25" customHeight="1" x14ac:dyDescent="0.3">
      <c r="X541" s="34"/>
    </row>
    <row r="542" spans="24:24" ht="14.25" customHeight="1" x14ac:dyDescent="0.3">
      <c r="X542" s="34"/>
    </row>
    <row r="543" spans="24:24" ht="14.25" customHeight="1" x14ac:dyDescent="0.3">
      <c r="X543" s="34"/>
    </row>
    <row r="544" spans="24:24" ht="14.25" customHeight="1" x14ac:dyDescent="0.3">
      <c r="X544" s="34"/>
    </row>
    <row r="545" spans="24:24" ht="14.25" customHeight="1" x14ac:dyDescent="0.3">
      <c r="X545" s="34"/>
    </row>
    <row r="546" spans="24:24" ht="14.25" customHeight="1" x14ac:dyDescent="0.3">
      <c r="X546" s="34"/>
    </row>
    <row r="547" spans="24:24" ht="14.25" customHeight="1" x14ac:dyDescent="0.3">
      <c r="X547" s="34"/>
    </row>
    <row r="548" spans="24:24" ht="14.25" customHeight="1" x14ac:dyDescent="0.3">
      <c r="X548" s="34"/>
    </row>
    <row r="549" spans="24:24" ht="14.25" customHeight="1" x14ac:dyDescent="0.3">
      <c r="X549" s="34"/>
    </row>
    <row r="550" spans="24:24" ht="14.25" customHeight="1" x14ac:dyDescent="0.3">
      <c r="X550" s="34"/>
    </row>
    <row r="551" spans="24:24" ht="14.25" customHeight="1" x14ac:dyDescent="0.3">
      <c r="X551" s="34"/>
    </row>
    <row r="552" spans="24:24" ht="14.25" customHeight="1" x14ac:dyDescent="0.3">
      <c r="X552" s="34"/>
    </row>
    <row r="553" spans="24:24" ht="14.25" customHeight="1" x14ac:dyDescent="0.3">
      <c r="X553" s="34"/>
    </row>
    <row r="554" spans="24:24" ht="14.25" customHeight="1" x14ac:dyDescent="0.3">
      <c r="X554" s="34"/>
    </row>
    <row r="555" spans="24:24" ht="14.25" customHeight="1" x14ac:dyDescent="0.3">
      <c r="X555" s="34"/>
    </row>
    <row r="556" spans="24:24" ht="14.25" customHeight="1" x14ac:dyDescent="0.3">
      <c r="X556" s="34"/>
    </row>
    <row r="557" spans="24:24" ht="14.25" customHeight="1" x14ac:dyDescent="0.3">
      <c r="X557" s="34"/>
    </row>
    <row r="558" spans="24:24" ht="14.25" customHeight="1" x14ac:dyDescent="0.3">
      <c r="X558" s="34"/>
    </row>
    <row r="559" spans="24:24" ht="14.25" customHeight="1" x14ac:dyDescent="0.3">
      <c r="X559" s="34"/>
    </row>
    <row r="560" spans="24:24" ht="14.25" customHeight="1" x14ac:dyDescent="0.3">
      <c r="X560" s="34"/>
    </row>
    <row r="561" spans="24:24" ht="14.25" customHeight="1" x14ac:dyDescent="0.3">
      <c r="X561" s="34"/>
    </row>
    <row r="562" spans="24:24" ht="14.25" customHeight="1" x14ac:dyDescent="0.3">
      <c r="X562" s="34"/>
    </row>
    <row r="563" spans="24:24" ht="14.25" customHeight="1" x14ac:dyDescent="0.3">
      <c r="X563" s="34"/>
    </row>
    <row r="564" spans="24:24" ht="14.25" customHeight="1" x14ac:dyDescent="0.3">
      <c r="X564" s="34"/>
    </row>
    <row r="565" spans="24:24" ht="14.25" customHeight="1" x14ac:dyDescent="0.3">
      <c r="X565" s="34"/>
    </row>
    <row r="566" spans="24:24" ht="14.25" customHeight="1" x14ac:dyDescent="0.3">
      <c r="X566" s="34"/>
    </row>
    <row r="567" spans="24:24" ht="14.25" customHeight="1" x14ac:dyDescent="0.3">
      <c r="X567" s="34"/>
    </row>
    <row r="568" spans="24:24" ht="14.25" customHeight="1" x14ac:dyDescent="0.3">
      <c r="X568" s="34"/>
    </row>
    <row r="569" spans="24:24" ht="14.25" customHeight="1" x14ac:dyDescent="0.3">
      <c r="X569" s="34"/>
    </row>
    <row r="570" spans="24:24" ht="14.25" customHeight="1" x14ac:dyDescent="0.3">
      <c r="X570" s="34"/>
    </row>
    <row r="571" spans="24:24" ht="14.25" customHeight="1" x14ac:dyDescent="0.3">
      <c r="X571" s="34"/>
    </row>
    <row r="572" spans="24:24" ht="14.25" customHeight="1" x14ac:dyDescent="0.3">
      <c r="X572" s="34"/>
    </row>
    <row r="573" spans="24:24" ht="14.25" customHeight="1" x14ac:dyDescent="0.3">
      <c r="X573" s="34"/>
    </row>
    <row r="574" spans="24:24" ht="14.25" customHeight="1" x14ac:dyDescent="0.3">
      <c r="X574" s="34"/>
    </row>
    <row r="575" spans="24:24" ht="14.25" customHeight="1" x14ac:dyDescent="0.3">
      <c r="X575" s="34"/>
    </row>
    <row r="576" spans="24:24" ht="14.25" customHeight="1" x14ac:dyDescent="0.3">
      <c r="X576" s="34"/>
    </row>
    <row r="577" spans="24:24" ht="14.25" customHeight="1" x14ac:dyDescent="0.3">
      <c r="X577" s="34"/>
    </row>
    <row r="578" spans="24:24" ht="14.25" customHeight="1" x14ac:dyDescent="0.3">
      <c r="X578" s="34"/>
    </row>
    <row r="579" spans="24:24" ht="14.25" customHeight="1" x14ac:dyDescent="0.3">
      <c r="X579" s="34"/>
    </row>
    <row r="580" spans="24:24" ht="14.25" customHeight="1" x14ac:dyDescent="0.3">
      <c r="X580" s="34"/>
    </row>
    <row r="581" spans="24:24" ht="14.25" customHeight="1" x14ac:dyDescent="0.3">
      <c r="X581" s="34"/>
    </row>
    <row r="582" spans="24:24" ht="14.25" customHeight="1" x14ac:dyDescent="0.3">
      <c r="X582" s="34"/>
    </row>
    <row r="583" spans="24:24" ht="14.25" customHeight="1" x14ac:dyDescent="0.3">
      <c r="X583" s="34"/>
    </row>
    <row r="584" spans="24:24" ht="14.25" customHeight="1" x14ac:dyDescent="0.3">
      <c r="X584" s="34"/>
    </row>
    <row r="585" spans="24:24" ht="14.25" customHeight="1" x14ac:dyDescent="0.3">
      <c r="X585" s="34"/>
    </row>
    <row r="586" spans="24:24" ht="14.25" customHeight="1" x14ac:dyDescent="0.3">
      <c r="X586" s="34"/>
    </row>
    <row r="587" spans="24:24" ht="14.25" customHeight="1" x14ac:dyDescent="0.3">
      <c r="X587" s="34"/>
    </row>
    <row r="588" spans="24:24" ht="14.25" customHeight="1" x14ac:dyDescent="0.3">
      <c r="X588" s="34"/>
    </row>
    <row r="589" spans="24:24" ht="14.25" customHeight="1" x14ac:dyDescent="0.3">
      <c r="X589" s="34"/>
    </row>
    <row r="590" spans="24:24" ht="14.25" customHeight="1" x14ac:dyDescent="0.3">
      <c r="X590" s="34"/>
    </row>
    <row r="591" spans="24:24" ht="14.25" customHeight="1" x14ac:dyDescent="0.3">
      <c r="X591" s="34"/>
    </row>
    <row r="592" spans="24:24" ht="14.25" customHeight="1" x14ac:dyDescent="0.3">
      <c r="X592" s="34"/>
    </row>
    <row r="593" spans="24:24" ht="14.25" customHeight="1" x14ac:dyDescent="0.3">
      <c r="X593" s="34"/>
    </row>
    <row r="594" spans="24:24" ht="14.25" customHeight="1" x14ac:dyDescent="0.3">
      <c r="X594" s="34"/>
    </row>
    <row r="595" spans="24:24" ht="14.25" customHeight="1" x14ac:dyDescent="0.3">
      <c r="X595" s="34"/>
    </row>
    <row r="596" spans="24:24" ht="14.25" customHeight="1" x14ac:dyDescent="0.3">
      <c r="X596" s="34"/>
    </row>
    <row r="597" spans="24:24" ht="14.25" customHeight="1" x14ac:dyDescent="0.3">
      <c r="X597" s="34"/>
    </row>
    <row r="598" spans="24:24" ht="14.25" customHeight="1" x14ac:dyDescent="0.3">
      <c r="X598" s="34"/>
    </row>
    <row r="599" spans="24:24" ht="14.25" customHeight="1" x14ac:dyDescent="0.3">
      <c r="X599" s="34"/>
    </row>
    <row r="600" spans="24:24" ht="14.25" customHeight="1" x14ac:dyDescent="0.3">
      <c r="X600" s="34"/>
    </row>
    <row r="601" spans="24:24" ht="14.25" customHeight="1" x14ac:dyDescent="0.3">
      <c r="X601" s="34"/>
    </row>
    <row r="602" spans="24:24" ht="14.25" customHeight="1" x14ac:dyDescent="0.3">
      <c r="X602" s="34"/>
    </row>
    <row r="603" spans="24:24" ht="14.25" customHeight="1" x14ac:dyDescent="0.3">
      <c r="X603" s="34"/>
    </row>
    <row r="604" spans="24:24" ht="14.25" customHeight="1" x14ac:dyDescent="0.3">
      <c r="X604" s="34"/>
    </row>
    <row r="605" spans="24:24" ht="14.25" customHeight="1" x14ac:dyDescent="0.3">
      <c r="X605" s="34"/>
    </row>
    <row r="606" spans="24:24" ht="14.25" customHeight="1" x14ac:dyDescent="0.3">
      <c r="X606" s="34"/>
    </row>
    <row r="607" spans="24:24" ht="14.25" customHeight="1" x14ac:dyDescent="0.3">
      <c r="X607" s="34"/>
    </row>
    <row r="608" spans="24:24" ht="14.25" customHeight="1" x14ac:dyDescent="0.3">
      <c r="X608" s="34"/>
    </row>
    <row r="609" spans="24:24" ht="14.25" customHeight="1" x14ac:dyDescent="0.3">
      <c r="X609" s="34"/>
    </row>
    <row r="610" spans="24:24" ht="14.25" customHeight="1" x14ac:dyDescent="0.3">
      <c r="X610" s="34"/>
    </row>
    <row r="611" spans="24:24" ht="14.25" customHeight="1" x14ac:dyDescent="0.3">
      <c r="X611" s="34"/>
    </row>
    <row r="612" spans="24:24" ht="14.25" customHeight="1" x14ac:dyDescent="0.3">
      <c r="X612" s="34"/>
    </row>
    <row r="613" spans="24:24" ht="14.25" customHeight="1" x14ac:dyDescent="0.3">
      <c r="X613" s="34"/>
    </row>
    <row r="614" spans="24:24" ht="14.25" customHeight="1" x14ac:dyDescent="0.3">
      <c r="X614" s="34"/>
    </row>
    <row r="615" spans="24:24" ht="14.25" customHeight="1" x14ac:dyDescent="0.3">
      <c r="X615" s="34"/>
    </row>
    <row r="616" spans="24:24" ht="14.25" customHeight="1" x14ac:dyDescent="0.3">
      <c r="X616" s="34"/>
    </row>
    <row r="617" spans="24:24" ht="14.25" customHeight="1" x14ac:dyDescent="0.3">
      <c r="X617" s="34"/>
    </row>
    <row r="618" spans="24:24" ht="14.25" customHeight="1" x14ac:dyDescent="0.3">
      <c r="X618" s="34"/>
    </row>
    <row r="619" spans="24:24" ht="14.25" customHeight="1" x14ac:dyDescent="0.3">
      <c r="X619" s="34"/>
    </row>
    <row r="620" spans="24:24" ht="14.25" customHeight="1" x14ac:dyDescent="0.3">
      <c r="X620" s="34"/>
    </row>
    <row r="621" spans="24:24" ht="14.25" customHeight="1" x14ac:dyDescent="0.3">
      <c r="X621" s="34"/>
    </row>
    <row r="622" spans="24:24" ht="14.25" customHeight="1" x14ac:dyDescent="0.3">
      <c r="X622" s="34"/>
    </row>
    <row r="623" spans="24:24" ht="14.25" customHeight="1" x14ac:dyDescent="0.3">
      <c r="X623" s="34"/>
    </row>
    <row r="624" spans="24:24" ht="14.25" customHeight="1" x14ac:dyDescent="0.3">
      <c r="X624" s="34"/>
    </row>
    <row r="625" spans="24:24" ht="14.25" customHeight="1" x14ac:dyDescent="0.3">
      <c r="X625" s="34"/>
    </row>
    <row r="626" spans="24:24" ht="14.25" customHeight="1" x14ac:dyDescent="0.3">
      <c r="X626" s="34"/>
    </row>
    <row r="627" spans="24:24" ht="14.25" customHeight="1" x14ac:dyDescent="0.3">
      <c r="X627" s="34"/>
    </row>
    <row r="628" spans="24:24" ht="14.25" customHeight="1" x14ac:dyDescent="0.3">
      <c r="X628" s="34"/>
    </row>
    <row r="629" spans="24:24" ht="14.25" customHeight="1" x14ac:dyDescent="0.3">
      <c r="X629" s="34"/>
    </row>
    <row r="630" spans="24:24" ht="14.25" customHeight="1" x14ac:dyDescent="0.3">
      <c r="X630" s="34"/>
    </row>
    <row r="631" spans="24:24" ht="14.25" customHeight="1" x14ac:dyDescent="0.3">
      <c r="X631" s="34"/>
    </row>
    <row r="632" spans="24:24" ht="14.25" customHeight="1" x14ac:dyDescent="0.3">
      <c r="X632" s="34"/>
    </row>
    <row r="633" spans="24:24" ht="14.25" customHeight="1" x14ac:dyDescent="0.3">
      <c r="X633" s="34"/>
    </row>
    <row r="634" spans="24:24" ht="14.25" customHeight="1" x14ac:dyDescent="0.3">
      <c r="X634" s="34"/>
    </row>
    <row r="635" spans="24:24" ht="14.25" customHeight="1" x14ac:dyDescent="0.3">
      <c r="X635" s="34"/>
    </row>
    <row r="636" spans="24:24" ht="14.25" customHeight="1" x14ac:dyDescent="0.3">
      <c r="X636" s="34"/>
    </row>
    <row r="637" spans="24:24" ht="14.25" customHeight="1" x14ac:dyDescent="0.3">
      <c r="X637" s="34"/>
    </row>
    <row r="638" spans="24:24" ht="14.25" customHeight="1" x14ac:dyDescent="0.3">
      <c r="X638" s="34"/>
    </row>
    <row r="639" spans="24:24" ht="14.25" customHeight="1" x14ac:dyDescent="0.3">
      <c r="X639" s="34"/>
    </row>
    <row r="640" spans="24:24" ht="14.25" customHeight="1" x14ac:dyDescent="0.3">
      <c r="X640" s="34"/>
    </row>
    <row r="641" spans="24:24" ht="14.25" customHeight="1" x14ac:dyDescent="0.3">
      <c r="X641" s="34"/>
    </row>
    <row r="642" spans="24:24" ht="14.25" customHeight="1" x14ac:dyDescent="0.3">
      <c r="X642" s="34"/>
    </row>
    <row r="643" spans="24:24" ht="14.25" customHeight="1" x14ac:dyDescent="0.3">
      <c r="X643" s="34"/>
    </row>
    <row r="644" spans="24:24" ht="14.25" customHeight="1" x14ac:dyDescent="0.3">
      <c r="X644" s="34"/>
    </row>
    <row r="645" spans="24:24" ht="14.25" customHeight="1" x14ac:dyDescent="0.3">
      <c r="X645" s="34"/>
    </row>
    <row r="646" spans="24:24" ht="14.25" customHeight="1" x14ac:dyDescent="0.3">
      <c r="X646" s="34"/>
    </row>
    <row r="647" spans="24:24" ht="14.25" customHeight="1" x14ac:dyDescent="0.3">
      <c r="X647" s="34"/>
    </row>
    <row r="648" spans="24:24" ht="14.25" customHeight="1" x14ac:dyDescent="0.3">
      <c r="X648" s="34"/>
    </row>
    <row r="649" spans="24:24" ht="14.25" customHeight="1" x14ac:dyDescent="0.3">
      <c r="X649" s="34"/>
    </row>
    <row r="650" spans="24:24" ht="14.25" customHeight="1" x14ac:dyDescent="0.3">
      <c r="X650" s="34"/>
    </row>
    <row r="651" spans="24:24" ht="14.25" customHeight="1" x14ac:dyDescent="0.3">
      <c r="X651" s="34"/>
    </row>
    <row r="652" spans="24:24" ht="14.25" customHeight="1" x14ac:dyDescent="0.3">
      <c r="X652" s="34"/>
    </row>
    <row r="653" spans="24:24" ht="14.25" customHeight="1" x14ac:dyDescent="0.3">
      <c r="X653" s="34"/>
    </row>
    <row r="654" spans="24:24" ht="14.25" customHeight="1" x14ac:dyDescent="0.3">
      <c r="X654" s="34"/>
    </row>
    <row r="655" spans="24:24" ht="14.25" customHeight="1" x14ac:dyDescent="0.3">
      <c r="X655" s="34"/>
    </row>
    <row r="656" spans="24:24" ht="14.25" customHeight="1" x14ac:dyDescent="0.3">
      <c r="X656" s="34"/>
    </row>
    <row r="657" spans="24:24" ht="14.25" customHeight="1" x14ac:dyDescent="0.3">
      <c r="X657" s="34"/>
    </row>
    <row r="658" spans="24:24" ht="14.25" customHeight="1" x14ac:dyDescent="0.3">
      <c r="X658" s="34"/>
    </row>
    <row r="659" spans="24:24" ht="14.25" customHeight="1" x14ac:dyDescent="0.3">
      <c r="X659" s="34"/>
    </row>
    <row r="660" spans="24:24" ht="14.25" customHeight="1" x14ac:dyDescent="0.3">
      <c r="X660" s="34"/>
    </row>
    <row r="661" spans="24:24" ht="14.25" customHeight="1" x14ac:dyDescent="0.3">
      <c r="X661" s="34"/>
    </row>
    <row r="662" spans="24:24" ht="14.25" customHeight="1" x14ac:dyDescent="0.3">
      <c r="X662" s="34"/>
    </row>
    <row r="663" spans="24:24" ht="14.25" customHeight="1" x14ac:dyDescent="0.3">
      <c r="X663" s="34"/>
    </row>
    <row r="664" spans="24:24" ht="14.25" customHeight="1" x14ac:dyDescent="0.3">
      <c r="X664" s="34"/>
    </row>
    <row r="665" spans="24:24" ht="14.25" customHeight="1" x14ac:dyDescent="0.3">
      <c r="X665" s="34"/>
    </row>
    <row r="666" spans="24:24" ht="14.25" customHeight="1" x14ac:dyDescent="0.3">
      <c r="X666" s="34"/>
    </row>
    <row r="667" spans="24:24" ht="14.25" customHeight="1" x14ac:dyDescent="0.3">
      <c r="X667" s="34"/>
    </row>
    <row r="668" spans="24:24" ht="14.25" customHeight="1" x14ac:dyDescent="0.3">
      <c r="X668" s="34"/>
    </row>
    <row r="669" spans="24:24" ht="14.25" customHeight="1" x14ac:dyDescent="0.3">
      <c r="X669" s="34"/>
    </row>
    <row r="670" spans="24:24" ht="14.25" customHeight="1" x14ac:dyDescent="0.3">
      <c r="X670" s="34"/>
    </row>
    <row r="671" spans="24:24" ht="14.25" customHeight="1" x14ac:dyDescent="0.3">
      <c r="X671" s="34"/>
    </row>
    <row r="672" spans="24:24" ht="14.25" customHeight="1" x14ac:dyDescent="0.3">
      <c r="X672" s="34"/>
    </row>
    <row r="673" spans="24:24" ht="14.25" customHeight="1" x14ac:dyDescent="0.3">
      <c r="X673" s="34"/>
    </row>
    <row r="674" spans="24:24" ht="14.25" customHeight="1" x14ac:dyDescent="0.3">
      <c r="X674" s="34"/>
    </row>
    <row r="675" spans="24:24" ht="14.25" customHeight="1" x14ac:dyDescent="0.3">
      <c r="X675" s="34"/>
    </row>
    <row r="676" spans="24:24" ht="14.25" customHeight="1" x14ac:dyDescent="0.3">
      <c r="X676" s="34"/>
    </row>
    <row r="677" spans="24:24" ht="14.25" customHeight="1" x14ac:dyDescent="0.3">
      <c r="X677" s="34"/>
    </row>
    <row r="678" spans="24:24" ht="14.25" customHeight="1" x14ac:dyDescent="0.3">
      <c r="X678" s="34"/>
    </row>
    <row r="679" spans="24:24" ht="14.25" customHeight="1" x14ac:dyDescent="0.3">
      <c r="X679" s="34"/>
    </row>
    <row r="680" spans="24:24" ht="14.25" customHeight="1" x14ac:dyDescent="0.3">
      <c r="X680" s="34"/>
    </row>
    <row r="681" spans="24:24" ht="14.25" customHeight="1" x14ac:dyDescent="0.3">
      <c r="X681" s="34"/>
    </row>
    <row r="682" spans="24:24" ht="14.25" customHeight="1" x14ac:dyDescent="0.3">
      <c r="X682" s="34"/>
    </row>
    <row r="683" spans="24:24" ht="14.25" customHeight="1" x14ac:dyDescent="0.3">
      <c r="X683" s="34"/>
    </row>
    <row r="684" spans="24:24" ht="14.25" customHeight="1" x14ac:dyDescent="0.3">
      <c r="X684" s="34"/>
    </row>
    <row r="685" spans="24:24" ht="14.25" customHeight="1" x14ac:dyDescent="0.3">
      <c r="X685" s="34"/>
    </row>
    <row r="686" spans="24:24" ht="14.25" customHeight="1" x14ac:dyDescent="0.3">
      <c r="X686" s="34"/>
    </row>
    <row r="687" spans="24:24" ht="14.25" customHeight="1" x14ac:dyDescent="0.3">
      <c r="X687" s="34"/>
    </row>
    <row r="688" spans="24:24" ht="14.25" customHeight="1" x14ac:dyDescent="0.3">
      <c r="X688" s="34"/>
    </row>
    <row r="689" spans="24:24" ht="14.25" customHeight="1" x14ac:dyDescent="0.3">
      <c r="X689" s="34"/>
    </row>
    <row r="690" spans="24:24" ht="14.25" customHeight="1" x14ac:dyDescent="0.3">
      <c r="X690" s="34"/>
    </row>
    <row r="691" spans="24:24" ht="14.25" customHeight="1" x14ac:dyDescent="0.3">
      <c r="X691" s="34"/>
    </row>
    <row r="692" spans="24:24" ht="14.25" customHeight="1" x14ac:dyDescent="0.3">
      <c r="X692" s="34"/>
    </row>
    <row r="693" spans="24:24" ht="14.25" customHeight="1" x14ac:dyDescent="0.3">
      <c r="X693" s="34"/>
    </row>
    <row r="694" spans="24:24" ht="14.25" customHeight="1" x14ac:dyDescent="0.3">
      <c r="X694" s="34"/>
    </row>
    <row r="695" spans="24:24" ht="14.25" customHeight="1" x14ac:dyDescent="0.3">
      <c r="X695" s="34"/>
    </row>
    <row r="696" spans="24:24" ht="14.25" customHeight="1" x14ac:dyDescent="0.3">
      <c r="X696" s="34"/>
    </row>
    <row r="697" spans="24:24" ht="14.25" customHeight="1" x14ac:dyDescent="0.3">
      <c r="X697" s="34"/>
    </row>
    <row r="698" spans="24:24" ht="14.25" customHeight="1" x14ac:dyDescent="0.3">
      <c r="X698" s="34"/>
    </row>
    <row r="699" spans="24:24" ht="14.25" customHeight="1" x14ac:dyDescent="0.3">
      <c r="X699" s="34"/>
    </row>
    <row r="700" spans="24:24" ht="14.25" customHeight="1" x14ac:dyDescent="0.3">
      <c r="X700" s="34"/>
    </row>
    <row r="701" spans="24:24" ht="14.25" customHeight="1" x14ac:dyDescent="0.3">
      <c r="X701" s="34"/>
    </row>
    <row r="702" spans="24:24" ht="14.25" customHeight="1" x14ac:dyDescent="0.3">
      <c r="X702" s="34"/>
    </row>
    <row r="703" spans="24:24" ht="14.25" customHeight="1" x14ac:dyDescent="0.3">
      <c r="X703" s="34"/>
    </row>
    <row r="704" spans="24:24" ht="14.25" customHeight="1" x14ac:dyDescent="0.3">
      <c r="X704" s="34"/>
    </row>
    <row r="705" spans="24:24" ht="14.25" customHeight="1" x14ac:dyDescent="0.3">
      <c r="X705" s="34"/>
    </row>
    <row r="706" spans="24:24" ht="14.25" customHeight="1" x14ac:dyDescent="0.3">
      <c r="X706" s="34"/>
    </row>
    <row r="707" spans="24:24" ht="14.25" customHeight="1" x14ac:dyDescent="0.3">
      <c r="X707" s="34"/>
    </row>
    <row r="708" spans="24:24" ht="14.25" customHeight="1" x14ac:dyDescent="0.3">
      <c r="X708" s="34"/>
    </row>
    <row r="709" spans="24:24" ht="14.25" customHeight="1" x14ac:dyDescent="0.3">
      <c r="X709" s="34"/>
    </row>
    <row r="710" spans="24:24" ht="14.25" customHeight="1" x14ac:dyDescent="0.3">
      <c r="X710" s="34"/>
    </row>
    <row r="711" spans="24:24" ht="14.25" customHeight="1" x14ac:dyDescent="0.3">
      <c r="X711" s="34"/>
    </row>
    <row r="712" spans="24:24" ht="14.25" customHeight="1" x14ac:dyDescent="0.3">
      <c r="X712" s="34"/>
    </row>
    <row r="713" spans="24:24" ht="14.25" customHeight="1" x14ac:dyDescent="0.3">
      <c r="X713" s="34"/>
    </row>
    <row r="714" spans="24:24" ht="14.25" customHeight="1" x14ac:dyDescent="0.3">
      <c r="X714" s="34"/>
    </row>
    <row r="715" spans="24:24" ht="14.25" customHeight="1" x14ac:dyDescent="0.3">
      <c r="X715" s="34"/>
    </row>
    <row r="716" spans="24:24" ht="14.25" customHeight="1" x14ac:dyDescent="0.3">
      <c r="X716" s="34"/>
    </row>
    <row r="717" spans="24:24" ht="14.25" customHeight="1" x14ac:dyDescent="0.3">
      <c r="X717" s="34"/>
    </row>
    <row r="718" spans="24:24" ht="14.25" customHeight="1" x14ac:dyDescent="0.3">
      <c r="X718" s="34"/>
    </row>
    <row r="719" spans="24:24" ht="14.25" customHeight="1" x14ac:dyDescent="0.3">
      <c r="X719" s="34"/>
    </row>
    <row r="720" spans="24:24" ht="14.25" customHeight="1" x14ac:dyDescent="0.3">
      <c r="X720" s="34"/>
    </row>
    <row r="721" spans="24:24" ht="14.25" customHeight="1" x14ac:dyDescent="0.3">
      <c r="X721" s="34"/>
    </row>
    <row r="722" spans="24:24" ht="14.25" customHeight="1" x14ac:dyDescent="0.3">
      <c r="X722" s="34"/>
    </row>
    <row r="723" spans="24:24" ht="14.25" customHeight="1" x14ac:dyDescent="0.3">
      <c r="X723" s="34"/>
    </row>
    <row r="724" spans="24:24" ht="14.25" customHeight="1" x14ac:dyDescent="0.3">
      <c r="X724" s="34"/>
    </row>
    <row r="725" spans="24:24" ht="14.25" customHeight="1" x14ac:dyDescent="0.3">
      <c r="X725" s="34"/>
    </row>
    <row r="726" spans="24:24" ht="14.25" customHeight="1" x14ac:dyDescent="0.3">
      <c r="X726" s="34"/>
    </row>
    <row r="727" spans="24:24" ht="14.25" customHeight="1" x14ac:dyDescent="0.3">
      <c r="X727" s="34"/>
    </row>
    <row r="728" spans="24:24" ht="14.25" customHeight="1" x14ac:dyDescent="0.3">
      <c r="X728" s="34"/>
    </row>
    <row r="729" spans="24:24" ht="14.25" customHeight="1" x14ac:dyDescent="0.3">
      <c r="X729" s="34"/>
    </row>
    <row r="730" spans="24:24" ht="14.25" customHeight="1" x14ac:dyDescent="0.3">
      <c r="X730" s="34"/>
    </row>
    <row r="731" spans="24:24" ht="14.25" customHeight="1" x14ac:dyDescent="0.3">
      <c r="X731" s="34"/>
    </row>
    <row r="732" spans="24:24" ht="14.25" customHeight="1" x14ac:dyDescent="0.3">
      <c r="X732" s="34"/>
    </row>
    <row r="733" spans="24:24" ht="14.25" customHeight="1" x14ac:dyDescent="0.3">
      <c r="X733" s="34"/>
    </row>
    <row r="734" spans="24:24" ht="14.25" customHeight="1" x14ac:dyDescent="0.3">
      <c r="X734" s="34"/>
    </row>
    <row r="735" spans="24:24" ht="14.25" customHeight="1" x14ac:dyDescent="0.3">
      <c r="X735" s="34"/>
    </row>
    <row r="736" spans="24:24" ht="14.25" customHeight="1" x14ac:dyDescent="0.3">
      <c r="X736" s="34"/>
    </row>
    <row r="737" spans="24:24" ht="14.25" customHeight="1" x14ac:dyDescent="0.3">
      <c r="X737" s="34"/>
    </row>
    <row r="738" spans="24:24" ht="14.25" customHeight="1" x14ac:dyDescent="0.3">
      <c r="X738" s="34"/>
    </row>
    <row r="739" spans="24:24" ht="14.25" customHeight="1" x14ac:dyDescent="0.3">
      <c r="X739" s="34"/>
    </row>
    <row r="740" spans="24:24" ht="14.25" customHeight="1" x14ac:dyDescent="0.3">
      <c r="X740" s="34"/>
    </row>
    <row r="741" spans="24:24" ht="14.25" customHeight="1" x14ac:dyDescent="0.3">
      <c r="X741" s="34"/>
    </row>
    <row r="742" spans="24:24" ht="14.25" customHeight="1" x14ac:dyDescent="0.3">
      <c r="X742" s="34"/>
    </row>
    <row r="743" spans="24:24" ht="14.25" customHeight="1" x14ac:dyDescent="0.3">
      <c r="X743" s="34"/>
    </row>
    <row r="744" spans="24:24" ht="14.25" customHeight="1" x14ac:dyDescent="0.3">
      <c r="X744" s="34"/>
    </row>
    <row r="745" spans="24:24" ht="14.25" customHeight="1" x14ac:dyDescent="0.3">
      <c r="X745" s="34"/>
    </row>
    <row r="746" spans="24:24" ht="14.25" customHeight="1" x14ac:dyDescent="0.3">
      <c r="X746" s="34"/>
    </row>
    <row r="747" spans="24:24" ht="14.25" customHeight="1" x14ac:dyDescent="0.3">
      <c r="X747" s="34"/>
    </row>
    <row r="748" spans="24:24" ht="14.25" customHeight="1" x14ac:dyDescent="0.3">
      <c r="X748" s="34"/>
    </row>
    <row r="749" spans="24:24" ht="14.25" customHeight="1" x14ac:dyDescent="0.3">
      <c r="X749" s="34"/>
    </row>
    <row r="750" spans="24:24" ht="14.25" customHeight="1" x14ac:dyDescent="0.3">
      <c r="X750" s="34"/>
    </row>
    <row r="751" spans="24:24" ht="14.25" customHeight="1" x14ac:dyDescent="0.3">
      <c r="X751" s="34"/>
    </row>
    <row r="752" spans="24:24" ht="14.25" customHeight="1" x14ac:dyDescent="0.3">
      <c r="X752" s="34"/>
    </row>
    <row r="753" spans="24:24" ht="14.25" customHeight="1" x14ac:dyDescent="0.3">
      <c r="X753" s="34"/>
    </row>
    <row r="754" spans="24:24" ht="14.25" customHeight="1" x14ac:dyDescent="0.3">
      <c r="X754" s="34"/>
    </row>
    <row r="755" spans="24:24" ht="14.25" customHeight="1" x14ac:dyDescent="0.3">
      <c r="X755" s="34"/>
    </row>
    <row r="756" spans="24:24" ht="14.25" customHeight="1" x14ac:dyDescent="0.3">
      <c r="X756" s="34"/>
    </row>
    <row r="757" spans="24:24" ht="14.25" customHeight="1" x14ac:dyDescent="0.3">
      <c r="X757" s="34"/>
    </row>
    <row r="758" spans="24:24" ht="14.25" customHeight="1" x14ac:dyDescent="0.3">
      <c r="X758" s="34"/>
    </row>
    <row r="759" spans="24:24" ht="14.25" customHeight="1" x14ac:dyDescent="0.3">
      <c r="X759" s="34"/>
    </row>
    <row r="760" spans="24:24" ht="14.25" customHeight="1" x14ac:dyDescent="0.3">
      <c r="X760" s="34"/>
    </row>
    <row r="761" spans="24:24" ht="14.25" customHeight="1" x14ac:dyDescent="0.3">
      <c r="X761" s="34"/>
    </row>
    <row r="762" spans="24:24" ht="14.25" customHeight="1" x14ac:dyDescent="0.3">
      <c r="X762" s="34"/>
    </row>
    <row r="763" spans="24:24" ht="14.25" customHeight="1" x14ac:dyDescent="0.3">
      <c r="X763" s="34"/>
    </row>
    <row r="764" spans="24:24" ht="14.25" customHeight="1" x14ac:dyDescent="0.3">
      <c r="X764" s="34"/>
    </row>
    <row r="765" spans="24:24" ht="14.25" customHeight="1" x14ac:dyDescent="0.3">
      <c r="X765" s="34"/>
    </row>
    <row r="766" spans="24:24" ht="14.25" customHeight="1" x14ac:dyDescent="0.3">
      <c r="X766" s="34"/>
    </row>
    <row r="767" spans="24:24" ht="14.25" customHeight="1" x14ac:dyDescent="0.3">
      <c r="X767" s="34"/>
    </row>
    <row r="768" spans="24:24" ht="14.25" customHeight="1" x14ac:dyDescent="0.3">
      <c r="X768" s="34"/>
    </row>
    <row r="769" spans="24:24" ht="14.25" customHeight="1" x14ac:dyDescent="0.3">
      <c r="X769" s="34"/>
    </row>
    <row r="770" spans="24:24" ht="14.25" customHeight="1" x14ac:dyDescent="0.3">
      <c r="X770" s="34"/>
    </row>
    <row r="771" spans="24:24" ht="14.25" customHeight="1" x14ac:dyDescent="0.3">
      <c r="X771" s="34"/>
    </row>
    <row r="772" spans="24:24" ht="14.25" customHeight="1" x14ac:dyDescent="0.3">
      <c r="X772" s="34"/>
    </row>
    <row r="773" spans="24:24" ht="14.25" customHeight="1" x14ac:dyDescent="0.3">
      <c r="X773" s="34"/>
    </row>
    <row r="774" spans="24:24" ht="14.25" customHeight="1" x14ac:dyDescent="0.3">
      <c r="X774" s="34"/>
    </row>
    <row r="775" spans="24:24" ht="14.25" customHeight="1" x14ac:dyDescent="0.3">
      <c r="X775" s="34"/>
    </row>
    <row r="776" spans="24:24" ht="14.25" customHeight="1" x14ac:dyDescent="0.3">
      <c r="X776" s="34"/>
    </row>
    <row r="777" spans="24:24" ht="14.25" customHeight="1" x14ac:dyDescent="0.3">
      <c r="X777" s="34"/>
    </row>
    <row r="778" spans="24:24" ht="14.25" customHeight="1" x14ac:dyDescent="0.3">
      <c r="X778" s="34"/>
    </row>
    <row r="779" spans="24:24" ht="14.25" customHeight="1" x14ac:dyDescent="0.3">
      <c r="X779" s="34"/>
    </row>
    <row r="780" spans="24:24" ht="14.25" customHeight="1" x14ac:dyDescent="0.3">
      <c r="X780" s="34"/>
    </row>
    <row r="781" spans="24:24" ht="14.25" customHeight="1" x14ac:dyDescent="0.3">
      <c r="X781" s="34"/>
    </row>
    <row r="782" spans="24:24" ht="14.25" customHeight="1" x14ac:dyDescent="0.3">
      <c r="X782" s="34"/>
    </row>
    <row r="783" spans="24:24" ht="14.25" customHeight="1" x14ac:dyDescent="0.3">
      <c r="X783" s="34"/>
    </row>
    <row r="784" spans="24:24" ht="14.25" customHeight="1" x14ac:dyDescent="0.3">
      <c r="X784" s="34"/>
    </row>
    <row r="785" spans="24:24" ht="14.25" customHeight="1" x14ac:dyDescent="0.3">
      <c r="X785" s="34"/>
    </row>
    <row r="786" spans="24:24" ht="14.25" customHeight="1" x14ac:dyDescent="0.3">
      <c r="X786" s="34"/>
    </row>
    <row r="787" spans="24:24" ht="14.25" customHeight="1" x14ac:dyDescent="0.3">
      <c r="X787" s="34"/>
    </row>
    <row r="788" spans="24:24" ht="14.25" customHeight="1" x14ac:dyDescent="0.3">
      <c r="X788" s="34"/>
    </row>
    <row r="789" spans="24:24" ht="14.25" customHeight="1" x14ac:dyDescent="0.3">
      <c r="X789" s="34"/>
    </row>
    <row r="790" spans="24:24" ht="14.25" customHeight="1" x14ac:dyDescent="0.3">
      <c r="X790" s="34"/>
    </row>
    <row r="791" spans="24:24" ht="14.25" customHeight="1" x14ac:dyDescent="0.3">
      <c r="X791" s="34"/>
    </row>
    <row r="792" spans="24:24" ht="14.25" customHeight="1" x14ac:dyDescent="0.3">
      <c r="X792" s="34"/>
    </row>
    <row r="793" spans="24:24" ht="14.25" customHeight="1" x14ac:dyDescent="0.3">
      <c r="X793" s="34"/>
    </row>
    <row r="794" spans="24:24" ht="14.25" customHeight="1" x14ac:dyDescent="0.3">
      <c r="X794" s="34"/>
    </row>
    <row r="795" spans="24:24" ht="14.25" customHeight="1" x14ac:dyDescent="0.3">
      <c r="X795" s="34"/>
    </row>
    <row r="796" spans="24:24" ht="14.25" customHeight="1" x14ac:dyDescent="0.3">
      <c r="X796" s="34"/>
    </row>
    <row r="797" spans="24:24" ht="14.25" customHeight="1" x14ac:dyDescent="0.3">
      <c r="X797" s="34"/>
    </row>
    <row r="798" spans="24:24" ht="14.25" customHeight="1" x14ac:dyDescent="0.3">
      <c r="X798" s="34"/>
    </row>
    <row r="799" spans="24:24" ht="14.25" customHeight="1" x14ac:dyDescent="0.3">
      <c r="X799" s="34"/>
    </row>
    <row r="800" spans="24:24" ht="14.25" customHeight="1" x14ac:dyDescent="0.3">
      <c r="X800" s="34"/>
    </row>
    <row r="801" spans="24:24" ht="14.25" customHeight="1" x14ac:dyDescent="0.3">
      <c r="X801" s="34"/>
    </row>
    <row r="802" spans="24:24" ht="14.25" customHeight="1" x14ac:dyDescent="0.3">
      <c r="X802" s="34"/>
    </row>
    <row r="803" spans="24:24" ht="14.25" customHeight="1" x14ac:dyDescent="0.3">
      <c r="X803" s="34"/>
    </row>
    <row r="804" spans="24:24" ht="14.25" customHeight="1" x14ac:dyDescent="0.3">
      <c r="X804" s="34"/>
    </row>
    <row r="805" spans="24:24" ht="14.25" customHeight="1" x14ac:dyDescent="0.3">
      <c r="X805" s="34"/>
    </row>
    <row r="806" spans="24:24" ht="14.25" customHeight="1" x14ac:dyDescent="0.3">
      <c r="X806" s="34"/>
    </row>
    <row r="807" spans="24:24" ht="14.25" customHeight="1" x14ac:dyDescent="0.3">
      <c r="X807" s="34"/>
    </row>
    <row r="808" spans="24:24" ht="14.25" customHeight="1" x14ac:dyDescent="0.3">
      <c r="X808" s="34"/>
    </row>
    <row r="809" spans="24:24" ht="14.25" customHeight="1" x14ac:dyDescent="0.3">
      <c r="X809" s="34"/>
    </row>
    <row r="810" spans="24:24" ht="14.25" customHeight="1" x14ac:dyDescent="0.3">
      <c r="X810" s="34"/>
    </row>
    <row r="811" spans="24:24" ht="14.25" customHeight="1" x14ac:dyDescent="0.3">
      <c r="X811" s="34"/>
    </row>
    <row r="812" spans="24:24" ht="14.25" customHeight="1" x14ac:dyDescent="0.3">
      <c r="X812" s="34"/>
    </row>
    <row r="813" spans="24:24" ht="14.25" customHeight="1" x14ac:dyDescent="0.3">
      <c r="X813" s="34"/>
    </row>
    <row r="814" spans="24:24" ht="14.25" customHeight="1" x14ac:dyDescent="0.3">
      <c r="X814" s="34"/>
    </row>
    <row r="815" spans="24:24" ht="14.25" customHeight="1" x14ac:dyDescent="0.3">
      <c r="X815" s="34"/>
    </row>
    <row r="816" spans="24:24" ht="14.25" customHeight="1" x14ac:dyDescent="0.3">
      <c r="X816" s="34"/>
    </row>
    <row r="817" spans="24:24" ht="14.25" customHeight="1" x14ac:dyDescent="0.3">
      <c r="X817" s="34"/>
    </row>
    <row r="818" spans="24:24" ht="14.25" customHeight="1" x14ac:dyDescent="0.3">
      <c r="X818" s="34"/>
    </row>
    <row r="819" spans="24:24" ht="14.25" customHeight="1" x14ac:dyDescent="0.3">
      <c r="X819" s="34"/>
    </row>
    <row r="820" spans="24:24" ht="14.25" customHeight="1" x14ac:dyDescent="0.3">
      <c r="X820" s="34"/>
    </row>
    <row r="821" spans="24:24" ht="14.25" customHeight="1" x14ac:dyDescent="0.3">
      <c r="X821" s="34"/>
    </row>
    <row r="822" spans="24:24" ht="14.25" customHeight="1" x14ac:dyDescent="0.3">
      <c r="X822" s="34"/>
    </row>
    <row r="823" spans="24:24" ht="14.25" customHeight="1" x14ac:dyDescent="0.3">
      <c r="X823" s="34"/>
    </row>
    <row r="824" spans="24:24" ht="14.25" customHeight="1" x14ac:dyDescent="0.3">
      <c r="X824" s="34"/>
    </row>
    <row r="825" spans="24:24" ht="14.25" customHeight="1" x14ac:dyDescent="0.3">
      <c r="X825" s="34"/>
    </row>
    <row r="826" spans="24:24" ht="14.25" customHeight="1" x14ac:dyDescent="0.3">
      <c r="X826" s="34"/>
    </row>
    <row r="827" spans="24:24" ht="14.25" customHeight="1" x14ac:dyDescent="0.3">
      <c r="X827" s="34"/>
    </row>
    <row r="828" spans="24:24" ht="14.25" customHeight="1" x14ac:dyDescent="0.3">
      <c r="X828" s="34"/>
    </row>
    <row r="829" spans="24:24" ht="14.25" customHeight="1" x14ac:dyDescent="0.3">
      <c r="X829" s="34"/>
    </row>
    <row r="830" spans="24:24" ht="14.25" customHeight="1" x14ac:dyDescent="0.3">
      <c r="X830" s="34"/>
    </row>
    <row r="831" spans="24:24" ht="14.25" customHeight="1" x14ac:dyDescent="0.3">
      <c r="X831" s="34"/>
    </row>
    <row r="832" spans="24:24" ht="14.25" customHeight="1" x14ac:dyDescent="0.3">
      <c r="X832" s="34"/>
    </row>
    <row r="833" spans="24:24" ht="14.25" customHeight="1" x14ac:dyDescent="0.3">
      <c r="X833" s="34"/>
    </row>
    <row r="834" spans="24:24" ht="14.25" customHeight="1" x14ac:dyDescent="0.3">
      <c r="X834" s="34"/>
    </row>
    <row r="835" spans="24:24" ht="14.25" customHeight="1" x14ac:dyDescent="0.3">
      <c r="X835" s="34"/>
    </row>
    <row r="836" spans="24:24" ht="14.25" customHeight="1" x14ac:dyDescent="0.3">
      <c r="X836" s="34"/>
    </row>
    <row r="837" spans="24:24" ht="14.25" customHeight="1" x14ac:dyDescent="0.3">
      <c r="X837" s="34"/>
    </row>
    <row r="838" spans="24:24" ht="14.25" customHeight="1" x14ac:dyDescent="0.3">
      <c r="X838" s="34"/>
    </row>
    <row r="839" spans="24:24" ht="14.25" customHeight="1" x14ac:dyDescent="0.3">
      <c r="X839" s="34"/>
    </row>
    <row r="840" spans="24:24" ht="14.25" customHeight="1" x14ac:dyDescent="0.3">
      <c r="X840" s="34"/>
    </row>
    <row r="841" spans="24:24" ht="14.25" customHeight="1" x14ac:dyDescent="0.3">
      <c r="X841" s="34"/>
    </row>
    <row r="842" spans="24:24" ht="14.25" customHeight="1" x14ac:dyDescent="0.3">
      <c r="X842" s="34"/>
    </row>
    <row r="843" spans="24:24" ht="14.25" customHeight="1" x14ac:dyDescent="0.3">
      <c r="X843" s="34"/>
    </row>
    <row r="844" spans="24:24" ht="14.25" customHeight="1" x14ac:dyDescent="0.3">
      <c r="X844" s="34"/>
    </row>
    <row r="845" spans="24:24" ht="14.25" customHeight="1" x14ac:dyDescent="0.3">
      <c r="X845" s="34"/>
    </row>
    <row r="846" spans="24:24" ht="14.25" customHeight="1" x14ac:dyDescent="0.3">
      <c r="X846" s="34"/>
    </row>
    <row r="847" spans="24:24" ht="14.25" customHeight="1" x14ac:dyDescent="0.3">
      <c r="X847" s="34"/>
    </row>
    <row r="848" spans="24:24" ht="14.25" customHeight="1" x14ac:dyDescent="0.3">
      <c r="X848" s="34"/>
    </row>
    <row r="849" spans="24:24" ht="14.25" customHeight="1" x14ac:dyDescent="0.3">
      <c r="X849" s="34"/>
    </row>
    <row r="850" spans="24:24" ht="14.25" customHeight="1" x14ac:dyDescent="0.3">
      <c r="X850" s="34"/>
    </row>
    <row r="851" spans="24:24" ht="14.25" customHeight="1" x14ac:dyDescent="0.3">
      <c r="X851" s="34"/>
    </row>
    <row r="852" spans="24:24" ht="14.25" customHeight="1" x14ac:dyDescent="0.3">
      <c r="X852" s="34"/>
    </row>
    <row r="853" spans="24:24" ht="14.25" customHeight="1" x14ac:dyDescent="0.3">
      <c r="X853" s="34"/>
    </row>
    <row r="854" spans="24:24" ht="14.25" customHeight="1" x14ac:dyDescent="0.3">
      <c r="X854" s="34"/>
    </row>
    <row r="855" spans="24:24" ht="14.25" customHeight="1" x14ac:dyDescent="0.3">
      <c r="X855" s="34"/>
    </row>
    <row r="856" spans="24:24" ht="14.25" customHeight="1" x14ac:dyDescent="0.3">
      <c r="X856" s="34"/>
    </row>
    <row r="857" spans="24:24" ht="14.25" customHeight="1" x14ac:dyDescent="0.3">
      <c r="X857" s="34"/>
    </row>
    <row r="858" spans="24:24" ht="14.25" customHeight="1" x14ac:dyDescent="0.3">
      <c r="X858" s="34"/>
    </row>
    <row r="859" spans="24:24" ht="14.25" customHeight="1" x14ac:dyDescent="0.3">
      <c r="X859" s="34"/>
    </row>
    <row r="860" spans="24:24" ht="14.25" customHeight="1" x14ac:dyDescent="0.3">
      <c r="X860" s="34"/>
    </row>
    <row r="861" spans="24:24" ht="14.25" customHeight="1" x14ac:dyDescent="0.3">
      <c r="X861" s="34"/>
    </row>
    <row r="862" spans="24:24" ht="14.25" customHeight="1" x14ac:dyDescent="0.3">
      <c r="X862" s="34"/>
    </row>
    <row r="863" spans="24:24" ht="14.25" customHeight="1" x14ac:dyDescent="0.3">
      <c r="X863" s="34"/>
    </row>
    <row r="864" spans="24:24" ht="14.25" customHeight="1" x14ac:dyDescent="0.3">
      <c r="X864" s="34"/>
    </row>
    <row r="865" spans="24:24" ht="14.25" customHeight="1" x14ac:dyDescent="0.3">
      <c r="X865" s="34"/>
    </row>
    <row r="866" spans="24:24" ht="14.25" customHeight="1" x14ac:dyDescent="0.3">
      <c r="X866" s="34"/>
    </row>
    <row r="867" spans="24:24" ht="14.25" customHeight="1" x14ac:dyDescent="0.3">
      <c r="X867" s="34"/>
    </row>
    <row r="868" spans="24:24" ht="14.25" customHeight="1" x14ac:dyDescent="0.3">
      <c r="X868" s="34"/>
    </row>
    <row r="869" spans="24:24" ht="14.25" customHeight="1" x14ac:dyDescent="0.3">
      <c r="X869" s="34"/>
    </row>
    <row r="870" spans="24:24" ht="14.25" customHeight="1" x14ac:dyDescent="0.3">
      <c r="X870" s="34"/>
    </row>
    <row r="871" spans="24:24" ht="14.25" customHeight="1" x14ac:dyDescent="0.3">
      <c r="X871" s="34"/>
    </row>
    <row r="872" spans="24:24" ht="14.25" customHeight="1" x14ac:dyDescent="0.3">
      <c r="X872" s="34"/>
    </row>
    <row r="873" spans="24:24" ht="14.25" customHeight="1" x14ac:dyDescent="0.3">
      <c r="X873" s="34"/>
    </row>
    <row r="874" spans="24:24" ht="14.25" customHeight="1" x14ac:dyDescent="0.3">
      <c r="X874" s="34"/>
    </row>
    <row r="875" spans="24:24" ht="14.25" customHeight="1" x14ac:dyDescent="0.3">
      <c r="X875" s="34"/>
    </row>
    <row r="876" spans="24:24" ht="14.25" customHeight="1" x14ac:dyDescent="0.3">
      <c r="X876" s="34"/>
    </row>
    <row r="877" spans="24:24" ht="14.25" customHeight="1" x14ac:dyDescent="0.3">
      <c r="X877" s="34"/>
    </row>
    <row r="878" spans="24:24" ht="14.25" customHeight="1" x14ac:dyDescent="0.3">
      <c r="X878" s="34"/>
    </row>
    <row r="879" spans="24:24" ht="14.25" customHeight="1" x14ac:dyDescent="0.3">
      <c r="X879" s="34"/>
    </row>
    <row r="880" spans="24:24" ht="14.25" customHeight="1" x14ac:dyDescent="0.3">
      <c r="X880" s="34"/>
    </row>
    <row r="881" spans="24:24" ht="14.25" customHeight="1" x14ac:dyDescent="0.3">
      <c r="X881" s="34"/>
    </row>
    <row r="882" spans="24:24" ht="14.25" customHeight="1" x14ac:dyDescent="0.3">
      <c r="X882" s="34"/>
    </row>
    <row r="883" spans="24:24" ht="14.25" customHeight="1" x14ac:dyDescent="0.3">
      <c r="X883" s="34"/>
    </row>
    <row r="884" spans="24:24" ht="14.25" customHeight="1" x14ac:dyDescent="0.3">
      <c r="X884" s="34"/>
    </row>
    <row r="885" spans="24:24" ht="14.25" customHeight="1" x14ac:dyDescent="0.3">
      <c r="X885" s="34"/>
    </row>
    <row r="886" spans="24:24" ht="14.25" customHeight="1" x14ac:dyDescent="0.3">
      <c r="X886" s="34"/>
    </row>
    <row r="887" spans="24:24" ht="14.25" customHeight="1" x14ac:dyDescent="0.3">
      <c r="X887" s="34"/>
    </row>
    <row r="888" spans="24:24" ht="14.25" customHeight="1" x14ac:dyDescent="0.3">
      <c r="X888" s="34"/>
    </row>
    <row r="889" spans="24:24" ht="14.25" customHeight="1" x14ac:dyDescent="0.3">
      <c r="X889" s="34"/>
    </row>
    <row r="890" spans="24:24" ht="14.25" customHeight="1" x14ac:dyDescent="0.3">
      <c r="X890" s="34"/>
    </row>
    <row r="891" spans="24:24" ht="14.25" customHeight="1" x14ac:dyDescent="0.3">
      <c r="X891" s="34"/>
    </row>
    <row r="892" spans="24:24" ht="14.25" customHeight="1" x14ac:dyDescent="0.3">
      <c r="X892" s="34"/>
    </row>
    <row r="893" spans="24:24" ht="14.25" customHeight="1" x14ac:dyDescent="0.3">
      <c r="X893" s="34"/>
    </row>
    <row r="894" spans="24:24" ht="14.25" customHeight="1" x14ac:dyDescent="0.3">
      <c r="X894" s="34"/>
    </row>
    <row r="895" spans="24:24" ht="14.25" customHeight="1" x14ac:dyDescent="0.3">
      <c r="X895" s="34"/>
    </row>
    <row r="896" spans="24:24" ht="14.25" customHeight="1" x14ac:dyDescent="0.3">
      <c r="X896" s="34"/>
    </row>
    <row r="897" spans="24:24" ht="14.25" customHeight="1" x14ac:dyDescent="0.3">
      <c r="X897" s="34"/>
    </row>
    <row r="898" spans="24:24" ht="14.25" customHeight="1" x14ac:dyDescent="0.3">
      <c r="X898" s="34"/>
    </row>
    <row r="899" spans="24:24" ht="14.25" customHeight="1" x14ac:dyDescent="0.3">
      <c r="X899" s="34"/>
    </row>
    <row r="900" spans="24:24" ht="14.25" customHeight="1" x14ac:dyDescent="0.3">
      <c r="X900" s="34"/>
    </row>
    <row r="901" spans="24:24" ht="14.25" customHeight="1" x14ac:dyDescent="0.3">
      <c r="X901" s="34"/>
    </row>
    <row r="902" spans="24:24" ht="14.25" customHeight="1" x14ac:dyDescent="0.3">
      <c r="X902" s="34"/>
    </row>
    <row r="903" spans="24:24" ht="14.25" customHeight="1" x14ac:dyDescent="0.3">
      <c r="X903" s="34"/>
    </row>
    <row r="904" spans="24:24" ht="14.25" customHeight="1" x14ac:dyDescent="0.3">
      <c r="X904" s="34"/>
    </row>
    <row r="905" spans="24:24" ht="14.25" customHeight="1" x14ac:dyDescent="0.3">
      <c r="X905" s="34"/>
    </row>
    <row r="906" spans="24:24" ht="14.25" customHeight="1" x14ac:dyDescent="0.3">
      <c r="X906" s="34"/>
    </row>
    <row r="907" spans="24:24" ht="14.25" customHeight="1" x14ac:dyDescent="0.3">
      <c r="X907" s="34"/>
    </row>
    <row r="908" spans="24:24" ht="14.25" customHeight="1" x14ac:dyDescent="0.3">
      <c r="X908" s="34"/>
    </row>
    <row r="909" spans="24:24" ht="14.25" customHeight="1" x14ac:dyDescent="0.3">
      <c r="X909" s="34"/>
    </row>
    <row r="910" spans="24:24" ht="14.25" customHeight="1" x14ac:dyDescent="0.3">
      <c r="X910" s="34"/>
    </row>
    <row r="911" spans="24:24" ht="14.25" customHeight="1" x14ac:dyDescent="0.3">
      <c r="X911" s="34"/>
    </row>
    <row r="912" spans="24:24" ht="14.25" customHeight="1" x14ac:dyDescent="0.3">
      <c r="X912" s="34"/>
    </row>
    <row r="913" spans="24:24" ht="14.25" customHeight="1" x14ac:dyDescent="0.3">
      <c r="X913" s="34"/>
    </row>
    <row r="914" spans="24:24" ht="14.25" customHeight="1" x14ac:dyDescent="0.3">
      <c r="X914" s="34"/>
    </row>
    <row r="915" spans="24:24" ht="14.25" customHeight="1" x14ac:dyDescent="0.3">
      <c r="X915" s="34"/>
    </row>
    <row r="916" spans="24:24" ht="14.25" customHeight="1" x14ac:dyDescent="0.3">
      <c r="X916" s="34"/>
    </row>
    <row r="917" spans="24:24" ht="14.25" customHeight="1" x14ac:dyDescent="0.3">
      <c r="X917" s="34"/>
    </row>
    <row r="918" spans="24:24" ht="14.25" customHeight="1" x14ac:dyDescent="0.3">
      <c r="X918" s="34"/>
    </row>
    <row r="919" spans="24:24" ht="14.25" customHeight="1" x14ac:dyDescent="0.3">
      <c r="X919" s="34"/>
    </row>
    <row r="920" spans="24:24" ht="14.25" customHeight="1" x14ac:dyDescent="0.3">
      <c r="X920" s="34"/>
    </row>
    <row r="921" spans="24:24" ht="14.25" customHeight="1" x14ac:dyDescent="0.3">
      <c r="X921" s="34"/>
    </row>
    <row r="922" spans="24:24" ht="14.25" customHeight="1" x14ac:dyDescent="0.3">
      <c r="X922" s="34"/>
    </row>
    <row r="923" spans="24:24" ht="14.25" customHeight="1" x14ac:dyDescent="0.3">
      <c r="X923" s="34"/>
    </row>
    <row r="924" spans="24:24" ht="14.25" customHeight="1" x14ac:dyDescent="0.3">
      <c r="X924" s="34"/>
    </row>
    <row r="925" spans="24:24" ht="14.25" customHeight="1" x14ac:dyDescent="0.3">
      <c r="X925" s="34"/>
    </row>
    <row r="926" spans="24:24" ht="14.25" customHeight="1" x14ac:dyDescent="0.3">
      <c r="X926" s="34"/>
    </row>
    <row r="927" spans="24:24" ht="14.25" customHeight="1" x14ac:dyDescent="0.3">
      <c r="X927" s="34"/>
    </row>
    <row r="928" spans="24:24" ht="14.25" customHeight="1" x14ac:dyDescent="0.3">
      <c r="X928" s="34"/>
    </row>
    <row r="929" spans="24:24" ht="14.25" customHeight="1" x14ac:dyDescent="0.3">
      <c r="X929" s="34"/>
    </row>
    <row r="930" spans="24:24" ht="14.25" customHeight="1" x14ac:dyDescent="0.3">
      <c r="X930" s="34"/>
    </row>
    <row r="931" spans="24:24" ht="14.25" customHeight="1" x14ac:dyDescent="0.3">
      <c r="X931" s="34"/>
    </row>
    <row r="932" spans="24:24" ht="14.25" customHeight="1" x14ac:dyDescent="0.3">
      <c r="X932" s="34"/>
    </row>
    <row r="933" spans="24:24" ht="14.25" customHeight="1" x14ac:dyDescent="0.3">
      <c r="X933" s="34"/>
    </row>
    <row r="934" spans="24:24" ht="14.25" customHeight="1" x14ac:dyDescent="0.3">
      <c r="X934" s="34"/>
    </row>
    <row r="935" spans="24:24" ht="14.25" customHeight="1" x14ac:dyDescent="0.3">
      <c r="X935" s="34"/>
    </row>
    <row r="936" spans="24:24" ht="14.25" customHeight="1" x14ac:dyDescent="0.3">
      <c r="X936" s="34"/>
    </row>
    <row r="937" spans="24:24" ht="14.25" customHeight="1" x14ac:dyDescent="0.3">
      <c r="X937" s="34"/>
    </row>
    <row r="938" spans="24:24" ht="14.25" customHeight="1" x14ac:dyDescent="0.3">
      <c r="X938" s="34"/>
    </row>
    <row r="939" spans="24:24" ht="14.25" customHeight="1" x14ac:dyDescent="0.3">
      <c r="X939" s="34"/>
    </row>
    <row r="940" spans="24:24" ht="14.25" customHeight="1" x14ac:dyDescent="0.3">
      <c r="X940" s="34"/>
    </row>
    <row r="941" spans="24:24" ht="14.25" customHeight="1" x14ac:dyDescent="0.3">
      <c r="X941" s="34"/>
    </row>
    <row r="942" spans="24:24" ht="14.25" customHeight="1" x14ac:dyDescent="0.3">
      <c r="X942" s="34"/>
    </row>
    <row r="943" spans="24:24" ht="14.25" customHeight="1" x14ac:dyDescent="0.3">
      <c r="X943" s="34"/>
    </row>
    <row r="944" spans="24:24" ht="14.25" customHeight="1" x14ac:dyDescent="0.3">
      <c r="X944" s="34"/>
    </row>
    <row r="945" spans="24:24" ht="14.25" customHeight="1" x14ac:dyDescent="0.3">
      <c r="X945" s="34"/>
    </row>
    <row r="946" spans="24:24" ht="14.25" customHeight="1" x14ac:dyDescent="0.3">
      <c r="X946" s="34"/>
    </row>
    <row r="947" spans="24:24" ht="14.25" customHeight="1" x14ac:dyDescent="0.3">
      <c r="X947" s="34"/>
    </row>
    <row r="948" spans="24:24" ht="14.25" customHeight="1" x14ac:dyDescent="0.3">
      <c r="X948" s="34"/>
    </row>
    <row r="949" spans="24:24" ht="14.25" customHeight="1" x14ac:dyDescent="0.3">
      <c r="X949" s="34"/>
    </row>
    <row r="950" spans="24:24" ht="14.25" customHeight="1" x14ac:dyDescent="0.3">
      <c r="X950" s="34"/>
    </row>
    <row r="951" spans="24:24" ht="14.25" customHeight="1" x14ac:dyDescent="0.3">
      <c r="X951" s="34"/>
    </row>
    <row r="952" spans="24:24" ht="14.25" customHeight="1" x14ac:dyDescent="0.3">
      <c r="X952" s="34"/>
    </row>
    <row r="953" spans="24:24" ht="14.25" customHeight="1" x14ac:dyDescent="0.3">
      <c r="X953" s="34"/>
    </row>
    <row r="954" spans="24:24" ht="14.25" customHeight="1" x14ac:dyDescent="0.3">
      <c r="X954" s="34"/>
    </row>
    <row r="955" spans="24:24" ht="14.25" customHeight="1" x14ac:dyDescent="0.3">
      <c r="X955" s="34"/>
    </row>
    <row r="956" spans="24:24" ht="14.25" customHeight="1" x14ac:dyDescent="0.3">
      <c r="X956" s="34"/>
    </row>
    <row r="957" spans="24:24" ht="14.25" customHeight="1" x14ac:dyDescent="0.3">
      <c r="X957" s="34"/>
    </row>
    <row r="958" spans="24:24" ht="14.25" customHeight="1" x14ac:dyDescent="0.3">
      <c r="X958" s="34"/>
    </row>
    <row r="959" spans="24:24" ht="14.25" customHeight="1" x14ac:dyDescent="0.3">
      <c r="X959" s="34"/>
    </row>
    <row r="960" spans="24:24" ht="14.25" customHeight="1" x14ac:dyDescent="0.3">
      <c r="X960" s="34"/>
    </row>
    <row r="961" spans="24:24" ht="14.25" customHeight="1" x14ac:dyDescent="0.3">
      <c r="X961" s="34"/>
    </row>
    <row r="962" spans="24:24" ht="14.25" customHeight="1" x14ac:dyDescent="0.3">
      <c r="X962" s="34"/>
    </row>
    <row r="963" spans="24:24" ht="14.25" customHeight="1" x14ac:dyDescent="0.3">
      <c r="X963" s="34"/>
    </row>
    <row r="964" spans="24:24" ht="14.25" customHeight="1" x14ac:dyDescent="0.3">
      <c r="X964" s="34"/>
    </row>
    <row r="965" spans="24:24" ht="14.25" customHeight="1" x14ac:dyDescent="0.3">
      <c r="X965" s="34"/>
    </row>
    <row r="966" spans="24:24" ht="14.25" customHeight="1" x14ac:dyDescent="0.3">
      <c r="X966" s="34"/>
    </row>
    <row r="967" spans="24:24" ht="14.25" customHeight="1" x14ac:dyDescent="0.3">
      <c r="X967" s="34"/>
    </row>
    <row r="968" spans="24:24" ht="14.25" customHeight="1" x14ac:dyDescent="0.3">
      <c r="X968" s="34"/>
    </row>
    <row r="969" spans="24:24" ht="14.25" customHeight="1" x14ac:dyDescent="0.3">
      <c r="X969" s="34"/>
    </row>
    <row r="970" spans="24:24" ht="14.25" customHeight="1" x14ac:dyDescent="0.3">
      <c r="X970" s="34"/>
    </row>
    <row r="971" spans="24:24" ht="14.25" customHeight="1" x14ac:dyDescent="0.3">
      <c r="X971" s="34"/>
    </row>
    <row r="972" spans="24:24" ht="14.25" customHeight="1" x14ac:dyDescent="0.3">
      <c r="X972" s="34"/>
    </row>
    <row r="973" spans="24:24" ht="14.25" customHeight="1" x14ac:dyDescent="0.3">
      <c r="X973" s="34"/>
    </row>
    <row r="974" spans="24:24" ht="14.25" customHeight="1" x14ac:dyDescent="0.3">
      <c r="X974" s="34"/>
    </row>
    <row r="975" spans="24:24" ht="14.25" customHeight="1" x14ac:dyDescent="0.3">
      <c r="X975" s="34"/>
    </row>
    <row r="976" spans="24:24" ht="14.25" customHeight="1" x14ac:dyDescent="0.3">
      <c r="X976" s="34"/>
    </row>
    <row r="977" spans="24:24" ht="14.25" customHeight="1" x14ac:dyDescent="0.3">
      <c r="X977" s="34"/>
    </row>
    <row r="978" spans="24:24" ht="14.25" customHeight="1" x14ac:dyDescent="0.3">
      <c r="X978" s="34"/>
    </row>
    <row r="979" spans="24:24" ht="14.25" customHeight="1" x14ac:dyDescent="0.3">
      <c r="X979" s="34"/>
    </row>
    <row r="980" spans="24:24" ht="14.25" customHeight="1" x14ac:dyDescent="0.3">
      <c r="X980" s="34"/>
    </row>
    <row r="981" spans="24:24" ht="14.25" customHeight="1" x14ac:dyDescent="0.3">
      <c r="X981" s="34"/>
    </row>
    <row r="982" spans="24:24" ht="14.25" customHeight="1" x14ac:dyDescent="0.3">
      <c r="X982" s="34"/>
    </row>
    <row r="983" spans="24:24" ht="14.25" customHeight="1" x14ac:dyDescent="0.3">
      <c r="X983" s="34"/>
    </row>
    <row r="984" spans="24:24" ht="14.25" customHeight="1" x14ac:dyDescent="0.3">
      <c r="X984" s="34"/>
    </row>
    <row r="985" spans="24:24" ht="14.25" customHeight="1" x14ac:dyDescent="0.3">
      <c r="X985" s="34"/>
    </row>
    <row r="986" spans="24:24" ht="14.25" customHeight="1" x14ac:dyDescent="0.3">
      <c r="X986" s="34"/>
    </row>
    <row r="987" spans="24:24" ht="14.25" customHeight="1" x14ac:dyDescent="0.3">
      <c r="X987" s="34"/>
    </row>
    <row r="988" spans="24:24" ht="14.25" customHeight="1" x14ac:dyDescent="0.3">
      <c r="X988" s="34"/>
    </row>
    <row r="989" spans="24:24" ht="14.25" customHeight="1" x14ac:dyDescent="0.3">
      <c r="X989" s="34"/>
    </row>
    <row r="990" spans="24:24" ht="14.25" customHeight="1" x14ac:dyDescent="0.3">
      <c r="X990" s="34"/>
    </row>
    <row r="991" spans="24:24" ht="14.25" customHeight="1" x14ac:dyDescent="0.3">
      <c r="X991" s="34"/>
    </row>
    <row r="992" spans="24:24" ht="14.25" customHeight="1" x14ac:dyDescent="0.3">
      <c r="X992" s="34"/>
    </row>
    <row r="993" spans="24:24" ht="14.25" customHeight="1" x14ac:dyDescent="0.3">
      <c r="X993" s="34"/>
    </row>
    <row r="994" spans="24:24" ht="14.25" customHeight="1" x14ac:dyDescent="0.3">
      <c r="X994" s="34"/>
    </row>
    <row r="995" spans="24:24" ht="14.25" customHeight="1" x14ac:dyDescent="0.3">
      <c r="X995" s="34"/>
    </row>
    <row r="996" spans="24:24" ht="14.25" customHeight="1" x14ac:dyDescent="0.3">
      <c r="X996" s="34"/>
    </row>
    <row r="997" spans="24:24" ht="14.25" customHeight="1" x14ac:dyDescent="0.3">
      <c r="X997" s="34"/>
    </row>
    <row r="998" spans="24:24" ht="14.25" customHeight="1" x14ac:dyDescent="0.3">
      <c r="X998" s="34"/>
    </row>
    <row r="999" spans="24:24" ht="14.25" customHeight="1" x14ac:dyDescent="0.3">
      <c r="X999" s="34"/>
    </row>
    <row r="1000" spans="24:24" ht="14.25" customHeight="1" x14ac:dyDescent="0.3">
      <c r="X1000" s="34"/>
    </row>
    <row r="1001" spans="24:24" ht="14.25" customHeight="1" x14ac:dyDescent="0.3">
      <c r="X1001" s="34"/>
    </row>
    <row r="1002" spans="24:24" ht="14.25" customHeight="1" x14ac:dyDescent="0.3">
      <c r="X1002" s="34"/>
    </row>
    <row r="1003" spans="24:24" ht="14.25" customHeight="1" x14ac:dyDescent="0.3">
      <c r="X1003" s="34"/>
    </row>
    <row r="1004" spans="24:24" ht="14.25" customHeight="1" x14ac:dyDescent="0.3">
      <c r="X1004" s="34"/>
    </row>
    <row r="1005" spans="24:24" ht="14.25" customHeight="1" x14ac:dyDescent="0.3">
      <c r="X1005" s="34"/>
    </row>
    <row r="1006" spans="24:24" ht="14.25" customHeight="1" x14ac:dyDescent="0.3">
      <c r="X1006" s="34"/>
    </row>
    <row r="1007" spans="24:24" ht="14.25" customHeight="1" x14ac:dyDescent="0.3">
      <c r="X1007" s="34"/>
    </row>
  </sheetData>
  <mergeCells count="5">
    <mergeCell ref="B2:C2"/>
    <mergeCell ref="E2:F2"/>
    <mergeCell ref="J2:K2"/>
    <mergeCell ref="M2:O2"/>
    <mergeCell ref="M9:O9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960"/>
  <sheetViews>
    <sheetView workbookViewId="0"/>
  </sheetViews>
  <sheetFormatPr defaultColWidth="14.44140625" defaultRowHeight="15" customHeight="1" x14ac:dyDescent="0.3"/>
  <cols>
    <col min="2" max="2" width="26.33203125" customWidth="1"/>
    <col min="4" max="4" width="15.33203125" customWidth="1"/>
    <col min="5" max="5" width="68.109375" customWidth="1"/>
    <col min="6" max="6" width="11.6640625" customWidth="1"/>
    <col min="7" max="7" width="22" customWidth="1"/>
    <col min="8" max="8" width="72" customWidth="1"/>
  </cols>
  <sheetData>
    <row r="1" spans="1:26" ht="28.8" x14ac:dyDescent="0.3">
      <c r="A1" s="12" t="s">
        <v>27</v>
      </c>
      <c r="B1" s="12" t="s">
        <v>28</v>
      </c>
      <c r="C1" s="12" t="s">
        <v>29</v>
      </c>
      <c r="D1" s="13" t="s">
        <v>30</v>
      </c>
      <c r="E1" s="13" t="s">
        <v>31</v>
      </c>
      <c r="F1" s="12" t="s">
        <v>32</v>
      </c>
      <c r="G1" s="12" t="s">
        <v>33</v>
      </c>
      <c r="H1" s="13" t="s">
        <v>236</v>
      </c>
    </row>
    <row r="2" spans="1:26" ht="14.25" customHeight="1" x14ac:dyDescent="0.3">
      <c r="A2" s="64" t="s">
        <v>8</v>
      </c>
      <c r="B2" s="64" t="s">
        <v>6</v>
      </c>
      <c r="C2" s="73">
        <v>60</v>
      </c>
      <c r="D2" s="85">
        <v>731</v>
      </c>
      <c r="E2" s="64" t="s">
        <v>269</v>
      </c>
      <c r="F2" s="64" t="s">
        <v>238</v>
      </c>
      <c r="G2" s="75" t="s">
        <v>37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4.4" x14ac:dyDescent="0.3">
      <c r="A3" s="16" t="s">
        <v>8</v>
      </c>
      <c r="B3" s="16" t="s">
        <v>13</v>
      </c>
      <c r="C3" s="18">
        <v>1440.59</v>
      </c>
      <c r="D3" s="86">
        <v>350</v>
      </c>
      <c r="E3" s="16" t="s">
        <v>270</v>
      </c>
      <c r="F3" s="16" t="s">
        <v>238</v>
      </c>
      <c r="G3" s="71" t="s">
        <v>271</v>
      </c>
      <c r="H3" s="30"/>
    </row>
    <row r="4" spans="1:26" ht="14.4" x14ac:dyDescent="0.3">
      <c r="A4" s="16" t="s">
        <v>8</v>
      </c>
      <c r="B4" s="16" t="s">
        <v>13</v>
      </c>
      <c r="C4" s="18">
        <v>1</v>
      </c>
      <c r="D4" s="85">
        <v>758</v>
      </c>
      <c r="E4" s="16" t="s">
        <v>272</v>
      </c>
      <c r="F4" s="16" t="s">
        <v>238</v>
      </c>
      <c r="G4" s="71" t="s">
        <v>37</v>
      </c>
      <c r="H4" s="30"/>
    </row>
    <row r="5" spans="1:26" ht="14.4" x14ac:dyDescent="0.3">
      <c r="A5" s="64" t="s">
        <v>8</v>
      </c>
      <c r="B5" s="64" t="s">
        <v>6</v>
      </c>
      <c r="C5" s="73">
        <v>57</v>
      </c>
      <c r="D5" s="85">
        <v>733</v>
      </c>
      <c r="E5" s="64" t="s">
        <v>273</v>
      </c>
      <c r="F5" s="64" t="s">
        <v>238</v>
      </c>
      <c r="G5" s="75" t="s">
        <v>37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00.8" x14ac:dyDescent="0.3">
      <c r="A6" s="80" t="s">
        <v>8</v>
      </c>
      <c r="B6" s="80" t="s">
        <v>61</v>
      </c>
      <c r="C6" s="81">
        <v>77.400000000000006</v>
      </c>
      <c r="D6" s="87">
        <v>707</v>
      </c>
      <c r="E6" s="80" t="s">
        <v>240</v>
      </c>
      <c r="F6" s="80" t="s">
        <v>238</v>
      </c>
      <c r="G6" s="88" t="s">
        <v>274</v>
      </c>
      <c r="H6" s="89" t="s">
        <v>275</v>
      </c>
    </row>
    <row r="7" spans="1:26" ht="14.4" x14ac:dyDescent="0.3">
      <c r="A7" s="64" t="s">
        <v>8</v>
      </c>
      <c r="B7" s="64" t="s">
        <v>108</v>
      </c>
      <c r="C7" s="73">
        <v>180</v>
      </c>
      <c r="D7" s="85">
        <v>744</v>
      </c>
      <c r="E7" s="64" t="s">
        <v>276</v>
      </c>
      <c r="F7" s="64" t="s">
        <v>238</v>
      </c>
      <c r="G7" s="75" t="s">
        <v>37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4.4" x14ac:dyDescent="0.3">
      <c r="A8" s="64" t="s">
        <v>8</v>
      </c>
      <c r="B8" s="64" t="s">
        <v>13</v>
      </c>
      <c r="C8" s="73">
        <v>240</v>
      </c>
      <c r="D8" s="85">
        <v>747</v>
      </c>
      <c r="E8" s="64" t="s">
        <v>277</v>
      </c>
      <c r="F8" s="64" t="s">
        <v>238</v>
      </c>
      <c r="G8" s="75" t="s">
        <v>37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4.4" x14ac:dyDescent="0.3">
      <c r="A9" s="64" t="s">
        <v>8</v>
      </c>
      <c r="B9" s="64" t="s">
        <v>108</v>
      </c>
      <c r="C9" s="73">
        <v>300</v>
      </c>
      <c r="D9" s="70">
        <v>745</v>
      </c>
      <c r="E9" s="64" t="s">
        <v>278</v>
      </c>
      <c r="F9" s="64" t="s">
        <v>238</v>
      </c>
      <c r="G9" s="75" t="s">
        <v>37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4.4" x14ac:dyDescent="0.3">
      <c r="A10" s="64" t="s">
        <v>8</v>
      </c>
      <c r="B10" s="64" t="s">
        <v>108</v>
      </c>
      <c r="C10" s="73">
        <v>605.99</v>
      </c>
      <c r="D10" s="70">
        <v>746</v>
      </c>
      <c r="E10" s="64" t="s">
        <v>279</v>
      </c>
      <c r="F10" s="64" t="s">
        <v>238</v>
      </c>
      <c r="G10" s="75" t="s">
        <v>37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4.4" x14ac:dyDescent="0.3">
      <c r="A11" s="64" t="s">
        <v>8</v>
      </c>
      <c r="B11" s="64" t="s">
        <v>108</v>
      </c>
      <c r="C11" s="73">
        <v>750</v>
      </c>
      <c r="D11" s="85">
        <v>743</v>
      </c>
      <c r="E11" s="64" t="s">
        <v>280</v>
      </c>
      <c r="F11" s="64" t="s">
        <v>238</v>
      </c>
      <c r="G11" s="75" t="s">
        <v>37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4.4" x14ac:dyDescent="0.3">
      <c r="A12" s="16" t="s">
        <v>8</v>
      </c>
      <c r="B12" s="16" t="s">
        <v>6</v>
      </c>
      <c r="C12" s="18">
        <v>2857.14</v>
      </c>
      <c r="D12" s="85">
        <v>722</v>
      </c>
      <c r="E12" s="16" t="s">
        <v>281</v>
      </c>
      <c r="F12" s="16" t="s">
        <v>238</v>
      </c>
      <c r="G12" s="71" t="s">
        <v>37</v>
      </c>
      <c r="H12" s="30"/>
    </row>
    <row r="13" spans="1:26" ht="14.4" x14ac:dyDescent="0.3">
      <c r="A13" s="64" t="s">
        <v>8</v>
      </c>
      <c r="B13" s="64" t="s">
        <v>6</v>
      </c>
      <c r="C13" s="73">
        <v>3935</v>
      </c>
      <c r="D13" s="85">
        <v>756</v>
      </c>
      <c r="E13" s="64" t="s">
        <v>282</v>
      </c>
      <c r="F13" s="64" t="s">
        <v>238</v>
      </c>
      <c r="G13" s="75" t="s">
        <v>37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4.4" x14ac:dyDescent="0.3">
      <c r="A14" s="16" t="s">
        <v>8</v>
      </c>
      <c r="B14" s="16" t="s">
        <v>17</v>
      </c>
      <c r="C14" s="18">
        <v>6000</v>
      </c>
      <c r="D14" s="85">
        <v>713</v>
      </c>
      <c r="E14" s="16" t="s">
        <v>283</v>
      </c>
      <c r="F14" s="16" t="s">
        <v>238</v>
      </c>
      <c r="G14" s="71" t="s">
        <v>37</v>
      </c>
      <c r="H14" s="30"/>
    </row>
    <row r="15" spans="1:26" ht="14.4" x14ac:dyDescent="0.3">
      <c r="A15" s="16" t="s">
        <v>8</v>
      </c>
      <c r="B15" s="16" t="s">
        <v>13</v>
      </c>
      <c r="C15" s="18">
        <v>6500</v>
      </c>
      <c r="D15" s="85">
        <v>710</v>
      </c>
      <c r="E15" s="16" t="s">
        <v>284</v>
      </c>
      <c r="F15" s="16" t="s">
        <v>238</v>
      </c>
      <c r="G15" s="71" t="s">
        <v>37</v>
      </c>
      <c r="H15" s="30"/>
    </row>
    <row r="16" spans="1:26" ht="14.4" x14ac:dyDescent="0.3">
      <c r="A16" s="16" t="s">
        <v>8</v>
      </c>
      <c r="B16" s="16" t="s">
        <v>6</v>
      </c>
      <c r="C16" s="18">
        <v>8500</v>
      </c>
      <c r="D16" s="85">
        <v>724</v>
      </c>
      <c r="E16" s="16" t="s">
        <v>285</v>
      </c>
      <c r="F16" s="16" t="s">
        <v>238</v>
      </c>
      <c r="G16" s="71" t="s">
        <v>37</v>
      </c>
      <c r="H16" s="30"/>
    </row>
    <row r="17" spans="1:26" ht="72" x14ac:dyDescent="0.3">
      <c r="A17" s="80" t="s">
        <v>14</v>
      </c>
      <c r="B17" s="80" t="s">
        <v>7</v>
      </c>
      <c r="C17" s="81">
        <v>800</v>
      </c>
      <c r="D17" s="87">
        <v>749</v>
      </c>
      <c r="E17" s="89" t="s">
        <v>286</v>
      </c>
      <c r="F17" s="80" t="s">
        <v>238</v>
      </c>
      <c r="G17" s="88" t="s">
        <v>274</v>
      </c>
      <c r="H17" s="89" t="s">
        <v>287</v>
      </c>
    </row>
    <row r="18" spans="1:26" ht="28.8" x14ac:dyDescent="0.3">
      <c r="A18" s="16" t="s">
        <v>14</v>
      </c>
      <c r="B18" s="16" t="s">
        <v>7</v>
      </c>
      <c r="C18" s="18">
        <v>1000</v>
      </c>
      <c r="D18" s="85">
        <v>748</v>
      </c>
      <c r="E18" s="76" t="s">
        <v>288</v>
      </c>
      <c r="F18" s="16" t="s">
        <v>238</v>
      </c>
      <c r="G18" s="71" t="s">
        <v>37</v>
      </c>
      <c r="H18" s="30"/>
    </row>
    <row r="19" spans="1:26" ht="57.6" x14ac:dyDescent="0.3">
      <c r="A19" s="80" t="s">
        <v>14</v>
      </c>
      <c r="B19" s="80" t="s">
        <v>7</v>
      </c>
      <c r="C19" s="81">
        <v>2480.5</v>
      </c>
      <c r="D19" s="87">
        <v>751</v>
      </c>
      <c r="E19" s="89"/>
      <c r="F19" s="80" t="s">
        <v>238</v>
      </c>
      <c r="G19" s="88" t="s">
        <v>274</v>
      </c>
      <c r="H19" s="89" t="s">
        <v>289</v>
      </c>
    </row>
    <row r="20" spans="1:26" ht="28.8" x14ac:dyDescent="0.3">
      <c r="A20" s="16" t="s">
        <v>14</v>
      </c>
      <c r="B20" s="16" t="s">
        <v>7</v>
      </c>
      <c r="C20" s="18">
        <v>4350</v>
      </c>
      <c r="D20" s="85">
        <v>750</v>
      </c>
      <c r="E20" s="76" t="s">
        <v>290</v>
      </c>
      <c r="F20" s="16" t="s">
        <v>238</v>
      </c>
      <c r="G20" s="71" t="s">
        <v>37</v>
      </c>
      <c r="H20" s="30"/>
    </row>
    <row r="21" spans="1:26" ht="14.4" x14ac:dyDescent="0.3">
      <c r="A21" s="64" t="s">
        <v>8</v>
      </c>
      <c r="B21" s="64" t="s">
        <v>6</v>
      </c>
      <c r="C21" s="73">
        <v>32</v>
      </c>
      <c r="D21" s="86">
        <v>741</v>
      </c>
      <c r="E21" s="64" t="s">
        <v>291</v>
      </c>
      <c r="F21" s="64" t="s">
        <v>238</v>
      </c>
      <c r="G21" s="75" t="s">
        <v>37</v>
      </c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4.4" x14ac:dyDescent="0.3">
      <c r="A22" s="16" t="s">
        <v>8</v>
      </c>
      <c r="B22" s="16" t="s">
        <v>6</v>
      </c>
      <c r="C22" s="18">
        <v>19.809999999999999</v>
      </c>
      <c r="D22" s="71" t="s">
        <v>292</v>
      </c>
      <c r="E22" s="16" t="s">
        <v>293</v>
      </c>
      <c r="F22" s="16" t="s">
        <v>292</v>
      </c>
      <c r="G22" s="71" t="s">
        <v>37</v>
      </c>
      <c r="H22" s="30"/>
    </row>
    <row r="23" spans="1:26" ht="14.4" x14ac:dyDescent="0.3">
      <c r="E23" s="30"/>
      <c r="G23" s="69"/>
      <c r="H23" s="30"/>
    </row>
    <row r="24" spans="1:26" ht="14.4" x14ac:dyDescent="0.3">
      <c r="E24" s="30"/>
      <c r="G24" s="69"/>
      <c r="H24" s="30"/>
    </row>
    <row r="25" spans="1:26" ht="14.4" x14ac:dyDescent="0.3">
      <c r="D25" s="90">
        <f>SUM(C4,C6:C7,C9,C11,C16:C19)</f>
        <v>14088.9</v>
      </c>
      <c r="E25" s="30"/>
      <c r="G25" s="69"/>
      <c r="H25" s="30"/>
    </row>
    <row r="26" spans="1:26" ht="14.4" x14ac:dyDescent="0.3">
      <c r="E26" s="30"/>
      <c r="G26" s="69"/>
      <c r="H26" s="30"/>
    </row>
    <row r="27" spans="1:26" ht="14.4" x14ac:dyDescent="0.3">
      <c r="E27" s="30"/>
      <c r="G27" s="69"/>
      <c r="H27" s="30"/>
    </row>
    <row r="28" spans="1:26" ht="14.4" x14ac:dyDescent="0.3">
      <c r="E28" s="30"/>
      <c r="G28" s="69"/>
      <c r="H28" s="30"/>
    </row>
    <row r="29" spans="1:26" ht="14.4" x14ac:dyDescent="0.3">
      <c r="C29" s="55">
        <f>C3-1433.59</f>
        <v>7</v>
      </c>
      <c r="E29" s="30"/>
      <c r="G29" s="69"/>
      <c r="H29" s="30"/>
    </row>
    <row r="30" spans="1:26" ht="14.4" x14ac:dyDescent="0.3">
      <c r="C30" s="55">
        <f>C6-84.4</f>
        <v>-7</v>
      </c>
      <c r="E30" s="30"/>
      <c r="G30" s="69"/>
      <c r="H30" s="30"/>
    </row>
    <row r="31" spans="1:26" ht="14.4" x14ac:dyDescent="0.3">
      <c r="E31" s="30"/>
      <c r="G31" s="69"/>
      <c r="H31" s="30"/>
    </row>
    <row r="32" spans="1:26" ht="14.4" x14ac:dyDescent="0.3">
      <c r="E32" s="30"/>
      <c r="G32" s="69"/>
      <c r="H32" s="30"/>
    </row>
    <row r="33" spans="5:8" ht="14.4" x14ac:dyDescent="0.3">
      <c r="E33" s="30"/>
      <c r="G33" s="69"/>
      <c r="H33" s="30"/>
    </row>
    <row r="34" spans="5:8" ht="14.4" x14ac:dyDescent="0.3">
      <c r="E34" s="30"/>
      <c r="G34" s="69"/>
      <c r="H34" s="30"/>
    </row>
    <row r="35" spans="5:8" ht="14.4" x14ac:dyDescent="0.3">
      <c r="E35" s="30"/>
      <c r="G35" s="69"/>
      <c r="H35" s="30"/>
    </row>
    <row r="36" spans="5:8" ht="14.4" x14ac:dyDescent="0.3">
      <c r="E36" s="30"/>
      <c r="G36" s="69"/>
      <c r="H36" s="30"/>
    </row>
    <row r="37" spans="5:8" ht="14.4" x14ac:dyDescent="0.3">
      <c r="E37" s="30"/>
      <c r="G37" s="69"/>
      <c r="H37" s="30"/>
    </row>
    <row r="38" spans="5:8" ht="14.4" x14ac:dyDescent="0.3">
      <c r="E38" s="30"/>
      <c r="G38" s="69"/>
      <c r="H38" s="30"/>
    </row>
    <row r="39" spans="5:8" ht="14.4" x14ac:dyDescent="0.3">
      <c r="E39" s="30"/>
      <c r="G39" s="69"/>
      <c r="H39" s="30"/>
    </row>
    <row r="40" spans="5:8" ht="14.4" x14ac:dyDescent="0.3">
      <c r="E40" s="30"/>
      <c r="G40" s="69"/>
      <c r="H40" s="30"/>
    </row>
    <row r="41" spans="5:8" ht="14.4" x14ac:dyDescent="0.3">
      <c r="E41" s="30"/>
      <c r="G41" s="69"/>
      <c r="H41" s="30"/>
    </row>
    <row r="42" spans="5:8" ht="14.4" x14ac:dyDescent="0.3">
      <c r="E42" s="30"/>
      <c r="G42" s="69"/>
      <c r="H42" s="30"/>
    </row>
    <row r="43" spans="5:8" ht="14.4" x14ac:dyDescent="0.3">
      <c r="E43" s="30"/>
      <c r="G43" s="69"/>
      <c r="H43" s="30"/>
    </row>
    <row r="44" spans="5:8" ht="14.4" x14ac:dyDescent="0.3">
      <c r="E44" s="30"/>
      <c r="G44" s="69"/>
      <c r="H44" s="30"/>
    </row>
    <row r="45" spans="5:8" ht="14.4" x14ac:dyDescent="0.3">
      <c r="E45" s="30"/>
      <c r="G45" s="69"/>
      <c r="H45" s="30"/>
    </row>
    <row r="46" spans="5:8" ht="14.4" x14ac:dyDescent="0.3">
      <c r="E46" s="30"/>
      <c r="G46" s="69"/>
      <c r="H46" s="30"/>
    </row>
    <row r="47" spans="5:8" ht="14.4" x14ac:dyDescent="0.3">
      <c r="E47" s="30"/>
      <c r="G47" s="69"/>
      <c r="H47" s="30"/>
    </row>
    <row r="48" spans="5:8" ht="14.4" x14ac:dyDescent="0.3">
      <c r="E48" s="30"/>
      <c r="G48" s="69"/>
      <c r="H48" s="30"/>
    </row>
    <row r="49" spans="5:8" ht="14.4" x14ac:dyDescent="0.3">
      <c r="E49" s="30"/>
      <c r="G49" s="69"/>
      <c r="H49" s="30"/>
    </row>
    <row r="50" spans="5:8" ht="14.4" x14ac:dyDescent="0.3">
      <c r="E50" s="30"/>
      <c r="G50" s="69"/>
      <c r="H50" s="30"/>
    </row>
    <row r="51" spans="5:8" ht="14.4" x14ac:dyDescent="0.3">
      <c r="E51" s="30"/>
      <c r="G51" s="69"/>
      <c r="H51" s="30"/>
    </row>
    <row r="52" spans="5:8" ht="14.4" x14ac:dyDescent="0.3">
      <c r="E52" s="30"/>
      <c r="G52" s="69"/>
      <c r="H52" s="30"/>
    </row>
    <row r="53" spans="5:8" ht="14.4" x14ac:dyDescent="0.3">
      <c r="E53" s="30"/>
      <c r="G53" s="69"/>
      <c r="H53" s="30"/>
    </row>
    <row r="54" spans="5:8" ht="14.4" x14ac:dyDescent="0.3">
      <c r="E54" s="30"/>
      <c r="G54" s="69"/>
      <c r="H54" s="30"/>
    </row>
    <row r="55" spans="5:8" ht="14.4" x14ac:dyDescent="0.3">
      <c r="E55" s="30"/>
      <c r="G55" s="69"/>
      <c r="H55" s="30"/>
    </row>
    <row r="56" spans="5:8" ht="14.4" x14ac:dyDescent="0.3">
      <c r="E56" s="30"/>
      <c r="G56" s="69"/>
      <c r="H56" s="30"/>
    </row>
    <row r="57" spans="5:8" ht="14.4" x14ac:dyDescent="0.3">
      <c r="E57" s="30"/>
      <c r="G57" s="69"/>
      <c r="H57" s="30"/>
    </row>
    <row r="58" spans="5:8" ht="14.4" x14ac:dyDescent="0.3">
      <c r="E58" s="30"/>
      <c r="G58" s="69"/>
      <c r="H58" s="30"/>
    </row>
    <row r="59" spans="5:8" ht="14.4" x14ac:dyDescent="0.3">
      <c r="E59" s="30"/>
      <c r="G59" s="69"/>
      <c r="H59" s="30"/>
    </row>
    <row r="60" spans="5:8" ht="14.4" x14ac:dyDescent="0.3">
      <c r="E60" s="30"/>
      <c r="G60" s="69"/>
      <c r="H60" s="30"/>
    </row>
    <row r="61" spans="5:8" ht="14.4" x14ac:dyDescent="0.3">
      <c r="E61" s="30"/>
      <c r="G61" s="69"/>
      <c r="H61" s="30"/>
    </row>
    <row r="62" spans="5:8" ht="14.4" x14ac:dyDescent="0.3">
      <c r="E62" s="30"/>
      <c r="G62" s="69"/>
      <c r="H62" s="30"/>
    </row>
    <row r="63" spans="5:8" ht="14.4" x14ac:dyDescent="0.3">
      <c r="E63" s="30"/>
      <c r="G63" s="69"/>
      <c r="H63" s="30"/>
    </row>
    <row r="64" spans="5:8" ht="14.4" x14ac:dyDescent="0.3">
      <c r="E64" s="30"/>
      <c r="G64" s="69"/>
      <c r="H64" s="30"/>
    </row>
    <row r="65" spans="5:8" ht="14.4" x14ac:dyDescent="0.3">
      <c r="E65" s="30"/>
      <c r="G65" s="69"/>
      <c r="H65" s="30"/>
    </row>
    <row r="66" spans="5:8" ht="14.4" x14ac:dyDescent="0.3">
      <c r="E66" s="30"/>
      <c r="G66" s="69"/>
      <c r="H66" s="30"/>
    </row>
    <row r="67" spans="5:8" ht="14.4" x14ac:dyDescent="0.3">
      <c r="E67" s="30"/>
      <c r="G67" s="69"/>
      <c r="H67" s="30"/>
    </row>
    <row r="68" spans="5:8" ht="14.4" x14ac:dyDescent="0.3">
      <c r="E68" s="30"/>
      <c r="G68" s="69"/>
      <c r="H68" s="30"/>
    </row>
    <row r="69" spans="5:8" ht="14.4" x14ac:dyDescent="0.3">
      <c r="E69" s="30"/>
      <c r="G69" s="69"/>
      <c r="H69" s="30"/>
    </row>
    <row r="70" spans="5:8" ht="14.4" x14ac:dyDescent="0.3">
      <c r="E70" s="30"/>
      <c r="G70" s="69"/>
      <c r="H70" s="30"/>
    </row>
    <row r="71" spans="5:8" ht="14.4" x14ac:dyDescent="0.3">
      <c r="E71" s="30"/>
      <c r="G71" s="69"/>
      <c r="H71" s="30"/>
    </row>
    <row r="72" spans="5:8" ht="14.4" x14ac:dyDescent="0.3">
      <c r="E72" s="30"/>
      <c r="G72" s="69"/>
      <c r="H72" s="30"/>
    </row>
    <row r="73" spans="5:8" ht="14.4" x14ac:dyDescent="0.3">
      <c r="E73" s="30"/>
      <c r="G73" s="69"/>
      <c r="H73" s="30"/>
    </row>
    <row r="74" spans="5:8" ht="14.4" x14ac:dyDescent="0.3">
      <c r="E74" s="30"/>
      <c r="G74" s="69"/>
      <c r="H74" s="30"/>
    </row>
    <row r="75" spans="5:8" ht="14.4" x14ac:dyDescent="0.3">
      <c r="E75" s="30"/>
      <c r="G75" s="69"/>
      <c r="H75" s="30"/>
    </row>
    <row r="76" spans="5:8" ht="14.4" x14ac:dyDescent="0.3">
      <c r="E76" s="30"/>
      <c r="G76" s="69"/>
      <c r="H76" s="30"/>
    </row>
    <row r="77" spans="5:8" ht="14.4" x14ac:dyDescent="0.3">
      <c r="E77" s="30"/>
      <c r="G77" s="69"/>
      <c r="H77" s="30"/>
    </row>
    <row r="78" spans="5:8" ht="14.4" x14ac:dyDescent="0.3">
      <c r="E78" s="30"/>
      <c r="G78" s="69"/>
      <c r="H78" s="30"/>
    </row>
    <row r="79" spans="5:8" ht="14.4" x14ac:dyDescent="0.3">
      <c r="E79" s="30"/>
      <c r="G79" s="69"/>
      <c r="H79" s="30"/>
    </row>
    <row r="80" spans="5:8" ht="14.4" x14ac:dyDescent="0.3">
      <c r="E80" s="30"/>
      <c r="G80" s="69"/>
      <c r="H80" s="30"/>
    </row>
    <row r="81" spans="5:8" ht="14.4" x14ac:dyDescent="0.3">
      <c r="E81" s="30"/>
      <c r="G81" s="69"/>
      <c r="H81" s="30"/>
    </row>
    <row r="82" spans="5:8" ht="14.4" x14ac:dyDescent="0.3">
      <c r="E82" s="30"/>
      <c r="G82" s="69"/>
      <c r="H82" s="30"/>
    </row>
    <row r="83" spans="5:8" ht="14.4" x14ac:dyDescent="0.3">
      <c r="E83" s="30"/>
      <c r="G83" s="69"/>
      <c r="H83" s="30"/>
    </row>
    <row r="84" spans="5:8" ht="14.4" x14ac:dyDescent="0.3">
      <c r="E84" s="30"/>
      <c r="G84" s="69"/>
      <c r="H84" s="30"/>
    </row>
    <row r="85" spans="5:8" ht="14.4" x14ac:dyDescent="0.3">
      <c r="E85" s="30"/>
      <c r="G85" s="69"/>
      <c r="H85" s="30"/>
    </row>
    <row r="86" spans="5:8" ht="14.4" x14ac:dyDescent="0.3">
      <c r="E86" s="30"/>
      <c r="G86" s="69"/>
      <c r="H86" s="30"/>
    </row>
    <row r="87" spans="5:8" ht="14.4" x14ac:dyDescent="0.3">
      <c r="E87" s="30"/>
      <c r="G87" s="69"/>
      <c r="H87" s="30"/>
    </row>
    <row r="88" spans="5:8" ht="14.4" x14ac:dyDescent="0.3">
      <c r="E88" s="30"/>
      <c r="G88" s="69"/>
      <c r="H88" s="30"/>
    </row>
    <row r="89" spans="5:8" ht="14.4" x14ac:dyDescent="0.3">
      <c r="E89" s="30"/>
      <c r="G89" s="69"/>
      <c r="H89" s="30"/>
    </row>
    <row r="90" spans="5:8" ht="14.4" x14ac:dyDescent="0.3">
      <c r="E90" s="30"/>
      <c r="G90" s="69"/>
      <c r="H90" s="30"/>
    </row>
    <row r="91" spans="5:8" ht="14.4" x14ac:dyDescent="0.3">
      <c r="E91" s="30"/>
      <c r="G91" s="69"/>
      <c r="H91" s="30"/>
    </row>
    <row r="92" spans="5:8" ht="14.4" x14ac:dyDescent="0.3">
      <c r="E92" s="30"/>
      <c r="G92" s="69"/>
      <c r="H92" s="30"/>
    </row>
    <row r="93" spans="5:8" ht="14.4" x14ac:dyDescent="0.3">
      <c r="E93" s="30"/>
      <c r="G93" s="69"/>
      <c r="H93" s="30"/>
    </row>
    <row r="94" spans="5:8" ht="14.4" x14ac:dyDescent="0.3">
      <c r="E94" s="30"/>
      <c r="G94" s="69"/>
      <c r="H94" s="30"/>
    </row>
    <row r="95" spans="5:8" ht="14.4" x14ac:dyDescent="0.3">
      <c r="E95" s="30"/>
      <c r="G95" s="69"/>
      <c r="H95" s="30"/>
    </row>
    <row r="96" spans="5:8" ht="14.4" x14ac:dyDescent="0.3">
      <c r="E96" s="30"/>
      <c r="G96" s="69"/>
      <c r="H96" s="30"/>
    </row>
    <row r="97" spans="5:8" ht="14.4" x14ac:dyDescent="0.3">
      <c r="E97" s="30"/>
      <c r="G97" s="69"/>
      <c r="H97" s="30"/>
    </row>
    <row r="98" spans="5:8" ht="14.4" x14ac:dyDescent="0.3">
      <c r="E98" s="30"/>
      <c r="G98" s="69"/>
      <c r="H98" s="30"/>
    </row>
    <row r="99" spans="5:8" ht="14.4" x14ac:dyDescent="0.3">
      <c r="E99" s="30"/>
      <c r="G99" s="69"/>
      <c r="H99" s="30"/>
    </row>
    <row r="100" spans="5:8" ht="14.4" x14ac:dyDescent="0.3">
      <c r="E100" s="30"/>
      <c r="G100" s="69"/>
      <c r="H100" s="30"/>
    </row>
    <row r="101" spans="5:8" ht="14.4" x14ac:dyDescent="0.3">
      <c r="E101" s="30"/>
      <c r="G101" s="69"/>
      <c r="H101" s="30"/>
    </row>
    <row r="102" spans="5:8" ht="14.4" x14ac:dyDescent="0.3">
      <c r="E102" s="30"/>
      <c r="G102" s="69"/>
      <c r="H102" s="30"/>
    </row>
    <row r="103" spans="5:8" ht="14.4" x14ac:dyDescent="0.3">
      <c r="E103" s="30"/>
      <c r="G103" s="69"/>
      <c r="H103" s="30"/>
    </row>
    <row r="104" spans="5:8" ht="14.4" x14ac:dyDescent="0.3">
      <c r="E104" s="30"/>
      <c r="G104" s="69"/>
      <c r="H104" s="30"/>
    </row>
    <row r="105" spans="5:8" ht="14.4" x14ac:dyDescent="0.3">
      <c r="E105" s="30"/>
      <c r="G105" s="69"/>
      <c r="H105" s="30"/>
    </row>
    <row r="106" spans="5:8" ht="14.4" x14ac:dyDescent="0.3">
      <c r="E106" s="30"/>
      <c r="G106" s="69"/>
      <c r="H106" s="30"/>
    </row>
    <row r="107" spans="5:8" ht="14.4" x14ac:dyDescent="0.3">
      <c r="E107" s="30"/>
      <c r="G107" s="69"/>
      <c r="H107" s="30"/>
    </row>
    <row r="108" spans="5:8" ht="14.4" x14ac:dyDescent="0.3">
      <c r="E108" s="30"/>
      <c r="G108" s="69"/>
      <c r="H108" s="30"/>
    </row>
    <row r="109" spans="5:8" ht="14.4" x14ac:dyDescent="0.3">
      <c r="E109" s="30"/>
      <c r="G109" s="69"/>
      <c r="H109" s="30"/>
    </row>
    <row r="110" spans="5:8" ht="14.4" x14ac:dyDescent="0.3">
      <c r="E110" s="30"/>
      <c r="G110" s="69"/>
      <c r="H110" s="30"/>
    </row>
    <row r="111" spans="5:8" ht="14.4" x14ac:dyDescent="0.3">
      <c r="E111" s="30"/>
      <c r="G111" s="69"/>
      <c r="H111" s="30"/>
    </row>
    <row r="112" spans="5:8" ht="14.4" x14ac:dyDescent="0.3">
      <c r="E112" s="30"/>
      <c r="G112" s="69"/>
      <c r="H112" s="30"/>
    </row>
    <row r="113" spans="5:8" ht="14.4" x14ac:dyDescent="0.3">
      <c r="E113" s="30"/>
      <c r="G113" s="69"/>
      <c r="H113" s="30"/>
    </row>
    <row r="114" spans="5:8" ht="14.4" x14ac:dyDescent="0.3">
      <c r="E114" s="30"/>
      <c r="G114" s="69"/>
      <c r="H114" s="30"/>
    </row>
    <row r="115" spans="5:8" ht="14.4" x14ac:dyDescent="0.3">
      <c r="E115" s="30"/>
      <c r="G115" s="69"/>
      <c r="H115" s="30"/>
    </row>
    <row r="116" spans="5:8" ht="14.4" x14ac:dyDescent="0.3">
      <c r="E116" s="30"/>
      <c r="G116" s="69"/>
      <c r="H116" s="30"/>
    </row>
    <row r="117" spans="5:8" ht="14.4" x14ac:dyDescent="0.3">
      <c r="E117" s="30"/>
      <c r="G117" s="69"/>
      <c r="H117" s="30"/>
    </row>
    <row r="118" spans="5:8" ht="14.4" x14ac:dyDescent="0.3">
      <c r="E118" s="30"/>
      <c r="G118" s="69"/>
      <c r="H118" s="30"/>
    </row>
    <row r="119" spans="5:8" ht="14.4" x14ac:dyDescent="0.3">
      <c r="E119" s="30"/>
      <c r="G119" s="69"/>
      <c r="H119" s="30"/>
    </row>
    <row r="120" spans="5:8" ht="14.4" x14ac:dyDescent="0.3">
      <c r="E120" s="30"/>
      <c r="G120" s="69"/>
      <c r="H120" s="30"/>
    </row>
    <row r="121" spans="5:8" ht="14.4" x14ac:dyDescent="0.3">
      <c r="E121" s="30"/>
      <c r="G121" s="69"/>
      <c r="H121" s="30"/>
    </row>
    <row r="122" spans="5:8" ht="14.4" x14ac:dyDescent="0.3">
      <c r="E122" s="30"/>
      <c r="G122" s="69"/>
      <c r="H122" s="30"/>
    </row>
    <row r="123" spans="5:8" ht="14.4" x14ac:dyDescent="0.3">
      <c r="E123" s="30"/>
      <c r="G123" s="69"/>
      <c r="H123" s="30"/>
    </row>
    <row r="124" spans="5:8" ht="14.4" x14ac:dyDescent="0.3">
      <c r="E124" s="30"/>
      <c r="G124" s="69"/>
      <c r="H124" s="30"/>
    </row>
    <row r="125" spans="5:8" ht="14.4" x14ac:dyDescent="0.3">
      <c r="E125" s="30"/>
      <c r="G125" s="69"/>
      <c r="H125" s="30"/>
    </row>
    <row r="126" spans="5:8" ht="14.4" x14ac:dyDescent="0.3">
      <c r="E126" s="30"/>
      <c r="G126" s="69"/>
      <c r="H126" s="30"/>
    </row>
    <row r="127" spans="5:8" ht="14.4" x14ac:dyDescent="0.3">
      <c r="E127" s="30"/>
      <c r="G127" s="69"/>
      <c r="H127" s="30"/>
    </row>
    <row r="128" spans="5:8" ht="14.4" x14ac:dyDescent="0.3">
      <c r="E128" s="30"/>
      <c r="G128" s="69"/>
      <c r="H128" s="30"/>
    </row>
    <row r="129" spans="5:8" ht="14.4" x14ac:dyDescent="0.3">
      <c r="E129" s="30"/>
      <c r="G129" s="69"/>
      <c r="H129" s="30"/>
    </row>
    <row r="130" spans="5:8" ht="14.4" x14ac:dyDescent="0.3">
      <c r="E130" s="30"/>
      <c r="G130" s="69"/>
      <c r="H130" s="30"/>
    </row>
    <row r="131" spans="5:8" ht="14.4" x14ac:dyDescent="0.3">
      <c r="E131" s="30"/>
      <c r="G131" s="69"/>
      <c r="H131" s="30"/>
    </row>
    <row r="132" spans="5:8" ht="14.4" x14ac:dyDescent="0.3">
      <c r="E132" s="30"/>
      <c r="G132" s="69"/>
      <c r="H132" s="30"/>
    </row>
    <row r="133" spans="5:8" ht="14.4" x14ac:dyDescent="0.3">
      <c r="E133" s="30"/>
      <c r="G133" s="69"/>
      <c r="H133" s="30"/>
    </row>
    <row r="134" spans="5:8" ht="14.4" x14ac:dyDescent="0.3">
      <c r="E134" s="30"/>
      <c r="G134" s="69"/>
      <c r="H134" s="30"/>
    </row>
    <row r="135" spans="5:8" ht="14.4" x14ac:dyDescent="0.3">
      <c r="E135" s="30"/>
      <c r="G135" s="69"/>
      <c r="H135" s="30"/>
    </row>
    <row r="136" spans="5:8" ht="14.4" x14ac:dyDescent="0.3">
      <c r="E136" s="30"/>
      <c r="G136" s="69"/>
      <c r="H136" s="30"/>
    </row>
    <row r="137" spans="5:8" ht="14.4" x14ac:dyDescent="0.3">
      <c r="E137" s="30"/>
      <c r="G137" s="69"/>
      <c r="H137" s="30"/>
    </row>
    <row r="138" spans="5:8" ht="14.4" x14ac:dyDescent="0.3">
      <c r="E138" s="30"/>
      <c r="G138" s="69"/>
      <c r="H138" s="30"/>
    </row>
    <row r="139" spans="5:8" ht="14.4" x14ac:dyDescent="0.3">
      <c r="E139" s="30"/>
      <c r="G139" s="69"/>
      <c r="H139" s="30"/>
    </row>
    <row r="140" spans="5:8" ht="14.4" x14ac:dyDescent="0.3">
      <c r="E140" s="30"/>
      <c r="G140" s="69"/>
      <c r="H140" s="30"/>
    </row>
    <row r="141" spans="5:8" ht="14.4" x14ac:dyDescent="0.3">
      <c r="E141" s="30"/>
      <c r="G141" s="69"/>
      <c r="H141" s="30"/>
    </row>
    <row r="142" spans="5:8" ht="14.4" x14ac:dyDescent="0.3">
      <c r="E142" s="30"/>
      <c r="G142" s="69"/>
      <c r="H142" s="30"/>
    </row>
    <row r="143" spans="5:8" ht="14.4" x14ac:dyDescent="0.3">
      <c r="E143" s="30"/>
      <c r="G143" s="69"/>
      <c r="H143" s="30"/>
    </row>
    <row r="144" spans="5:8" ht="14.4" x14ac:dyDescent="0.3">
      <c r="E144" s="30"/>
      <c r="G144" s="69"/>
      <c r="H144" s="30"/>
    </row>
    <row r="145" spans="5:8" ht="14.4" x14ac:dyDescent="0.3">
      <c r="E145" s="30"/>
      <c r="G145" s="69"/>
      <c r="H145" s="30"/>
    </row>
    <row r="146" spans="5:8" ht="14.4" x14ac:dyDescent="0.3">
      <c r="E146" s="30"/>
      <c r="G146" s="69"/>
      <c r="H146" s="30"/>
    </row>
    <row r="147" spans="5:8" ht="14.4" x14ac:dyDescent="0.3">
      <c r="E147" s="30"/>
      <c r="G147" s="69"/>
      <c r="H147" s="30"/>
    </row>
    <row r="148" spans="5:8" ht="14.4" x14ac:dyDescent="0.3">
      <c r="E148" s="30"/>
      <c r="G148" s="69"/>
      <c r="H148" s="30"/>
    </row>
    <row r="149" spans="5:8" ht="14.4" x14ac:dyDescent="0.3">
      <c r="E149" s="30"/>
      <c r="G149" s="69"/>
      <c r="H149" s="30"/>
    </row>
    <row r="150" spans="5:8" ht="14.4" x14ac:dyDescent="0.3">
      <c r="E150" s="30"/>
      <c r="G150" s="69"/>
      <c r="H150" s="30"/>
    </row>
    <row r="151" spans="5:8" ht="14.4" x14ac:dyDescent="0.3">
      <c r="E151" s="30"/>
      <c r="G151" s="69"/>
      <c r="H151" s="30"/>
    </row>
    <row r="152" spans="5:8" ht="14.4" x14ac:dyDescent="0.3">
      <c r="E152" s="30"/>
      <c r="G152" s="69"/>
      <c r="H152" s="30"/>
    </row>
    <row r="153" spans="5:8" ht="14.4" x14ac:dyDescent="0.3">
      <c r="E153" s="30"/>
      <c r="G153" s="69"/>
      <c r="H153" s="30"/>
    </row>
    <row r="154" spans="5:8" ht="14.4" x14ac:dyDescent="0.3">
      <c r="E154" s="30"/>
      <c r="G154" s="69"/>
      <c r="H154" s="30"/>
    </row>
    <row r="155" spans="5:8" ht="14.4" x14ac:dyDescent="0.3">
      <c r="E155" s="30"/>
      <c r="G155" s="69"/>
      <c r="H155" s="30"/>
    </row>
    <row r="156" spans="5:8" ht="14.4" x14ac:dyDescent="0.3">
      <c r="E156" s="30"/>
      <c r="G156" s="69"/>
      <c r="H156" s="30"/>
    </row>
    <row r="157" spans="5:8" ht="14.4" x14ac:dyDescent="0.3">
      <c r="E157" s="30"/>
      <c r="G157" s="69"/>
      <c r="H157" s="30"/>
    </row>
    <row r="158" spans="5:8" ht="14.4" x14ac:dyDescent="0.3">
      <c r="E158" s="30"/>
      <c r="G158" s="69"/>
      <c r="H158" s="30"/>
    </row>
    <row r="159" spans="5:8" ht="14.4" x14ac:dyDescent="0.3">
      <c r="E159" s="30"/>
      <c r="G159" s="69"/>
      <c r="H159" s="30"/>
    </row>
    <row r="160" spans="5:8" ht="14.4" x14ac:dyDescent="0.3">
      <c r="E160" s="30"/>
      <c r="G160" s="69"/>
      <c r="H160" s="30"/>
    </row>
    <row r="161" spans="5:8" ht="14.4" x14ac:dyDescent="0.3">
      <c r="E161" s="30"/>
      <c r="G161" s="69"/>
      <c r="H161" s="30"/>
    </row>
    <row r="162" spans="5:8" ht="14.4" x14ac:dyDescent="0.3">
      <c r="E162" s="30"/>
      <c r="G162" s="69"/>
      <c r="H162" s="30"/>
    </row>
    <row r="163" spans="5:8" ht="14.4" x14ac:dyDescent="0.3">
      <c r="E163" s="30"/>
      <c r="G163" s="69"/>
      <c r="H163" s="30"/>
    </row>
    <row r="164" spans="5:8" ht="14.4" x14ac:dyDescent="0.3">
      <c r="E164" s="30"/>
      <c r="G164" s="69"/>
      <c r="H164" s="30"/>
    </row>
    <row r="165" spans="5:8" ht="14.4" x14ac:dyDescent="0.3">
      <c r="E165" s="30"/>
      <c r="G165" s="69"/>
      <c r="H165" s="30"/>
    </row>
    <row r="166" spans="5:8" ht="14.4" x14ac:dyDescent="0.3">
      <c r="E166" s="30"/>
      <c r="G166" s="69"/>
      <c r="H166" s="30"/>
    </row>
    <row r="167" spans="5:8" ht="14.4" x14ac:dyDescent="0.3">
      <c r="E167" s="30"/>
      <c r="G167" s="69"/>
      <c r="H167" s="30"/>
    </row>
    <row r="168" spans="5:8" ht="14.4" x14ac:dyDescent="0.3">
      <c r="E168" s="30"/>
      <c r="G168" s="69"/>
      <c r="H168" s="30"/>
    </row>
    <row r="169" spans="5:8" ht="14.4" x14ac:dyDescent="0.3">
      <c r="E169" s="30"/>
      <c r="G169" s="69"/>
      <c r="H169" s="30"/>
    </row>
    <row r="170" spans="5:8" ht="14.4" x14ac:dyDescent="0.3">
      <c r="E170" s="30"/>
      <c r="G170" s="69"/>
      <c r="H170" s="30"/>
    </row>
    <row r="171" spans="5:8" ht="14.4" x14ac:dyDescent="0.3">
      <c r="E171" s="30"/>
      <c r="G171" s="69"/>
      <c r="H171" s="30"/>
    </row>
    <row r="172" spans="5:8" ht="14.4" x14ac:dyDescent="0.3">
      <c r="E172" s="30"/>
      <c r="G172" s="69"/>
      <c r="H172" s="30"/>
    </row>
    <row r="173" spans="5:8" ht="14.4" x14ac:dyDescent="0.3">
      <c r="E173" s="30"/>
      <c r="G173" s="69"/>
      <c r="H173" s="30"/>
    </row>
    <row r="174" spans="5:8" ht="14.4" x14ac:dyDescent="0.3">
      <c r="E174" s="30"/>
      <c r="G174" s="69"/>
      <c r="H174" s="30"/>
    </row>
    <row r="175" spans="5:8" ht="14.4" x14ac:dyDescent="0.3">
      <c r="E175" s="30"/>
      <c r="G175" s="69"/>
      <c r="H175" s="30"/>
    </row>
    <row r="176" spans="5:8" ht="14.4" x14ac:dyDescent="0.3">
      <c r="E176" s="30"/>
      <c r="G176" s="69"/>
      <c r="H176" s="30"/>
    </row>
    <row r="177" spans="5:8" ht="14.4" x14ac:dyDescent="0.3">
      <c r="E177" s="30"/>
      <c r="G177" s="69"/>
      <c r="H177" s="30"/>
    </row>
    <row r="178" spans="5:8" ht="14.4" x14ac:dyDescent="0.3">
      <c r="E178" s="30"/>
      <c r="G178" s="69"/>
      <c r="H178" s="30"/>
    </row>
    <row r="179" spans="5:8" ht="14.4" x14ac:dyDescent="0.3">
      <c r="E179" s="30"/>
      <c r="G179" s="69"/>
      <c r="H179" s="30"/>
    </row>
    <row r="180" spans="5:8" ht="14.4" x14ac:dyDescent="0.3">
      <c r="E180" s="30"/>
      <c r="G180" s="69"/>
      <c r="H180" s="30"/>
    </row>
    <row r="181" spans="5:8" ht="14.4" x14ac:dyDescent="0.3">
      <c r="E181" s="30"/>
      <c r="G181" s="69"/>
      <c r="H181" s="30"/>
    </row>
    <row r="182" spans="5:8" ht="14.4" x14ac:dyDescent="0.3">
      <c r="E182" s="30"/>
      <c r="G182" s="69"/>
      <c r="H182" s="30"/>
    </row>
    <row r="183" spans="5:8" ht="14.4" x14ac:dyDescent="0.3">
      <c r="E183" s="30"/>
      <c r="G183" s="69"/>
      <c r="H183" s="30"/>
    </row>
    <row r="184" spans="5:8" ht="14.4" x14ac:dyDescent="0.3">
      <c r="E184" s="30"/>
      <c r="G184" s="69"/>
      <c r="H184" s="30"/>
    </row>
    <row r="185" spans="5:8" ht="14.4" x14ac:dyDescent="0.3">
      <c r="E185" s="30"/>
      <c r="G185" s="69"/>
      <c r="H185" s="30"/>
    </row>
    <row r="186" spans="5:8" ht="14.4" x14ac:dyDescent="0.3">
      <c r="E186" s="30"/>
      <c r="G186" s="69"/>
      <c r="H186" s="30"/>
    </row>
    <row r="187" spans="5:8" ht="14.4" x14ac:dyDescent="0.3">
      <c r="E187" s="30"/>
      <c r="G187" s="69"/>
      <c r="H187" s="30"/>
    </row>
    <row r="188" spans="5:8" ht="14.4" x14ac:dyDescent="0.3">
      <c r="E188" s="30"/>
      <c r="G188" s="69"/>
      <c r="H188" s="30"/>
    </row>
    <row r="189" spans="5:8" ht="14.4" x14ac:dyDescent="0.3">
      <c r="E189" s="30"/>
      <c r="G189" s="69"/>
      <c r="H189" s="30"/>
    </row>
    <row r="190" spans="5:8" ht="14.4" x14ac:dyDescent="0.3">
      <c r="E190" s="30"/>
      <c r="G190" s="69"/>
      <c r="H190" s="30"/>
    </row>
    <row r="191" spans="5:8" ht="14.4" x14ac:dyDescent="0.3">
      <c r="E191" s="30"/>
      <c r="G191" s="69"/>
      <c r="H191" s="30"/>
    </row>
    <row r="192" spans="5:8" ht="14.4" x14ac:dyDescent="0.3">
      <c r="E192" s="30"/>
      <c r="G192" s="69"/>
      <c r="H192" s="30"/>
    </row>
    <row r="193" spans="5:8" ht="14.4" x14ac:dyDescent="0.3">
      <c r="E193" s="30"/>
      <c r="G193" s="69"/>
      <c r="H193" s="30"/>
    </row>
    <row r="194" spans="5:8" ht="14.4" x14ac:dyDescent="0.3">
      <c r="E194" s="30"/>
      <c r="G194" s="69"/>
      <c r="H194" s="30"/>
    </row>
    <row r="195" spans="5:8" ht="14.4" x14ac:dyDescent="0.3">
      <c r="E195" s="30"/>
      <c r="G195" s="69"/>
      <c r="H195" s="30"/>
    </row>
    <row r="196" spans="5:8" ht="14.4" x14ac:dyDescent="0.3">
      <c r="E196" s="30"/>
      <c r="G196" s="69"/>
      <c r="H196" s="30"/>
    </row>
    <row r="197" spans="5:8" ht="14.4" x14ac:dyDescent="0.3">
      <c r="E197" s="30"/>
      <c r="G197" s="69"/>
      <c r="H197" s="30"/>
    </row>
    <row r="198" spans="5:8" ht="14.4" x14ac:dyDescent="0.3">
      <c r="E198" s="30"/>
      <c r="G198" s="69"/>
      <c r="H198" s="30"/>
    </row>
    <row r="199" spans="5:8" ht="14.4" x14ac:dyDescent="0.3">
      <c r="E199" s="30"/>
      <c r="G199" s="69"/>
      <c r="H199" s="30"/>
    </row>
    <row r="200" spans="5:8" ht="14.4" x14ac:dyDescent="0.3">
      <c r="E200" s="30"/>
      <c r="G200" s="69"/>
      <c r="H200" s="30"/>
    </row>
    <row r="201" spans="5:8" ht="14.4" x14ac:dyDescent="0.3">
      <c r="E201" s="30"/>
      <c r="G201" s="69"/>
      <c r="H201" s="30"/>
    </row>
    <row r="202" spans="5:8" ht="14.4" x14ac:dyDescent="0.3">
      <c r="E202" s="30"/>
      <c r="G202" s="69"/>
      <c r="H202" s="30"/>
    </row>
    <row r="203" spans="5:8" ht="14.4" x14ac:dyDescent="0.3">
      <c r="E203" s="30"/>
      <c r="G203" s="69"/>
      <c r="H203" s="30"/>
    </row>
    <row r="204" spans="5:8" ht="14.4" x14ac:dyDescent="0.3">
      <c r="E204" s="30"/>
      <c r="G204" s="69"/>
      <c r="H204" s="30"/>
    </row>
    <row r="205" spans="5:8" ht="14.4" x14ac:dyDescent="0.3">
      <c r="E205" s="30"/>
      <c r="G205" s="69"/>
      <c r="H205" s="30"/>
    </row>
    <row r="206" spans="5:8" ht="14.4" x14ac:dyDescent="0.3">
      <c r="E206" s="30"/>
      <c r="G206" s="69"/>
      <c r="H206" s="30"/>
    </row>
    <row r="207" spans="5:8" ht="14.4" x14ac:dyDescent="0.3">
      <c r="E207" s="30"/>
      <c r="G207" s="69"/>
      <c r="H207" s="30"/>
    </row>
    <row r="208" spans="5:8" ht="14.4" x14ac:dyDescent="0.3">
      <c r="E208" s="30"/>
      <c r="G208" s="69"/>
      <c r="H208" s="30"/>
    </row>
    <row r="209" spans="5:8" ht="14.4" x14ac:dyDescent="0.3">
      <c r="E209" s="30"/>
      <c r="G209" s="69"/>
      <c r="H209" s="30"/>
    </row>
    <row r="210" spans="5:8" ht="14.4" x14ac:dyDescent="0.3">
      <c r="E210" s="30"/>
      <c r="G210" s="69"/>
      <c r="H210" s="30"/>
    </row>
    <row r="211" spans="5:8" ht="14.4" x14ac:dyDescent="0.3">
      <c r="E211" s="30"/>
      <c r="G211" s="69"/>
      <c r="H211" s="30"/>
    </row>
    <row r="212" spans="5:8" ht="14.4" x14ac:dyDescent="0.3">
      <c r="E212" s="30"/>
      <c r="G212" s="69"/>
      <c r="H212" s="30"/>
    </row>
    <row r="213" spans="5:8" ht="14.4" x14ac:dyDescent="0.3">
      <c r="E213" s="30"/>
      <c r="G213" s="69"/>
      <c r="H213" s="30"/>
    </row>
    <row r="214" spans="5:8" ht="14.4" x14ac:dyDescent="0.3">
      <c r="E214" s="30"/>
      <c r="G214" s="69"/>
      <c r="H214" s="30"/>
    </row>
    <row r="215" spans="5:8" ht="14.4" x14ac:dyDescent="0.3">
      <c r="E215" s="30"/>
      <c r="G215" s="69"/>
      <c r="H215" s="30"/>
    </row>
    <row r="216" spans="5:8" ht="14.4" x14ac:dyDescent="0.3">
      <c r="E216" s="30"/>
      <c r="G216" s="69"/>
      <c r="H216" s="30"/>
    </row>
    <row r="217" spans="5:8" ht="14.4" x14ac:dyDescent="0.3">
      <c r="E217" s="30"/>
      <c r="G217" s="69"/>
      <c r="H217" s="30"/>
    </row>
    <row r="218" spans="5:8" ht="14.4" x14ac:dyDescent="0.3">
      <c r="E218" s="30"/>
      <c r="G218" s="69"/>
      <c r="H218" s="30"/>
    </row>
    <row r="219" spans="5:8" ht="14.4" x14ac:dyDescent="0.3">
      <c r="E219" s="30"/>
      <c r="G219" s="69"/>
      <c r="H219" s="30"/>
    </row>
    <row r="220" spans="5:8" ht="14.4" x14ac:dyDescent="0.3">
      <c r="E220" s="30"/>
      <c r="G220" s="69"/>
      <c r="H220" s="30"/>
    </row>
    <row r="221" spans="5:8" ht="14.4" x14ac:dyDescent="0.3">
      <c r="E221" s="30"/>
      <c r="G221" s="69"/>
      <c r="H221" s="30"/>
    </row>
    <row r="222" spans="5:8" ht="14.4" x14ac:dyDescent="0.3">
      <c r="E222" s="30"/>
      <c r="G222" s="69"/>
      <c r="H222" s="30"/>
    </row>
    <row r="223" spans="5:8" ht="14.4" x14ac:dyDescent="0.3">
      <c r="E223" s="30"/>
      <c r="G223" s="69"/>
      <c r="H223" s="30"/>
    </row>
    <row r="224" spans="5:8" ht="14.4" x14ac:dyDescent="0.3">
      <c r="E224" s="30"/>
      <c r="G224" s="69"/>
      <c r="H224" s="30"/>
    </row>
    <row r="225" spans="5:8" ht="14.4" x14ac:dyDescent="0.3">
      <c r="E225" s="30"/>
      <c r="G225" s="69"/>
      <c r="H225" s="30"/>
    </row>
    <row r="226" spans="5:8" ht="14.4" x14ac:dyDescent="0.3">
      <c r="E226" s="30"/>
      <c r="G226" s="69"/>
      <c r="H226" s="30"/>
    </row>
    <row r="227" spans="5:8" ht="14.4" x14ac:dyDescent="0.3">
      <c r="E227" s="30"/>
      <c r="G227" s="69"/>
      <c r="H227" s="30"/>
    </row>
    <row r="228" spans="5:8" ht="14.4" x14ac:dyDescent="0.3">
      <c r="E228" s="30"/>
      <c r="G228" s="69"/>
      <c r="H228" s="30"/>
    </row>
    <row r="229" spans="5:8" ht="14.4" x14ac:dyDescent="0.3">
      <c r="E229" s="30"/>
      <c r="G229" s="69"/>
      <c r="H229" s="30"/>
    </row>
    <row r="230" spans="5:8" ht="14.4" x14ac:dyDescent="0.3">
      <c r="E230" s="30"/>
      <c r="G230" s="69"/>
      <c r="H230" s="30"/>
    </row>
    <row r="231" spans="5:8" ht="14.4" x14ac:dyDescent="0.3">
      <c r="E231" s="30"/>
      <c r="G231" s="69"/>
      <c r="H231" s="30"/>
    </row>
    <row r="232" spans="5:8" ht="14.4" x14ac:dyDescent="0.3">
      <c r="E232" s="30"/>
      <c r="G232" s="69"/>
      <c r="H232" s="30"/>
    </row>
    <row r="233" spans="5:8" ht="14.4" x14ac:dyDescent="0.3">
      <c r="E233" s="30"/>
      <c r="G233" s="69"/>
      <c r="H233" s="30"/>
    </row>
    <row r="234" spans="5:8" ht="14.4" x14ac:dyDescent="0.3">
      <c r="E234" s="30"/>
      <c r="G234" s="69"/>
      <c r="H234" s="30"/>
    </row>
    <row r="235" spans="5:8" ht="14.4" x14ac:dyDescent="0.3">
      <c r="E235" s="30"/>
      <c r="G235" s="69"/>
      <c r="H235" s="30"/>
    </row>
    <row r="236" spans="5:8" ht="14.4" x14ac:dyDescent="0.3">
      <c r="E236" s="30"/>
      <c r="G236" s="69"/>
      <c r="H236" s="30"/>
    </row>
    <row r="237" spans="5:8" ht="14.4" x14ac:dyDescent="0.3">
      <c r="E237" s="30"/>
      <c r="G237" s="69"/>
      <c r="H237" s="30"/>
    </row>
    <row r="238" spans="5:8" ht="14.4" x14ac:dyDescent="0.3">
      <c r="E238" s="30"/>
      <c r="G238" s="69"/>
      <c r="H238" s="30"/>
    </row>
    <row r="239" spans="5:8" ht="14.4" x14ac:dyDescent="0.3">
      <c r="E239" s="30"/>
      <c r="G239" s="69"/>
      <c r="H239" s="30"/>
    </row>
    <row r="240" spans="5:8" ht="14.4" x14ac:dyDescent="0.3">
      <c r="E240" s="30"/>
      <c r="G240" s="69"/>
      <c r="H240" s="30"/>
    </row>
    <row r="241" spans="5:8" ht="14.4" x14ac:dyDescent="0.3">
      <c r="E241" s="30"/>
      <c r="G241" s="69"/>
      <c r="H241" s="30"/>
    </row>
    <row r="242" spans="5:8" ht="14.4" x14ac:dyDescent="0.3">
      <c r="E242" s="30"/>
      <c r="G242" s="69"/>
      <c r="H242" s="30"/>
    </row>
    <row r="243" spans="5:8" ht="14.4" x14ac:dyDescent="0.3">
      <c r="E243" s="30"/>
      <c r="G243" s="69"/>
      <c r="H243" s="30"/>
    </row>
    <row r="244" spans="5:8" ht="14.4" x14ac:dyDescent="0.3">
      <c r="E244" s="30"/>
      <c r="G244" s="69"/>
      <c r="H244" s="30"/>
    </row>
    <row r="245" spans="5:8" ht="14.4" x14ac:dyDescent="0.3">
      <c r="E245" s="30"/>
      <c r="G245" s="69"/>
      <c r="H245" s="30"/>
    </row>
    <row r="246" spans="5:8" ht="14.4" x14ac:dyDescent="0.3">
      <c r="E246" s="30"/>
      <c r="G246" s="69"/>
      <c r="H246" s="30"/>
    </row>
    <row r="247" spans="5:8" ht="14.4" x14ac:dyDescent="0.3">
      <c r="E247" s="30"/>
      <c r="G247" s="69"/>
      <c r="H247" s="30"/>
    </row>
    <row r="248" spans="5:8" ht="14.4" x14ac:dyDescent="0.3">
      <c r="E248" s="30"/>
      <c r="G248" s="69"/>
      <c r="H248" s="30"/>
    </row>
    <row r="249" spans="5:8" ht="14.4" x14ac:dyDescent="0.3">
      <c r="E249" s="30"/>
      <c r="G249" s="69"/>
      <c r="H249" s="30"/>
    </row>
    <row r="250" spans="5:8" ht="14.4" x14ac:dyDescent="0.3">
      <c r="E250" s="30"/>
      <c r="G250" s="69"/>
      <c r="H250" s="30"/>
    </row>
    <row r="251" spans="5:8" ht="14.4" x14ac:dyDescent="0.3">
      <c r="E251" s="30"/>
      <c r="G251" s="69"/>
      <c r="H251" s="30"/>
    </row>
    <row r="252" spans="5:8" ht="14.4" x14ac:dyDescent="0.3">
      <c r="E252" s="30"/>
      <c r="G252" s="69"/>
      <c r="H252" s="30"/>
    </row>
    <row r="253" spans="5:8" ht="14.4" x14ac:dyDescent="0.3">
      <c r="E253" s="30"/>
      <c r="G253" s="69"/>
      <c r="H253" s="30"/>
    </row>
    <row r="254" spans="5:8" ht="14.4" x14ac:dyDescent="0.3">
      <c r="E254" s="30"/>
      <c r="G254" s="69"/>
      <c r="H254" s="30"/>
    </row>
    <row r="255" spans="5:8" ht="14.4" x14ac:dyDescent="0.3">
      <c r="E255" s="30"/>
      <c r="G255" s="69"/>
      <c r="H255" s="30"/>
    </row>
    <row r="256" spans="5:8" ht="14.4" x14ac:dyDescent="0.3">
      <c r="E256" s="30"/>
      <c r="G256" s="69"/>
      <c r="H256" s="30"/>
    </row>
    <row r="257" spans="5:8" ht="14.4" x14ac:dyDescent="0.3">
      <c r="E257" s="30"/>
      <c r="G257" s="69"/>
      <c r="H257" s="30"/>
    </row>
    <row r="258" spans="5:8" ht="14.4" x14ac:dyDescent="0.3">
      <c r="E258" s="30"/>
      <c r="G258" s="69"/>
      <c r="H258" s="30"/>
    </row>
    <row r="259" spans="5:8" ht="14.4" x14ac:dyDescent="0.3">
      <c r="E259" s="30"/>
      <c r="G259" s="69"/>
      <c r="H259" s="30"/>
    </row>
    <row r="260" spans="5:8" ht="14.4" x14ac:dyDescent="0.3">
      <c r="E260" s="30"/>
      <c r="G260" s="69"/>
      <c r="H260" s="30"/>
    </row>
    <row r="261" spans="5:8" ht="14.4" x14ac:dyDescent="0.3">
      <c r="E261" s="30"/>
      <c r="G261" s="69"/>
      <c r="H261" s="30"/>
    </row>
    <row r="262" spans="5:8" ht="14.4" x14ac:dyDescent="0.3">
      <c r="E262" s="30"/>
      <c r="G262" s="69"/>
      <c r="H262" s="30"/>
    </row>
    <row r="263" spans="5:8" ht="14.4" x14ac:dyDescent="0.3">
      <c r="E263" s="30"/>
      <c r="G263" s="69"/>
      <c r="H263" s="30"/>
    </row>
    <row r="264" spans="5:8" ht="14.4" x14ac:dyDescent="0.3">
      <c r="E264" s="30"/>
      <c r="G264" s="69"/>
      <c r="H264" s="30"/>
    </row>
    <row r="265" spans="5:8" ht="14.4" x14ac:dyDescent="0.3">
      <c r="E265" s="30"/>
      <c r="G265" s="69"/>
      <c r="H265" s="30"/>
    </row>
    <row r="266" spans="5:8" ht="14.4" x14ac:dyDescent="0.3">
      <c r="E266" s="30"/>
      <c r="G266" s="69"/>
      <c r="H266" s="30"/>
    </row>
    <row r="267" spans="5:8" ht="14.4" x14ac:dyDescent="0.3">
      <c r="E267" s="30"/>
      <c r="G267" s="69"/>
      <c r="H267" s="30"/>
    </row>
    <row r="268" spans="5:8" ht="14.4" x14ac:dyDescent="0.3">
      <c r="E268" s="30"/>
      <c r="G268" s="69"/>
      <c r="H268" s="30"/>
    </row>
    <row r="269" spans="5:8" ht="14.4" x14ac:dyDescent="0.3">
      <c r="E269" s="30"/>
      <c r="G269" s="69"/>
      <c r="H269" s="30"/>
    </row>
    <row r="270" spans="5:8" ht="14.4" x14ac:dyDescent="0.3">
      <c r="E270" s="30"/>
      <c r="G270" s="69"/>
      <c r="H270" s="30"/>
    </row>
    <row r="271" spans="5:8" ht="14.4" x14ac:dyDescent="0.3">
      <c r="E271" s="30"/>
      <c r="G271" s="69"/>
      <c r="H271" s="30"/>
    </row>
    <row r="272" spans="5:8" ht="14.4" x14ac:dyDescent="0.3">
      <c r="E272" s="30"/>
      <c r="G272" s="69"/>
      <c r="H272" s="30"/>
    </row>
    <row r="273" spans="5:8" ht="14.4" x14ac:dyDescent="0.3">
      <c r="E273" s="30"/>
      <c r="G273" s="69"/>
      <c r="H273" s="30"/>
    </row>
    <row r="274" spans="5:8" ht="14.4" x14ac:dyDescent="0.3">
      <c r="E274" s="30"/>
      <c r="G274" s="69"/>
      <c r="H274" s="30"/>
    </row>
    <row r="275" spans="5:8" ht="14.4" x14ac:dyDescent="0.3">
      <c r="E275" s="30"/>
      <c r="G275" s="69"/>
      <c r="H275" s="30"/>
    </row>
    <row r="276" spans="5:8" ht="14.4" x14ac:dyDescent="0.3">
      <c r="E276" s="30"/>
      <c r="G276" s="69"/>
      <c r="H276" s="30"/>
    </row>
    <row r="277" spans="5:8" ht="14.4" x14ac:dyDescent="0.3">
      <c r="E277" s="30"/>
      <c r="G277" s="69"/>
      <c r="H277" s="30"/>
    </row>
    <row r="278" spans="5:8" ht="14.4" x14ac:dyDescent="0.3">
      <c r="E278" s="30"/>
      <c r="G278" s="69"/>
      <c r="H278" s="30"/>
    </row>
    <row r="279" spans="5:8" ht="14.4" x14ac:dyDescent="0.3">
      <c r="E279" s="30"/>
      <c r="G279" s="69"/>
      <c r="H279" s="30"/>
    </row>
    <row r="280" spans="5:8" ht="14.4" x14ac:dyDescent="0.3">
      <c r="E280" s="30"/>
      <c r="G280" s="69"/>
      <c r="H280" s="30"/>
    </row>
    <row r="281" spans="5:8" ht="14.4" x14ac:dyDescent="0.3">
      <c r="E281" s="30"/>
      <c r="G281" s="69"/>
      <c r="H281" s="30"/>
    </row>
    <row r="282" spans="5:8" ht="14.4" x14ac:dyDescent="0.3">
      <c r="E282" s="30"/>
      <c r="G282" s="69"/>
      <c r="H282" s="30"/>
    </row>
    <row r="283" spans="5:8" ht="14.4" x14ac:dyDescent="0.3">
      <c r="E283" s="30"/>
      <c r="G283" s="69"/>
      <c r="H283" s="30"/>
    </row>
    <row r="284" spans="5:8" ht="14.4" x14ac:dyDescent="0.3">
      <c r="E284" s="30"/>
      <c r="G284" s="69"/>
      <c r="H284" s="30"/>
    </row>
    <row r="285" spans="5:8" ht="14.4" x14ac:dyDescent="0.3">
      <c r="E285" s="30"/>
      <c r="G285" s="69"/>
      <c r="H285" s="30"/>
    </row>
    <row r="286" spans="5:8" ht="14.4" x14ac:dyDescent="0.3">
      <c r="E286" s="30"/>
      <c r="G286" s="69"/>
      <c r="H286" s="30"/>
    </row>
    <row r="287" spans="5:8" ht="14.4" x14ac:dyDescent="0.3">
      <c r="E287" s="30"/>
      <c r="G287" s="69"/>
      <c r="H287" s="30"/>
    </row>
    <row r="288" spans="5:8" ht="14.4" x14ac:dyDescent="0.3">
      <c r="E288" s="30"/>
      <c r="G288" s="69"/>
      <c r="H288" s="30"/>
    </row>
    <row r="289" spans="5:8" ht="14.4" x14ac:dyDescent="0.3">
      <c r="E289" s="30"/>
      <c r="G289" s="69"/>
      <c r="H289" s="30"/>
    </row>
    <row r="290" spans="5:8" ht="14.4" x14ac:dyDescent="0.3">
      <c r="E290" s="30"/>
      <c r="G290" s="69"/>
      <c r="H290" s="30"/>
    </row>
    <row r="291" spans="5:8" ht="14.4" x14ac:dyDescent="0.3">
      <c r="E291" s="30"/>
      <c r="G291" s="69"/>
      <c r="H291" s="30"/>
    </row>
    <row r="292" spans="5:8" ht="14.4" x14ac:dyDescent="0.3">
      <c r="E292" s="30"/>
      <c r="G292" s="69"/>
      <c r="H292" s="30"/>
    </row>
    <row r="293" spans="5:8" ht="14.4" x14ac:dyDescent="0.3">
      <c r="E293" s="30"/>
      <c r="G293" s="69"/>
      <c r="H293" s="30"/>
    </row>
    <row r="294" spans="5:8" ht="14.4" x14ac:dyDescent="0.3">
      <c r="E294" s="30"/>
      <c r="G294" s="69"/>
      <c r="H294" s="30"/>
    </row>
    <row r="295" spans="5:8" ht="14.4" x14ac:dyDescent="0.3">
      <c r="E295" s="30"/>
      <c r="G295" s="69"/>
      <c r="H295" s="30"/>
    </row>
    <row r="296" spans="5:8" ht="14.4" x14ac:dyDescent="0.3">
      <c r="E296" s="30"/>
      <c r="G296" s="69"/>
      <c r="H296" s="30"/>
    </row>
    <row r="297" spans="5:8" ht="14.4" x14ac:dyDescent="0.3">
      <c r="E297" s="30"/>
      <c r="G297" s="69"/>
      <c r="H297" s="30"/>
    </row>
    <row r="298" spans="5:8" ht="14.4" x14ac:dyDescent="0.3">
      <c r="E298" s="30"/>
      <c r="G298" s="69"/>
      <c r="H298" s="30"/>
    </row>
    <row r="299" spans="5:8" ht="14.4" x14ac:dyDescent="0.3">
      <c r="E299" s="30"/>
      <c r="G299" s="69"/>
      <c r="H299" s="30"/>
    </row>
    <row r="300" spans="5:8" ht="14.4" x14ac:dyDescent="0.3">
      <c r="E300" s="30"/>
      <c r="G300" s="69"/>
      <c r="H300" s="30"/>
    </row>
    <row r="301" spans="5:8" ht="14.4" x14ac:dyDescent="0.3">
      <c r="E301" s="30"/>
      <c r="G301" s="69"/>
      <c r="H301" s="30"/>
    </row>
    <row r="302" spans="5:8" ht="14.4" x14ac:dyDescent="0.3">
      <c r="E302" s="30"/>
      <c r="G302" s="69"/>
      <c r="H302" s="30"/>
    </row>
    <row r="303" spans="5:8" ht="14.4" x14ac:dyDescent="0.3">
      <c r="E303" s="30"/>
      <c r="G303" s="69"/>
      <c r="H303" s="30"/>
    </row>
    <row r="304" spans="5:8" ht="14.4" x14ac:dyDescent="0.3">
      <c r="E304" s="30"/>
      <c r="G304" s="69"/>
      <c r="H304" s="30"/>
    </row>
    <row r="305" spans="5:8" ht="14.4" x14ac:dyDescent="0.3">
      <c r="E305" s="30"/>
      <c r="G305" s="69"/>
      <c r="H305" s="30"/>
    </row>
    <row r="306" spans="5:8" ht="14.4" x14ac:dyDescent="0.3">
      <c r="E306" s="30"/>
      <c r="G306" s="69"/>
      <c r="H306" s="30"/>
    </row>
    <row r="307" spans="5:8" ht="14.4" x14ac:dyDescent="0.3">
      <c r="E307" s="30"/>
      <c r="G307" s="69"/>
      <c r="H307" s="30"/>
    </row>
    <row r="308" spans="5:8" ht="14.4" x14ac:dyDescent="0.3">
      <c r="E308" s="30"/>
      <c r="G308" s="69"/>
      <c r="H308" s="30"/>
    </row>
    <row r="309" spans="5:8" ht="14.4" x14ac:dyDescent="0.3">
      <c r="E309" s="30"/>
      <c r="G309" s="69"/>
      <c r="H309" s="30"/>
    </row>
    <row r="310" spans="5:8" ht="14.4" x14ac:dyDescent="0.3">
      <c r="E310" s="30"/>
      <c r="G310" s="69"/>
      <c r="H310" s="30"/>
    </row>
    <row r="311" spans="5:8" ht="14.4" x14ac:dyDescent="0.3">
      <c r="E311" s="30"/>
      <c r="G311" s="69"/>
      <c r="H311" s="30"/>
    </row>
    <row r="312" spans="5:8" ht="14.4" x14ac:dyDescent="0.3">
      <c r="E312" s="30"/>
      <c r="G312" s="69"/>
      <c r="H312" s="30"/>
    </row>
    <row r="313" spans="5:8" ht="14.4" x14ac:dyDescent="0.3">
      <c r="E313" s="30"/>
      <c r="G313" s="69"/>
      <c r="H313" s="30"/>
    </row>
    <row r="314" spans="5:8" ht="14.4" x14ac:dyDescent="0.3">
      <c r="E314" s="30"/>
      <c r="G314" s="69"/>
      <c r="H314" s="30"/>
    </row>
    <row r="315" spans="5:8" ht="14.4" x14ac:dyDescent="0.3">
      <c r="E315" s="30"/>
      <c r="G315" s="69"/>
      <c r="H315" s="30"/>
    </row>
    <row r="316" spans="5:8" ht="14.4" x14ac:dyDescent="0.3">
      <c r="E316" s="30"/>
      <c r="G316" s="69"/>
      <c r="H316" s="30"/>
    </row>
    <row r="317" spans="5:8" ht="14.4" x14ac:dyDescent="0.3">
      <c r="E317" s="30"/>
      <c r="G317" s="69"/>
      <c r="H317" s="30"/>
    </row>
    <row r="318" spans="5:8" ht="14.4" x14ac:dyDescent="0.3">
      <c r="E318" s="30"/>
      <c r="G318" s="69"/>
      <c r="H318" s="30"/>
    </row>
    <row r="319" spans="5:8" ht="14.4" x14ac:dyDescent="0.3">
      <c r="E319" s="30"/>
      <c r="G319" s="69"/>
      <c r="H319" s="30"/>
    </row>
    <row r="320" spans="5:8" ht="14.4" x14ac:dyDescent="0.3">
      <c r="E320" s="30"/>
      <c r="G320" s="69"/>
      <c r="H320" s="30"/>
    </row>
    <row r="321" spans="5:8" ht="14.4" x14ac:dyDescent="0.3">
      <c r="E321" s="30"/>
      <c r="G321" s="69"/>
      <c r="H321" s="30"/>
    </row>
    <row r="322" spans="5:8" ht="14.4" x14ac:dyDescent="0.3">
      <c r="E322" s="30"/>
      <c r="G322" s="69"/>
      <c r="H322" s="30"/>
    </row>
    <row r="323" spans="5:8" ht="14.4" x14ac:dyDescent="0.3">
      <c r="E323" s="30"/>
      <c r="G323" s="69"/>
      <c r="H323" s="30"/>
    </row>
    <row r="324" spans="5:8" ht="14.4" x14ac:dyDescent="0.3">
      <c r="E324" s="30"/>
      <c r="G324" s="69"/>
      <c r="H324" s="30"/>
    </row>
    <row r="325" spans="5:8" ht="14.4" x14ac:dyDescent="0.3">
      <c r="E325" s="30"/>
      <c r="G325" s="69"/>
      <c r="H325" s="30"/>
    </row>
    <row r="326" spans="5:8" ht="14.4" x14ac:dyDescent="0.3">
      <c r="E326" s="30"/>
      <c r="G326" s="69"/>
      <c r="H326" s="30"/>
    </row>
    <row r="327" spans="5:8" ht="14.4" x14ac:dyDescent="0.3">
      <c r="E327" s="30"/>
      <c r="G327" s="69"/>
      <c r="H327" s="30"/>
    </row>
    <row r="328" spans="5:8" ht="14.4" x14ac:dyDescent="0.3">
      <c r="E328" s="30"/>
      <c r="G328" s="69"/>
      <c r="H328" s="30"/>
    </row>
    <row r="329" spans="5:8" ht="14.4" x14ac:dyDescent="0.3">
      <c r="E329" s="30"/>
      <c r="G329" s="69"/>
      <c r="H329" s="30"/>
    </row>
    <row r="330" spans="5:8" ht="14.4" x14ac:dyDescent="0.3">
      <c r="E330" s="30"/>
      <c r="G330" s="69"/>
      <c r="H330" s="30"/>
    </row>
    <row r="331" spans="5:8" ht="14.4" x14ac:dyDescent="0.3">
      <c r="E331" s="30"/>
      <c r="G331" s="69"/>
      <c r="H331" s="30"/>
    </row>
    <row r="332" spans="5:8" ht="14.4" x14ac:dyDescent="0.3">
      <c r="E332" s="30"/>
      <c r="G332" s="69"/>
      <c r="H332" s="30"/>
    </row>
    <row r="333" spans="5:8" ht="14.4" x14ac:dyDescent="0.3">
      <c r="E333" s="30"/>
      <c r="G333" s="69"/>
      <c r="H333" s="30"/>
    </row>
    <row r="334" spans="5:8" ht="14.4" x14ac:dyDescent="0.3">
      <c r="E334" s="30"/>
      <c r="G334" s="69"/>
      <c r="H334" s="30"/>
    </row>
    <row r="335" spans="5:8" ht="14.4" x14ac:dyDescent="0.3">
      <c r="E335" s="30"/>
      <c r="G335" s="69"/>
      <c r="H335" s="30"/>
    </row>
    <row r="336" spans="5:8" ht="14.4" x14ac:dyDescent="0.3">
      <c r="E336" s="30"/>
      <c r="G336" s="69"/>
      <c r="H336" s="30"/>
    </row>
    <row r="337" spans="5:8" ht="14.4" x14ac:dyDescent="0.3">
      <c r="E337" s="30"/>
      <c r="G337" s="69"/>
      <c r="H337" s="30"/>
    </row>
    <row r="338" spans="5:8" ht="14.4" x14ac:dyDescent="0.3">
      <c r="E338" s="30"/>
      <c r="G338" s="69"/>
      <c r="H338" s="30"/>
    </row>
    <row r="339" spans="5:8" ht="14.4" x14ac:dyDescent="0.3">
      <c r="E339" s="30"/>
      <c r="G339" s="69"/>
      <c r="H339" s="30"/>
    </row>
    <row r="340" spans="5:8" ht="14.4" x14ac:dyDescent="0.3">
      <c r="E340" s="30"/>
      <c r="G340" s="69"/>
      <c r="H340" s="30"/>
    </row>
    <row r="341" spans="5:8" ht="14.4" x14ac:dyDescent="0.3">
      <c r="E341" s="30"/>
      <c r="G341" s="69"/>
      <c r="H341" s="30"/>
    </row>
    <row r="342" spans="5:8" ht="14.4" x14ac:dyDescent="0.3">
      <c r="E342" s="30"/>
      <c r="G342" s="69"/>
      <c r="H342" s="30"/>
    </row>
    <row r="343" spans="5:8" ht="14.4" x14ac:dyDescent="0.3">
      <c r="E343" s="30"/>
      <c r="G343" s="69"/>
      <c r="H343" s="30"/>
    </row>
    <row r="344" spans="5:8" ht="14.4" x14ac:dyDescent="0.3">
      <c r="E344" s="30"/>
      <c r="G344" s="69"/>
      <c r="H344" s="30"/>
    </row>
    <row r="345" spans="5:8" ht="14.4" x14ac:dyDescent="0.3">
      <c r="E345" s="30"/>
      <c r="G345" s="69"/>
      <c r="H345" s="30"/>
    </row>
    <row r="346" spans="5:8" ht="14.4" x14ac:dyDescent="0.3">
      <c r="E346" s="30"/>
      <c r="G346" s="69"/>
      <c r="H346" s="30"/>
    </row>
    <row r="347" spans="5:8" ht="14.4" x14ac:dyDescent="0.3">
      <c r="E347" s="30"/>
      <c r="G347" s="69"/>
      <c r="H347" s="30"/>
    </row>
    <row r="348" spans="5:8" ht="14.4" x14ac:dyDescent="0.3">
      <c r="E348" s="30"/>
      <c r="G348" s="69"/>
      <c r="H348" s="30"/>
    </row>
    <row r="349" spans="5:8" ht="14.4" x14ac:dyDescent="0.3">
      <c r="E349" s="30"/>
      <c r="G349" s="69"/>
      <c r="H349" s="30"/>
    </row>
    <row r="350" spans="5:8" ht="14.4" x14ac:dyDescent="0.3">
      <c r="E350" s="30"/>
      <c r="G350" s="69"/>
      <c r="H350" s="30"/>
    </row>
    <row r="351" spans="5:8" ht="14.4" x14ac:dyDescent="0.3">
      <c r="E351" s="30"/>
      <c r="G351" s="69"/>
      <c r="H351" s="30"/>
    </row>
    <row r="352" spans="5:8" ht="14.4" x14ac:dyDescent="0.3">
      <c r="E352" s="30"/>
      <c r="G352" s="69"/>
      <c r="H352" s="30"/>
    </row>
    <row r="353" spans="5:8" ht="14.4" x14ac:dyDescent="0.3">
      <c r="E353" s="30"/>
      <c r="G353" s="69"/>
      <c r="H353" s="30"/>
    </row>
    <row r="354" spans="5:8" ht="14.4" x14ac:dyDescent="0.3">
      <c r="E354" s="30"/>
      <c r="G354" s="69"/>
      <c r="H354" s="30"/>
    </row>
    <row r="355" spans="5:8" ht="14.4" x14ac:dyDescent="0.3">
      <c r="E355" s="30"/>
      <c r="G355" s="69"/>
      <c r="H355" s="30"/>
    </row>
    <row r="356" spans="5:8" ht="14.4" x14ac:dyDescent="0.3">
      <c r="E356" s="30"/>
      <c r="G356" s="69"/>
      <c r="H356" s="30"/>
    </row>
    <row r="357" spans="5:8" ht="14.4" x14ac:dyDescent="0.3">
      <c r="E357" s="30"/>
      <c r="G357" s="69"/>
      <c r="H357" s="30"/>
    </row>
    <row r="358" spans="5:8" ht="14.4" x14ac:dyDescent="0.3">
      <c r="E358" s="30"/>
      <c r="G358" s="69"/>
      <c r="H358" s="30"/>
    </row>
    <row r="359" spans="5:8" ht="14.4" x14ac:dyDescent="0.3">
      <c r="E359" s="30"/>
      <c r="G359" s="69"/>
      <c r="H359" s="30"/>
    </row>
    <row r="360" spans="5:8" ht="14.4" x14ac:dyDescent="0.3">
      <c r="E360" s="30"/>
      <c r="G360" s="69"/>
      <c r="H360" s="30"/>
    </row>
    <row r="361" spans="5:8" ht="14.4" x14ac:dyDescent="0.3">
      <c r="E361" s="30"/>
      <c r="G361" s="69"/>
      <c r="H361" s="30"/>
    </row>
    <row r="362" spans="5:8" ht="14.4" x14ac:dyDescent="0.3">
      <c r="E362" s="30"/>
      <c r="G362" s="69"/>
      <c r="H362" s="30"/>
    </row>
    <row r="363" spans="5:8" ht="14.4" x14ac:dyDescent="0.3">
      <c r="E363" s="30"/>
      <c r="G363" s="69"/>
      <c r="H363" s="30"/>
    </row>
    <row r="364" spans="5:8" ht="14.4" x14ac:dyDescent="0.3">
      <c r="E364" s="30"/>
      <c r="G364" s="69"/>
      <c r="H364" s="30"/>
    </row>
    <row r="365" spans="5:8" ht="14.4" x14ac:dyDescent="0.3">
      <c r="E365" s="30"/>
      <c r="G365" s="69"/>
      <c r="H365" s="30"/>
    </row>
    <row r="366" spans="5:8" ht="14.4" x14ac:dyDescent="0.3">
      <c r="E366" s="30"/>
      <c r="G366" s="69"/>
      <c r="H366" s="30"/>
    </row>
    <row r="367" spans="5:8" ht="14.4" x14ac:dyDescent="0.3">
      <c r="E367" s="30"/>
      <c r="G367" s="69"/>
      <c r="H367" s="30"/>
    </row>
    <row r="368" spans="5:8" ht="14.4" x14ac:dyDescent="0.3">
      <c r="E368" s="30"/>
      <c r="G368" s="69"/>
      <c r="H368" s="30"/>
    </row>
    <row r="369" spans="5:8" ht="14.4" x14ac:dyDescent="0.3">
      <c r="E369" s="30"/>
      <c r="G369" s="69"/>
      <c r="H369" s="30"/>
    </row>
    <row r="370" spans="5:8" ht="14.4" x14ac:dyDescent="0.3">
      <c r="E370" s="30"/>
      <c r="G370" s="69"/>
      <c r="H370" s="30"/>
    </row>
    <row r="371" spans="5:8" ht="14.4" x14ac:dyDescent="0.3">
      <c r="E371" s="30"/>
      <c r="G371" s="69"/>
      <c r="H371" s="30"/>
    </row>
    <row r="372" spans="5:8" ht="14.4" x14ac:dyDescent="0.3">
      <c r="E372" s="30"/>
      <c r="G372" s="69"/>
      <c r="H372" s="30"/>
    </row>
    <row r="373" spans="5:8" ht="14.4" x14ac:dyDescent="0.3">
      <c r="E373" s="30"/>
      <c r="G373" s="69"/>
      <c r="H373" s="30"/>
    </row>
    <row r="374" spans="5:8" ht="14.4" x14ac:dyDescent="0.3">
      <c r="E374" s="30"/>
      <c r="G374" s="69"/>
      <c r="H374" s="30"/>
    </row>
    <row r="375" spans="5:8" ht="14.4" x14ac:dyDescent="0.3">
      <c r="E375" s="30"/>
      <c r="G375" s="69"/>
      <c r="H375" s="30"/>
    </row>
    <row r="376" spans="5:8" ht="14.4" x14ac:dyDescent="0.3">
      <c r="E376" s="30"/>
      <c r="G376" s="69"/>
      <c r="H376" s="30"/>
    </row>
    <row r="377" spans="5:8" ht="14.4" x14ac:dyDescent="0.3">
      <c r="E377" s="30"/>
      <c r="G377" s="69"/>
      <c r="H377" s="30"/>
    </row>
    <row r="378" spans="5:8" ht="14.4" x14ac:dyDescent="0.3">
      <c r="E378" s="30"/>
      <c r="G378" s="69"/>
      <c r="H378" s="30"/>
    </row>
    <row r="379" spans="5:8" ht="14.4" x14ac:dyDescent="0.3">
      <c r="E379" s="30"/>
      <c r="G379" s="69"/>
      <c r="H379" s="30"/>
    </row>
    <row r="380" spans="5:8" ht="14.4" x14ac:dyDescent="0.3">
      <c r="E380" s="30"/>
      <c r="G380" s="69"/>
      <c r="H380" s="30"/>
    </row>
    <row r="381" spans="5:8" ht="14.4" x14ac:dyDescent="0.3">
      <c r="E381" s="30"/>
      <c r="G381" s="69"/>
      <c r="H381" s="30"/>
    </row>
    <row r="382" spans="5:8" ht="14.4" x14ac:dyDescent="0.3">
      <c r="E382" s="30"/>
      <c r="G382" s="69"/>
      <c r="H382" s="30"/>
    </row>
    <row r="383" spans="5:8" ht="14.4" x14ac:dyDescent="0.3">
      <c r="E383" s="30"/>
      <c r="G383" s="69"/>
      <c r="H383" s="30"/>
    </row>
    <row r="384" spans="5:8" ht="14.4" x14ac:dyDescent="0.3">
      <c r="E384" s="30"/>
      <c r="G384" s="69"/>
      <c r="H384" s="30"/>
    </row>
    <row r="385" spans="5:8" ht="14.4" x14ac:dyDescent="0.3">
      <c r="E385" s="30"/>
      <c r="G385" s="69"/>
      <c r="H385" s="30"/>
    </row>
    <row r="386" spans="5:8" ht="14.4" x14ac:dyDescent="0.3">
      <c r="E386" s="30"/>
      <c r="G386" s="69"/>
      <c r="H386" s="30"/>
    </row>
    <row r="387" spans="5:8" ht="14.4" x14ac:dyDescent="0.3">
      <c r="E387" s="30"/>
      <c r="G387" s="69"/>
      <c r="H387" s="30"/>
    </row>
    <row r="388" spans="5:8" ht="14.4" x14ac:dyDescent="0.3">
      <c r="E388" s="30"/>
      <c r="G388" s="69"/>
      <c r="H388" s="30"/>
    </row>
    <row r="389" spans="5:8" ht="14.4" x14ac:dyDescent="0.3">
      <c r="E389" s="30"/>
      <c r="G389" s="69"/>
      <c r="H389" s="30"/>
    </row>
    <row r="390" spans="5:8" ht="14.4" x14ac:dyDescent="0.3">
      <c r="E390" s="30"/>
      <c r="G390" s="69"/>
      <c r="H390" s="30"/>
    </row>
    <row r="391" spans="5:8" ht="14.4" x14ac:dyDescent="0.3">
      <c r="E391" s="30"/>
      <c r="G391" s="69"/>
      <c r="H391" s="30"/>
    </row>
    <row r="392" spans="5:8" ht="14.4" x14ac:dyDescent="0.3">
      <c r="E392" s="30"/>
      <c r="G392" s="69"/>
      <c r="H392" s="30"/>
    </row>
    <row r="393" spans="5:8" ht="14.4" x14ac:dyDescent="0.3">
      <c r="E393" s="30"/>
      <c r="G393" s="69"/>
      <c r="H393" s="30"/>
    </row>
    <row r="394" spans="5:8" ht="14.4" x14ac:dyDescent="0.3">
      <c r="E394" s="30"/>
      <c r="G394" s="69"/>
      <c r="H394" s="30"/>
    </row>
    <row r="395" spans="5:8" ht="14.4" x14ac:dyDescent="0.3">
      <c r="E395" s="30"/>
      <c r="G395" s="69"/>
      <c r="H395" s="30"/>
    </row>
    <row r="396" spans="5:8" ht="14.4" x14ac:dyDescent="0.3">
      <c r="E396" s="30"/>
      <c r="G396" s="69"/>
      <c r="H396" s="30"/>
    </row>
    <row r="397" spans="5:8" ht="14.4" x14ac:dyDescent="0.3">
      <c r="E397" s="30"/>
      <c r="G397" s="69"/>
      <c r="H397" s="30"/>
    </row>
    <row r="398" spans="5:8" ht="14.4" x14ac:dyDescent="0.3">
      <c r="E398" s="30"/>
      <c r="G398" s="69"/>
      <c r="H398" s="30"/>
    </row>
    <row r="399" spans="5:8" ht="14.4" x14ac:dyDescent="0.3">
      <c r="E399" s="30"/>
      <c r="G399" s="69"/>
      <c r="H399" s="30"/>
    </row>
    <row r="400" spans="5:8" ht="14.4" x14ac:dyDescent="0.3">
      <c r="E400" s="30"/>
      <c r="G400" s="69"/>
      <c r="H400" s="30"/>
    </row>
    <row r="401" spans="5:8" ht="14.4" x14ac:dyDescent="0.3">
      <c r="E401" s="30"/>
      <c r="G401" s="69"/>
      <c r="H401" s="30"/>
    </row>
    <row r="402" spans="5:8" ht="14.4" x14ac:dyDescent="0.3">
      <c r="E402" s="30"/>
      <c r="G402" s="69"/>
      <c r="H402" s="30"/>
    </row>
    <row r="403" spans="5:8" ht="14.4" x14ac:dyDescent="0.3">
      <c r="E403" s="30"/>
      <c r="G403" s="69"/>
      <c r="H403" s="30"/>
    </row>
    <row r="404" spans="5:8" ht="14.4" x14ac:dyDescent="0.3">
      <c r="E404" s="30"/>
      <c r="G404" s="69"/>
      <c r="H404" s="30"/>
    </row>
    <row r="405" spans="5:8" ht="14.4" x14ac:dyDescent="0.3">
      <c r="E405" s="30"/>
      <c r="G405" s="69"/>
      <c r="H405" s="30"/>
    </row>
    <row r="406" spans="5:8" ht="14.4" x14ac:dyDescent="0.3">
      <c r="E406" s="30"/>
      <c r="G406" s="69"/>
      <c r="H406" s="30"/>
    </row>
    <row r="407" spans="5:8" ht="14.4" x14ac:dyDescent="0.3">
      <c r="E407" s="30"/>
      <c r="G407" s="69"/>
      <c r="H407" s="30"/>
    </row>
    <row r="408" spans="5:8" ht="14.4" x14ac:dyDescent="0.3">
      <c r="E408" s="30"/>
      <c r="G408" s="69"/>
      <c r="H408" s="30"/>
    </row>
    <row r="409" spans="5:8" ht="14.4" x14ac:dyDescent="0.3">
      <c r="E409" s="30"/>
      <c r="G409" s="69"/>
      <c r="H409" s="30"/>
    </row>
    <row r="410" spans="5:8" ht="14.4" x14ac:dyDescent="0.3">
      <c r="E410" s="30"/>
      <c r="G410" s="69"/>
      <c r="H410" s="30"/>
    </row>
    <row r="411" spans="5:8" ht="14.4" x14ac:dyDescent="0.3">
      <c r="E411" s="30"/>
      <c r="G411" s="69"/>
      <c r="H411" s="30"/>
    </row>
    <row r="412" spans="5:8" ht="14.4" x14ac:dyDescent="0.3">
      <c r="E412" s="30"/>
      <c r="G412" s="69"/>
      <c r="H412" s="30"/>
    </row>
    <row r="413" spans="5:8" ht="14.4" x14ac:dyDescent="0.3">
      <c r="E413" s="30"/>
      <c r="G413" s="69"/>
      <c r="H413" s="30"/>
    </row>
    <row r="414" spans="5:8" ht="14.4" x14ac:dyDescent="0.3">
      <c r="E414" s="30"/>
      <c r="G414" s="69"/>
      <c r="H414" s="30"/>
    </row>
    <row r="415" spans="5:8" ht="14.4" x14ac:dyDescent="0.3">
      <c r="E415" s="30"/>
      <c r="G415" s="69"/>
      <c r="H415" s="30"/>
    </row>
    <row r="416" spans="5:8" ht="14.4" x14ac:dyDescent="0.3">
      <c r="E416" s="30"/>
      <c r="G416" s="69"/>
      <c r="H416" s="30"/>
    </row>
    <row r="417" spans="5:8" ht="14.4" x14ac:dyDescent="0.3">
      <c r="E417" s="30"/>
      <c r="G417" s="69"/>
      <c r="H417" s="30"/>
    </row>
    <row r="418" spans="5:8" ht="14.4" x14ac:dyDescent="0.3">
      <c r="E418" s="30"/>
      <c r="G418" s="69"/>
      <c r="H418" s="30"/>
    </row>
    <row r="419" spans="5:8" ht="14.4" x14ac:dyDescent="0.3">
      <c r="E419" s="30"/>
      <c r="G419" s="69"/>
      <c r="H419" s="30"/>
    </row>
    <row r="420" spans="5:8" ht="14.4" x14ac:dyDescent="0.3">
      <c r="E420" s="30"/>
      <c r="G420" s="69"/>
      <c r="H420" s="30"/>
    </row>
    <row r="421" spans="5:8" ht="14.4" x14ac:dyDescent="0.3">
      <c r="E421" s="30"/>
      <c r="G421" s="69"/>
      <c r="H421" s="30"/>
    </row>
    <row r="422" spans="5:8" ht="14.4" x14ac:dyDescent="0.3">
      <c r="E422" s="30"/>
      <c r="G422" s="69"/>
      <c r="H422" s="30"/>
    </row>
    <row r="423" spans="5:8" ht="14.4" x14ac:dyDescent="0.3">
      <c r="E423" s="30"/>
      <c r="G423" s="69"/>
      <c r="H423" s="30"/>
    </row>
    <row r="424" spans="5:8" ht="14.4" x14ac:dyDescent="0.3">
      <c r="E424" s="30"/>
      <c r="G424" s="69"/>
      <c r="H424" s="30"/>
    </row>
    <row r="425" spans="5:8" ht="14.4" x14ac:dyDescent="0.3">
      <c r="E425" s="30"/>
      <c r="G425" s="69"/>
      <c r="H425" s="30"/>
    </row>
    <row r="426" spans="5:8" ht="14.4" x14ac:dyDescent="0.3">
      <c r="E426" s="30"/>
      <c r="G426" s="69"/>
      <c r="H426" s="30"/>
    </row>
    <row r="427" spans="5:8" ht="14.4" x14ac:dyDescent="0.3">
      <c r="E427" s="30"/>
      <c r="G427" s="69"/>
      <c r="H427" s="30"/>
    </row>
    <row r="428" spans="5:8" ht="14.4" x14ac:dyDescent="0.3">
      <c r="E428" s="30"/>
      <c r="G428" s="69"/>
      <c r="H428" s="30"/>
    </row>
    <row r="429" spans="5:8" ht="14.4" x14ac:dyDescent="0.3">
      <c r="E429" s="30"/>
      <c r="G429" s="69"/>
      <c r="H429" s="30"/>
    </row>
    <row r="430" spans="5:8" ht="14.4" x14ac:dyDescent="0.3">
      <c r="E430" s="30"/>
      <c r="G430" s="69"/>
      <c r="H430" s="30"/>
    </row>
    <row r="431" spans="5:8" ht="14.4" x14ac:dyDescent="0.3">
      <c r="E431" s="30"/>
      <c r="G431" s="69"/>
      <c r="H431" s="30"/>
    </row>
    <row r="432" spans="5:8" ht="14.4" x14ac:dyDescent="0.3">
      <c r="E432" s="30"/>
      <c r="G432" s="69"/>
      <c r="H432" s="30"/>
    </row>
    <row r="433" spans="5:8" ht="14.4" x14ac:dyDescent="0.3">
      <c r="E433" s="30"/>
      <c r="G433" s="69"/>
      <c r="H433" s="30"/>
    </row>
    <row r="434" spans="5:8" ht="14.4" x14ac:dyDescent="0.3">
      <c r="E434" s="30"/>
      <c r="G434" s="69"/>
      <c r="H434" s="30"/>
    </row>
    <row r="435" spans="5:8" ht="14.4" x14ac:dyDescent="0.3">
      <c r="E435" s="30"/>
      <c r="G435" s="69"/>
      <c r="H435" s="30"/>
    </row>
    <row r="436" spans="5:8" ht="14.4" x14ac:dyDescent="0.3">
      <c r="E436" s="30"/>
      <c r="G436" s="69"/>
      <c r="H436" s="30"/>
    </row>
    <row r="437" spans="5:8" ht="14.4" x14ac:dyDescent="0.3">
      <c r="E437" s="30"/>
      <c r="G437" s="69"/>
      <c r="H437" s="30"/>
    </row>
    <row r="438" spans="5:8" ht="14.4" x14ac:dyDescent="0.3">
      <c r="E438" s="30"/>
      <c r="G438" s="69"/>
      <c r="H438" s="30"/>
    </row>
    <row r="439" spans="5:8" ht="14.4" x14ac:dyDescent="0.3">
      <c r="E439" s="30"/>
      <c r="G439" s="69"/>
      <c r="H439" s="30"/>
    </row>
    <row r="440" spans="5:8" ht="14.4" x14ac:dyDescent="0.3">
      <c r="E440" s="30"/>
      <c r="G440" s="69"/>
      <c r="H440" s="30"/>
    </row>
    <row r="441" spans="5:8" ht="14.4" x14ac:dyDescent="0.3">
      <c r="E441" s="30"/>
      <c r="G441" s="69"/>
      <c r="H441" s="30"/>
    </row>
    <row r="442" spans="5:8" ht="14.4" x14ac:dyDescent="0.3">
      <c r="E442" s="30"/>
      <c r="G442" s="69"/>
      <c r="H442" s="30"/>
    </row>
    <row r="443" spans="5:8" ht="14.4" x14ac:dyDescent="0.3">
      <c r="E443" s="30"/>
      <c r="G443" s="69"/>
      <c r="H443" s="30"/>
    </row>
    <row r="444" spans="5:8" ht="14.4" x14ac:dyDescent="0.3">
      <c r="E444" s="30"/>
      <c r="G444" s="69"/>
      <c r="H444" s="30"/>
    </row>
    <row r="445" spans="5:8" ht="14.4" x14ac:dyDescent="0.3">
      <c r="E445" s="30"/>
      <c r="G445" s="69"/>
      <c r="H445" s="30"/>
    </row>
    <row r="446" spans="5:8" ht="14.4" x14ac:dyDescent="0.3">
      <c r="E446" s="30"/>
      <c r="G446" s="69"/>
      <c r="H446" s="30"/>
    </row>
    <row r="447" spans="5:8" ht="14.4" x14ac:dyDescent="0.3">
      <c r="E447" s="30"/>
      <c r="G447" s="69"/>
      <c r="H447" s="30"/>
    </row>
    <row r="448" spans="5:8" ht="14.4" x14ac:dyDescent="0.3">
      <c r="E448" s="30"/>
      <c r="G448" s="69"/>
      <c r="H448" s="30"/>
    </row>
    <row r="449" spans="5:8" ht="14.4" x14ac:dyDescent="0.3">
      <c r="E449" s="30"/>
      <c r="G449" s="69"/>
      <c r="H449" s="30"/>
    </row>
    <row r="450" spans="5:8" ht="14.4" x14ac:dyDescent="0.3">
      <c r="E450" s="30"/>
      <c r="G450" s="69"/>
      <c r="H450" s="30"/>
    </row>
    <row r="451" spans="5:8" ht="14.4" x14ac:dyDescent="0.3">
      <c r="E451" s="30"/>
      <c r="G451" s="69"/>
      <c r="H451" s="30"/>
    </row>
    <row r="452" spans="5:8" ht="14.4" x14ac:dyDescent="0.3">
      <c r="E452" s="30"/>
      <c r="G452" s="69"/>
      <c r="H452" s="30"/>
    </row>
    <row r="453" spans="5:8" ht="14.4" x14ac:dyDescent="0.3">
      <c r="E453" s="30"/>
      <c r="G453" s="69"/>
      <c r="H453" s="30"/>
    </row>
    <row r="454" spans="5:8" ht="14.4" x14ac:dyDescent="0.3">
      <c r="E454" s="30"/>
      <c r="G454" s="69"/>
      <c r="H454" s="30"/>
    </row>
    <row r="455" spans="5:8" ht="14.4" x14ac:dyDescent="0.3">
      <c r="E455" s="30"/>
      <c r="G455" s="69"/>
      <c r="H455" s="30"/>
    </row>
    <row r="456" spans="5:8" ht="14.4" x14ac:dyDescent="0.3">
      <c r="E456" s="30"/>
      <c r="G456" s="69"/>
      <c r="H456" s="30"/>
    </row>
    <row r="457" spans="5:8" ht="14.4" x14ac:dyDescent="0.3">
      <c r="E457" s="30"/>
      <c r="G457" s="69"/>
      <c r="H457" s="30"/>
    </row>
    <row r="458" spans="5:8" ht="14.4" x14ac:dyDescent="0.3">
      <c r="E458" s="30"/>
      <c r="G458" s="69"/>
      <c r="H458" s="30"/>
    </row>
    <row r="459" spans="5:8" ht="14.4" x14ac:dyDescent="0.3">
      <c r="E459" s="30"/>
      <c r="G459" s="69"/>
      <c r="H459" s="30"/>
    </row>
    <row r="460" spans="5:8" ht="14.4" x14ac:dyDescent="0.3">
      <c r="E460" s="30"/>
      <c r="G460" s="69"/>
      <c r="H460" s="30"/>
    </row>
    <row r="461" spans="5:8" ht="14.4" x14ac:dyDescent="0.3">
      <c r="E461" s="30"/>
      <c r="G461" s="69"/>
      <c r="H461" s="30"/>
    </row>
    <row r="462" spans="5:8" ht="14.4" x14ac:dyDescent="0.3">
      <c r="E462" s="30"/>
      <c r="G462" s="69"/>
      <c r="H462" s="30"/>
    </row>
    <row r="463" spans="5:8" ht="14.4" x14ac:dyDescent="0.3">
      <c r="E463" s="30"/>
      <c r="G463" s="69"/>
      <c r="H463" s="30"/>
    </row>
    <row r="464" spans="5:8" ht="14.4" x14ac:dyDescent="0.3">
      <c r="E464" s="30"/>
      <c r="G464" s="69"/>
      <c r="H464" s="30"/>
    </row>
    <row r="465" spans="5:8" ht="14.4" x14ac:dyDescent="0.3">
      <c r="E465" s="30"/>
      <c r="G465" s="69"/>
      <c r="H465" s="30"/>
    </row>
    <row r="466" spans="5:8" ht="14.4" x14ac:dyDescent="0.3">
      <c r="E466" s="30"/>
      <c r="G466" s="69"/>
      <c r="H466" s="30"/>
    </row>
    <row r="467" spans="5:8" ht="14.4" x14ac:dyDescent="0.3">
      <c r="E467" s="30"/>
      <c r="G467" s="69"/>
      <c r="H467" s="30"/>
    </row>
    <row r="468" spans="5:8" ht="14.4" x14ac:dyDescent="0.3">
      <c r="E468" s="30"/>
      <c r="G468" s="69"/>
      <c r="H468" s="30"/>
    </row>
    <row r="469" spans="5:8" ht="14.4" x14ac:dyDescent="0.3">
      <c r="E469" s="30"/>
      <c r="G469" s="69"/>
      <c r="H469" s="30"/>
    </row>
    <row r="470" spans="5:8" ht="14.4" x14ac:dyDescent="0.3">
      <c r="E470" s="30"/>
      <c r="G470" s="69"/>
      <c r="H470" s="30"/>
    </row>
    <row r="471" spans="5:8" ht="14.4" x14ac:dyDescent="0.3">
      <c r="E471" s="30"/>
      <c r="G471" s="69"/>
      <c r="H471" s="30"/>
    </row>
    <row r="472" spans="5:8" ht="14.4" x14ac:dyDescent="0.3">
      <c r="E472" s="30"/>
      <c r="G472" s="69"/>
      <c r="H472" s="30"/>
    </row>
    <row r="473" spans="5:8" ht="14.4" x14ac:dyDescent="0.3">
      <c r="E473" s="30"/>
      <c r="G473" s="69"/>
      <c r="H473" s="30"/>
    </row>
    <row r="474" spans="5:8" ht="14.4" x14ac:dyDescent="0.3">
      <c r="E474" s="30"/>
      <c r="G474" s="69"/>
      <c r="H474" s="30"/>
    </row>
    <row r="475" spans="5:8" ht="14.4" x14ac:dyDescent="0.3">
      <c r="E475" s="30"/>
      <c r="G475" s="69"/>
      <c r="H475" s="30"/>
    </row>
    <row r="476" spans="5:8" ht="14.4" x14ac:dyDescent="0.3">
      <c r="E476" s="30"/>
      <c r="G476" s="69"/>
      <c r="H476" s="30"/>
    </row>
    <row r="477" spans="5:8" ht="14.4" x14ac:dyDescent="0.3">
      <c r="E477" s="30"/>
      <c r="G477" s="69"/>
      <c r="H477" s="30"/>
    </row>
    <row r="478" spans="5:8" ht="14.4" x14ac:dyDescent="0.3">
      <c r="E478" s="30"/>
      <c r="G478" s="69"/>
      <c r="H478" s="30"/>
    </row>
    <row r="479" spans="5:8" ht="14.4" x14ac:dyDescent="0.3">
      <c r="E479" s="30"/>
      <c r="G479" s="69"/>
      <c r="H479" s="30"/>
    </row>
    <row r="480" spans="5:8" ht="14.4" x14ac:dyDescent="0.3">
      <c r="E480" s="30"/>
      <c r="G480" s="69"/>
      <c r="H480" s="30"/>
    </row>
    <row r="481" spans="5:8" ht="14.4" x14ac:dyDescent="0.3">
      <c r="E481" s="30"/>
      <c r="G481" s="69"/>
      <c r="H481" s="30"/>
    </row>
    <row r="482" spans="5:8" ht="14.4" x14ac:dyDescent="0.3">
      <c r="E482" s="30"/>
      <c r="G482" s="69"/>
      <c r="H482" s="30"/>
    </row>
    <row r="483" spans="5:8" ht="14.4" x14ac:dyDescent="0.3">
      <c r="E483" s="30"/>
      <c r="G483" s="69"/>
      <c r="H483" s="30"/>
    </row>
    <row r="484" spans="5:8" ht="14.4" x14ac:dyDescent="0.3">
      <c r="E484" s="30"/>
      <c r="G484" s="69"/>
      <c r="H484" s="30"/>
    </row>
    <row r="485" spans="5:8" ht="14.4" x14ac:dyDescent="0.3">
      <c r="E485" s="30"/>
      <c r="G485" s="69"/>
      <c r="H485" s="30"/>
    </row>
    <row r="486" spans="5:8" ht="14.4" x14ac:dyDescent="0.3">
      <c r="E486" s="30"/>
      <c r="G486" s="69"/>
      <c r="H486" s="30"/>
    </row>
    <row r="487" spans="5:8" ht="14.4" x14ac:dyDescent="0.3">
      <c r="E487" s="30"/>
      <c r="G487" s="69"/>
      <c r="H487" s="30"/>
    </row>
    <row r="488" spans="5:8" ht="14.4" x14ac:dyDescent="0.3">
      <c r="E488" s="30"/>
      <c r="G488" s="69"/>
      <c r="H488" s="30"/>
    </row>
    <row r="489" spans="5:8" ht="14.4" x14ac:dyDescent="0.3">
      <c r="E489" s="30"/>
      <c r="G489" s="69"/>
      <c r="H489" s="30"/>
    </row>
    <row r="490" spans="5:8" ht="14.4" x14ac:dyDescent="0.3">
      <c r="E490" s="30"/>
      <c r="G490" s="69"/>
      <c r="H490" s="30"/>
    </row>
    <row r="491" spans="5:8" ht="14.4" x14ac:dyDescent="0.3">
      <c r="E491" s="30"/>
      <c r="G491" s="69"/>
      <c r="H491" s="30"/>
    </row>
    <row r="492" spans="5:8" ht="14.4" x14ac:dyDescent="0.3">
      <c r="E492" s="30"/>
      <c r="G492" s="69"/>
      <c r="H492" s="30"/>
    </row>
    <row r="493" spans="5:8" ht="14.4" x14ac:dyDescent="0.3">
      <c r="E493" s="30"/>
      <c r="G493" s="69"/>
      <c r="H493" s="30"/>
    </row>
    <row r="494" spans="5:8" ht="14.4" x14ac:dyDescent="0.3">
      <c r="E494" s="30"/>
      <c r="G494" s="69"/>
      <c r="H494" s="30"/>
    </row>
    <row r="495" spans="5:8" ht="14.4" x14ac:dyDescent="0.3">
      <c r="E495" s="30"/>
      <c r="G495" s="69"/>
      <c r="H495" s="30"/>
    </row>
    <row r="496" spans="5:8" ht="14.4" x14ac:dyDescent="0.3">
      <c r="E496" s="30"/>
      <c r="G496" s="69"/>
      <c r="H496" s="30"/>
    </row>
    <row r="497" spans="5:8" ht="14.4" x14ac:dyDescent="0.3">
      <c r="E497" s="30"/>
      <c r="G497" s="69"/>
      <c r="H497" s="30"/>
    </row>
    <row r="498" spans="5:8" ht="14.4" x14ac:dyDescent="0.3">
      <c r="E498" s="30"/>
      <c r="G498" s="69"/>
      <c r="H498" s="30"/>
    </row>
    <row r="499" spans="5:8" ht="14.4" x14ac:dyDescent="0.3">
      <c r="E499" s="30"/>
      <c r="G499" s="69"/>
      <c r="H499" s="30"/>
    </row>
    <row r="500" spans="5:8" ht="14.4" x14ac:dyDescent="0.3">
      <c r="E500" s="30"/>
      <c r="G500" s="69"/>
      <c r="H500" s="30"/>
    </row>
    <row r="501" spans="5:8" ht="14.4" x14ac:dyDescent="0.3">
      <c r="E501" s="30"/>
      <c r="G501" s="69"/>
      <c r="H501" s="30"/>
    </row>
    <row r="502" spans="5:8" ht="14.4" x14ac:dyDescent="0.3">
      <c r="E502" s="30"/>
      <c r="G502" s="69"/>
      <c r="H502" s="30"/>
    </row>
    <row r="503" spans="5:8" ht="14.4" x14ac:dyDescent="0.3">
      <c r="E503" s="30"/>
      <c r="G503" s="69"/>
      <c r="H503" s="30"/>
    </row>
    <row r="504" spans="5:8" ht="14.4" x14ac:dyDescent="0.3">
      <c r="E504" s="30"/>
      <c r="G504" s="69"/>
      <c r="H504" s="30"/>
    </row>
    <row r="505" spans="5:8" ht="14.4" x14ac:dyDescent="0.3">
      <c r="E505" s="30"/>
      <c r="G505" s="69"/>
      <c r="H505" s="30"/>
    </row>
    <row r="506" spans="5:8" ht="14.4" x14ac:dyDescent="0.3">
      <c r="E506" s="30"/>
      <c r="G506" s="69"/>
      <c r="H506" s="30"/>
    </row>
    <row r="507" spans="5:8" ht="14.4" x14ac:dyDescent="0.3">
      <c r="E507" s="30"/>
      <c r="G507" s="69"/>
      <c r="H507" s="30"/>
    </row>
    <row r="508" spans="5:8" ht="14.4" x14ac:dyDescent="0.3">
      <c r="E508" s="30"/>
      <c r="G508" s="69"/>
      <c r="H508" s="30"/>
    </row>
    <row r="509" spans="5:8" ht="14.4" x14ac:dyDescent="0.3">
      <c r="E509" s="30"/>
      <c r="G509" s="69"/>
      <c r="H509" s="30"/>
    </row>
    <row r="510" spans="5:8" ht="14.4" x14ac:dyDescent="0.3">
      <c r="E510" s="30"/>
      <c r="G510" s="69"/>
      <c r="H510" s="30"/>
    </row>
    <row r="511" spans="5:8" ht="14.4" x14ac:dyDescent="0.3">
      <c r="E511" s="30"/>
      <c r="G511" s="69"/>
      <c r="H511" s="30"/>
    </row>
    <row r="512" spans="5:8" ht="14.4" x14ac:dyDescent="0.3">
      <c r="E512" s="30"/>
      <c r="G512" s="69"/>
      <c r="H512" s="30"/>
    </row>
    <row r="513" spans="5:8" ht="14.4" x14ac:dyDescent="0.3">
      <c r="E513" s="30"/>
      <c r="G513" s="69"/>
      <c r="H513" s="30"/>
    </row>
    <row r="514" spans="5:8" ht="14.4" x14ac:dyDescent="0.3">
      <c r="E514" s="30"/>
      <c r="G514" s="69"/>
      <c r="H514" s="30"/>
    </row>
    <row r="515" spans="5:8" ht="14.4" x14ac:dyDescent="0.3">
      <c r="E515" s="30"/>
      <c r="G515" s="69"/>
      <c r="H515" s="30"/>
    </row>
    <row r="516" spans="5:8" ht="14.4" x14ac:dyDescent="0.3">
      <c r="E516" s="30"/>
      <c r="G516" s="69"/>
      <c r="H516" s="30"/>
    </row>
    <row r="517" spans="5:8" ht="14.4" x14ac:dyDescent="0.3">
      <c r="E517" s="30"/>
      <c r="G517" s="69"/>
      <c r="H517" s="30"/>
    </row>
    <row r="518" spans="5:8" ht="14.4" x14ac:dyDescent="0.3">
      <c r="E518" s="30"/>
      <c r="G518" s="69"/>
      <c r="H518" s="30"/>
    </row>
    <row r="519" spans="5:8" ht="14.4" x14ac:dyDescent="0.3">
      <c r="E519" s="30"/>
      <c r="G519" s="69"/>
      <c r="H519" s="30"/>
    </row>
    <row r="520" spans="5:8" ht="14.4" x14ac:dyDescent="0.3">
      <c r="E520" s="30"/>
      <c r="G520" s="69"/>
      <c r="H520" s="30"/>
    </row>
    <row r="521" spans="5:8" ht="14.4" x14ac:dyDescent="0.3">
      <c r="E521" s="30"/>
      <c r="G521" s="69"/>
      <c r="H521" s="30"/>
    </row>
    <row r="522" spans="5:8" ht="14.4" x14ac:dyDescent="0.3">
      <c r="E522" s="30"/>
      <c r="G522" s="69"/>
      <c r="H522" s="30"/>
    </row>
    <row r="523" spans="5:8" ht="14.4" x14ac:dyDescent="0.3">
      <c r="E523" s="30"/>
      <c r="G523" s="69"/>
      <c r="H523" s="30"/>
    </row>
    <row r="524" spans="5:8" ht="14.4" x14ac:dyDescent="0.3">
      <c r="E524" s="30"/>
      <c r="G524" s="69"/>
      <c r="H524" s="30"/>
    </row>
    <row r="525" spans="5:8" ht="14.4" x14ac:dyDescent="0.3">
      <c r="E525" s="30"/>
      <c r="G525" s="69"/>
      <c r="H525" s="30"/>
    </row>
    <row r="526" spans="5:8" ht="14.4" x14ac:dyDescent="0.3">
      <c r="E526" s="30"/>
      <c r="G526" s="69"/>
      <c r="H526" s="30"/>
    </row>
    <row r="527" spans="5:8" ht="14.4" x14ac:dyDescent="0.3">
      <c r="E527" s="30"/>
      <c r="G527" s="69"/>
      <c r="H527" s="30"/>
    </row>
    <row r="528" spans="5:8" ht="14.4" x14ac:dyDescent="0.3">
      <c r="E528" s="30"/>
      <c r="G528" s="69"/>
      <c r="H528" s="30"/>
    </row>
    <row r="529" spans="5:8" ht="14.4" x14ac:dyDescent="0.3">
      <c r="E529" s="30"/>
      <c r="G529" s="69"/>
      <c r="H529" s="30"/>
    </row>
    <row r="530" spans="5:8" ht="14.4" x14ac:dyDescent="0.3">
      <c r="E530" s="30"/>
      <c r="G530" s="69"/>
      <c r="H530" s="30"/>
    </row>
    <row r="531" spans="5:8" ht="14.4" x14ac:dyDescent="0.3">
      <c r="E531" s="30"/>
      <c r="G531" s="69"/>
      <c r="H531" s="30"/>
    </row>
    <row r="532" spans="5:8" ht="14.4" x14ac:dyDescent="0.3">
      <c r="E532" s="30"/>
      <c r="G532" s="69"/>
      <c r="H532" s="30"/>
    </row>
    <row r="533" spans="5:8" ht="14.4" x14ac:dyDescent="0.3">
      <c r="E533" s="30"/>
      <c r="G533" s="69"/>
      <c r="H533" s="30"/>
    </row>
    <row r="534" spans="5:8" ht="14.4" x14ac:dyDescent="0.3">
      <c r="E534" s="30"/>
      <c r="G534" s="69"/>
      <c r="H534" s="30"/>
    </row>
    <row r="535" spans="5:8" ht="14.4" x14ac:dyDescent="0.3">
      <c r="E535" s="30"/>
      <c r="G535" s="69"/>
      <c r="H535" s="30"/>
    </row>
    <row r="536" spans="5:8" ht="14.4" x14ac:dyDescent="0.3">
      <c r="E536" s="30"/>
      <c r="G536" s="69"/>
      <c r="H536" s="30"/>
    </row>
    <row r="537" spans="5:8" ht="14.4" x14ac:dyDescent="0.3">
      <c r="E537" s="30"/>
      <c r="G537" s="69"/>
      <c r="H537" s="30"/>
    </row>
    <row r="538" spans="5:8" ht="14.4" x14ac:dyDescent="0.3">
      <c r="E538" s="30"/>
      <c r="G538" s="69"/>
      <c r="H538" s="30"/>
    </row>
    <row r="539" spans="5:8" ht="14.4" x14ac:dyDescent="0.3">
      <c r="E539" s="30"/>
      <c r="G539" s="69"/>
      <c r="H539" s="30"/>
    </row>
    <row r="540" spans="5:8" ht="14.4" x14ac:dyDescent="0.3">
      <c r="E540" s="30"/>
      <c r="G540" s="69"/>
      <c r="H540" s="30"/>
    </row>
    <row r="541" spans="5:8" ht="14.4" x14ac:dyDescent="0.3">
      <c r="E541" s="30"/>
      <c r="G541" s="69"/>
      <c r="H541" s="30"/>
    </row>
    <row r="542" spans="5:8" ht="14.4" x14ac:dyDescent="0.3">
      <c r="E542" s="30"/>
      <c r="G542" s="69"/>
      <c r="H542" s="30"/>
    </row>
    <row r="543" spans="5:8" ht="14.4" x14ac:dyDescent="0.3">
      <c r="E543" s="30"/>
      <c r="G543" s="69"/>
      <c r="H543" s="30"/>
    </row>
    <row r="544" spans="5:8" ht="14.4" x14ac:dyDescent="0.3">
      <c r="E544" s="30"/>
      <c r="G544" s="69"/>
      <c r="H544" s="30"/>
    </row>
    <row r="545" spans="5:8" ht="14.4" x14ac:dyDescent="0.3">
      <c r="E545" s="30"/>
      <c r="G545" s="69"/>
      <c r="H545" s="30"/>
    </row>
    <row r="546" spans="5:8" ht="14.4" x14ac:dyDescent="0.3">
      <c r="E546" s="30"/>
      <c r="G546" s="69"/>
      <c r="H546" s="30"/>
    </row>
    <row r="547" spans="5:8" ht="14.4" x14ac:dyDescent="0.3">
      <c r="E547" s="30"/>
      <c r="G547" s="69"/>
      <c r="H547" s="30"/>
    </row>
    <row r="548" spans="5:8" ht="14.4" x14ac:dyDescent="0.3">
      <c r="E548" s="30"/>
      <c r="G548" s="69"/>
      <c r="H548" s="30"/>
    </row>
    <row r="549" spans="5:8" ht="14.4" x14ac:dyDescent="0.3">
      <c r="E549" s="30"/>
      <c r="G549" s="69"/>
      <c r="H549" s="30"/>
    </row>
    <row r="550" spans="5:8" ht="14.4" x14ac:dyDescent="0.3">
      <c r="E550" s="30"/>
      <c r="G550" s="69"/>
      <c r="H550" s="30"/>
    </row>
    <row r="551" spans="5:8" ht="14.4" x14ac:dyDescent="0.3">
      <c r="E551" s="30"/>
      <c r="G551" s="69"/>
      <c r="H551" s="30"/>
    </row>
    <row r="552" spans="5:8" ht="14.4" x14ac:dyDescent="0.3">
      <c r="E552" s="30"/>
      <c r="G552" s="69"/>
      <c r="H552" s="30"/>
    </row>
    <row r="553" spans="5:8" ht="14.4" x14ac:dyDescent="0.3">
      <c r="E553" s="30"/>
      <c r="G553" s="69"/>
      <c r="H553" s="30"/>
    </row>
    <row r="554" spans="5:8" ht="14.4" x14ac:dyDescent="0.3">
      <c r="E554" s="30"/>
      <c r="G554" s="69"/>
      <c r="H554" s="30"/>
    </row>
    <row r="555" spans="5:8" ht="14.4" x14ac:dyDescent="0.3">
      <c r="E555" s="30"/>
      <c r="G555" s="69"/>
      <c r="H555" s="30"/>
    </row>
    <row r="556" spans="5:8" ht="14.4" x14ac:dyDescent="0.3">
      <c r="E556" s="30"/>
      <c r="G556" s="69"/>
      <c r="H556" s="30"/>
    </row>
    <row r="557" spans="5:8" ht="14.4" x14ac:dyDescent="0.3">
      <c r="E557" s="30"/>
      <c r="G557" s="69"/>
      <c r="H557" s="30"/>
    </row>
    <row r="558" spans="5:8" ht="14.4" x14ac:dyDescent="0.3">
      <c r="E558" s="30"/>
      <c r="G558" s="69"/>
      <c r="H558" s="30"/>
    </row>
    <row r="559" spans="5:8" ht="14.4" x14ac:dyDescent="0.3">
      <c r="E559" s="30"/>
      <c r="G559" s="69"/>
      <c r="H559" s="30"/>
    </row>
    <row r="560" spans="5:8" ht="14.4" x14ac:dyDescent="0.3">
      <c r="E560" s="30"/>
      <c r="G560" s="69"/>
      <c r="H560" s="30"/>
    </row>
    <row r="561" spans="5:8" ht="14.4" x14ac:dyDescent="0.3">
      <c r="E561" s="30"/>
      <c r="G561" s="69"/>
      <c r="H561" s="30"/>
    </row>
    <row r="562" spans="5:8" ht="14.4" x14ac:dyDescent="0.3">
      <c r="E562" s="30"/>
      <c r="G562" s="69"/>
      <c r="H562" s="30"/>
    </row>
    <row r="563" spans="5:8" ht="14.4" x14ac:dyDescent="0.3">
      <c r="E563" s="30"/>
      <c r="G563" s="69"/>
      <c r="H563" s="30"/>
    </row>
    <row r="564" spans="5:8" ht="14.4" x14ac:dyDescent="0.3">
      <c r="E564" s="30"/>
      <c r="G564" s="69"/>
      <c r="H564" s="30"/>
    </row>
    <row r="565" spans="5:8" ht="14.4" x14ac:dyDescent="0.3">
      <c r="E565" s="30"/>
      <c r="G565" s="69"/>
      <c r="H565" s="30"/>
    </row>
    <row r="566" spans="5:8" ht="14.4" x14ac:dyDescent="0.3">
      <c r="E566" s="30"/>
      <c r="G566" s="69"/>
      <c r="H566" s="30"/>
    </row>
    <row r="567" spans="5:8" ht="14.4" x14ac:dyDescent="0.3">
      <c r="E567" s="30"/>
      <c r="G567" s="69"/>
      <c r="H567" s="30"/>
    </row>
    <row r="568" spans="5:8" ht="14.4" x14ac:dyDescent="0.3">
      <c r="E568" s="30"/>
      <c r="G568" s="69"/>
      <c r="H568" s="30"/>
    </row>
    <row r="569" spans="5:8" ht="14.4" x14ac:dyDescent="0.3">
      <c r="E569" s="30"/>
      <c r="G569" s="69"/>
      <c r="H569" s="30"/>
    </row>
    <row r="570" spans="5:8" ht="14.4" x14ac:dyDescent="0.3">
      <c r="E570" s="30"/>
      <c r="G570" s="69"/>
      <c r="H570" s="30"/>
    </row>
    <row r="571" spans="5:8" ht="14.4" x14ac:dyDescent="0.3">
      <c r="E571" s="30"/>
      <c r="G571" s="69"/>
      <c r="H571" s="30"/>
    </row>
    <row r="572" spans="5:8" ht="14.4" x14ac:dyDescent="0.3">
      <c r="E572" s="30"/>
      <c r="G572" s="69"/>
      <c r="H572" s="30"/>
    </row>
    <row r="573" spans="5:8" ht="14.4" x14ac:dyDescent="0.3">
      <c r="E573" s="30"/>
      <c r="G573" s="69"/>
      <c r="H573" s="30"/>
    </row>
    <row r="574" spans="5:8" ht="14.4" x14ac:dyDescent="0.3">
      <c r="E574" s="30"/>
      <c r="G574" s="69"/>
      <c r="H574" s="30"/>
    </row>
    <row r="575" spans="5:8" ht="14.4" x14ac:dyDescent="0.3">
      <c r="E575" s="30"/>
      <c r="G575" s="69"/>
      <c r="H575" s="30"/>
    </row>
    <row r="576" spans="5:8" ht="14.4" x14ac:dyDescent="0.3">
      <c r="E576" s="30"/>
      <c r="G576" s="69"/>
      <c r="H576" s="30"/>
    </row>
    <row r="577" spans="5:8" ht="14.4" x14ac:dyDescent="0.3">
      <c r="E577" s="30"/>
      <c r="G577" s="69"/>
      <c r="H577" s="30"/>
    </row>
    <row r="578" spans="5:8" ht="14.4" x14ac:dyDescent="0.3">
      <c r="E578" s="30"/>
      <c r="G578" s="69"/>
      <c r="H578" s="30"/>
    </row>
    <row r="579" spans="5:8" ht="14.4" x14ac:dyDescent="0.3">
      <c r="E579" s="30"/>
      <c r="G579" s="69"/>
      <c r="H579" s="30"/>
    </row>
    <row r="580" spans="5:8" ht="14.4" x14ac:dyDescent="0.3">
      <c r="E580" s="30"/>
      <c r="G580" s="69"/>
      <c r="H580" s="30"/>
    </row>
    <row r="581" spans="5:8" ht="14.4" x14ac:dyDescent="0.3">
      <c r="E581" s="30"/>
      <c r="G581" s="69"/>
      <c r="H581" s="30"/>
    </row>
    <row r="582" spans="5:8" ht="14.4" x14ac:dyDescent="0.3">
      <c r="E582" s="30"/>
      <c r="G582" s="69"/>
      <c r="H582" s="30"/>
    </row>
    <row r="583" spans="5:8" ht="14.4" x14ac:dyDescent="0.3">
      <c r="E583" s="30"/>
      <c r="G583" s="69"/>
      <c r="H583" s="30"/>
    </row>
    <row r="584" spans="5:8" ht="14.4" x14ac:dyDescent="0.3">
      <c r="E584" s="30"/>
      <c r="G584" s="69"/>
      <c r="H584" s="30"/>
    </row>
    <row r="585" spans="5:8" ht="14.4" x14ac:dyDescent="0.3">
      <c r="E585" s="30"/>
      <c r="G585" s="69"/>
      <c r="H585" s="30"/>
    </row>
    <row r="586" spans="5:8" ht="14.4" x14ac:dyDescent="0.3">
      <c r="E586" s="30"/>
      <c r="G586" s="69"/>
      <c r="H586" s="30"/>
    </row>
    <row r="587" spans="5:8" ht="14.4" x14ac:dyDescent="0.3">
      <c r="E587" s="30"/>
      <c r="G587" s="69"/>
      <c r="H587" s="30"/>
    </row>
    <row r="588" spans="5:8" ht="14.4" x14ac:dyDescent="0.3">
      <c r="E588" s="30"/>
      <c r="G588" s="69"/>
      <c r="H588" s="30"/>
    </row>
    <row r="589" spans="5:8" ht="14.4" x14ac:dyDescent="0.3">
      <c r="E589" s="30"/>
      <c r="G589" s="69"/>
      <c r="H589" s="30"/>
    </row>
    <row r="590" spans="5:8" ht="14.4" x14ac:dyDescent="0.3">
      <c r="E590" s="30"/>
      <c r="G590" s="69"/>
      <c r="H590" s="30"/>
    </row>
    <row r="591" spans="5:8" ht="14.4" x14ac:dyDescent="0.3">
      <c r="E591" s="30"/>
      <c r="G591" s="69"/>
      <c r="H591" s="30"/>
    </row>
    <row r="592" spans="5:8" ht="14.4" x14ac:dyDescent="0.3">
      <c r="E592" s="30"/>
      <c r="G592" s="69"/>
      <c r="H592" s="30"/>
    </row>
    <row r="593" spans="5:8" ht="14.4" x14ac:dyDescent="0.3">
      <c r="E593" s="30"/>
      <c r="G593" s="69"/>
      <c r="H593" s="30"/>
    </row>
    <row r="594" spans="5:8" ht="14.4" x14ac:dyDescent="0.3">
      <c r="E594" s="30"/>
      <c r="G594" s="69"/>
      <c r="H594" s="30"/>
    </row>
    <row r="595" spans="5:8" ht="14.4" x14ac:dyDescent="0.3">
      <c r="E595" s="30"/>
      <c r="G595" s="69"/>
      <c r="H595" s="30"/>
    </row>
    <row r="596" spans="5:8" ht="14.4" x14ac:dyDescent="0.3">
      <c r="E596" s="30"/>
      <c r="G596" s="69"/>
      <c r="H596" s="30"/>
    </row>
    <row r="597" spans="5:8" ht="14.4" x14ac:dyDescent="0.3">
      <c r="E597" s="30"/>
      <c r="G597" s="69"/>
      <c r="H597" s="30"/>
    </row>
    <row r="598" spans="5:8" ht="14.4" x14ac:dyDescent="0.3">
      <c r="E598" s="30"/>
      <c r="G598" s="69"/>
      <c r="H598" s="30"/>
    </row>
    <row r="599" spans="5:8" ht="14.4" x14ac:dyDescent="0.3">
      <c r="E599" s="30"/>
      <c r="G599" s="69"/>
      <c r="H599" s="30"/>
    </row>
    <row r="600" spans="5:8" ht="14.4" x14ac:dyDescent="0.3">
      <c r="E600" s="30"/>
      <c r="G600" s="69"/>
      <c r="H600" s="30"/>
    </row>
    <row r="601" spans="5:8" ht="14.4" x14ac:dyDescent="0.3">
      <c r="E601" s="30"/>
      <c r="G601" s="69"/>
      <c r="H601" s="30"/>
    </row>
    <row r="602" spans="5:8" ht="14.4" x14ac:dyDescent="0.3">
      <c r="E602" s="30"/>
      <c r="G602" s="69"/>
      <c r="H602" s="30"/>
    </row>
    <row r="603" spans="5:8" ht="14.4" x14ac:dyDescent="0.3">
      <c r="E603" s="30"/>
      <c r="G603" s="69"/>
      <c r="H603" s="30"/>
    </row>
    <row r="604" spans="5:8" ht="14.4" x14ac:dyDescent="0.3">
      <c r="E604" s="30"/>
      <c r="G604" s="69"/>
      <c r="H604" s="30"/>
    </row>
    <row r="605" spans="5:8" ht="14.4" x14ac:dyDescent="0.3">
      <c r="E605" s="30"/>
      <c r="G605" s="69"/>
      <c r="H605" s="30"/>
    </row>
    <row r="606" spans="5:8" ht="14.4" x14ac:dyDescent="0.3">
      <c r="E606" s="30"/>
      <c r="G606" s="69"/>
      <c r="H606" s="30"/>
    </row>
    <row r="607" spans="5:8" ht="14.4" x14ac:dyDescent="0.3">
      <c r="E607" s="30"/>
      <c r="G607" s="69"/>
      <c r="H607" s="30"/>
    </row>
    <row r="608" spans="5:8" ht="14.4" x14ac:dyDescent="0.3">
      <c r="E608" s="30"/>
      <c r="G608" s="69"/>
      <c r="H608" s="30"/>
    </row>
    <row r="609" spans="5:8" ht="14.4" x14ac:dyDescent="0.3">
      <c r="E609" s="30"/>
      <c r="G609" s="69"/>
      <c r="H609" s="30"/>
    </row>
    <row r="610" spans="5:8" ht="14.4" x14ac:dyDescent="0.3">
      <c r="E610" s="30"/>
      <c r="G610" s="69"/>
      <c r="H610" s="30"/>
    </row>
    <row r="611" spans="5:8" ht="14.4" x14ac:dyDescent="0.3">
      <c r="E611" s="30"/>
      <c r="G611" s="69"/>
      <c r="H611" s="30"/>
    </row>
    <row r="612" spans="5:8" ht="14.4" x14ac:dyDescent="0.3">
      <c r="E612" s="30"/>
      <c r="G612" s="69"/>
      <c r="H612" s="30"/>
    </row>
    <row r="613" spans="5:8" ht="14.4" x14ac:dyDescent="0.3">
      <c r="E613" s="30"/>
      <c r="G613" s="69"/>
      <c r="H613" s="30"/>
    </row>
    <row r="614" spans="5:8" ht="14.4" x14ac:dyDescent="0.3">
      <c r="E614" s="30"/>
      <c r="G614" s="69"/>
      <c r="H614" s="30"/>
    </row>
    <row r="615" spans="5:8" ht="14.4" x14ac:dyDescent="0.3">
      <c r="E615" s="30"/>
      <c r="G615" s="69"/>
      <c r="H615" s="30"/>
    </row>
    <row r="616" spans="5:8" ht="14.4" x14ac:dyDescent="0.3">
      <c r="E616" s="30"/>
      <c r="G616" s="69"/>
      <c r="H616" s="30"/>
    </row>
    <row r="617" spans="5:8" ht="14.4" x14ac:dyDescent="0.3">
      <c r="E617" s="30"/>
      <c r="G617" s="69"/>
      <c r="H617" s="30"/>
    </row>
    <row r="618" spans="5:8" ht="14.4" x14ac:dyDescent="0.3">
      <c r="E618" s="30"/>
      <c r="G618" s="69"/>
      <c r="H618" s="30"/>
    </row>
    <row r="619" spans="5:8" ht="14.4" x14ac:dyDescent="0.3">
      <c r="E619" s="30"/>
      <c r="G619" s="69"/>
      <c r="H619" s="30"/>
    </row>
    <row r="620" spans="5:8" ht="14.4" x14ac:dyDescent="0.3">
      <c r="E620" s="30"/>
      <c r="G620" s="69"/>
      <c r="H620" s="30"/>
    </row>
    <row r="621" spans="5:8" ht="14.4" x14ac:dyDescent="0.3">
      <c r="E621" s="30"/>
      <c r="G621" s="69"/>
      <c r="H621" s="30"/>
    </row>
    <row r="622" spans="5:8" ht="14.4" x14ac:dyDescent="0.3">
      <c r="E622" s="30"/>
      <c r="G622" s="69"/>
      <c r="H622" s="30"/>
    </row>
    <row r="623" spans="5:8" ht="14.4" x14ac:dyDescent="0.3">
      <c r="E623" s="30"/>
      <c r="G623" s="69"/>
      <c r="H623" s="30"/>
    </row>
    <row r="624" spans="5:8" ht="14.4" x14ac:dyDescent="0.3">
      <c r="E624" s="30"/>
      <c r="G624" s="69"/>
      <c r="H624" s="30"/>
    </row>
    <row r="625" spans="5:8" ht="14.4" x14ac:dyDescent="0.3">
      <c r="E625" s="30"/>
      <c r="G625" s="69"/>
      <c r="H625" s="30"/>
    </row>
    <row r="626" spans="5:8" ht="14.4" x14ac:dyDescent="0.3">
      <c r="E626" s="30"/>
      <c r="G626" s="69"/>
      <c r="H626" s="30"/>
    </row>
    <row r="627" spans="5:8" ht="14.4" x14ac:dyDescent="0.3">
      <c r="E627" s="30"/>
      <c r="G627" s="69"/>
      <c r="H627" s="30"/>
    </row>
    <row r="628" spans="5:8" ht="14.4" x14ac:dyDescent="0.3">
      <c r="E628" s="30"/>
      <c r="G628" s="69"/>
      <c r="H628" s="30"/>
    </row>
    <row r="629" spans="5:8" ht="14.4" x14ac:dyDescent="0.3">
      <c r="E629" s="30"/>
      <c r="G629" s="69"/>
      <c r="H629" s="30"/>
    </row>
    <row r="630" spans="5:8" ht="14.4" x14ac:dyDescent="0.3">
      <c r="E630" s="30"/>
      <c r="G630" s="69"/>
      <c r="H630" s="30"/>
    </row>
    <row r="631" spans="5:8" ht="14.4" x14ac:dyDescent="0.3">
      <c r="E631" s="30"/>
      <c r="G631" s="69"/>
      <c r="H631" s="30"/>
    </row>
    <row r="632" spans="5:8" ht="14.4" x14ac:dyDescent="0.3">
      <c r="E632" s="30"/>
      <c r="G632" s="69"/>
      <c r="H632" s="30"/>
    </row>
    <row r="633" spans="5:8" ht="14.4" x14ac:dyDescent="0.3">
      <c r="E633" s="30"/>
      <c r="G633" s="69"/>
      <c r="H633" s="30"/>
    </row>
    <row r="634" spans="5:8" ht="14.4" x14ac:dyDescent="0.3">
      <c r="E634" s="30"/>
      <c r="G634" s="69"/>
      <c r="H634" s="30"/>
    </row>
    <row r="635" spans="5:8" ht="14.4" x14ac:dyDescent="0.3">
      <c r="E635" s="30"/>
      <c r="G635" s="69"/>
      <c r="H635" s="30"/>
    </row>
    <row r="636" spans="5:8" ht="14.4" x14ac:dyDescent="0.3">
      <c r="E636" s="30"/>
      <c r="G636" s="69"/>
      <c r="H636" s="30"/>
    </row>
    <row r="637" spans="5:8" ht="14.4" x14ac:dyDescent="0.3">
      <c r="E637" s="30"/>
      <c r="G637" s="69"/>
      <c r="H637" s="30"/>
    </row>
    <row r="638" spans="5:8" ht="14.4" x14ac:dyDescent="0.3">
      <c r="E638" s="30"/>
      <c r="G638" s="69"/>
      <c r="H638" s="30"/>
    </row>
    <row r="639" spans="5:8" ht="14.4" x14ac:dyDescent="0.3">
      <c r="E639" s="30"/>
      <c r="G639" s="69"/>
      <c r="H639" s="30"/>
    </row>
    <row r="640" spans="5:8" ht="14.4" x14ac:dyDescent="0.3">
      <c r="E640" s="30"/>
      <c r="G640" s="69"/>
      <c r="H640" s="30"/>
    </row>
    <row r="641" spans="5:8" ht="14.4" x14ac:dyDescent="0.3">
      <c r="E641" s="30"/>
      <c r="G641" s="69"/>
      <c r="H641" s="30"/>
    </row>
    <row r="642" spans="5:8" ht="14.4" x14ac:dyDescent="0.3">
      <c r="E642" s="30"/>
      <c r="G642" s="69"/>
      <c r="H642" s="30"/>
    </row>
    <row r="643" spans="5:8" ht="14.4" x14ac:dyDescent="0.3">
      <c r="E643" s="30"/>
      <c r="G643" s="69"/>
      <c r="H643" s="30"/>
    </row>
    <row r="644" spans="5:8" ht="14.4" x14ac:dyDescent="0.3">
      <c r="E644" s="30"/>
      <c r="G644" s="69"/>
      <c r="H644" s="30"/>
    </row>
    <row r="645" spans="5:8" ht="14.4" x14ac:dyDescent="0.3">
      <c r="E645" s="30"/>
      <c r="G645" s="69"/>
      <c r="H645" s="30"/>
    </row>
    <row r="646" spans="5:8" ht="14.4" x14ac:dyDescent="0.3">
      <c r="E646" s="30"/>
      <c r="G646" s="69"/>
      <c r="H646" s="30"/>
    </row>
    <row r="647" spans="5:8" ht="14.4" x14ac:dyDescent="0.3">
      <c r="E647" s="30"/>
      <c r="G647" s="69"/>
      <c r="H647" s="30"/>
    </row>
    <row r="648" spans="5:8" ht="14.4" x14ac:dyDescent="0.3">
      <c r="E648" s="30"/>
      <c r="G648" s="69"/>
      <c r="H648" s="30"/>
    </row>
    <row r="649" spans="5:8" ht="14.4" x14ac:dyDescent="0.3">
      <c r="E649" s="30"/>
      <c r="G649" s="69"/>
      <c r="H649" s="30"/>
    </row>
    <row r="650" spans="5:8" ht="14.4" x14ac:dyDescent="0.3">
      <c r="E650" s="30"/>
      <c r="G650" s="69"/>
      <c r="H650" s="30"/>
    </row>
    <row r="651" spans="5:8" ht="14.4" x14ac:dyDescent="0.3">
      <c r="E651" s="30"/>
      <c r="G651" s="69"/>
      <c r="H651" s="30"/>
    </row>
    <row r="652" spans="5:8" ht="14.4" x14ac:dyDescent="0.3">
      <c r="E652" s="30"/>
      <c r="G652" s="69"/>
      <c r="H652" s="30"/>
    </row>
    <row r="653" spans="5:8" ht="14.4" x14ac:dyDescent="0.3">
      <c r="E653" s="30"/>
      <c r="G653" s="69"/>
      <c r="H653" s="30"/>
    </row>
    <row r="654" spans="5:8" ht="14.4" x14ac:dyDescent="0.3">
      <c r="E654" s="30"/>
      <c r="G654" s="69"/>
      <c r="H654" s="30"/>
    </row>
    <row r="655" spans="5:8" ht="14.4" x14ac:dyDescent="0.3">
      <c r="E655" s="30"/>
      <c r="G655" s="69"/>
      <c r="H655" s="30"/>
    </row>
    <row r="656" spans="5:8" ht="14.4" x14ac:dyDescent="0.3">
      <c r="E656" s="30"/>
      <c r="G656" s="69"/>
      <c r="H656" s="30"/>
    </row>
    <row r="657" spans="5:8" ht="14.4" x14ac:dyDescent="0.3">
      <c r="E657" s="30"/>
      <c r="G657" s="69"/>
      <c r="H657" s="30"/>
    </row>
    <row r="658" spans="5:8" ht="14.4" x14ac:dyDescent="0.3">
      <c r="E658" s="30"/>
      <c r="G658" s="69"/>
      <c r="H658" s="30"/>
    </row>
    <row r="659" spans="5:8" ht="14.4" x14ac:dyDescent="0.3">
      <c r="E659" s="30"/>
      <c r="G659" s="69"/>
      <c r="H659" s="30"/>
    </row>
    <row r="660" spans="5:8" ht="14.4" x14ac:dyDescent="0.3">
      <c r="E660" s="30"/>
      <c r="G660" s="69"/>
      <c r="H660" s="30"/>
    </row>
    <row r="661" spans="5:8" ht="14.4" x14ac:dyDescent="0.3">
      <c r="E661" s="30"/>
      <c r="G661" s="69"/>
      <c r="H661" s="30"/>
    </row>
    <row r="662" spans="5:8" ht="14.4" x14ac:dyDescent="0.3">
      <c r="E662" s="30"/>
      <c r="G662" s="69"/>
      <c r="H662" s="30"/>
    </row>
    <row r="663" spans="5:8" ht="14.4" x14ac:dyDescent="0.3">
      <c r="E663" s="30"/>
      <c r="G663" s="69"/>
      <c r="H663" s="30"/>
    </row>
    <row r="664" spans="5:8" ht="14.4" x14ac:dyDescent="0.3">
      <c r="E664" s="30"/>
      <c r="G664" s="69"/>
      <c r="H664" s="30"/>
    </row>
    <row r="665" spans="5:8" ht="14.4" x14ac:dyDescent="0.3">
      <c r="E665" s="30"/>
      <c r="G665" s="69"/>
      <c r="H665" s="30"/>
    </row>
    <row r="666" spans="5:8" ht="14.4" x14ac:dyDescent="0.3">
      <c r="E666" s="30"/>
      <c r="G666" s="69"/>
      <c r="H666" s="30"/>
    </row>
    <row r="667" spans="5:8" ht="14.4" x14ac:dyDescent="0.3">
      <c r="E667" s="30"/>
      <c r="G667" s="69"/>
      <c r="H667" s="30"/>
    </row>
    <row r="668" spans="5:8" ht="14.4" x14ac:dyDescent="0.3">
      <c r="E668" s="30"/>
      <c r="G668" s="69"/>
      <c r="H668" s="30"/>
    </row>
    <row r="669" spans="5:8" ht="14.4" x14ac:dyDescent="0.3">
      <c r="E669" s="30"/>
      <c r="G669" s="69"/>
      <c r="H669" s="30"/>
    </row>
    <row r="670" spans="5:8" ht="14.4" x14ac:dyDescent="0.3">
      <c r="E670" s="30"/>
      <c r="G670" s="69"/>
      <c r="H670" s="30"/>
    </row>
    <row r="671" spans="5:8" ht="14.4" x14ac:dyDescent="0.3">
      <c r="E671" s="30"/>
      <c r="G671" s="69"/>
      <c r="H671" s="30"/>
    </row>
    <row r="672" spans="5:8" ht="14.4" x14ac:dyDescent="0.3">
      <c r="E672" s="30"/>
      <c r="G672" s="69"/>
      <c r="H672" s="30"/>
    </row>
    <row r="673" spans="5:8" ht="14.4" x14ac:dyDescent="0.3">
      <c r="E673" s="30"/>
      <c r="G673" s="69"/>
      <c r="H673" s="30"/>
    </row>
    <row r="674" spans="5:8" ht="14.4" x14ac:dyDescent="0.3">
      <c r="E674" s="30"/>
      <c r="G674" s="69"/>
      <c r="H674" s="30"/>
    </row>
    <row r="675" spans="5:8" ht="14.4" x14ac:dyDescent="0.3">
      <c r="E675" s="30"/>
      <c r="G675" s="69"/>
      <c r="H675" s="30"/>
    </row>
    <row r="676" spans="5:8" ht="14.4" x14ac:dyDescent="0.3">
      <c r="E676" s="30"/>
      <c r="G676" s="69"/>
      <c r="H676" s="30"/>
    </row>
    <row r="677" spans="5:8" ht="14.4" x14ac:dyDescent="0.3">
      <c r="E677" s="30"/>
      <c r="G677" s="69"/>
      <c r="H677" s="30"/>
    </row>
    <row r="678" spans="5:8" ht="14.4" x14ac:dyDescent="0.3">
      <c r="E678" s="30"/>
      <c r="G678" s="69"/>
      <c r="H678" s="30"/>
    </row>
    <row r="679" spans="5:8" ht="14.4" x14ac:dyDescent="0.3">
      <c r="E679" s="30"/>
      <c r="G679" s="69"/>
      <c r="H679" s="30"/>
    </row>
    <row r="680" spans="5:8" ht="14.4" x14ac:dyDescent="0.3">
      <c r="E680" s="30"/>
      <c r="G680" s="69"/>
      <c r="H680" s="30"/>
    </row>
    <row r="681" spans="5:8" ht="14.4" x14ac:dyDescent="0.3">
      <c r="E681" s="30"/>
      <c r="G681" s="69"/>
      <c r="H681" s="30"/>
    </row>
    <row r="682" spans="5:8" ht="14.4" x14ac:dyDescent="0.3">
      <c r="E682" s="30"/>
      <c r="G682" s="69"/>
      <c r="H682" s="30"/>
    </row>
    <row r="683" spans="5:8" ht="14.4" x14ac:dyDescent="0.3">
      <c r="E683" s="30"/>
      <c r="G683" s="69"/>
      <c r="H683" s="30"/>
    </row>
    <row r="684" spans="5:8" ht="14.4" x14ac:dyDescent="0.3">
      <c r="E684" s="30"/>
      <c r="G684" s="69"/>
      <c r="H684" s="30"/>
    </row>
    <row r="685" spans="5:8" ht="14.4" x14ac:dyDescent="0.3">
      <c r="E685" s="30"/>
      <c r="G685" s="69"/>
      <c r="H685" s="30"/>
    </row>
    <row r="686" spans="5:8" ht="14.4" x14ac:dyDescent="0.3">
      <c r="E686" s="30"/>
      <c r="G686" s="69"/>
      <c r="H686" s="30"/>
    </row>
    <row r="687" spans="5:8" ht="14.4" x14ac:dyDescent="0.3">
      <c r="E687" s="30"/>
      <c r="G687" s="69"/>
      <c r="H687" s="30"/>
    </row>
    <row r="688" spans="5:8" ht="14.4" x14ac:dyDescent="0.3">
      <c r="E688" s="30"/>
      <c r="G688" s="69"/>
      <c r="H688" s="30"/>
    </row>
    <row r="689" spans="5:8" ht="14.4" x14ac:dyDescent="0.3">
      <c r="E689" s="30"/>
      <c r="G689" s="69"/>
      <c r="H689" s="30"/>
    </row>
    <row r="690" spans="5:8" ht="14.4" x14ac:dyDescent="0.3">
      <c r="E690" s="30"/>
      <c r="G690" s="69"/>
      <c r="H690" s="30"/>
    </row>
    <row r="691" spans="5:8" ht="14.4" x14ac:dyDescent="0.3">
      <c r="E691" s="30"/>
      <c r="G691" s="69"/>
      <c r="H691" s="30"/>
    </row>
    <row r="692" spans="5:8" ht="14.4" x14ac:dyDescent="0.3">
      <c r="E692" s="30"/>
      <c r="G692" s="69"/>
      <c r="H692" s="30"/>
    </row>
    <row r="693" spans="5:8" ht="14.4" x14ac:dyDescent="0.3">
      <c r="E693" s="30"/>
      <c r="G693" s="69"/>
      <c r="H693" s="30"/>
    </row>
    <row r="694" spans="5:8" ht="14.4" x14ac:dyDescent="0.3">
      <c r="E694" s="30"/>
      <c r="G694" s="69"/>
      <c r="H694" s="30"/>
    </row>
    <row r="695" spans="5:8" ht="14.4" x14ac:dyDescent="0.3">
      <c r="E695" s="30"/>
      <c r="G695" s="69"/>
      <c r="H695" s="30"/>
    </row>
    <row r="696" spans="5:8" ht="14.4" x14ac:dyDescent="0.3">
      <c r="E696" s="30"/>
      <c r="G696" s="69"/>
      <c r="H696" s="30"/>
    </row>
    <row r="697" spans="5:8" ht="14.4" x14ac:dyDescent="0.3">
      <c r="E697" s="30"/>
      <c r="G697" s="69"/>
      <c r="H697" s="30"/>
    </row>
    <row r="698" spans="5:8" ht="14.4" x14ac:dyDescent="0.3">
      <c r="E698" s="30"/>
      <c r="G698" s="69"/>
      <c r="H698" s="30"/>
    </row>
    <row r="699" spans="5:8" ht="14.4" x14ac:dyDescent="0.3">
      <c r="E699" s="30"/>
      <c r="G699" s="69"/>
      <c r="H699" s="30"/>
    </row>
    <row r="700" spans="5:8" ht="14.4" x14ac:dyDescent="0.3">
      <c r="E700" s="30"/>
      <c r="G700" s="69"/>
      <c r="H700" s="30"/>
    </row>
    <row r="701" spans="5:8" ht="14.4" x14ac:dyDescent="0.3">
      <c r="E701" s="30"/>
      <c r="G701" s="69"/>
      <c r="H701" s="30"/>
    </row>
    <row r="702" spans="5:8" ht="14.4" x14ac:dyDescent="0.3">
      <c r="E702" s="30"/>
      <c r="G702" s="69"/>
      <c r="H702" s="30"/>
    </row>
    <row r="703" spans="5:8" ht="14.4" x14ac:dyDescent="0.3">
      <c r="E703" s="30"/>
      <c r="G703" s="69"/>
      <c r="H703" s="30"/>
    </row>
    <row r="704" spans="5:8" ht="14.4" x14ac:dyDescent="0.3">
      <c r="E704" s="30"/>
      <c r="G704" s="69"/>
      <c r="H704" s="30"/>
    </row>
    <row r="705" spans="5:8" ht="14.4" x14ac:dyDescent="0.3">
      <c r="E705" s="30"/>
      <c r="G705" s="69"/>
      <c r="H705" s="30"/>
    </row>
    <row r="706" spans="5:8" ht="14.4" x14ac:dyDescent="0.3">
      <c r="E706" s="30"/>
      <c r="G706" s="69"/>
      <c r="H706" s="30"/>
    </row>
    <row r="707" spans="5:8" ht="14.4" x14ac:dyDescent="0.3">
      <c r="E707" s="30"/>
      <c r="G707" s="69"/>
      <c r="H707" s="30"/>
    </row>
    <row r="708" spans="5:8" ht="14.4" x14ac:dyDescent="0.3">
      <c r="E708" s="30"/>
      <c r="G708" s="69"/>
      <c r="H708" s="30"/>
    </row>
    <row r="709" spans="5:8" ht="14.4" x14ac:dyDescent="0.3">
      <c r="E709" s="30"/>
      <c r="G709" s="69"/>
      <c r="H709" s="30"/>
    </row>
    <row r="710" spans="5:8" ht="14.4" x14ac:dyDescent="0.3">
      <c r="E710" s="30"/>
      <c r="G710" s="69"/>
      <c r="H710" s="30"/>
    </row>
    <row r="711" spans="5:8" ht="14.4" x14ac:dyDescent="0.3">
      <c r="E711" s="30"/>
      <c r="G711" s="69"/>
      <c r="H711" s="30"/>
    </row>
    <row r="712" spans="5:8" ht="14.4" x14ac:dyDescent="0.3">
      <c r="E712" s="30"/>
      <c r="G712" s="69"/>
      <c r="H712" s="30"/>
    </row>
    <row r="713" spans="5:8" ht="14.4" x14ac:dyDescent="0.3">
      <c r="E713" s="30"/>
      <c r="G713" s="69"/>
      <c r="H713" s="30"/>
    </row>
    <row r="714" spans="5:8" ht="14.4" x14ac:dyDescent="0.3">
      <c r="E714" s="30"/>
      <c r="G714" s="69"/>
      <c r="H714" s="30"/>
    </row>
    <row r="715" spans="5:8" ht="14.4" x14ac:dyDescent="0.3">
      <c r="E715" s="30"/>
      <c r="G715" s="69"/>
      <c r="H715" s="30"/>
    </row>
    <row r="716" spans="5:8" ht="14.4" x14ac:dyDescent="0.3">
      <c r="E716" s="30"/>
      <c r="G716" s="69"/>
      <c r="H716" s="30"/>
    </row>
    <row r="717" spans="5:8" ht="14.4" x14ac:dyDescent="0.3">
      <c r="E717" s="30"/>
      <c r="G717" s="69"/>
      <c r="H717" s="30"/>
    </row>
    <row r="718" spans="5:8" ht="14.4" x14ac:dyDescent="0.3">
      <c r="E718" s="30"/>
      <c r="G718" s="69"/>
      <c r="H718" s="30"/>
    </row>
    <row r="719" spans="5:8" ht="14.4" x14ac:dyDescent="0.3">
      <c r="E719" s="30"/>
      <c r="G719" s="69"/>
      <c r="H719" s="30"/>
    </row>
    <row r="720" spans="5:8" ht="14.4" x14ac:dyDescent="0.3">
      <c r="E720" s="30"/>
      <c r="G720" s="69"/>
      <c r="H720" s="30"/>
    </row>
    <row r="721" spans="5:8" ht="14.4" x14ac:dyDescent="0.3">
      <c r="E721" s="30"/>
      <c r="G721" s="69"/>
      <c r="H721" s="30"/>
    </row>
    <row r="722" spans="5:8" ht="14.4" x14ac:dyDescent="0.3">
      <c r="E722" s="30"/>
      <c r="G722" s="69"/>
      <c r="H722" s="30"/>
    </row>
    <row r="723" spans="5:8" ht="14.4" x14ac:dyDescent="0.3">
      <c r="E723" s="30"/>
      <c r="G723" s="69"/>
      <c r="H723" s="30"/>
    </row>
    <row r="724" spans="5:8" ht="14.4" x14ac:dyDescent="0.3">
      <c r="E724" s="30"/>
      <c r="G724" s="69"/>
      <c r="H724" s="30"/>
    </row>
    <row r="725" spans="5:8" ht="14.4" x14ac:dyDescent="0.3">
      <c r="E725" s="30"/>
      <c r="G725" s="69"/>
      <c r="H725" s="30"/>
    </row>
    <row r="726" spans="5:8" ht="14.4" x14ac:dyDescent="0.3">
      <c r="E726" s="30"/>
      <c r="G726" s="69"/>
      <c r="H726" s="30"/>
    </row>
    <row r="727" spans="5:8" ht="14.4" x14ac:dyDescent="0.3">
      <c r="E727" s="30"/>
      <c r="G727" s="69"/>
      <c r="H727" s="30"/>
    </row>
    <row r="728" spans="5:8" ht="14.4" x14ac:dyDescent="0.3">
      <c r="E728" s="30"/>
      <c r="G728" s="69"/>
      <c r="H728" s="30"/>
    </row>
    <row r="729" spans="5:8" ht="14.4" x14ac:dyDescent="0.3">
      <c r="E729" s="30"/>
      <c r="G729" s="69"/>
      <c r="H729" s="30"/>
    </row>
    <row r="730" spans="5:8" ht="14.4" x14ac:dyDescent="0.3">
      <c r="E730" s="30"/>
      <c r="G730" s="69"/>
      <c r="H730" s="30"/>
    </row>
    <row r="731" spans="5:8" ht="14.4" x14ac:dyDescent="0.3">
      <c r="E731" s="30"/>
      <c r="G731" s="69"/>
      <c r="H731" s="30"/>
    </row>
    <row r="732" spans="5:8" ht="14.4" x14ac:dyDescent="0.3">
      <c r="E732" s="30"/>
      <c r="G732" s="69"/>
      <c r="H732" s="30"/>
    </row>
    <row r="733" spans="5:8" ht="14.4" x14ac:dyDescent="0.3">
      <c r="E733" s="30"/>
      <c r="G733" s="69"/>
      <c r="H733" s="30"/>
    </row>
    <row r="734" spans="5:8" ht="14.4" x14ac:dyDescent="0.3">
      <c r="E734" s="30"/>
      <c r="G734" s="69"/>
      <c r="H734" s="30"/>
    </row>
    <row r="735" spans="5:8" ht="14.4" x14ac:dyDescent="0.3">
      <c r="E735" s="30"/>
      <c r="G735" s="69"/>
      <c r="H735" s="30"/>
    </row>
    <row r="736" spans="5:8" ht="14.4" x14ac:dyDescent="0.3">
      <c r="E736" s="30"/>
      <c r="G736" s="69"/>
      <c r="H736" s="30"/>
    </row>
    <row r="737" spans="5:8" ht="14.4" x14ac:dyDescent="0.3">
      <c r="E737" s="30"/>
      <c r="G737" s="69"/>
      <c r="H737" s="30"/>
    </row>
    <row r="738" spans="5:8" ht="14.4" x14ac:dyDescent="0.3">
      <c r="E738" s="30"/>
      <c r="G738" s="69"/>
      <c r="H738" s="30"/>
    </row>
    <row r="739" spans="5:8" ht="14.4" x14ac:dyDescent="0.3">
      <c r="E739" s="30"/>
      <c r="G739" s="69"/>
      <c r="H739" s="30"/>
    </row>
    <row r="740" spans="5:8" ht="14.4" x14ac:dyDescent="0.3">
      <c r="E740" s="30"/>
      <c r="G740" s="69"/>
      <c r="H740" s="30"/>
    </row>
    <row r="741" spans="5:8" ht="14.4" x14ac:dyDescent="0.3">
      <c r="E741" s="30"/>
      <c r="G741" s="69"/>
      <c r="H741" s="30"/>
    </row>
    <row r="742" spans="5:8" ht="14.4" x14ac:dyDescent="0.3">
      <c r="E742" s="30"/>
      <c r="G742" s="69"/>
      <c r="H742" s="30"/>
    </row>
    <row r="743" spans="5:8" ht="14.4" x14ac:dyDescent="0.3">
      <c r="E743" s="30"/>
      <c r="G743" s="69"/>
      <c r="H743" s="30"/>
    </row>
    <row r="744" spans="5:8" ht="14.4" x14ac:dyDescent="0.3">
      <c r="E744" s="30"/>
      <c r="G744" s="69"/>
      <c r="H744" s="30"/>
    </row>
    <row r="745" spans="5:8" ht="14.4" x14ac:dyDescent="0.3">
      <c r="E745" s="30"/>
      <c r="G745" s="69"/>
      <c r="H745" s="30"/>
    </row>
    <row r="746" spans="5:8" ht="14.4" x14ac:dyDescent="0.3">
      <c r="E746" s="30"/>
      <c r="G746" s="69"/>
      <c r="H746" s="30"/>
    </row>
    <row r="747" spans="5:8" ht="14.4" x14ac:dyDescent="0.3">
      <c r="E747" s="30"/>
      <c r="G747" s="69"/>
      <c r="H747" s="30"/>
    </row>
    <row r="748" spans="5:8" ht="14.4" x14ac:dyDescent="0.3">
      <c r="E748" s="30"/>
      <c r="G748" s="69"/>
      <c r="H748" s="30"/>
    </row>
    <row r="749" spans="5:8" ht="14.4" x14ac:dyDescent="0.3">
      <c r="E749" s="30"/>
      <c r="G749" s="69"/>
      <c r="H749" s="30"/>
    </row>
    <row r="750" spans="5:8" ht="14.4" x14ac:dyDescent="0.3">
      <c r="E750" s="30"/>
      <c r="G750" s="69"/>
      <c r="H750" s="30"/>
    </row>
    <row r="751" spans="5:8" ht="14.4" x14ac:dyDescent="0.3">
      <c r="E751" s="30"/>
      <c r="G751" s="69"/>
      <c r="H751" s="30"/>
    </row>
    <row r="752" spans="5:8" ht="14.4" x14ac:dyDescent="0.3">
      <c r="E752" s="30"/>
      <c r="G752" s="69"/>
      <c r="H752" s="30"/>
    </row>
    <row r="753" spans="5:8" ht="14.4" x14ac:dyDescent="0.3">
      <c r="E753" s="30"/>
      <c r="G753" s="69"/>
      <c r="H753" s="30"/>
    </row>
    <row r="754" spans="5:8" ht="14.4" x14ac:dyDescent="0.3">
      <c r="E754" s="30"/>
      <c r="G754" s="69"/>
      <c r="H754" s="30"/>
    </row>
    <row r="755" spans="5:8" ht="14.4" x14ac:dyDescent="0.3">
      <c r="E755" s="30"/>
      <c r="G755" s="69"/>
      <c r="H755" s="30"/>
    </row>
    <row r="756" spans="5:8" ht="14.4" x14ac:dyDescent="0.3">
      <c r="E756" s="30"/>
      <c r="G756" s="69"/>
      <c r="H756" s="30"/>
    </row>
    <row r="757" spans="5:8" ht="14.4" x14ac:dyDescent="0.3">
      <c r="E757" s="30"/>
      <c r="G757" s="69"/>
      <c r="H757" s="30"/>
    </row>
    <row r="758" spans="5:8" ht="14.4" x14ac:dyDescent="0.3">
      <c r="E758" s="30"/>
      <c r="G758" s="69"/>
      <c r="H758" s="30"/>
    </row>
    <row r="759" spans="5:8" ht="14.4" x14ac:dyDescent="0.3">
      <c r="E759" s="30"/>
      <c r="G759" s="69"/>
      <c r="H759" s="30"/>
    </row>
    <row r="760" spans="5:8" ht="14.4" x14ac:dyDescent="0.3">
      <c r="E760" s="30"/>
      <c r="G760" s="69"/>
      <c r="H760" s="30"/>
    </row>
    <row r="761" spans="5:8" ht="14.4" x14ac:dyDescent="0.3">
      <c r="E761" s="30"/>
      <c r="G761" s="69"/>
      <c r="H761" s="30"/>
    </row>
    <row r="762" spans="5:8" ht="14.4" x14ac:dyDescent="0.3">
      <c r="E762" s="30"/>
      <c r="G762" s="69"/>
      <c r="H762" s="30"/>
    </row>
    <row r="763" spans="5:8" ht="14.4" x14ac:dyDescent="0.3">
      <c r="E763" s="30"/>
      <c r="G763" s="69"/>
      <c r="H763" s="30"/>
    </row>
    <row r="764" spans="5:8" ht="14.4" x14ac:dyDescent="0.3">
      <c r="E764" s="30"/>
      <c r="G764" s="69"/>
      <c r="H764" s="30"/>
    </row>
    <row r="765" spans="5:8" ht="14.4" x14ac:dyDescent="0.3">
      <c r="E765" s="30"/>
      <c r="G765" s="69"/>
      <c r="H765" s="30"/>
    </row>
    <row r="766" spans="5:8" ht="14.4" x14ac:dyDescent="0.3">
      <c r="E766" s="30"/>
      <c r="G766" s="69"/>
      <c r="H766" s="30"/>
    </row>
    <row r="767" spans="5:8" ht="14.4" x14ac:dyDescent="0.3">
      <c r="E767" s="30"/>
      <c r="G767" s="69"/>
      <c r="H767" s="30"/>
    </row>
    <row r="768" spans="5:8" ht="14.4" x14ac:dyDescent="0.3">
      <c r="E768" s="30"/>
      <c r="G768" s="69"/>
      <c r="H768" s="30"/>
    </row>
    <row r="769" spans="5:8" ht="14.4" x14ac:dyDescent="0.3">
      <c r="E769" s="30"/>
      <c r="G769" s="69"/>
      <c r="H769" s="30"/>
    </row>
    <row r="770" spans="5:8" ht="14.4" x14ac:dyDescent="0.3">
      <c r="E770" s="30"/>
      <c r="G770" s="69"/>
      <c r="H770" s="30"/>
    </row>
    <row r="771" spans="5:8" ht="14.4" x14ac:dyDescent="0.3">
      <c r="E771" s="30"/>
      <c r="G771" s="69"/>
      <c r="H771" s="30"/>
    </row>
    <row r="772" spans="5:8" ht="14.4" x14ac:dyDescent="0.3">
      <c r="E772" s="30"/>
      <c r="G772" s="69"/>
      <c r="H772" s="30"/>
    </row>
    <row r="773" spans="5:8" ht="14.4" x14ac:dyDescent="0.3">
      <c r="E773" s="30"/>
      <c r="G773" s="69"/>
      <c r="H773" s="30"/>
    </row>
    <row r="774" spans="5:8" ht="14.4" x14ac:dyDescent="0.3">
      <c r="E774" s="30"/>
      <c r="G774" s="69"/>
      <c r="H774" s="30"/>
    </row>
    <row r="775" spans="5:8" ht="14.4" x14ac:dyDescent="0.3">
      <c r="E775" s="30"/>
      <c r="G775" s="69"/>
      <c r="H775" s="30"/>
    </row>
    <row r="776" spans="5:8" ht="14.4" x14ac:dyDescent="0.3">
      <c r="E776" s="30"/>
      <c r="G776" s="69"/>
      <c r="H776" s="30"/>
    </row>
    <row r="777" spans="5:8" ht="14.4" x14ac:dyDescent="0.3">
      <c r="E777" s="30"/>
      <c r="G777" s="69"/>
      <c r="H777" s="30"/>
    </row>
    <row r="778" spans="5:8" ht="14.4" x14ac:dyDescent="0.3">
      <c r="E778" s="30"/>
      <c r="G778" s="69"/>
      <c r="H778" s="30"/>
    </row>
    <row r="779" spans="5:8" ht="14.4" x14ac:dyDescent="0.3">
      <c r="E779" s="30"/>
      <c r="G779" s="69"/>
      <c r="H779" s="30"/>
    </row>
    <row r="780" spans="5:8" ht="14.4" x14ac:dyDescent="0.3">
      <c r="E780" s="30"/>
      <c r="G780" s="69"/>
      <c r="H780" s="30"/>
    </row>
    <row r="781" spans="5:8" ht="14.4" x14ac:dyDescent="0.3">
      <c r="E781" s="30"/>
      <c r="G781" s="69"/>
      <c r="H781" s="30"/>
    </row>
    <row r="782" spans="5:8" ht="14.4" x14ac:dyDescent="0.3">
      <c r="E782" s="30"/>
      <c r="G782" s="69"/>
      <c r="H782" s="30"/>
    </row>
    <row r="783" spans="5:8" ht="14.4" x14ac:dyDescent="0.3">
      <c r="E783" s="30"/>
      <c r="G783" s="69"/>
      <c r="H783" s="30"/>
    </row>
    <row r="784" spans="5:8" ht="14.4" x14ac:dyDescent="0.3">
      <c r="E784" s="30"/>
      <c r="G784" s="69"/>
      <c r="H784" s="30"/>
    </row>
    <row r="785" spans="5:8" ht="14.4" x14ac:dyDescent="0.3">
      <c r="E785" s="30"/>
      <c r="G785" s="69"/>
      <c r="H785" s="30"/>
    </row>
    <row r="786" spans="5:8" ht="14.4" x14ac:dyDescent="0.3">
      <c r="E786" s="30"/>
      <c r="G786" s="69"/>
      <c r="H786" s="30"/>
    </row>
    <row r="787" spans="5:8" ht="14.4" x14ac:dyDescent="0.3">
      <c r="E787" s="30"/>
      <c r="G787" s="69"/>
      <c r="H787" s="30"/>
    </row>
    <row r="788" spans="5:8" ht="14.4" x14ac:dyDescent="0.3">
      <c r="E788" s="30"/>
      <c r="G788" s="69"/>
      <c r="H788" s="30"/>
    </row>
    <row r="789" spans="5:8" ht="14.4" x14ac:dyDescent="0.3">
      <c r="E789" s="30"/>
      <c r="G789" s="69"/>
      <c r="H789" s="30"/>
    </row>
    <row r="790" spans="5:8" ht="14.4" x14ac:dyDescent="0.3">
      <c r="E790" s="30"/>
      <c r="G790" s="69"/>
      <c r="H790" s="30"/>
    </row>
    <row r="791" spans="5:8" ht="14.4" x14ac:dyDescent="0.3">
      <c r="E791" s="30"/>
      <c r="G791" s="69"/>
      <c r="H791" s="30"/>
    </row>
    <row r="792" spans="5:8" ht="14.4" x14ac:dyDescent="0.3">
      <c r="E792" s="30"/>
      <c r="G792" s="69"/>
      <c r="H792" s="30"/>
    </row>
    <row r="793" spans="5:8" ht="14.4" x14ac:dyDescent="0.3">
      <c r="E793" s="30"/>
      <c r="G793" s="69"/>
      <c r="H793" s="30"/>
    </row>
    <row r="794" spans="5:8" ht="14.4" x14ac:dyDescent="0.3">
      <c r="E794" s="30"/>
      <c r="G794" s="69"/>
      <c r="H794" s="30"/>
    </row>
    <row r="795" spans="5:8" ht="14.4" x14ac:dyDescent="0.3">
      <c r="E795" s="30"/>
      <c r="G795" s="69"/>
      <c r="H795" s="30"/>
    </row>
    <row r="796" spans="5:8" ht="14.4" x14ac:dyDescent="0.3">
      <c r="E796" s="30"/>
      <c r="G796" s="69"/>
      <c r="H796" s="30"/>
    </row>
    <row r="797" spans="5:8" ht="14.4" x14ac:dyDescent="0.3">
      <c r="E797" s="30"/>
      <c r="G797" s="69"/>
      <c r="H797" s="30"/>
    </row>
    <row r="798" spans="5:8" ht="14.4" x14ac:dyDescent="0.3">
      <c r="E798" s="30"/>
      <c r="G798" s="69"/>
      <c r="H798" s="30"/>
    </row>
    <row r="799" spans="5:8" ht="14.4" x14ac:dyDescent="0.3">
      <c r="E799" s="30"/>
      <c r="G799" s="69"/>
      <c r="H799" s="30"/>
    </row>
    <row r="800" spans="5:8" ht="14.4" x14ac:dyDescent="0.3">
      <c r="E800" s="30"/>
      <c r="G800" s="69"/>
      <c r="H800" s="30"/>
    </row>
    <row r="801" spans="5:8" ht="14.4" x14ac:dyDescent="0.3">
      <c r="E801" s="30"/>
      <c r="G801" s="69"/>
      <c r="H801" s="30"/>
    </row>
    <row r="802" spans="5:8" ht="14.4" x14ac:dyDescent="0.3">
      <c r="E802" s="30"/>
      <c r="G802" s="69"/>
      <c r="H802" s="30"/>
    </row>
    <row r="803" spans="5:8" ht="14.4" x14ac:dyDescent="0.3">
      <c r="E803" s="30"/>
      <c r="G803" s="69"/>
      <c r="H803" s="30"/>
    </row>
    <row r="804" spans="5:8" ht="14.4" x14ac:dyDescent="0.3">
      <c r="E804" s="30"/>
      <c r="G804" s="69"/>
      <c r="H804" s="30"/>
    </row>
    <row r="805" spans="5:8" ht="14.4" x14ac:dyDescent="0.3">
      <c r="E805" s="30"/>
      <c r="G805" s="69"/>
      <c r="H805" s="30"/>
    </row>
    <row r="806" spans="5:8" ht="14.4" x14ac:dyDescent="0.3">
      <c r="E806" s="30"/>
      <c r="G806" s="69"/>
      <c r="H806" s="30"/>
    </row>
    <row r="807" spans="5:8" ht="14.4" x14ac:dyDescent="0.3">
      <c r="E807" s="30"/>
      <c r="G807" s="69"/>
      <c r="H807" s="30"/>
    </row>
    <row r="808" spans="5:8" ht="14.4" x14ac:dyDescent="0.3">
      <c r="E808" s="30"/>
      <c r="G808" s="69"/>
      <c r="H808" s="30"/>
    </row>
    <row r="809" spans="5:8" ht="14.4" x14ac:dyDescent="0.3">
      <c r="E809" s="30"/>
      <c r="G809" s="69"/>
      <c r="H809" s="30"/>
    </row>
    <row r="810" spans="5:8" ht="14.4" x14ac:dyDescent="0.3">
      <c r="E810" s="30"/>
      <c r="G810" s="69"/>
      <c r="H810" s="30"/>
    </row>
    <row r="811" spans="5:8" ht="14.4" x14ac:dyDescent="0.3">
      <c r="E811" s="30"/>
      <c r="G811" s="69"/>
      <c r="H811" s="30"/>
    </row>
    <row r="812" spans="5:8" ht="14.4" x14ac:dyDescent="0.3">
      <c r="E812" s="30"/>
      <c r="G812" s="69"/>
      <c r="H812" s="30"/>
    </row>
    <row r="813" spans="5:8" ht="14.4" x14ac:dyDescent="0.3">
      <c r="E813" s="30"/>
      <c r="G813" s="69"/>
      <c r="H813" s="30"/>
    </row>
    <row r="814" spans="5:8" ht="14.4" x14ac:dyDescent="0.3">
      <c r="E814" s="30"/>
      <c r="G814" s="69"/>
      <c r="H814" s="30"/>
    </row>
    <row r="815" spans="5:8" ht="14.4" x14ac:dyDescent="0.3">
      <c r="E815" s="30"/>
      <c r="G815" s="69"/>
      <c r="H815" s="30"/>
    </row>
    <row r="816" spans="5:8" ht="14.4" x14ac:dyDescent="0.3">
      <c r="E816" s="30"/>
      <c r="G816" s="69"/>
      <c r="H816" s="30"/>
    </row>
    <row r="817" spans="5:8" ht="14.4" x14ac:dyDescent="0.3">
      <c r="E817" s="30"/>
      <c r="G817" s="69"/>
      <c r="H817" s="30"/>
    </row>
    <row r="818" spans="5:8" ht="14.4" x14ac:dyDescent="0.3">
      <c r="E818" s="30"/>
      <c r="G818" s="69"/>
      <c r="H818" s="30"/>
    </row>
    <row r="819" spans="5:8" ht="14.4" x14ac:dyDescent="0.3">
      <c r="E819" s="30"/>
      <c r="G819" s="69"/>
      <c r="H819" s="30"/>
    </row>
    <row r="820" spans="5:8" ht="14.4" x14ac:dyDescent="0.3">
      <c r="E820" s="30"/>
      <c r="G820" s="69"/>
      <c r="H820" s="30"/>
    </row>
    <row r="821" spans="5:8" ht="14.4" x14ac:dyDescent="0.3">
      <c r="E821" s="30"/>
      <c r="G821" s="69"/>
      <c r="H821" s="30"/>
    </row>
    <row r="822" spans="5:8" ht="14.4" x14ac:dyDescent="0.3">
      <c r="E822" s="30"/>
      <c r="G822" s="69"/>
      <c r="H822" s="30"/>
    </row>
    <row r="823" spans="5:8" ht="14.4" x14ac:dyDescent="0.3">
      <c r="E823" s="30"/>
      <c r="G823" s="69"/>
      <c r="H823" s="30"/>
    </row>
    <row r="824" spans="5:8" ht="14.4" x14ac:dyDescent="0.3">
      <c r="E824" s="30"/>
      <c r="G824" s="69"/>
      <c r="H824" s="30"/>
    </row>
    <row r="825" spans="5:8" ht="14.4" x14ac:dyDescent="0.3">
      <c r="E825" s="30"/>
      <c r="G825" s="69"/>
      <c r="H825" s="30"/>
    </row>
    <row r="826" spans="5:8" ht="14.4" x14ac:dyDescent="0.3">
      <c r="E826" s="30"/>
      <c r="G826" s="69"/>
      <c r="H826" s="30"/>
    </row>
    <row r="827" spans="5:8" ht="14.4" x14ac:dyDescent="0.3">
      <c r="E827" s="30"/>
      <c r="G827" s="69"/>
      <c r="H827" s="30"/>
    </row>
    <row r="828" spans="5:8" ht="14.4" x14ac:dyDescent="0.3">
      <c r="E828" s="30"/>
      <c r="G828" s="69"/>
      <c r="H828" s="30"/>
    </row>
    <row r="829" spans="5:8" ht="14.4" x14ac:dyDescent="0.3">
      <c r="E829" s="30"/>
      <c r="G829" s="69"/>
      <c r="H829" s="30"/>
    </row>
    <row r="830" spans="5:8" ht="14.4" x14ac:dyDescent="0.3">
      <c r="E830" s="30"/>
      <c r="G830" s="69"/>
      <c r="H830" s="30"/>
    </row>
    <row r="831" spans="5:8" ht="14.4" x14ac:dyDescent="0.3">
      <c r="E831" s="30"/>
      <c r="G831" s="69"/>
      <c r="H831" s="30"/>
    </row>
    <row r="832" spans="5:8" ht="14.4" x14ac:dyDescent="0.3">
      <c r="E832" s="30"/>
      <c r="G832" s="69"/>
      <c r="H832" s="30"/>
    </row>
    <row r="833" spans="5:8" ht="14.4" x14ac:dyDescent="0.3">
      <c r="E833" s="30"/>
      <c r="G833" s="69"/>
      <c r="H833" s="30"/>
    </row>
    <row r="834" spans="5:8" ht="14.4" x14ac:dyDescent="0.3">
      <c r="E834" s="30"/>
      <c r="G834" s="69"/>
      <c r="H834" s="30"/>
    </row>
    <row r="835" spans="5:8" ht="14.4" x14ac:dyDescent="0.3">
      <c r="E835" s="30"/>
      <c r="G835" s="69"/>
      <c r="H835" s="30"/>
    </row>
    <row r="836" spans="5:8" ht="14.4" x14ac:dyDescent="0.3">
      <c r="E836" s="30"/>
      <c r="G836" s="69"/>
      <c r="H836" s="30"/>
    </row>
    <row r="837" spans="5:8" ht="14.4" x14ac:dyDescent="0.3">
      <c r="E837" s="30"/>
      <c r="G837" s="69"/>
      <c r="H837" s="30"/>
    </row>
    <row r="838" spans="5:8" ht="14.4" x14ac:dyDescent="0.3">
      <c r="E838" s="30"/>
      <c r="G838" s="69"/>
      <c r="H838" s="30"/>
    </row>
    <row r="839" spans="5:8" ht="14.4" x14ac:dyDescent="0.3">
      <c r="E839" s="30"/>
      <c r="G839" s="69"/>
      <c r="H839" s="30"/>
    </row>
    <row r="840" spans="5:8" ht="14.4" x14ac:dyDescent="0.3">
      <c r="E840" s="30"/>
      <c r="G840" s="69"/>
      <c r="H840" s="30"/>
    </row>
    <row r="841" spans="5:8" ht="14.4" x14ac:dyDescent="0.3">
      <c r="E841" s="30"/>
      <c r="G841" s="69"/>
      <c r="H841" s="30"/>
    </row>
    <row r="842" spans="5:8" ht="14.4" x14ac:dyDescent="0.3">
      <c r="E842" s="30"/>
      <c r="G842" s="69"/>
      <c r="H842" s="30"/>
    </row>
    <row r="843" spans="5:8" ht="14.4" x14ac:dyDescent="0.3">
      <c r="E843" s="30"/>
      <c r="G843" s="69"/>
      <c r="H843" s="30"/>
    </row>
    <row r="844" spans="5:8" ht="14.4" x14ac:dyDescent="0.3">
      <c r="E844" s="30"/>
      <c r="G844" s="69"/>
      <c r="H844" s="30"/>
    </row>
    <row r="845" spans="5:8" ht="14.4" x14ac:dyDescent="0.3">
      <c r="E845" s="30"/>
      <c r="G845" s="69"/>
      <c r="H845" s="30"/>
    </row>
    <row r="846" spans="5:8" ht="14.4" x14ac:dyDescent="0.3">
      <c r="E846" s="30"/>
      <c r="G846" s="69"/>
      <c r="H846" s="30"/>
    </row>
    <row r="847" spans="5:8" ht="14.4" x14ac:dyDescent="0.3">
      <c r="E847" s="30"/>
      <c r="G847" s="69"/>
      <c r="H847" s="30"/>
    </row>
    <row r="848" spans="5:8" ht="14.4" x14ac:dyDescent="0.3">
      <c r="E848" s="30"/>
      <c r="G848" s="69"/>
      <c r="H848" s="30"/>
    </row>
    <row r="849" spans="5:8" ht="14.4" x14ac:dyDescent="0.3">
      <c r="E849" s="30"/>
      <c r="G849" s="69"/>
      <c r="H849" s="30"/>
    </row>
    <row r="850" spans="5:8" ht="14.4" x14ac:dyDescent="0.3">
      <c r="E850" s="30"/>
      <c r="G850" s="69"/>
      <c r="H850" s="30"/>
    </row>
    <row r="851" spans="5:8" ht="14.4" x14ac:dyDescent="0.3">
      <c r="E851" s="30"/>
      <c r="G851" s="69"/>
      <c r="H851" s="30"/>
    </row>
    <row r="852" spans="5:8" ht="14.4" x14ac:dyDescent="0.3">
      <c r="E852" s="30"/>
      <c r="G852" s="69"/>
      <c r="H852" s="30"/>
    </row>
    <row r="853" spans="5:8" ht="14.4" x14ac:dyDescent="0.3">
      <c r="E853" s="30"/>
      <c r="G853" s="69"/>
      <c r="H853" s="30"/>
    </row>
    <row r="854" spans="5:8" ht="14.4" x14ac:dyDescent="0.3">
      <c r="E854" s="30"/>
      <c r="G854" s="69"/>
      <c r="H854" s="30"/>
    </row>
    <row r="855" spans="5:8" ht="14.4" x14ac:dyDescent="0.3">
      <c r="E855" s="30"/>
      <c r="G855" s="69"/>
      <c r="H855" s="30"/>
    </row>
    <row r="856" spans="5:8" ht="14.4" x14ac:dyDescent="0.3">
      <c r="E856" s="30"/>
      <c r="G856" s="69"/>
      <c r="H856" s="30"/>
    </row>
    <row r="857" spans="5:8" ht="14.4" x14ac:dyDescent="0.3">
      <c r="E857" s="30"/>
      <c r="G857" s="69"/>
      <c r="H857" s="30"/>
    </row>
    <row r="858" spans="5:8" ht="14.4" x14ac:dyDescent="0.3">
      <c r="E858" s="30"/>
      <c r="G858" s="69"/>
      <c r="H858" s="30"/>
    </row>
    <row r="859" spans="5:8" ht="14.4" x14ac:dyDescent="0.3">
      <c r="E859" s="30"/>
      <c r="G859" s="69"/>
      <c r="H859" s="30"/>
    </row>
    <row r="860" spans="5:8" ht="14.4" x14ac:dyDescent="0.3">
      <c r="E860" s="30"/>
      <c r="G860" s="69"/>
      <c r="H860" s="30"/>
    </row>
    <row r="861" spans="5:8" ht="14.4" x14ac:dyDescent="0.3">
      <c r="E861" s="30"/>
      <c r="G861" s="69"/>
      <c r="H861" s="30"/>
    </row>
    <row r="862" spans="5:8" ht="14.4" x14ac:dyDescent="0.3">
      <c r="E862" s="30"/>
      <c r="G862" s="69"/>
      <c r="H862" s="30"/>
    </row>
    <row r="863" spans="5:8" ht="14.4" x14ac:dyDescent="0.3">
      <c r="E863" s="30"/>
      <c r="G863" s="69"/>
      <c r="H863" s="30"/>
    </row>
    <row r="864" spans="5:8" ht="14.4" x14ac:dyDescent="0.3">
      <c r="E864" s="30"/>
      <c r="G864" s="69"/>
      <c r="H864" s="30"/>
    </row>
    <row r="865" spans="5:8" ht="14.4" x14ac:dyDescent="0.3">
      <c r="E865" s="30"/>
      <c r="G865" s="69"/>
      <c r="H865" s="30"/>
    </row>
    <row r="866" spans="5:8" ht="14.4" x14ac:dyDescent="0.3">
      <c r="E866" s="30"/>
      <c r="G866" s="69"/>
      <c r="H866" s="30"/>
    </row>
    <row r="867" spans="5:8" ht="14.4" x14ac:dyDescent="0.3">
      <c r="E867" s="30"/>
      <c r="G867" s="69"/>
      <c r="H867" s="30"/>
    </row>
    <row r="868" spans="5:8" ht="14.4" x14ac:dyDescent="0.3">
      <c r="E868" s="30"/>
      <c r="G868" s="69"/>
      <c r="H868" s="30"/>
    </row>
    <row r="869" spans="5:8" ht="14.4" x14ac:dyDescent="0.3">
      <c r="E869" s="30"/>
      <c r="G869" s="69"/>
      <c r="H869" s="30"/>
    </row>
    <row r="870" spans="5:8" ht="14.4" x14ac:dyDescent="0.3">
      <c r="E870" s="30"/>
      <c r="G870" s="69"/>
      <c r="H870" s="30"/>
    </row>
    <row r="871" spans="5:8" ht="14.4" x14ac:dyDescent="0.3">
      <c r="E871" s="30"/>
      <c r="G871" s="69"/>
      <c r="H871" s="30"/>
    </row>
    <row r="872" spans="5:8" ht="14.4" x14ac:dyDescent="0.3">
      <c r="E872" s="30"/>
      <c r="G872" s="69"/>
      <c r="H872" s="30"/>
    </row>
    <row r="873" spans="5:8" ht="14.4" x14ac:dyDescent="0.3">
      <c r="E873" s="30"/>
      <c r="G873" s="69"/>
      <c r="H873" s="30"/>
    </row>
    <row r="874" spans="5:8" ht="14.4" x14ac:dyDescent="0.3">
      <c r="E874" s="30"/>
      <c r="G874" s="69"/>
      <c r="H874" s="30"/>
    </row>
    <row r="875" spans="5:8" ht="14.4" x14ac:dyDescent="0.3">
      <c r="E875" s="30"/>
      <c r="G875" s="69"/>
      <c r="H875" s="30"/>
    </row>
    <row r="876" spans="5:8" ht="14.4" x14ac:dyDescent="0.3">
      <c r="E876" s="30"/>
      <c r="G876" s="69"/>
      <c r="H876" s="30"/>
    </row>
    <row r="877" spans="5:8" ht="14.4" x14ac:dyDescent="0.3">
      <c r="E877" s="30"/>
      <c r="G877" s="69"/>
      <c r="H877" s="30"/>
    </row>
    <row r="878" spans="5:8" ht="14.4" x14ac:dyDescent="0.3">
      <c r="E878" s="30"/>
      <c r="G878" s="69"/>
      <c r="H878" s="30"/>
    </row>
    <row r="879" spans="5:8" ht="14.4" x14ac:dyDescent="0.3">
      <c r="E879" s="30"/>
      <c r="G879" s="69"/>
      <c r="H879" s="30"/>
    </row>
    <row r="880" spans="5:8" ht="14.4" x14ac:dyDescent="0.3">
      <c r="E880" s="30"/>
      <c r="G880" s="69"/>
      <c r="H880" s="30"/>
    </row>
    <row r="881" spans="5:8" ht="14.4" x14ac:dyDescent="0.3">
      <c r="E881" s="30"/>
      <c r="G881" s="69"/>
      <c r="H881" s="30"/>
    </row>
    <row r="882" spans="5:8" ht="14.4" x14ac:dyDescent="0.3">
      <c r="E882" s="30"/>
      <c r="G882" s="69"/>
      <c r="H882" s="30"/>
    </row>
    <row r="883" spans="5:8" ht="14.4" x14ac:dyDescent="0.3">
      <c r="E883" s="30"/>
      <c r="G883" s="69"/>
      <c r="H883" s="30"/>
    </row>
    <row r="884" spans="5:8" ht="14.4" x14ac:dyDescent="0.3">
      <c r="E884" s="30"/>
      <c r="G884" s="69"/>
      <c r="H884" s="30"/>
    </row>
    <row r="885" spans="5:8" ht="14.4" x14ac:dyDescent="0.3">
      <c r="E885" s="30"/>
      <c r="G885" s="69"/>
      <c r="H885" s="30"/>
    </row>
    <row r="886" spans="5:8" ht="14.4" x14ac:dyDescent="0.3">
      <c r="E886" s="30"/>
      <c r="G886" s="69"/>
      <c r="H886" s="30"/>
    </row>
    <row r="887" spans="5:8" ht="14.4" x14ac:dyDescent="0.3">
      <c r="E887" s="30"/>
      <c r="G887" s="69"/>
      <c r="H887" s="30"/>
    </row>
    <row r="888" spans="5:8" ht="14.4" x14ac:dyDescent="0.3">
      <c r="E888" s="30"/>
      <c r="G888" s="69"/>
      <c r="H888" s="30"/>
    </row>
    <row r="889" spans="5:8" ht="14.4" x14ac:dyDescent="0.3">
      <c r="E889" s="30"/>
      <c r="G889" s="69"/>
      <c r="H889" s="30"/>
    </row>
    <row r="890" spans="5:8" ht="14.4" x14ac:dyDescent="0.3">
      <c r="E890" s="30"/>
      <c r="G890" s="69"/>
      <c r="H890" s="30"/>
    </row>
    <row r="891" spans="5:8" ht="14.4" x14ac:dyDescent="0.3">
      <c r="E891" s="30"/>
      <c r="G891" s="69"/>
      <c r="H891" s="30"/>
    </row>
    <row r="892" spans="5:8" ht="14.4" x14ac:dyDescent="0.3">
      <c r="E892" s="30"/>
      <c r="G892" s="69"/>
      <c r="H892" s="30"/>
    </row>
    <row r="893" spans="5:8" ht="14.4" x14ac:dyDescent="0.3">
      <c r="E893" s="30"/>
      <c r="G893" s="69"/>
      <c r="H893" s="30"/>
    </row>
    <row r="894" spans="5:8" ht="14.4" x14ac:dyDescent="0.3">
      <c r="E894" s="30"/>
      <c r="G894" s="69"/>
      <c r="H894" s="30"/>
    </row>
    <row r="895" spans="5:8" ht="14.4" x14ac:dyDescent="0.3">
      <c r="E895" s="30"/>
      <c r="G895" s="69"/>
      <c r="H895" s="30"/>
    </row>
    <row r="896" spans="5:8" ht="14.4" x14ac:dyDescent="0.3">
      <c r="E896" s="30"/>
      <c r="G896" s="69"/>
      <c r="H896" s="30"/>
    </row>
    <row r="897" spans="5:8" ht="14.4" x14ac:dyDescent="0.3">
      <c r="E897" s="30"/>
      <c r="G897" s="69"/>
      <c r="H897" s="30"/>
    </row>
    <row r="898" spans="5:8" ht="14.4" x14ac:dyDescent="0.3">
      <c r="E898" s="30"/>
      <c r="G898" s="69"/>
      <c r="H898" s="30"/>
    </row>
    <row r="899" spans="5:8" ht="14.4" x14ac:dyDescent="0.3">
      <c r="E899" s="30"/>
      <c r="G899" s="69"/>
      <c r="H899" s="30"/>
    </row>
    <row r="900" spans="5:8" ht="14.4" x14ac:dyDescent="0.3">
      <c r="E900" s="30"/>
      <c r="G900" s="69"/>
      <c r="H900" s="30"/>
    </row>
    <row r="901" spans="5:8" ht="14.4" x14ac:dyDescent="0.3">
      <c r="E901" s="30"/>
      <c r="G901" s="69"/>
      <c r="H901" s="30"/>
    </row>
    <row r="902" spans="5:8" ht="14.4" x14ac:dyDescent="0.3">
      <c r="E902" s="30"/>
      <c r="G902" s="69"/>
      <c r="H902" s="30"/>
    </row>
    <row r="903" spans="5:8" ht="14.4" x14ac:dyDescent="0.3">
      <c r="E903" s="30"/>
      <c r="G903" s="69"/>
      <c r="H903" s="30"/>
    </row>
    <row r="904" spans="5:8" ht="14.4" x14ac:dyDescent="0.3">
      <c r="E904" s="30"/>
      <c r="G904" s="69"/>
      <c r="H904" s="30"/>
    </row>
    <row r="905" spans="5:8" ht="14.4" x14ac:dyDescent="0.3">
      <c r="E905" s="30"/>
      <c r="G905" s="69"/>
      <c r="H905" s="30"/>
    </row>
    <row r="906" spans="5:8" ht="14.4" x14ac:dyDescent="0.3">
      <c r="E906" s="30"/>
      <c r="G906" s="69"/>
      <c r="H906" s="30"/>
    </row>
    <row r="907" spans="5:8" ht="14.4" x14ac:dyDescent="0.3">
      <c r="E907" s="30"/>
      <c r="G907" s="69"/>
      <c r="H907" s="30"/>
    </row>
    <row r="908" spans="5:8" ht="14.4" x14ac:dyDescent="0.3">
      <c r="E908" s="30"/>
      <c r="G908" s="69"/>
      <c r="H908" s="30"/>
    </row>
    <row r="909" spans="5:8" ht="14.4" x14ac:dyDescent="0.3">
      <c r="E909" s="30"/>
      <c r="G909" s="69"/>
      <c r="H909" s="30"/>
    </row>
    <row r="910" spans="5:8" ht="14.4" x14ac:dyDescent="0.3">
      <c r="E910" s="30"/>
      <c r="G910" s="69"/>
      <c r="H910" s="30"/>
    </row>
    <row r="911" spans="5:8" ht="14.4" x14ac:dyDescent="0.3">
      <c r="E911" s="30"/>
      <c r="G911" s="69"/>
      <c r="H911" s="30"/>
    </row>
    <row r="912" spans="5:8" ht="14.4" x14ac:dyDescent="0.3">
      <c r="E912" s="30"/>
      <c r="G912" s="69"/>
      <c r="H912" s="30"/>
    </row>
    <row r="913" spans="5:8" ht="14.4" x14ac:dyDescent="0.3">
      <c r="E913" s="30"/>
      <c r="G913" s="69"/>
      <c r="H913" s="30"/>
    </row>
    <row r="914" spans="5:8" ht="14.4" x14ac:dyDescent="0.3">
      <c r="E914" s="30"/>
      <c r="G914" s="69"/>
      <c r="H914" s="30"/>
    </row>
    <row r="915" spans="5:8" ht="14.4" x14ac:dyDescent="0.3">
      <c r="E915" s="30"/>
      <c r="G915" s="69"/>
      <c r="H915" s="30"/>
    </row>
    <row r="916" spans="5:8" ht="14.4" x14ac:dyDescent="0.3">
      <c r="E916" s="30"/>
      <c r="G916" s="69"/>
      <c r="H916" s="30"/>
    </row>
    <row r="917" spans="5:8" ht="14.4" x14ac:dyDescent="0.3">
      <c r="E917" s="30"/>
      <c r="G917" s="69"/>
      <c r="H917" s="30"/>
    </row>
    <row r="918" spans="5:8" ht="14.4" x14ac:dyDescent="0.3">
      <c r="E918" s="30"/>
      <c r="G918" s="69"/>
      <c r="H918" s="30"/>
    </row>
    <row r="919" spans="5:8" ht="14.4" x14ac:dyDescent="0.3">
      <c r="E919" s="30"/>
      <c r="G919" s="69"/>
      <c r="H919" s="30"/>
    </row>
    <row r="920" spans="5:8" ht="14.4" x14ac:dyDescent="0.3">
      <c r="E920" s="30"/>
      <c r="G920" s="69"/>
      <c r="H920" s="30"/>
    </row>
    <row r="921" spans="5:8" ht="14.4" x14ac:dyDescent="0.3">
      <c r="E921" s="30"/>
      <c r="G921" s="69"/>
      <c r="H921" s="30"/>
    </row>
    <row r="922" spans="5:8" ht="14.4" x14ac:dyDescent="0.3">
      <c r="E922" s="30"/>
      <c r="G922" s="69"/>
      <c r="H922" s="30"/>
    </row>
    <row r="923" spans="5:8" ht="14.4" x14ac:dyDescent="0.3">
      <c r="E923" s="30"/>
      <c r="G923" s="69"/>
      <c r="H923" s="30"/>
    </row>
    <row r="924" spans="5:8" ht="14.4" x14ac:dyDescent="0.3">
      <c r="E924" s="30"/>
      <c r="G924" s="69"/>
      <c r="H924" s="30"/>
    </row>
    <row r="925" spans="5:8" ht="14.4" x14ac:dyDescent="0.3">
      <c r="E925" s="30"/>
      <c r="G925" s="69"/>
      <c r="H925" s="30"/>
    </row>
    <row r="926" spans="5:8" ht="14.4" x14ac:dyDescent="0.3">
      <c r="E926" s="30"/>
      <c r="G926" s="69"/>
      <c r="H926" s="30"/>
    </row>
    <row r="927" spans="5:8" ht="14.4" x14ac:dyDescent="0.3">
      <c r="E927" s="30"/>
      <c r="G927" s="69"/>
      <c r="H927" s="30"/>
    </row>
    <row r="928" spans="5:8" ht="14.4" x14ac:dyDescent="0.3">
      <c r="E928" s="30"/>
      <c r="G928" s="69"/>
      <c r="H928" s="30"/>
    </row>
    <row r="929" spans="5:8" ht="14.4" x14ac:dyDescent="0.3">
      <c r="E929" s="30"/>
      <c r="G929" s="69"/>
      <c r="H929" s="30"/>
    </row>
    <row r="930" spans="5:8" ht="14.4" x14ac:dyDescent="0.3">
      <c r="E930" s="30"/>
      <c r="G930" s="69"/>
      <c r="H930" s="30"/>
    </row>
    <row r="931" spans="5:8" ht="14.4" x14ac:dyDescent="0.3">
      <c r="E931" s="30"/>
      <c r="G931" s="69"/>
      <c r="H931" s="30"/>
    </row>
    <row r="932" spans="5:8" ht="14.4" x14ac:dyDescent="0.3">
      <c r="E932" s="30"/>
      <c r="G932" s="69"/>
      <c r="H932" s="30"/>
    </row>
    <row r="933" spans="5:8" ht="14.4" x14ac:dyDescent="0.3">
      <c r="E933" s="30"/>
      <c r="G933" s="69"/>
      <c r="H933" s="30"/>
    </row>
    <row r="934" spans="5:8" ht="14.4" x14ac:dyDescent="0.3">
      <c r="E934" s="30"/>
      <c r="G934" s="69"/>
      <c r="H934" s="30"/>
    </row>
    <row r="935" spans="5:8" ht="14.4" x14ac:dyDescent="0.3">
      <c r="E935" s="30"/>
      <c r="G935" s="69"/>
      <c r="H935" s="30"/>
    </row>
    <row r="936" spans="5:8" ht="14.4" x14ac:dyDescent="0.3">
      <c r="E936" s="30"/>
      <c r="G936" s="69"/>
      <c r="H936" s="30"/>
    </row>
    <row r="937" spans="5:8" ht="14.4" x14ac:dyDescent="0.3">
      <c r="E937" s="30"/>
      <c r="G937" s="69"/>
      <c r="H937" s="30"/>
    </row>
    <row r="938" spans="5:8" ht="14.4" x14ac:dyDescent="0.3">
      <c r="E938" s="30"/>
      <c r="G938" s="69"/>
      <c r="H938" s="30"/>
    </row>
    <row r="939" spans="5:8" ht="14.4" x14ac:dyDescent="0.3">
      <c r="E939" s="30"/>
      <c r="G939" s="69"/>
      <c r="H939" s="30"/>
    </row>
    <row r="940" spans="5:8" ht="14.4" x14ac:dyDescent="0.3">
      <c r="E940" s="30"/>
      <c r="G940" s="69"/>
      <c r="H940" s="30"/>
    </row>
    <row r="941" spans="5:8" ht="14.4" x14ac:dyDescent="0.3">
      <c r="E941" s="30"/>
      <c r="G941" s="69"/>
      <c r="H941" s="30"/>
    </row>
    <row r="942" spans="5:8" ht="14.4" x14ac:dyDescent="0.3">
      <c r="E942" s="30"/>
      <c r="G942" s="69"/>
      <c r="H942" s="30"/>
    </row>
    <row r="943" spans="5:8" ht="14.4" x14ac:dyDescent="0.3">
      <c r="E943" s="30"/>
      <c r="G943" s="69"/>
      <c r="H943" s="30"/>
    </row>
    <row r="944" spans="5:8" ht="14.4" x14ac:dyDescent="0.3">
      <c r="E944" s="30"/>
      <c r="G944" s="69"/>
      <c r="H944" s="30"/>
    </row>
    <row r="945" spans="5:8" ht="14.4" x14ac:dyDescent="0.3">
      <c r="E945" s="30"/>
      <c r="G945" s="69"/>
      <c r="H945" s="30"/>
    </row>
    <row r="946" spans="5:8" ht="14.4" x14ac:dyDescent="0.3">
      <c r="E946" s="30"/>
      <c r="G946" s="69"/>
      <c r="H946" s="30"/>
    </row>
    <row r="947" spans="5:8" ht="14.4" x14ac:dyDescent="0.3">
      <c r="E947" s="30"/>
      <c r="G947" s="69"/>
      <c r="H947" s="30"/>
    </row>
    <row r="948" spans="5:8" ht="14.4" x14ac:dyDescent="0.3">
      <c r="E948" s="30"/>
      <c r="G948" s="69"/>
      <c r="H948" s="30"/>
    </row>
    <row r="949" spans="5:8" ht="14.4" x14ac:dyDescent="0.3">
      <c r="E949" s="30"/>
      <c r="G949" s="69"/>
      <c r="H949" s="30"/>
    </row>
    <row r="950" spans="5:8" ht="14.4" x14ac:dyDescent="0.3">
      <c r="E950" s="30"/>
      <c r="G950" s="69"/>
      <c r="H950" s="30"/>
    </row>
    <row r="951" spans="5:8" ht="14.4" x14ac:dyDescent="0.3">
      <c r="E951" s="30"/>
      <c r="G951" s="69"/>
      <c r="H951" s="30"/>
    </row>
    <row r="952" spans="5:8" ht="14.4" x14ac:dyDescent="0.3">
      <c r="E952" s="30"/>
      <c r="G952" s="69"/>
      <c r="H952" s="30"/>
    </row>
    <row r="953" spans="5:8" ht="14.4" x14ac:dyDescent="0.3">
      <c r="E953" s="30"/>
      <c r="G953" s="69"/>
      <c r="H953" s="30"/>
    </row>
    <row r="954" spans="5:8" ht="14.4" x14ac:dyDescent="0.3">
      <c r="E954" s="30"/>
      <c r="G954" s="69"/>
      <c r="H954" s="30"/>
    </row>
    <row r="955" spans="5:8" ht="14.4" x14ac:dyDescent="0.3">
      <c r="E955" s="30"/>
      <c r="G955" s="69"/>
      <c r="H955" s="30"/>
    </row>
    <row r="956" spans="5:8" ht="14.4" x14ac:dyDescent="0.3">
      <c r="E956" s="30"/>
      <c r="G956" s="69"/>
      <c r="H956" s="30"/>
    </row>
    <row r="957" spans="5:8" ht="14.4" x14ac:dyDescent="0.3">
      <c r="E957" s="30"/>
      <c r="G957" s="69"/>
      <c r="H957" s="30"/>
    </row>
    <row r="958" spans="5:8" ht="14.4" x14ac:dyDescent="0.3">
      <c r="E958" s="30"/>
      <c r="G958" s="69"/>
      <c r="H958" s="30"/>
    </row>
    <row r="959" spans="5:8" ht="14.4" x14ac:dyDescent="0.3">
      <c r="E959" s="30"/>
      <c r="G959" s="69"/>
      <c r="H959" s="30"/>
    </row>
    <row r="960" spans="5:8" ht="14.4" x14ac:dyDescent="0.3">
      <c r="E960" s="30"/>
      <c r="G960" s="69"/>
      <c r="H960" s="30"/>
    </row>
  </sheetData>
  <autoFilter ref="A1:H22" xr:uid="{00000000-0009-0000-0000-00000D000000}"/>
  <pageMargins left="0.511811024" right="0.511811024" top="0.78740157499999996" bottom="0.78740157499999996" header="0.31496062000000002" footer="0.3149606200000000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1007"/>
  <sheetViews>
    <sheetView workbookViewId="0"/>
  </sheetViews>
  <sheetFormatPr defaultColWidth="14.44140625" defaultRowHeight="15" customHeight="1" x14ac:dyDescent="0.3"/>
  <cols>
    <col min="1" max="1" width="1.6640625" customWidth="1"/>
    <col min="2" max="2" width="47" customWidth="1"/>
    <col min="3" max="3" width="18.6640625" customWidth="1"/>
    <col min="4" max="4" width="3.44140625" customWidth="1"/>
    <col min="5" max="5" width="31.6640625" customWidth="1"/>
    <col min="6" max="6" width="18.5546875" customWidth="1"/>
    <col min="7" max="7" width="2.33203125" customWidth="1"/>
    <col min="8" max="8" width="2.44140625" customWidth="1"/>
    <col min="9" max="9" width="2.88671875" customWidth="1"/>
    <col min="10" max="10" width="38.6640625" customWidth="1"/>
    <col min="11" max="11" width="11.5546875" customWidth="1"/>
    <col min="12" max="12" width="4.88671875" customWidth="1"/>
    <col min="13" max="13" width="12.5546875" customWidth="1"/>
    <col min="14" max="14" width="8.6640625" customWidth="1"/>
    <col min="15" max="15" width="14" customWidth="1"/>
    <col min="16" max="16" width="12.88671875" customWidth="1"/>
    <col min="17" max="17" width="12.5546875" customWidth="1"/>
    <col min="18" max="18" width="8.6640625" customWidth="1"/>
    <col min="19" max="19" width="19.6640625" customWidth="1"/>
    <col min="20" max="20" width="12" customWidth="1"/>
    <col min="21" max="23" width="8.6640625" customWidth="1"/>
    <col min="24" max="24" width="14.109375" customWidth="1"/>
    <col min="25" max="31" width="8.6640625" customWidth="1"/>
  </cols>
  <sheetData>
    <row r="1" spans="2:24" ht="14.25" customHeight="1" x14ac:dyDescent="0.3">
      <c r="X1" s="34"/>
    </row>
    <row r="2" spans="2:24" ht="31.5" customHeight="1" x14ac:dyDescent="0.3">
      <c r="B2" s="127" t="s">
        <v>294</v>
      </c>
      <c r="C2" s="122"/>
      <c r="E2" s="121" t="s">
        <v>295</v>
      </c>
      <c r="F2" s="122"/>
      <c r="J2" s="121" t="s">
        <v>296</v>
      </c>
      <c r="K2" s="122"/>
      <c r="M2" s="123" t="s">
        <v>0</v>
      </c>
      <c r="N2" s="124"/>
      <c r="O2" s="125"/>
      <c r="X2" s="34"/>
    </row>
    <row r="3" spans="2:24" ht="17.25" customHeight="1" x14ac:dyDescent="0.3">
      <c r="B3" s="1" t="s">
        <v>1</v>
      </c>
      <c r="C3" s="1" t="s">
        <v>2</v>
      </c>
      <c r="E3" s="1" t="s">
        <v>1</v>
      </c>
      <c r="F3" s="1" t="s">
        <v>2</v>
      </c>
      <c r="J3" s="1" t="s">
        <v>97</v>
      </c>
      <c r="K3" s="1" t="s">
        <v>2</v>
      </c>
      <c r="M3" s="2" t="s">
        <v>3</v>
      </c>
      <c r="N3" s="2" t="s">
        <v>4</v>
      </c>
      <c r="O3" s="2" t="s">
        <v>5</v>
      </c>
      <c r="T3" s="34"/>
      <c r="X3" s="34"/>
    </row>
    <row r="4" spans="2:24" ht="14.25" customHeight="1" x14ac:dyDescent="0.3">
      <c r="B4" s="3" t="s">
        <v>6</v>
      </c>
      <c r="C4" s="4">
        <f>SUMIF('Detalhamento - 30.06'!B:B,B:B,'Detalhamento - 30.06'!C:C)</f>
        <v>1858.04</v>
      </c>
      <c r="E4" s="5" t="s">
        <v>7</v>
      </c>
      <c r="F4" s="10">
        <f>SUMIF('Detalhamento - 30.06'!B:B,E:E,'Detalhamento - 30.06'!C:C)</f>
        <v>4170.1000000000004</v>
      </c>
      <c r="J4" s="3" t="s">
        <v>297</v>
      </c>
      <c r="K4" s="34">
        <v>2373.9899999999998</v>
      </c>
      <c r="M4" s="3" t="s">
        <v>8</v>
      </c>
      <c r="N4" s="3" t="s">
        <v>9</v>
      </c>
      <c r="O4" s="4">
        <v>84.8</v>
      </c>
      <c r="T4" s="34"/>
      <c r="X4" s="34"/>
    </row>
    <row r="5" spans="2:24" ht="14.25" customHeight="1" x14ac:dyDescent="0.3">
      <c r="B5" s="7" t="s">
        <v>10</v>
      </c>
      <c r="C5" s="4">
        <f>SUMIF('Detalhamento - 30.06'!B:B,B:B,'Detalhamento - 30.06'!C:C)</f>
        <v>0</v>
      </c>
      <c r="E5" s="3" t="s">
        <v>60</v>
      </c>
      <c r="F5" s="10">
        <f>SUMIF('Detalhamento - 30.06'!B:B,E:E,'Detalhamento - 30.06'!C:C)</f>
        <v>519.99</v>
      </c>
      <c r="J5" s="3" t="s">
        <v>298</v>
      </c>
      <c r="K5" s="34">
        <v>162.47999999999999</v>
      </c>
      <c r="M5" s="3" t="s">
        <v>14</v>
      </c>
      <c r="N5" s="3" t="s">
        <v>9</v>
      </c>
      <c r="O5" s="4">
        <v>3280.4</v>
      </c>
      <c r="X5" s="34"/>
    </row>
    <row r="6" spans="2:24" ht="14.25" customHeight="1" x14ac:dyDescent="0.3">
      <c r="B6" s="3" t="s">
        <v>13</v>
      </c>
      <c r="C6" s="4">
        <f>SUMIF('Detalhamento - 30.06'!B:B,B:B,'Detalhamento - 30.06'!C:C)</f>
        <v>1215.4300000000003</v>
      </c>
      <c r="E6" s="3" t="s">
        <v>104</v>
      </c>
      <c r="F6" s="10">
        <f>SUMIF('Detalhamento - 30.06'!B:B,E:E,'Detalhamento - 30.06'!C:C)</f>
        <v>0</v>
      </c>
      <c r="K6" s="34"/>
      <c r="M6" s="3" t="s">
        <v>8</v>
      </c>
      <c r="N6" s="3" t="s">
        <v>235</v>
      </c>
      <c r="O6" s="4">
        <v>175394.2</v>
      </c>
      <c r="X6" s="34"/>
    </row>
    <row r="7" spans="2:24" ht="14.25" customHeight="1" x14ac:dyDescent="0.3">
      <c r="B7" s="7" t="s">
        <v>15</v>
      </c>
      <c r="C7" s="4">
        <f>SUMIF('Detalhamento - 30.06'!B:B,B:B,'Detalhamento - 30.06'!C:C)</f>
        <v>0</v>
      </c>
      <c r="E7" s="3"/>
      <c r="F7" s="10">
        <f>SUMIF('Detalhamento - 30.06'!B:B,E:E,'Detalhamento - 30.06'!C:C)</f>
        <v>0</v>
      </c>
      <c r="J7" s="3"/>
      <c r="K7" s="34"/>
      <c r="M7" s="3" t="s">
        <v>107</v>
      </c>
      <c r="N7" s="3" t="s">
        <v>9</v>
      </c>
      <c r="O7" s="4">
        <v>0</v>
      </c>
      <c r="X7" s="34"/>
    </row>
    <row r="8" spans="2:24" ht="14.25" customHeight="1" x14ac:dyDescent="0.3">
      <c r="B8" s="7" t="s">
        <v>16</v>
      </c>
      <c r="C8" s="4">
        <f>SUMIF('Detalhamento - 30.06'!B:B,B:B,'Detalhamento - 30.06'!C:C)</f>
        <v>454.52</v>
      </c>
      <c r="F8" s="10"/>
      <c r="X8" s="34"/>
    </row>
    <row r="9" spans="2:24" ht="14.25" customHeight="1" x14ac:dyDescent="0.3">
      <c r="B9" s="3" t="s">
        <v>17</v>
      </c>
      <c r="C9" s="4">
        <f>SUMIF('Detalhamento - 30.06'!B:B,B:B,'Detalhamento - 30.06'!C:C)</f>
        <v>0</v>
      </c>
      <c r="F9" s="10"/>
      <c r="M9" s="126" t="s">
        <v>19</v>
      </c>
      <c r="N9" s="124"/>
      <c r="O9" s="125"/>
      <c r="S9" s="34"/>
      <c r="X9" s="34"/>
    </row>
    <row r="10" spans="2:24" ht="14.25" customHeight="1" x14ac:dyDescent="0.3">
      <c r="B10" s="3" t="s">
        <v>18</v>
      </c>
      <c r="C10" s="4">
        <f>SUMIF('Detalhamento - 30.06'!B:B,B:B,'Detalhamento - 30.06'!C:C)</f>
        <v>0</v>
      </c>
      <c r="F10" s="10"/>
      <c r="M10" s="2" t="s">
        <v>3</v>
      </c>
      <c r="N10" s="2" t="s">
        <v>4</v>
      </c>
      <c r="O10" s="9" t="s">
        <v>21</v>
      </c>
      <c r="P10" s="9"/>
      <c r="S10" s="67"/>
      <c r="X10" s="34"/>
    </row>
    <row r="11" spans="2:24" ht="14.25" customHeight="1" x14ac:dyDescent="0.3">
      <c r="B11" s="3" t="s">
        <v>108</v>
      </c>
      <c r="C11" s="4">
        <f>SUMIF('Detalhamento - 30.06'!B:B,B:B,'Detalhamento - 30.06'!C:C)</f>
        <v>0</v>
      </c>
      <c r="M11" s="3" t="s">
        <v>8</v>
      </c>
      <c r="N11" s="3" t="s">
        <v>9</v>
      </c>
      <c r="O11" s="10">
        <f>O4-C21</f>
        <v>-97084.479999999996</v>
      </c>
      <c r="X11" s="34"/>
    </row>
    <row r="12" spans="2:24" ht="14.25" customHeight="1" x14ac:dyDescent="0.3">
      <c r="B12" s="3" t="s">
        <v>20</v>
      </c>
      <c r="C12" s="4">
        <f>SUMIF('Detalhamento - 30.06'!B:B,B:B,'Detalhamento - 30.06'!C:C)</f>
        <v>0</v>
      </c>
      <c r="M12" s="3" t="s">
        <v>14</v>
      </c>
      <c r="N12" s="3" t="s">
        <v>9</v>
      </c>
      <c r="O12" s="10">
        <f>O5-F20</f>
        <v>-1409.69</v>
      </c>
      <c r="X12" s="34"/>
    </row>
    <row r="13" spans="2:24" ht="14.25" customHeight="1" x14ac:dyDescent="0.3">
      <c r="B13" s="3" t="s">
        <v>109</v>
      </c>
      <c r="C13" s="4">
        <f>SUMIF('Detalhamento - 30.06'!B:B,B:B,'Detalhamento - 30.06'!C:C)</f>
        <v>0</v>
      </c>
      <c r="M13" s="3" t="s">
        <v>107</v>
      </c>
      <c r="N13" s="3" t="s">
        <v>9</v>
      </c>
      <c r="O13" s="10">
        <f>O7-K20</f>
        <v>-2536.4699999999998</v>
      </c>
      <c r="X13" s="34"/>
    </row>
    <row r="14" spans="2:24" ht="14.25" customHeight="1" x14ac:dyDescent="0.3">
      <c r="B14" s="30" t="s">
        <v>299</v>
      </c>
      <c r="C14" s="4">
        <f>SUMIF('Detalhamento - 30.06'!B:B,B:B,'Detalhamento - 30.06'!C:C)</f>
        <v>9921.82</v>
      </c>
      <c r="X14" s="34"/>
    </row>
    <row r="15" spans="2:24" ht="14.25" customHeight="1" x14ac:dyDescent="0.3">
      <c r="B15" s="30" t="s">
        <v>300</v>
      </c>
      <c r="C15" s="4">
        <f>SUMIF('Detalhamento - 30.06'!B:B,B:B,'Detalhamento - 30.06'!C:C)</f>
        <v>8603.83</v>
      </c>
      <c r="M15" s="38"/>
      <c r="X15" s="34"/>
    </row>
    <row r="16" spans="2:24" ht="14.25" customHeight="1" x14ac:dyDescent="0.3">
      <c r="B16" s="36" t="s">
        <v>176</v>
      </c>
      <c r="C16" s="4">
        <f>SUMIF('Detalhamento - 30.06'!B:B,B:B,'Detalhamento - 30.06'!C:C)</f>
        <v>0</v>
      </c>
      <c r="M16" s="31"/>
      <c r="N16" s="31"/>
      <c r="O16" s="31"/>
      <c r="X16" s="35"/>
    </row>
    <row r="17" spans="1:31" ht="14.25" customHeight="1" x14ac:dyDescent="0.3">
      <c r="A17" s="31"/>
      <c r="B17" s="3" t="s">
        <v>61</v>
      </c>
      <c r="C17" s="4">
        <f>SUMIF('Detalhamento - 30.06'!B:B,B:B,'Detalhamento - 30.06'!C:C)</f>
        <v>85491.98</v>
      </c>
      <c r="D17" s="31"/>
      <c r="E17" s="31"/>
      <c r="F17" s="31"/>
      <c r="G17" s="31"/>
      <c r="H17" s="31"/>
      <c r="I17" s="31"/>
      <c r="J17" s="31"/>
      <c r="K17" s="31"/>
      <c r="L17" s="31"/>
      <c r="P17" s="31"/>
      <c r="Q17" s="31"/>
      <c r="R17" s="31"/>
      <c r="S17" s="31"/>
      <c r="T17" s="31"/>
      <c r="U17" s="31"/>
      <c r="V17" s="31"/>
      <c r="W17" s="31"/>
      <c r="X17" s="34"/>
      <c r="Y17" s="31"/>
      <c r="Z17" s="31"/>
      <c r="AA17" s="31"/>
      <c r="AB17" s="31"/>
      <c r="AC17" s="31"/>
      <c r="AD17" s="31"/>
      <c r="AE17" s="31"/>
    </row>
    <row r="18" spans="1:31" ht="14.25" customHeight="1" x14ac:dyDescent="0.3">
      <c r="E18" s="4"/>
      <c r="X18" s="34"/>
    </row>
    <row r="19" spans="1:31" ht="14.25" customHeight="1" x14ac:dyDescent="0.3">
      <c r="B19" s="9" t="s">
        <v>23</v>
      </c>
      <c r="C19" s="10">
        <f>SUM(C4:C17)</f>
        <v>107545.62</v>
      </c>
      <c r="X19" s="39"/>
    </row>
    <row r="20" spans="1:31" ht="14.25" customHeight="1" x14ac:dyDescent="0.3">
      <c r="B20" s="9" t="s">
        <v>25</v>
      </c>
      <c r="C20" s="10">
        <f>SUM(C5,C7,C8,C14)</f>
        <v>10376.34</v>
      </c>
      <c r="E20" s="91" t="s">
        <v>24</v>
      </c>
      <c r="F20" s="77">
        <f>SUM(F4:F12)</f>
        <v>4690.09</v>
      </c>
      <c r="J20" s="92" t="s">
        <v>24</v>
      </c>
      <c r="K20" s="93">
        <f>SUM(K4:K8)</f>
        <v>2536.4699999999998</v>
      </c>
      <c r="X20" s="34"/>
    </row>
    <row r="21" spans="1:31" ht="14.25" customHeight="1" x14ac:dyDescent="0.3">
      <c r="B21" s="9" t="s">
        <v>26</v>
      </c>
      <c r="C21" s="10">
        <f>C19-C20</f>
        <v>97169.279999999999</v>
      </c>
      <c r="X21" s="34"/>
    </row>
    <row r="22" spans="1:31" ht="14.25" customHeight="1" x14ac:dyDescent="0.3">
      <c r="X22" s="34"/>
    </row>
    <row r="23" spans="1:31" ht="14.25" customHeight="1" x14ac:dyDescent="0.3">
      <c r="X23" s="34"/>
    </row>
    <row r="24" spans="1:31" ht="14.25" customHeight="1" x14ac:dyDescent="0.3">
      <c r="X24" s="34"/>
    </row>
    <row r="25" spans="1:31" ht="14.25" customHeight="1" x14ac:dyDescent="0.3">
      <c r="X25" s="34"/>
    </row>
    <row r="26" spans="1:31" ht="14.25" customHeight="1" x14ac:dyDescent="0.3">
      <c r="X26" s="34"/>
    </row>
    <row r="27" spans="1:31" ht="14.25" customHeight="1" x14ac:dyDescent="0.3">
      <c r="X27" s="34"/>
    </row>
    <row r="28" spans="1:31" ht="14.25" customHeight="1" x14ac:dyDescent="0.3">
      <c r="X28" s="34"/>
    </row>
    <row r="29" spans="1:31" ht="14.25" customHeight="1" x14ac:dyDescent="0.3">
      <c r="X29" s="34"/>
    </row>
    <row r="30" spans="1:31" ht="14.25" customHeight="1" x14ac:dyDescent="0.3">
      <c r="X30" s="34"/>
    </row>
    <row r="31" spans="1:31" ht="14.25" customHeight="1" x14ac:dyDescent="0.3">
      <c r="X31" s="34"/>
    </row>
    <row r="32" spans="1:31" ht="14.25" customHeight="1" x14ac:dyDescent="0.3">
      <c r="X32" s="34"/>
    </row>
    <row r="33" spans="24:24" ht="14.25" customHeight="1" x14ac:dyDescent="0.3">
      <c r="X33" s="34"/>
    </row>
    <row r="34" spans="24:24" ht="14.25" customHeight="1" x14ac:dyDescent="0.3">
      <c r="X34" s="34"/>
    </row>
    <row r="35" spans="24:24" ht="14.25" customHeight="1" x14ac:dyDescent="0.3">
      <c r="X35" s="34"/>
    </row>
    <row r="36" spans="24:24" ht="14.25" customHeight="1" x14ac:dyDescent="0.3">
      <c r="X36" s="34"/>
    </row>
    <row r="37" spans="24:24" ht="14.25" customHeight="1" x14ac:dyDescent="0.3">
      <c r="X37" s="34"/>
    </row>
    <row r="38" spans="24:24" ht="14.25" customHeight="1" x14ac:dyDescent="0.3">
      <c r="X38" s="34"/>
    </row>
    <row r="39" spans="24:24" ht="14.25" customHeight="1" x14ac:dyDescent="0.3">
      <c r="X39" s="34"/>
    </row>
    <row r="40" spans="24:24" ht="14.25" customHeight="1" x14ac:dyDescent="0.3">
      <c r="X40" s="34"/>
    </row>
    <row r="41" spans="24:24" ht="14.25" customHeight="1" x14ac:dyDescent="0.3">
      <c r="X41" s="34"/>
    </row>
    <row r="42" spans="24:24" ht="14.25" customHeight="1" x14ac:dyDescent="0.3">
      <c r="X42" s="34"/>
    </row>
    <row r="43" spans="24:24" ht="14.25" customHeight="1" x14ac:dyDescent="0.3">
      <c r="X43" s="34"/>
    </row>
    <row r="44" spans="24:24" ht="14.25" customHeight="1" x14ac:dyDescent="0.3">
      <c r="X44" s="34"/>
    </row>
    <row r="45" spans="24:24" ht="14.25" customHeight="1" x14ac:dyDescent="0.3">
      <c r="X45" s="34"/>
    </row>
    <row r="46" spans="24:24" ht="14.25" customHeight="1" x14ac:dyDescent="0.3">
      <c r="X46" s="34"/>
    </row>
    <row r="47" spans="24:24" ht="14.25" customHeight="1" x14ac:dyDescent="0.3">
      <c r="X47" s="34"/>
    </row>
    <row r="48" spans="24:24" ht="14.25" customHeight="1" x14ac:dyDescent="0.3">
      <c r="X48" s="34"/>
    </row>
    <row r="49" spans="24:24" ht="14.25" customHeight="1" x14ac:dyDescent="0.3">
      <c r="X49" s="34"/>
    </row>
    <row r="50" spans="24:24" ht="14.25" customHeight="1" x14ac:dyDescent="0.3">
      <c r="X50" s="34"/>
    </row>
    <row r="51" spans="24:24" ht="14.25" customHeight="1" x14ac:dyDescent="0.3">
      <c r="X51" s="34"/>
    </row>
    <row r="52" spans="24:24" ht="14.25" customHeight="1" x14ac:dyDescent="0.3">
      <c r="X52" s="34"/>
    </row>
    <row r="53" spans="24:24" ht="14.25" customHeight="1" x14ac:dyDescent="0.3">
      <c r="X53" s="34"/>
    </row>
    <row r="54" spans="24:24" ht="14.25" customHeight="1" x14ac:dyDescent="0.3">
      <c r="X54" s="34"/>
    </row>
    <row r="55" spans="24:24" ht="14.25" customHeight="1" x14ac:dyDescent="0.3">
      <c r="X55" s="34"/>
    </row>
    <row r="56" spans="24:24" ht="14.25" customHeight="1" x14ac:dyDescent="0.3">
      <c r="X56" s="34"/>
    </row>
    <row r="57" spans="24:24" ht="14.25" customHeight="1" x14ac:dyDescent="0.3">
      <c r="X57" s="34"/>
    </row>
    <row r="58" spans="24:24" ht="14.25" customHeight="1" x14ac:dyDescent="0.3">
      <c r="X58" s="34"/>
    </row>
    <row r="59" spans="24:24" ht="14.25" customHeight="1" x14ac:dyDescent="0.3">
      <c r="X59" s="34"/>
    </row>
    <row r="60" spans="24:24" ht="14.25" customHeight="1" x14ac:dyDescent="0.3">
      <c r="X60" s="34"/>
    </row>
    <row r="61" spans="24:24" ht="14.25" customHeight="1" x14ac:dyDescent="0.3">
      <c r="X61" s="34"/>
    </row>
    <row r="62" spans="24:24" ht="14.25" customHeight="1" x14ac:dyDescent="0.3">
      <c r="X62" s="34"/>
    </row>
    <row r="63" spans="24:24" ht="14.25" customHeight="1" x14ac:dyDescent="0.3">
      <c r="X63" s="34"/>
    </row>
    <row r="64" spans="24:24" ht="14.25" customHeight="1" x14ac:dyDescent="0.3">
      <c r="X64" s="34"/>
    </row>
    <row r="65" spans="24:24" ht="14.25" customHeight="1" x14ac:dyDescent="0.3">
      <c r="X65" s="34"/>
    </row>
    <row r="66" spans="24:24" ht="14.25" customHeight="1" x14ac:dyDescent="0.3">
      <c r="X66" s="34"/>
    </row>
    <row r="67" spans="24:24" ht="14.25" customHeight="1" x14ac:dyDescent="0.3">
      <c r="X67" s="34"/>
    </row>
    <row r="68" spans="24:24" ht="14.25" customHeight="1" x14ac:dyDescent="0.3">
      <c r="X68" s="34"/>
    </row>
    <row r="69" spans="24:24" ht="14.25" customHeight="1" x14ac:dyDescent="0.3">
      <c r="X69" s="34"/>
    </row>
    <row r="70" spans="24:24" ht="14.25" customHeight="1" x14ac:dyDescent="0.3">
      <c r="X70" s="34"/>
    </row>
    <row r="71" spans="24:24" ht="14.25" customHeight="1" x14ac:dyDescent="0.3">
      <c r="X71" s="34"/>
    </row>
    <row r="72" spans="24:24" ht="14.25" customHeight="1" x14ac:dyDescent="0.3">
      <c r="X72" s="34"/>
    </row>
    <row r="73" spans="24:24" ht="14.25" customHeight="1" x14ac:dyDescent="0.3">
      <c r="X73" s="34"/>
    </row>
    <row r="74" spans="24:24" ht="14.25" customHeight="1" x14ac:dyDescent="0.3">
      <c r="X74" s="34"/>
    </row>
    <row r="75" spans="24:24" ht="14.25" customHeight="1" x14ac:dyDescent="0.3">
      <c r="X75" s="34"/>
    </row>
    <row r="76" spans="24:24" ht="14.25" customHeight="1" x14ac:dyDescent="0.3">
      <c r="X76" s="34"/>
    </row>
    <row r="77" spans="24:24" ht="14.25" customHeight="1" x14ac:dyDescent="0.3">
      <c r="X77" s="34"/>
    </row>
    <row r="78" spans="24:24" ht="14.25" customHeight="1" x14ac:dyDescent="0.3">
      <c r="X78" s="34"/>
    </row>
    <row r="79" spans="24:24" ht="14.25" customHeight="1" x14ac:dyDescent="0.3">
      <c r="X79" s="34"/>
    </row>
    <row r="80" spans="24:24" ht="14.25" customHeight="1" x14ac:dyDescent="0.3">
      <c r="X80" s="34"/>
    </row>
    <row r="81" spans="24:24" ht="14.25" customHeight="1" x14ac:dyDescent="0.3">
      <c r="X81" s="34"/>
    </row>
    <row r="82" spans="24:24" ht="14.25" customHeight="1" x14ac:dyDescent="0.3">
      <c r="X82" s="34"/>
    </row>
    <row r="83" spans="24:24" ht="14.25" customHeight="1" x14ac:dyDescent="0.3">
      <c r="X83" s="34"/>
    </row>
    <row r="84" spans="24:24" ht="14.25" customHeight="1" x14ac:dyDescent="0.3">
      <c r="X84" s="34"/>
    </row>
    <row r="85" spans="24:24" ht="14.25" customHeight="1" x14ac:dyDescent="0.3">
      <c r="X85" s="34"/>
    </row>
    <row r="86" spans="24:24" ht="14.25" customHeight="1" x14ac:dyDescent="0.3">
      <c r="X86" s="34"/>
    </row>
    <row r="87" spans="24:24" ht="14.25" customHeight="1" x14ac:dyDescent="0.3">
      <c r="X87" s="34"/>
    </row>
    <row r="88" spans="24:24" ht="14.25" customHeight="1" x14ac:dyDescent="0.3">
      <c r="X88" s="34"/>
    </row>
    <row r="89" spans="24:24" ht="14.25" customHeight="1" x14ac:dyDescent="0.3">
      <c r="X89" s="34"/>
    </row>
    <row r="90" spans="24:24" ht="14.25" customHeight="1" x14ac:dyDescent="0.3">
      <c r="X90" s="34"/>
    </row>
    <row r="91" spans="24:24" ht="14.25" customHeight="1" x14ac:dyDescent="0.3">
      <c r="X91" s="34"/>
    </row>
    <row r="92" spans="24:24" ht="14.25" customHeight="1" x14ac:dyDescent="0.3">
      <c r="X92" s="34"/>
    </row>
    <row r="93" spans="24:24" ht="14.25" customHeight="1" x14ac:dyDescent="0.3">
      <c r="X93" s="34"/>
    </row>
    <row r="94" spans="24:24" ht="14.25" customHeight="1" x14ac:dyDescent="0.3">
      <c r="X94" s="34"/>
    </row>
    <row r="95" spans="24:24" ht="14.25" customHeight="1" x14ac:dyDescent="0.3">
      <c r="X95" s="34"/>
    </row>
    <row r="96" spans="24:24" ht="14.25" customHeight="1" x14ac:dyDescent="0.3">
      <c r="X96" s="34"/>
    </row>
    <row r="97" spans="24:24" ht="14.25" customHeight="1" x14ac:dyDescent="0.3">
      <c r="X97" s="34"/>
    </row>
    <row r="98" spans="24:24" ht="14.25" customHeight="1" x14ac:dyDescent="0.3">
      <c r="X98" s="34"/>
    </row>
    <row r="99" spans="24:24" ht="14.25" customHeight="1" x14ac:dyDescent="0.3">
      <c r="X99" s="34"/>
    </row>
    <row r="100" spans="24:24" ht="14.25" customHeight="1" x14ac:dyDescent="0.3">
      <c r="X100" s="34"/>
    </row>
    <row r="101" spans="24:24" ht="14.25" customHeight="1" x14ac:dyDescent="0.3">
      <c r="X101" s="34"/>
    </row>
    <row r="102" spans="24:24" ht="14.25" customHeight="1" x14ac:dyDescent="0.3">
      <c r="X102" s="34"/>
    </row>
    <row r="103" spans="24:24" ht="14.25" customHeight="1" x14ac:dyDescent="0.3">
      <c r="X103" s="34"/>
    </row>
    <row r="104" spans="24:24" ht="14.25" customHeight="1" x14ac:dyDescent="0.3">
      <c r="X104" s="34"/>
    </row>
    <row r="105" spans="24:24" ht="14.25" customHeight="1" x14ac:dyDescent="0.3">
      <c r="X105" s="34"/>
    </row>
    <row r="106" spans="24:24" ht="14.25" customHeight="1" x14ac:dyDescent="0.3">
      <c r="X106" s="34"/>
    </row>
    <row r="107" spans="24:24" ht="14.25" customHeight="1" x14ac:dyDescent="0.3">
      <c r="X107" s="34"/>
    </row>
    <row r="108" spans="24:24" ht="14.25" customHeight="1" x14ac:dyDescent="0.3">
      <c r="X108" s="34"/>
    </row>
    <row r="109" spans="24:24" ht="14.25" customHeight="1" x14ac:dyDescent="0.3">
      <c r="X109" s="34"/>
    </row>
    <row r="110" spans="24:24" ht="14.25" customHeight="1" x14ac:dyDescent="0.3">
      <c r="X110" s="34"/>
    </row>
    <row r="111" spans="24:24" ht="14.25" customHeight="1" x14ac:dyDescent="0.3">
      <c r="X111" s="34"/>
    </row>
    <row r="112" spans="24:24" ht="14.25" customHeight="1" x14ac:dyDescent="0.3">
      <c r="X112" s="34"/>
    </row>
    <row r="113" spans="24:24" ht="14.25" customHeight="1" x14ac:dyDescent="0.3">
      <c r="X113" s="34"/>
    </row>
    <row r="114" spans="24:24" ht="14.25" customHeight="1" x14ac:dyDescent="0.3">
      <c r="X114" s="34"/>
    </row>
    <row r="115" spans="24:24" ht="14.25" customHeight="1" x14ac:dyDescent="0.3">
      <c r="X115" s="34"/>
    </row>
    <row r="116" spans="24:24" ht="14.25" customHeight="1" x14ac:dyDescent="0.3">
      <c r="X116" s="34"/>
    </row>
    <row r="117" spans="24:24" ht="14.25" customHeight="1" x14ac:dyDescent="0.3">
      <c r="X117" s="34"/>
    </row>
    <row r="118" spans="24:24" ht="14.25" customHeight="1" x14ac:dyDescent="0.3">
      <c r="X118" s="34"/>
    </row>
    <row r="119" spans="24:24" ht="14.25" customHeight="1" x14ac:dyDescent="0.3">
      <c r="X119" s="34"/>
    </row>
    <row r="120" spans="24:24" ht="14.25" customHeight="1" x14ac:dyDescent="0.3">
      <c r="X120" s="34"/>
    </row>
    <row r="121" spans="24:24" ht="14.25" customHeight="1" x14ac:dyDescent="0.3">
      <c r="X121" s="34"/>
    </row>
    <row r="122" spans="24:24" ht="14.25" customHeight="1" x14ac:dyDescent="0.3">
      <c r="X122" s="34"/>
    </row>
    <row r="123" spans="24:24" ht="14.25" customHeight="1" x14ac:dyDescent="0.3">
      <c r="X123" s="34"/>
    </row>
    <row r="124" spans="24:24" ht="14.25" customHeight="1" x14ac:dyDescent="0.3">
      <c r="X124" s="34"/>
    </row>
    <row r="125" spans="24:24" ht="14.25" customHeight="1" x14ac:dyDescent="0.3">
      <c r="X125" s="34"/>
    </row>
    <row r="126" spans="24:24" ht="14.25" customHeight="1" x14ac:dyDescent="0.3">
      <c r="X126" s="34"/>
    </row>
    <row r="127" spans="24:24" ht="14.25" customHeight="1" x14ac:dyDescent="0.3">
      <c r="X127" s="34"/>
    </row>
    <row r="128" spans="24:24" ht="14.25" customHeight="1" x14ac:dyDescent="0.3">
      <c r="X128" s="34"/>
    </row>
    <row r="129" spans="24:24" ht="14.25" customHeight="1" x14ac:dyDescent="0.3">
      <c r="X129" s="34"/>
    </row>
    <row r="130" spans="24:24" ht="14.25" customHeight="1" x14ac:dyDescent="0.3">
      <c r="X130" s="34"/>
    </row>
    <row r="131" spans="24:24" ht="14.25" customHeight="1" x14ac:dyDescent="0.3">
      <c r="X131" s="34"/>
    </row>
    <row r="132" spans="24:24" ht="14.25" customHeight="1" x14ac:dyDescent="0.3">
      <c r="X132" s="34"/>
    </row>
    <row r="133" spans="24:24" ht="14.25" customHeight="1" x14ac:dyDescent="0.3">
      <c r="X133" s="34"/>
    </row>
    <row r="134" spans="24:24" ht="14.25" customHeight="1" x14ac:dyDescent="0.3">
      <c r="X134" s="34"/>
    </row>
    <row r="135" spans="24:24" ht="14.25" customHeight="1" x14ac:dyDescent="0.3">
      <c r="X135" s="34"/>
    </row>
    <row r="136" spans="24:24" ht="14.25" customHeight="1" x14ac:dyDescent="0.3">
      <c r="X136" s="34"/>
    </row>
    <row r="137" spans="24:24" ht="14.25" customHeight="1" x14ac:dyDescent="0.3">
      <c r="X137" s="34"/>
    </row>
    <row r="138" spans="24:24" ht="14.25" customHeight="1" x14ac:dyDescent="0.3">
      <c r="X138" s="34"/>
    </row>
    <row r="139" spans="24:24" ht="14.25" customHeight="1" x14ac:dyDescent="0.3">
      <c r="X139" s="34"/>
    </row>
    <row r="140" spans="24:24" ht="14.25" customHeight="1" x14ac:dyDescent="0.3">
      <c r="X140" s="34"/>
    </row>
    <row r="141" spans="24:24" ht="14.25" customHeight="1" x14ac:dyDescent="0.3">
      <c r="X141" s="34"/>
    </row>
    <row r="142" spans="24:24" ht="14.25" customHeight="1" x14ac:dyDescent="0.3">
      <c r="X142" s="34"/>
    </row>
    <row r="143" spans="24:24" ht="14.25" customHeight="1" x14ac:dyDescent="0.3">
      <c r="X143" s="34"/>
    </row>
    <row r="144" spans="24:24" ht="14.25" customHeight="1" x14ac:dyDescent="0.3">
      <c r="X144" s="34"/>
    </row>
    <row r="145" spans="24:24" ht="14.25" customHeight="1" x14ac:dyDescent="0.3">
      <c r="X145" s="34"/>
    </row>
    <row r="146" spans="24:24" ht="14.25" customHeight="1" x14ac:dyDescent="0.3">
      <c r="X146" s="34"/>
    </row>
    <row r="147" spans="24:24" ht="14.25" customHeight="1" x14ac:dyDescent="0.3">
      <c r="X147" s="34"/>
    </row>
    <row r="148" spans="24:24" ht="14.25" customHeight="1" x14ac:dyDescent="0.3">
      <c r="X148" s="34"/>
    </row>
    <row r="149" spans="24:24" ht="14.25" customHeight="1" x14ac:dyDescent="0.3">
      <c r="X149" s="34"/>
    </row>
    <row r="150" spans="24:24" ht="14.25" customHeight="1" x14ac:dyDescent="0.3">
      <c r="X150" s="34"/>
    </row>
    <row r="151" spans="24:24" ht="14.25" customHeight="1" x14ac:dyDescent="0.3">
      <c r="X151" s="34"/>
    </row>
    <row r="152" spans="24:24" ht="14.25" customHeight="1" x14ac:dyDescent="0.3">
      <c r="X152" s="34"/>
    </row>
    <row r="153" spans="24:24" ht="14.25" customHeight="1" x14ac:dyDescent="0.3">
      <c r="X153" s="34"/>
    </row>
    <row r="154" spans="24:24" ht="14.25" customHeight="1" x14ac:dyDescent="0.3">
      <c r="X154" s="34"/>
    </row>
    <row r="155" spans="24:24" ht="14.25" customHeight="1" x14ac:dyDescent="0.3">
      <c r="X155" s="34"/>
    </row>
    <row r="156" spans="24:24" ht="14.25" customHeight="1" x14ac:dyDescent="0.3">
      <c r="X156" s="34"/>
    </row>
    <row r="157" spans="24:24" ht="14.25" customHeight="1" x14ac:dyDescent="0.3">
      <c r="X157" s="34"/>
    </row>
    <row r="158" spans="24:24" ht="14.25" customHeight="1" x14ac:dyDescent="0.3">
      <c r="X158" s="34"/>
    </row>
    <row r="159" spans="24:24" ht="14.25" customHeight="1" x14ac:dyDescent="0.3">
      <c r="X159" s="34"/>
    </row>
    <row r="160" spans="24:24" ht="14.25" customHeight="1" x14ac:dyDescent="0.3">
      <c r="X160" s="34"/>
    </row>
    <row r="161" spans="24:24" ht="14.25" customHeight="1" x14ac:dyDescent="0.3">
      <c r="X161" s="34"/>
    </row>
    <row r="162" spans="24:24" ht="14.25" customHeight="1" x14ac:dyDescent="0.3">
      <c r="X162" s="34"/>
    </row>
    <row r="163" spans="24:24" ht="14.25" customHeight="1" x14ac:dyDescent="0.3">
      <c r="X163" s="34"/>
    </row>
    <row r="164" spans="24:24" ht="14.25" customHeight="1" x14ac:dyDescent="0.3">
      <c r="X164" s="34"/>
    </row>
    <row r="165" spans="24:24" ht="14.25" customHeight="1" x14ac:dyDescent="0.3">
      <c r="X165" s="34"/>
    </row>
    <row r="166" spans="24:24" ht="14.25" customHeight="1" x14ac:dyDescent="0.3">
      <c r="X166" s="34"/>
    </row>
    <row r="167" spans="24:24" ht="14.25" customHeight="1" x14ac:dyDescent="0.3">
      <c r="X167" s="34"/>
    </row>
    <row r="168" spans="24:24" ht="14.25" customHeight="1" x14ac:dyDescent="0.3">
      <c r="X168" s="34"/>
    </row>
    <row r="169" spans="24:24" ht="14.25" customHeight="1" x14ac:dyDescent="0.3">
      <c r="X169" s="34"/>
    </row>
    <row r="170" spans="24:24" ht="14.25" customHeight="1" x14ac:dyDescent="0.3">
      <c r="X170" s="34"/>
    </row>
    <row r="171" spans="24:24" ht="14.25" customHeight="1" x14ac:dyDescent="0.3">
      <c r="X171" s="34"/>
    </row>
    <row r="172" spans="24:24" ht="14.25" customHeight="1" x14ac:dyDescent="0.3">
      <c r="X172" s="34"/>
    </row>
    <row r="173" spans="24:24" ht="14.25" customHeight="1" x14ac:dyDescent="0.3">
      <c r="X173" s="34"/>
    </row>
    <row r="174" spans="24:24" ht="14.25" customHeight="1" x14ac:dyDescent="0.3">
      <c r="X174" s="34"/>
    </row>
    <row r="175" spans="24:24" ht="14.25" customHeight="1" x14ac:dyDescent="0.3">
      <c r="X175" s="34"/>
    </row>
    <row r="176" spans="24:24" ht="14.25" customHeight="1" x14ac:dyDescent="0.3">
      <c r="X176" s="34"/>
    </row>
    <row r="177" spans="24:24" ht="14.25" customHeight="1" x14ac:dyDescent="0.3">
      <c r="X177" s="34"/>
    </row>
    <row r="178" spans="24:24" ht="14.25" customHeight="1" x14ac:dyDescent="0.3">
      <c r="X178" s="34"/>
    </row>
    <row r="179" spans="24:24" ht="14.25" customHeight="1" x14ac:dyDescent="0.3">
      <c r="X179" s="34"/>
    </row>
    <row r="180" spans="24:24" ht="14.25" customHeight="1" x14ac:dyDescent="0.3">
      <c r="X180" s="34"/>
    </row>
    <row r="181" spans="24:24" ht="14.25" customHeight="1" x14ac:dyDescent="0.3">
      <c r="X181" s="34"/>
    </row>
    <row r="182" spans="24:24" ht="14.25" customHeight="1" x14ac:dyDescent="0.3">
      <c r="X182" s="34"/>
    </row>
    <row r="183" spans="24:24" ht="14.25" customHeight="1" x14ac:dyDescent="0.3">
      <c r="X183" s="34"/>
    </row>
    <row r="184" spans="24:24" ht="14.25" customHeight="1" x14ac:dyDescent="0.3">
      <c r="X184" s="34"/>
    </row>
    <row r="185" spans="24:24" ht="14.25" customHeight="1" x14ac:dyDescent="0.3">
      <c r="X185" s="34"/>
    </row>
    <row r="186" spans="24:24" ht="14.25" customHeight="1" x14ac:dyDescent="0.3">
      <c r="X186" s="34"/>
    </row>
    <row r="187" spans="24:24" ht="14.25" customHeight="1" x14ac:dyDescent="0.3">
      <c r="X187" s="34"/>
    </row>
    <row r="188" spans="24:24" ht="14.25" customHeight="1" x14ac:dyDescent="0.3">
      <c r="X188" s="34"/>
    </row>
    <row r="189" spans="24:24" ht="14.25" customHeight="1" x14ac:dyDescent="0.3">
      <c r="X189" s="34"/>
    </row>
    <row r="190" spans="24:24" ht="14.25" customHeight="1" x14ac:dyDescent="0.3">
      <c r="X190" s="34"/>
    </row>
    <row r="191" spans="24:24" ht="14.25" customHeight="1" x14ac:dyDescent="0.3">
      <c r="X191" s="34"/>
    </row>
    <row r="192" spans="24:24" ht="14.25" customHeight="1" x14ac:dyDescent="0.3">
      <c r="X192" s="34"/>
    </row>
    <row r="193" spans="24:24" ht="14.25" customHeight="1" x14ac:dyDescent="0.3">
      <c r="X193" s="34"/>
    </row>
    <row r="194" spans="24:24" ht="14.25" customHeight="1" x14ac:dyDescent="0.3">
      <c r="X194" s="34"/>
    </row>
    <row r="195" spans="24:24" ht="14.25" customHeight="1" x14ac:dyDescent="0.3">
      <c r="X195" s="34"/>
    </row>
    <row r="196" spans="24:24" ht="14.25" customHeight="1" x14ac:dyDescent="0.3">
      <c r="X196" s="34"/>
    </row>
    <row r="197" spans="24:24" ht="14.25" customHeight="1" x14ac:dyDescent="0.3">
      <c r="X197" s="34"/>
    </row>
    <row r="198" spans="24:24" ht="14.25" customHeight="1" x14ac:dyDescent="0.3">
      <c r="X198" s="34"/>
    </row>
    <row r="199" spans="24:24" ht="14.25" customHeight="1" x14ac:dyDescent="0.3">
      <c r="X199" s="34"/>
    </row>
    <row r="200" spans="24:24" ht="14.25" customHeight="1" x14ac:dyDescent="0.3">
      <c r="X200" s="34"/>
    </row>
    <row r="201" spans="24:24" ht="14.25" customHeight="1" x14ac:dyDescent="0.3">
      <c r="X201" s="34"/>
    </row>
    <row r="202" spans="24:24" ht="14.25" customHeight="1" x14ac:dyDescent="0.3">
      <c r="X202" s="34"/>
    </row>
    <row r="203" spans="24:24" ht="14.25" customHeight="1" x14ac:dyDescent="0.3">
      <c r="X203" s="34"/>
    </row>
    <row r="204" spans="24:24" ht="14.25" customHeight="1" x14ac:dyDescent="0.3">
      <c r="X204" s="34"/>
    </row>
    <row r="205" spans="24:24" ht="14.25" customHeight="1" x14ac:dyDescent="0.3">
      <c r="X205" s="34"/>
    </row>
    <row r="206" spans="24:24" ht="14.25" customHeight="1" x14ac:dyDescent="0.3">
      <c r="X206" s="34"/>
    </row>
    <row r="207" spans="24:24" ht="14.25" customHeight="1" x14ac:dyDescent="0.3">
      <c r="X207" s="34"/>
    </row>
    <row r="208" spans="24:24" ht="14.25" customHeight="1" x14ac:dyDescent="0.3">
      <c r="X208" s="34"/>
    </row>
    <row r="209" spans="24:24" ht="14.25" customHeight="1" x14ac:dyDescent="0.3">
      <c r="X209" s="34"/>
    </row>
    <row r="210" spans="24:24" ht="14.25" customHeight="1" x14ac:dyDescent="0.3">
      <c r="X210" s="34"/>
    </row>
    <row r="211" spans="24:24" ht="14.25" customHeight="1" x14ac:dyDescent="0.3">
      <c r="X211" s="34"/>
    </row>
    <row r="212" spans="24:24" ht="14.25" customHeight="1" x14ac:dyDescent="0.3">
      <c r="X212" s="34"/>
    </row>
    <row r="213" spans="24:24" ht="14.25" customHeight="1" x14ac:dyDescent="0.3">
      <c r="X213" s="34"/>
    </row>
    <row r="214" spans="24:24" ht="14.25" customHeight="1" x14ac:dyDescent="0.3">
      <c r="X214" s="34"/>
    </row>
    <row r="215" spans="24:24" ht="14.25" customHeight="1" x14ac:dyDescent="0.3">
      <c r="X215" s="34"/>
    </row>
    <row r="216" spans="24:24" ht="14.25" customHeight="1" x14ac:dyDescent="0.3">
      <c r="X216" s="34"/>
    </row>
    <row r="217" spans="24:24" ht="14.25" customHeight="1" x14ac:dyDescent="0.3">
      <c r="X217" s="34"/>
    </row>
    <row r="218" spans="24:24" ht="14.25" customHeight="1" x14ac:dyDescent="0.3">
      <c r="X218" s="34"/>
    </row>
    <row r="219" spans="24:24" ht="14.25" customHeight="1" x14ac:dyDescent="0.3">
      <c r="X219" s="34"/>
    </row>
    <row r="220" spans="24:24" ht="14.25" customHeight="1" x14ac:dyDescent="0.3">
      <c r="X220" s="34"/>
    </row>
    <row r="221" spans="24:24" ht="14.25" customHeight="1" x14ac:dyDescent="0.3">
      <c r="X221" s="34"/>
    </row>
    <row r="222" spans="24:24" ht="14.25" customHeight="1" x14ac:dyDescent="0.3">
      <c r="X222" s="34"/>
    </row>
    <row r="223" spans="24:24" ht="14.25" customHeight="1" x14ac:dyDescent="0.3">
      <c r="X223" s="34"/>
    </row>
    <row r="224" spans="24:24" ht="14.25" customHeight="1" x14ac:dyDescent="0.3">
      <c r="X224" s="34"/>
    </row>
    <row r="225" spans="24:24" ht="14.25" customHeight="1" x14ac:dyDescent="0.3">
      <c r="X225" s="34"/>
    </row>
    <row r="226" spans="24:24" ht="14.25" customHeight="1" x14ac:dyDescent="0.3">
      <c r="X226" s="34"/>
    </row>
    <row r="227" spans="24:24" ht="14.25" customHeight="1" x14ac:dyDescent="0.3">
      <c r="X227" s="34"/>
    </row>
    <row r="228" spans="24:24" ht="14.25" customHeight="1" x14ac:dyDescent="0.3">
      <c r="X228" s="34"/>
    </row>
    <row r="229" spans="24:24" ht="14.25" customHeight="1" x14ac:dyDescent="0.3">
      <c r="X229" s="34"/>
    </row>
    <row r="230" spans="24:24" ht="14.25" customHeight="1" x14ac:dyDescent="0.3">
      <c r="X230" s="34"/>
    </row>
    <row r="231" spans="24:24" ht="14.25" customHeight="1" x14ac:dyDescent="0.3">
      <c r="X231" s="34"/>
    </row>
    <row r="232" spans="24:24" ht="14.25" customHeight="1" x14ac:dyDescent="0.3">
      <c r="X232" s="34"/>
    </row>
    <row r="233" spans="24:24" ht="14.25" customHeight="1" x14ac:dyDescent="0.3">
      <c r="X233" s="34"/>
    </row>
    <row r="234" spans="24:24" ht="14.25" customHeight="1" x14ac:dyDescent="0.3">
      <c r="X234" s="34"/>
    </row>
    <row r="235" spans="24:24" ht="14.25" customHeight="1" x14ac:dyDescent="0.3">
      <c r="X235" s="34"/>
    </row>
    <row r="236" spans="24:24" ht="14.25" customHeight="1" x14ac:dyDescent="0.3">
      <c r="X236" s="34"/>
    </row>
    <row r="237" spans="24:24" ht="14.25" customHeight="1" x14ac:dyDescent="0.3">
      <c r="X237" s="34"/>
    </row>
    <row r="238" spans="24:24" ht="14.25" customHeight="1" x14ac:dyDescent="0.3">
      <c r="X238" s="34"/>
    </row>
    <row r="239" spans="24:24" ht="14.25" customHeight="1" x14ac:dyDescent="0.3">
      <c r="X239" s="34"/>
    </row>
    <row r="240" spans="24:24" ht="14.25" customHeight="1" x14ac:dyDescent="0.3">
      <c r="X240" s="34"/>
    </row>
    <row r="241" spans="24:24" ht="14.25" customHeight="1" x14ac:dyDescent="0.3">
      <c r="X241" s="34"/>
    </row>
    <row r="242" spans="24:24" ht="14.25" customHeight="1" x14ac:dyDescent="0.3">
      <c r="X242" s="34"/>
    </row>
    <row r="243" spans="24:24" ht="14.25" customHeight="1" x14ac:dyDescent="0.3">
      <c r="X243" s="34"/>
    </row>
    <row r="244" spans="24:24" ht="14.25" customHeight="1" x14ac:dyDescent="0.3">
      <c r="X244" s="34"/>
    </row>
    <row r="245" spans="24:24" ht="14.25" customHeight="1" x14ac:dyDescent="0.3">
      <c r="X245" s="34"/>
    </row>
    <row r="246" spans="24:24" ht="14.25" customHeight="1" x14ac:dyDescent="0.3">
      <c r="X246" s="34"/>
    </row>
    <row r="247" spans="24:24" ht="14.25" customHeight="1" x14ac:dyDescent="0.3">
      <c r="X247" s="34"/>
    </row>
    <row r="248" spans="24:24" ht="14.25" customHeight="1" x14ac:dyDescent="0.3">
      <c r="X248" s="34"/>
    </row>
    <row r="249" spans="24:24" ht="14.25" customHeight="1" x14ac:dyDescent="0.3">
      <c r="X249" s="34"/>
    </row>
    <row r="250" spans="24:24" ht="14.25" customHeight="1" x14ac:dyDescent="0.3">
      <c r="X250" s="34"/>
    </row>
    <row r="251" spans="24:24" ht="14.25" customHeight="1" x14ac:dyDescent="0.3">
      <c r="X251" s="34"/>
    </row>
    <row r="252" spans="24:24" ht="14.25" customHeight="1" x14ac:dyDescent="0.3">
      <c r="X252" s="34"/>
    </row>
    <row r="253" spans="24:24" ht="14.25" customHeight="1" x14ac:dyDescent="0.3">
      <c r="X253" s="34"/>
    </row>
    <row r="254" spans="24:24" ht="14.25" customHeight="1" x14ac:dyDescent="0.3">
      <c r="X254" s="34"/>
    </row>
    <row r="255" spans="24:24" ht="14.25" customHeight="1" x14ac:dyDescent="0.3">
      <c r="X255" s="34"/>
    </row>
    <row r="256" spans="24:24" ht="14.25" customHeight="1" x14ac:dyDescent="0.3">
      <c r="X256" s="34"/>
    </row>
    <row r="257" spans="24:24" ht="14.25" customHeight="1" x14ac:dyDescent="0.3">
      <c r="X257" s="34"/>
    </row>
    <row r="258" spans="24:24" ht="14.25" customHeight="1" x14ac:dyDescent="0.3">
      <c r="X258" s="34"/>
    </row>
    <row r="259" spans="24:24" ht="14.25" customHeight="1" x14ac:dyDescent="0.3">
      <c r="X259" s="34"/>
    </row>
    <row r="260" spans="24:24" ht="14.25" customHeight="1" x14ac:dyDescent="0.3">
      <c r="X260" s="34"/>
    </row>
    <row r="261" spans="24:24" ht="14.25" customHeight="1" x14ac:dyDescent="0.3">
      <c r="X261" s="34"/>
    </row>
    <row r="262" spans="24:24" ht="14.25" customHeight="1" x14ac:dyDescent="0.3">
      <c r="X262" s="34"/>
    </row>
    <row r="263" spans="24:24" ht="14.25" customHeight="1" x14ac:dyDescent="0.3">
      <c r="X263" s="34"/>
    </row>
    <row r="264" spans="24:24" ht="14.25" customHeight="1" x14ac:dyDescent="0.3">
      <c r="X264" s="34"/>
    </row>
    <row r="265" spans="24:24" ht="14.25" customHeight="1" x14ac:dyDescent="0.3">
      <c r="X265" s="34"/>
    </row>
    <row r="266" spans="24:24" ht="14.25" customHeight="1" x14ac:dyDescent="0.3">
      <c r="X266" s="34"/>
    </row>
    <row r="267" spans="24:24" ht="14.25" customHeight="1" x14ac:dyDescent="0.3">
      <c r="X267" s="34"/>
    </row>
    <row r="268" spans="24:24" ht="14.25" customHeight="1" x14ac:dyDescent="0.3">
      <c r="X268" s="34"/>
    </row>
    <row r="269" spans="24:24" ht="14.25" customHeight="1" x14ac:dyDescent="0.3">
      <c r="X269" s="34"/>
    </row>
    <row r="270" spans="24:24" ht="14.25" customHeight="1" x14ac:dyDescent="0.3">
      <c r="X270" s="34"/>
    </row>
    <row r="271" spans="24:24" ht="14.25" customHeight="1" x14ac:dyDescent="0.3">
      <c r="X271" s="34"/>
    </row>
    <row r="272" spans="24:24" ht="14.25" customHeight="1" x14ac:dyDescent="0.3">
      <c r="X272" s="34"/>
    </row>
    <row r="273" spans="24:24" ht="14.25" customHeight="1" x14ac:dyDescent="0.3">
      <c r="X273" s="34"/>
    </row>
    <row r="274" spans="24:24" ht="14.25" customHeight="1" x14ac:dyDescent="0.3">
      <c r="X274" s="34"/>
    </row>
    <row r="275" spans="24:24" ht="14.25" customHeight="1" x14ac:dyDescent="0.3">
      <c r="X275" s="34"/>
    </row>
    <row r="276" spans="24:24" ht="14.25" customHeight="1" x14ac:dyDescent="0.3">
      <c r="X276" s="34"/>
    </row>
    <row r="277" spans="24:24" ht="14.25" customHeight="1" x14ac:dyDescent="0.3">
      <c r="X277" s="34"/>
    </row>
    <row r="278" spans="24:24" ht="14.25" customHeight="1" x14ac:dyDescent="0.3">
      <c r="X278" s="34"/>
    </row>
    <row r="279" spans="24:24" ht="14.25" customHeight="1" x14ac:dyDescent="0.3">
      <c r="X279" s="34"/>
    </row>
    <row r="280" spans="24:24" ht="14.25" customHeight="1" x14ac:dyDescent="0.3">
      <c r="X280" s="34"/>
    </row>
    <row r="281" spans="24:24" ht="14.25" customHeight="1" x14ac:dyDescent="0.3">
      <c r="X281" s="34"/>
    </row>
    <row r="282" spans="24:24" ht="14.25" customHeight="1" x14ac:dyDescent="0.3">
      <c r="X282" s="34"/>
    </row>
    <row r="283" spans="24:24" ht="14.25" customHeight="1" x14ac:dyDescent="0.3">
      <c r="X283" s="34"/>
    </row>
    <row r="284" spans="24:24" ht="14.25" customHeight="1" x14ac:dyDescent="0.3">
      <c r="X284" s="34"/>
    </row>
    <row r="285" spans="24:24" ht="14.25" customHeight="1" x14ac:dyDescent="0.3">
      <c r="X285" s="34"/>
    </row>
    <row r="286" spans="24:24" ht="14.25" customHeight="1" x14ac:dyDescent="0.3">
      <c r="X286" s="34"/>
    </row>
    <row r="287" spans="24:24" ht="14.25" customHeight="1" x14ac:dyDescent="0.3">
      <c r="X287" s="34"/>
    </row>
    <row r="288" spans="24:24" ht="14.25" customHeight="1" x14ac:dyDescent="0.3">
      <c r="X288" s="34"/>
    </row>
    <row r="289" spans="24:24" ht="14.25" customHeight="1" x14ac:dyDescent="0.3">
      <c r="X289" s="34"/>
    </row>
    <row r="290" spans="24:24" ht="14.25" customHeight="1" x14ac:dyDescent="0.3">
      <c r="X290" s="34"/>
    </row>
    <row r="291" spans="24:24" ht="14.25" customHeight="1" x14ac:dyDescent="0.3">
      <c r="X291" s="34"/>
    </row>
    <row r="292" spans="24:24" ht="14.25" customHeight="1" x14ac:dyDescent="0.3">
      <c r="X292" s="34"/>
    </row>
    <row r="293" spans="24:24" ht="14.25" customHeight="1" x14ac:dyDescent="0.3">
      <c r="X293" s="34"/>
    </row>
    <row r="294" spans="24:24" ht="14.25" customHeight="1" x14ac:dyDescent="0.3">
      <c r="X294" s="34"/>
    </row>
    <row r="295" spans="24:24" ht="14.25" customHeight="1" x14ac:dyDescent="0.3">
      <c r="X295" s="34"/>
    </row>
    <row r="296" spans="24:24" ht="14.25" customHeight="1" x14ac:dyDescent="0.3">
      <c r="X296" s="34"/>
    </row>
    <row r="297" spans="24:24" ht="14.25" customHeight="1" x14ac:dyDescent="0.3">
      <c r="X297" s="34"/>
    </row>
    <row r="298" spans="24:24" ht="14.25" customHeight="1" x14ac:dyDescent="0.3">
      <c r="X298" s="34"/>
    </row>
    <row r="299" spans="24:24" ht="14.25" customHeight="1" x14ac:dyDescent="0.3">
      <c r="X299" s="34"/>
    </row>
    <row r="300" spans="24:24" ht="14.25" customHeight="1" x14ac:dyDescent="0.3">
      <c r="X300" s="34"/>
    </row>
    <row r="301" spans="24:24" ht="14.25" customHeight="1" x14ac:dyDescent="0.3">
      <c r="X301" s="34"/>
    </row>
    <row r="302" spans="24:24" ht="14.25" customHeight="1" x14ac:dyDescent="0.3">
      <c r="X302" s="34"/>
    </row>
    <row r="303" spans="24:24" ht="14.25" customHeight="1" x14ac:dyDescent="0.3">
      <c r="X303" s="34"/>
    </row>
    <row r="304" spans="24:24" ht="14.25" customHeight="1" x14ac:dyDescent="0.3">
      <c r="X304" s="34"/>
    </row>
    <row r="305" spans="24:24" ht="14.25" customHeight="1" x14ac:dyDescent="0.3">
      <c r="X305" s="34"/>
    </row>
    <row r="306" spans="24:24" ht="14.25" customHeight="1" x14ac:dyDescent="0.3">
      <c r="X306" s="34"/>
    </row>
    <row r="307" spans="24:24" ht="14.25" customHeight="1" x14ac:dyDescent="0.3">
      <c r="X307" s="34"/>
    </row>
    <row r="308" spans="24:24" ht="14.25" customHeight="1" x14ac:dyDescent="0.3">
      <c r="X308" s="34"/>
    </row>
    <row r="309" spans="24:24" ht="14.25" customHeight="1" x14ac:dyDescent="0.3">
      <c r="X309" s="34"/>
    </row>
    <row r="310" spans="24:24" ht="14.25" customHeight="1" x14ac:dyDescent="0.3">
      <c r="X310" s="34"/>
    </row>
    <row r="311" spans="24:24" ht="14.25" customHeight="1" x14ac:dyDescent="0.3">
      <c r="X311" s="34"/>
    </row>
    <row r="312" spans="24:24" ht="14.25" customHeight="1" x14ac:dyDescent="0.3">
      <c r="X312" s="34"/>
    </row>
    <row r="313" spans="24:24" ht="14.25" customHeight="1" x14ac:dyDescent="0.3">
      <c r="X313" s="34"/>
    </row>
    <row r="314" spans="24:24" ht="14.25" customHeight="1" x14ac:dyDescent="0.3">
      <c r="X314" s="34"/>
    </row>
    <row r="315" spans="24:24" ht="14.25" customHeight="1" x14ac:dyDescent="0.3">
      <c r="X315" s="34"/>
    </row>
    <row r="316" spans="24:24" ht="14.25" customHeight="1" x14ac:dyDescent="0.3">
      <c r="X316" s="34"/>
    </row>
    <row r="317" spans="24:24" ht="14.25" customHeight="1" x14ac:dyDescent="0.3">
      <c r="X317" s="34"/>
    </row>
    <row r="318" spans="24:24" ht="14.25" customHeight="1" x14ac:dyDescent="0.3">
      <c r="X318" s="34"/>
    </row>
    <row r="319" spans="24:24" ht="14.25" customHeight="1" x14ac:dyDescent="0.3">
      <c r="X319" s="34"/>
    </row>
    <row r="320" spans="24:24" ht="14.25" customHeight="1" x14ac:dyDescent="0.3">
      <c r="X320" s="34"/>
    </row>
    <row r="321" spans="24:24" ht="14.25" customHeight="1" x14ac:dyDescent="0.3">
      <c r="X321" s="34"/>
    </row>
    <row r="322" spans="24:24" ht="14.25" customHeight="1" x14ac:dyDescent="0.3">
      <c r="X322" s="34"/>
    </row>
    <row r="323" spans="24:24" ht="14.25" customHeight="1" x14ac:dyDescent="0.3">
      <c r="X323" s="34"/>
    </row>
    <row r="324" spans="24:24" ht="14.25" customHeight="1" x14ac:dyDescent="0.3">
      <c r="X324" s="34"/>
    </row>
    <row r="325" spans="24:24" ht="14.25" customHeight="1" x14ac:dyDescent="0.3">
      <c r="X325" s="34"/>
    </row>
    <row r="326" spans="24:24" ht="14.25" customHeight="1" x14ac:dyDescent="0.3">
      <c r="X326" s="34"/>
    </row>
    <row r="327" spans="24:24" ht="14.25" customHeight="1" x14ac:dyDescent="0.3">
      <c r="X327" s="34"/>
    </row>
    <row r="328" spans="24:24" ht="14.25" customHeight="1" x14ac:dyDescent="0.3">
      <c r="X328" s="34"/>
    </row>
    <row r="329" spans="24:24" ht="14.25" customHeight="1" x14ac:dyDescent="0.3">
      <c r="X329" s="34"/>
    </row>
    <row r="330" spans="24:24" ht="14.25" customHeight="1" x14ac:dyDescent="0.3">
      <c r="X330" s="34"/>
    </row>
    <row r="331" spans="24:24" ht="14.25" customHeight="1" x14ac:dyDescent="0.3">
      <c r="X331" s="34"/>
    </row>
    <row r="332" spans="24:24" ht="14.25" customHeight="1" x14ac:dyDescent="0.3">
      <c r="X332" s="34"/>
    </row>
    <row r="333" spans="24:24" ht="14.25" customHeight="1" x14ac:dyDescent="0.3">
      <c r="X333" s="34"/>
    </row>
    <row r="334" spans="24:24" ht="14.25" customHeight="1" x14ac:dyDescent="0.3">
      <c r="X334" s="34"/>
    </row>
    <row r="335" spans="24:24" ht="14.25" customHeight="1" x14ac:dyDescent="0.3">
      <c r="X335" s="34"/>
    </row>
    <row r="336" spans="24:24" ht="14.25" customHeight="1" x14ac:dyDescent="0.3">
      <c r="X336" s="34"/>
    </row>
    <row r="337" spans="24:24" ht="14.25" customHeight="1" x14ac:dyDescent="0.3">
      <c r="X337" s="34"/>
    </row>
    <row r="338" spans="24:24" ht="14.25" customHeight="1" x14ac:dyDescent="0.3">
      <c r="X338" s="34"/>
    </row>
    <row r="339" spans="24:24" ht="14.25" customHeight="1" x14ac:dyDescent="0.3">
      <c r="X339" s="34"/>
    </row>
    <row r="340" spans="24:24" ht="14.25" customHeight="1" x14ac:dyDescent="0.3">
      <c r="X340" s="34"/>
    </row>
    <row r="341" spans="24:24" ht="14.25" customHeight="1" x14ac:dyDescent="0.3">
      <c r="X341" s="34"/>
    </row>
    <row r="342" spans="24:24" ht="14.25" customHeight="1" x14ac:dyDescent="0.3">
      <c r="X342" s="34"/>
    </row>
    <row r="343" spans="24:24" ht="14.25" customHeight="1" x14ac:dyDescent="0.3">
      <c r="X343" s="34"/>
    </row>
    <row r="344" spans="24:24" ht="14.25" customHeight="1" x14ac:dyDescent="0.3">
      <c r="X344" s="34"/>
    </row>
    <row r="345" spans="24:24" ht="14.25" customHeight="1" x14ac:dyDescent="0.3">
      <c r="X345" s="34"/>
    </row>
    <row r="346" spans="24:24" ht="14.25" customHeight="1" x14ac:dyDescent="0.3">
      <c r="X346" s="34"/>
    </row>
    <row r="347" spans="24:24" ht="14.25" customHeight="1" x14ac:dyDescent="0.3">
      <c r="X347" s="34"/>
    </row>
    <row r="348" spans="24:24" ht="14.25" customHeight="1" x14ac:dyDescent="0.3">
      <c r="X348" s="34"/>
    </row>
    <row r="349" spans="24:24" ht="14.25" customHeight="1" x14ac:dyDescent="0.3">
      <c r="X349" s="34"/>
    </row>
    <row r="350" spans="24:24" ht="14.25" customHeight="1" x14ac:dyDescent="0.3">
      <c r="X350" s="34"/>
    </row>
    <row r="351" spans="24:24" ht="14.25" customHeight="1" x14ac:dyDescent="0.3">
      <c r="X351" s="34"/>
    </row>
    <row r="352" spans="24:24" ht="14.25" customHeight="1" x14ac:dyDescent="0.3">
      <c r="X352" s="34"/>
    </row>
    <row r="353" spans="24:24" ht="14.25" customHeight="1" x14ac:dyDescent="0.3">
      <c r="X353" s="34"/>
    </row>
    <row r="354" spans="24:24" ht="14.25" customHeight="1" x14ac:dyDescent="0.3">
      <c r="X354" s="34"/>
    </row>
    <row r="355" spans="24:24" ht="14.25" customHeight="1" x14ac:dyDescent="0.3">
      <c r="X355" s="34"/>
    </row>
    <row r="356" spans="24:24" ht="14.25" customHeight="1" x14ac:dyDescent="0.3">
      <c r="X356" s="34"/>
    </row>
    <row r="357" spans="24:24" ht="14.25" customHeight="1" x14ac:dyDescent="0.3">
      <c r="X357" s="34"/>
    </row>
    <row r="358" spans="24:24" ht="14.25" customHeight="1" x14ac:dyDescent="0.3">
      <c r="X358" s="34"/>
    </row>
    <row r="359" spans="24:24" ht="14.25" customHeight="1" x14ac:dyDescent="0.3">
      <c r="X359" s="34"/>
    </row>
    <row r="360" spans="24:24" ht="14.25" customHeight="1" x14ac:dyDescent="0.3">
      <c r="X360" s="34"/>
    </row>
    <row r="361" spans="24:24" ht="14.25" customHeight="1" x14ac:dyDescent="0.3">
      <c r="X361" s="34"/>
    </row>
    <row r="362" spans="24:24" ht="14.25" customHeight="1" x14ac:dyDescent="0.3">
      <c r="X362" s="34"/>
    </row>
    <row r="363" spans="24:24" ht="14.25" customHeight="1" x14ac:dyDescent="0.3">
      <c r="X363" s="34"/>
    </row>
    <row r="364" spans="24:24" ht="14.25" customHeight="1" x14ac:dyDescent="0.3">
      <c r="X364" s="34"/>
    </row>
    <row r="365" spans="24:24" ht="14.25" customHeight="1" x14ac:dyDescent="0.3">
      <c r="X365" s="34"/>
    </row>
    <row r="366" spans="24:24" ht="14.25" customHeight="1" x14ac:dyDescent="0.3">
      <c r="X366" s="34"/>
    </row>
    <row r="367" spans="24:24" ht="14.25" customHeight="1" x14ac:dyDescent="0.3">
      <c r="X367" s="34"/>
    </row>
    <row r="368" spans="24:24" ht="14.25" customHeight="1" x14ac:dyDescent="0.3">
      <c r="X368" s="34"/>
    </row>
    <row r="369" spans="24:24" ht="14.25" customHeight="1" x14ac:dyDescent="0.3">
      <c r="X369" s="34"/>
    </row>
    <row r="370" spans="24:24" ht="14.25" customHeight="1" x14ac:dyDescent="0.3">
      <c r="X370" s="34"/>
    </row>
    <row r="371" spans="24:24" ht="14.25" customHeight="1" x14ac:dyDescent="0.3">
      <c r="X371" s="34"/>
    </row>
    <row r="372" spans="24:24" ht="14.25" customHeight="1" x14ac:dyDescent="0.3">
      <c r="X372" s="34"/>
    </row>
    <row r="373" spans="24:24" ht="14.25" customHeight="1" x14ac:dyDescent="0.3">
      <c r="X373" s="34"/>
    </row>
    <row r="374" spans="24:24" ht="14.25" customHeight="1" x14ac:dyDescent="0.3">
      <c r="X374" s="34"/>
    </row>
    <row r="375" spans="24:24" ht="14.25" customHeight="1" x14ac:dyDescent="0.3">
      <c r="X375" s="34"/>
    </row>
    <row r="376" spans="24:24" ht="14.25" customHeight="1" x14ac:dyDescent="0.3">
      <c r="X376" s="34"/>
    </row>
    <row r="377" spans="24:24" ht="14.25" customHeight="1" x14ac:dyDescent="0.3">
      <c r="X377" s="34"/>
    </row>
    <row r="378" spans="24:24" ht="14.25" customHeight="1" x14ac:dyDescent="0.3">
      <c r="X378" s="34"/>
    </row>
    <row r="379" spans="24:24" ht="14.25" customHeight="1" x14ac:dyDescent="0.3">
      <c r="X379" s="34"/>
    </row>
    <row r="380" spans="24:24" ht="14.25" customHeight="1" x14ac:dyDescent="0.3">
      <c r="X380" s="34"/>
    </row>
    <row r="381" spans="24:24" ht="14.25" customHeight="1" x14ac:dyDescent="0.3">
      <c r="X381" s="34"/>
    </row>
    <row r="382" spans="24:24" ht="14.25" customHeight="1" x14ac:dyDescent="0.3">
      <c r="X382" s="34"/>
    </row>
    <row r="383" spans="24:24" ht="14.25" customHeight="1" x14ac:dyDescent="0.3">
      <c r="X383" s="34"/>
    </row>
    <row r="384" spans="24:24" ht="14.25" customHeight="1" x14ac:dyDescent="0.3">
      <c r="X384" s="34"/>
    </row>
    <row r="385" spans="24:24" ht="14.25" customHeight="1" x14ac:dyDescent="0.3">
      <c r="X385" s="34"/>
    </row>
    <row r="386" spans="24:24" ht="14.25" customHeight="1" x14ac:dyDescent="0.3">
      <c r="X386" s="34"/>
    </row>
    <row r="387" spans="24:24" ht="14.25" customHeight="1" x14ac:dyDescent="0.3">
      <c r="X387" s="34"/>
    </row>
    <row r="388" spans="24:24" ht="14.25" customHeight="1" x14ac:dyDescent="0.3">
      <c r="X388" s="34"/>
    </row>
    <row r="389" spans="24:24" ht="14.25" customHeight="1" x14ac:dyDescent="0.3">
      <c r="X389" s="34"/>
    </row>
    <row r="390" spans="24:24" ht="14.25" customHeight="1" x14ac:dyDescent="0.3">
      <c r="X390" s="34"/>
    </row>
    <row r="391" spans="24:24" ht="14.25" customHeight="1" x14ac:dyDescent="0.3">
      <c r="X391" s="34"/>
    </row>
    <row r="392" spans="24:24" ht="14.25" customHeight="1" x14ac:dyDescent="0.3">
      <c r="X392" s="34"/>
    </row>
    <row r="393" spans="24:24" ht="14.25" customHeight="1" x14ac:dyDescent="0.3">
      <c r="X393" s="34"/>
    </row>
    <row r="394" spans="24:24" ht="14.25" customHeight="1" x14ac:dyDescent="0.3">
      <c r="X394" s="34"/>
    </row>
    <row r="395" spans="24:24" ht="14.25" customHeight="1" x14ac:dyDescent="0.3">
      <c r="X395" s="34"/>
    </row>
    <row r="396" spans="24:24" ht="14.25" customHeight="1" x14ac:dyDescent="0.3">
      <c r="X396" s="34"/>
    </row>
    <row r="397" spans="24:24" ht="14.25" customHeight="1" x14ac:dyDescent="0.3">
      <c r="X397" s="34"/>
    </row>
    <row r="398" spans="24:24" ht="14.25" customHeight="1" x14ac:dyDescent="0.3">
      <c r="X398" s="34"/>
    </row>
    <row r="399" spans="24:24" ht="14.25" customHeight="1" x14ac:dyDescent="0.3">
      <c r="X399" s="34"/>
    </row>
    <row r="400" spans="24:24" ht="14.25" customHeight="1" x14ac:dyDescent="0.3">
      <c r="X400" s="34"/>
    </row>
    <row r="401" spans="24:24" ht="14.25" customHeight="1" x14ac:dyDescent="0.3">
      <c r="X401" s="34"/>
    </row>
    <row r="402" spans="24:24" ht="14.25" customHeight="1" x14ac:dyDescent="0.3">
      <c r="X402" s="34"/>
    </row>
    <row r="403" spans="24:24" ht="14.25" customHeight="1" x14ac:dyDescent="0.3">
      <c r="X403" s="34"/>
    </row>
    <row r="404" spans="24:24" ht="14.25" customHeight="1" x14ac:dyDescent="0.3">
      <c r="X404" s="34"/>
    </row>
    <row r="405" spans="24:24" ht="14.25" customHeight="1" x14ac:dyDescent="0.3">
      <c r="X405" s="34"/>
    </row>
    <row r="406" spans="24:24" ht="14.25" customHeight="1" x14ac:dyDescent="0.3">
      <c r="X406" s="34"/>
    </row>
    <row r="407" spans="24:24" ht="14.25" customHeight="1" x14ac:dyDescent="0.3">
      <c r="X407" s="34"/>
    </row>
    <row r="408" spans="24:24" ht="14.25" customHeight="1" x14ac:dyDescent="0.3">
      <c r="X408" s="34"/>
    </row>
    <row r="409" spans="24:24" ht="14.25" customHeight="1" x14ac:dyDescent="0.3">
      <c r="X409" s="34"/>
    </row>
    <row r="410" spans="24:24" ht="14.25" customHeight="1" x14ac:dyDescent="0.3">
      <c r="X410" s="34"/>
    </row>
    <row r="411" spans="24:24" ht="14.25" customHeight="1" x14ac:dyDescent="0.3">
      <c r="X411" s="34"/>
    </row>
    <row r="412" spans="24:24" ht="14.25" customHeight="1" x14ac:dyDescent="0.3">
      <c r="X412" s="34"/>
    </row>
    <row r="413" spans="24:24" ht="14.25" customHeight="1" x14ac:dyDescent="0.3">
      <c r="X413" s="34"/>
    </row>
    <row r="414" spans="24:24" ht="14.25" customHeight="1" x14ac:dyDescent="0.3">
      <c r="X414" s="34"/>
    </row>
    <row r="415" spans="24:24" ht="14.25" customHeight="1" x14ac:dyDescent="0.3">
      <c r="X415" s="34"/>
    </row>
    <row r="416" spans="24:24" ht="14.25" customHeight="1" x14ac:dyDescent="0.3">
      <c r="X416" s="34"/>
    </row>
    <row r="417" spans="24:24" ht="14.25" customHeight="1" x14ac:dyDescent="0.3">
      <c r="X417" s="34"/>
    </row>
    <row r="418" spans="24:24" ht="14.25" customHeight="1" x14ac:dyDescent="0.3">
      <c r="X418" s="34"/>
    </row>
    <row r="419" spans="24:24" ht="14.25" customHeight="1" x14ac:dyDescent="0.3">
      <c r="X419" s="34"/>
    </row>
    <row r="420" spans="24:24" ht="14.25" customHeight="1" x14ac:dyDescent="0.3">
      <c r="X420" s="34"/>
    </row>
    <row r="421" spans="24:24" ht="14.25" customHeight="1" x14ac:dyDescent="0.3">
      <c r="X421" s="34"/>
    </row>
    <row r="422" spans="24:24" ht="14.25" customHeight="1" x14ac:dyDescent="0.3">
      <c r="X422" s="34"/>
    </row>
    <row r="423" spans="24:24" ht="14.25" customHeight="1" x14ac:dyDescent="0.3">
      <c r="X423" s="34"/>
    </row>
    <row r="424" spans="24:24" ht="14.25" customHeight="1" x14ac:dyDescent="0.3">
      <c r="X424" s="34"/>
    </row>
    <row r="425" spans="24:24" ht="14.25" customHeight="1" x14ac:dyDescent="0.3">
      <c r="X425" s="34"/>
    </row>
    <row r="426" spans="24:24" ht="14.25" customHeight="1" x14ac:dyDescent="0.3">
      <c r="X426" s="34"/>
    </row>
    <row r="427" spans="24:24" ht="14.25" customHeight="1" x14ac:dyDescent="0.3">
      <c r="X427" s="34"/>
    </row>
    <row r="428" spans="24:24" ht="14.25" customHeight="1" x14ac:dyDescent="0.3">
      <c r="X428" s="34"/>
    </row>
    <row r="429" spans="24:24" ht="14.25" customHeight="1" x14ac:dyDescent="0.3">
      <c r="X429" s="34"/>
    </row>
    <row r="430" spans="24:24" ht="14.25" customHeight="1" x14ac:dyDescent="0.3">
      <c r="X430" s="34"/>
    </row>
    <row r="431" spans="24:24" ht="14.25" customHeight="1" x14ac:dyDescent="0.3">
      <c r="X431" s="34"/>
    </row>
    <row r="432" spans="24:24" ht="14.25" customHeight="1" x14ac:dyDescent="0.3">
      <c r="X432" s="34"/>
    </row>
    <row r="433" spans="24:24" ht="14.25" customHeight="1" x14ac:dyDescent="0.3">
      <c r="X433" s="34"/>
    </row>
    <row r="434" spans="24:24" ht="14.25" customHeight="1" x14ac:dyDescent="0.3">
      <c r="X434" s="34"/>
    </row>
    <row r="435" spans="24:24" ht="14.25" customHeight="1" x14ac:dyDescent="0.3">
      <c r="X435" s="34"/>
    </row>
    <row r="436" spans="24:24" ht="14.25" customHeight="1" x14ac:dyDescent="0.3">
      <c r="X436" s="34"/>
    </row>
    <row r="437" spans="24:24" ht="14.25" customHeight="1" x14ac:dyDescent="0.3">
      <c r="X437" s="34"/>
    </row>
    <row r="438" spans="24:24" ht="14.25" customHeight="1" x14ac:dyDescent="0.3">
      <c r="X438" s="34"/>
    </row>
    <row r="439" spans="24:24" ht="14.25" customHeight="1" x14ac:dyDescent="0.3">
      <c r="X439" s="34"/>
    </row>
    <row r="440" spans="24:24" ht="14.25" customHeight="1" x14ac:dyDescent="0.3">
      <c r="X440" s="34"/>
    </row>
    <row r="441" spans="24:24" ht="14.25" customHeight="1" x14ac:dyDescent="0.3">
      <c r="X441" s="34"/>
    </row>
    <row r="442" spans="24:24" ht="14.25" customHeight="1" x14ac:dyDescent="0.3">
      <c r="X442" s="34"/>
    </row>
    <row r="443" spans="24:24" ht="14.25" customHeight="1" x14ac:dyDescent="0.3">
      <c r="X443" s="34"/>
    </row>
    <row r="444" spans="24:24" ht="14.25" customHeight="1" x14ac:dyDescent="0.3">
      <c r="X444" s="34"/>
    </row>
    <row r="445" spans="24:24" ht="14.25" customHeight="1" x14ac:dyDescent="0.3">
      <c r="X445" s="34"/>
    </row>
    <row r="446" spans="24:24" ht="14.25" customHeight="1" x14ac:dyDescent="0.3">
      <c r="X446" s="34"/>
    </row>
    <row r="447" spans="24:24" ht="14.25" customHeight="1" x14ac:dyDescent="0.3">
      <c r="X447" s="34"/>
    </row>
    <row r="448" spans="24:24" ht="14.25" customHeight="1" x14ac:dyDescent="0.3">
      <c r="X448" s="34"/>
    </row>
    <row r="449" spans="24:24" ht="14.25" customHeight="1" x14ac:dyDescent="0.3">
      <c r="X449" s="34"/>
    </row>
    <row r="450" spans="24:24" ht="14.25" customHeight="1" x14ac:dyDescent="0.3">
      <c r="X450" s="34"/>
    </row>
    <row r="451" spans="24:24" ht="14.25" customHeight="1" x14ac:dyDescent="0.3">
      <c r="X451" s="34"/>
    </row>
    <row r="452" spans="24:24" ht="14.25" customHeight="1" x14ac:dyDescent="0.3">
      <c r="X452" s="34"/>
    </row>
    <row r="453" spans="24:24" ht="14.25" customHeight="1" x14ac:dyDescent="0.3">
      <c r="X453" s="34"/>
    </row>
    <row r="454" spans="24:24" ht="14.25" customHeight="1" x14ac:dyDescent="0.3">
      <c r="X454" s="34"/>
    </row>
    <row r="455" spans="24:24" ht="14.25" customHeight="1" x14ac:dyDescent="0.3">
      <c r="X455" s="34"/>
    </row>
    <row r="456" spans="24:24" ht="14.25" customHeight="1" x14ac:dyDescent="0.3">
      <c r="X456" s="34"/>
    </row>
    <row r="457" spans="24:24" ht="14.25" customHeight="1" x14ac:dyDescent="0.3">
      <c r="X457" s="34"/>
    </row>
    <row r="458" spans="24:24" ht="14.25" customHeight="1" x14ac:dyDescent="0.3">
      <c r="X458" s="34"/>
    </row>
    <row r="459" spans="24:24" ht="14.25" customHeight="1" x14ac:dyDescent="0.3">
      <c r="X459" s="34"/>
    </row>
    <row r="460" spans="24:24" ht="14.25" customHeight="1" x14ac:dyDescent="0.3">
      <c r="X460" s="34"/>
    </row>
    <row r="461" spans="24:24" ht="14.25" customHeight="1" x14ac:dyDescent="0.3">
      <c r="X461" s="34"/>
    </row>
    <row r="462" spans="24:24" ht="14.25" customHeight="1" x14ac:dyDescent="0.3">
      <c r="X462" s="34"/>
    </row>
    <row r="463" spans="24:24" ht="14.25" customHeight="1" x14ac:dyDescent="0.3">
      <c r="X463" s="34"/>
    </row>
    <row r="464" spans="24:24" ht="14.25" customHeight="1" x14ac:dyDescent="0.3">
      <c r="X464" s="34"/>
    </row>
    <row r="465" spans="24:24" ht="14.25" customHeight="1" x14ac:dyDescent="0.3">
      <c r="X465" s="34"/>
    </row>
    <row r="466" spans="24:24" ht="14.25" customHeight="1" x14ac:dyDescent="0.3">
      <c r="X466" s="34"/>
    </row>
    <row r="467" spans="24:24" ht="14.25" customHeight="1" x14ac:dyDescent="0.3">
      <c r="X467" s="34"/>
    </row>
    <row r="468" spans="24:24" ht="14.25" customHeight="1" x14ac:dyDescent="0.3">
      <c r="X468" s="34"/>
    </row>
    <row r="469" spans="24:24" ht="14.25" customHeight="1" x14ac:dyDescent="0.3">
      <c r="X469" s="34"/>
    </row>
    <row r="470" spans="24:24" ht="14.25" customHeight="1" x14ac:dyDescent="0.3">
      <c r="X470" s="34"/>
    </row>
    <row r="471" spans="24:24" ht="14.25" customHeight="1" x14ac:dyDescent="0.3">
      <c r="X471" s="34"/>
    </row>
    <row r="472" spans="24:24" ht="14.25" customHeight="1" x14ac:dyDescent="0.3">
      <c r="X472" s="34"/>
    </row>
    <row r="473" spans="24:24" ht="14.25" customHeight="1" x14ac:dyDescent="0.3">
      <c r="X473" s="34"/>
    </row>
    <row r="474" spans="24:24" ht="14.25" customHeight="1" x14ac:dyDescent="0.3">
      <c r="X474" s="34"/>
    </row>
    <row r="475" spans="24:24" ht="14.25" customHeight="1" x14ac:dyDescent="0.3">
      <c r="X475" s="34"/>
    </row>
    <row r="476" spans="24:24" ht="14.25" customHeight="1" x14ac:dyDescent="0.3">
      <c r="X476" s="34"/>
    </row>
    <row r="477" spans="24:24" ht="14.25" customHeight="1" x14ac:dyDescent="0.3">
      <c r="X477" s="34"/>
    </row>
    <row r="478" spans="24:24" ht="14.25" customHeight="1" x14ac:dyDescent="0.3">
      <c r="X478" s="34"/>
    </row>
    <row r="479" spans="24:24" ht="14.25" customHeight="1" x14ac:dyDescent="0.3">
      <c r="X479" s="34"/>
    </row>
    <row r="480" spans="24:24" ht="14.25" customHeight="1" x14ac:dyDescent="0.3">
      <c r="X480" s="34"/>
    </row>
    <row r="481" spans="24:24" ht="14.25" customHeight="1" x14ac:dyDescent="0.3">
      <c r="X481" s="34"/>
    </row>
    <row r="482" spans="24:24" ht="14.25" customHeight="1" x14ac:dyDescent="0.3">
      <c r="X482" s="34"/>
    </row>
    <row r="483" spans="24:24" ht="14.25" customHeight="1" x14ac:dyDescent="0.3">
      <c r="X483" s="34"/>
    </row>
    <row r="484" spans="24:24" ht="14.25" customHeight="1" x14ac:dyDescent="0.3">
      <c r="X484" s="34"/>
    </row>
    <row r="485" spans="24:24" ht="14.25" customHeight="1" x14ac:dyDescent="0.3">
      <c r="X485" s="34"/>
    </row>
    <row r="486" spans="24:24" ht="14.25" customHeight="1" x14ac:dyDescent="0.3">
      <c r="X486" s="34"/>
    </row>
    <row r="487" spans="24:24" ht="14.25" customHeight="1" x14ac:dyDescent="0.3">
      <c r="X487" s="34"/>
    </row>
    <row r="488" spans="24:24" ht="14.25" customHeight="1" x14ac:dyDescent="0.3">
      <c r="X488" s="34"/>
    </row>
    <row r="489" spans="24:24" ht="14.25" customHeight="1" x14ac:dyDescent="0.3">
      <c r="X489" s="34"/>
    </row>
    <row r="490" spans="24:24" ht="14.25" customHeight="1" x14ac:dyDescent="0.3">
      <c r="X490" s="34"/>
    </row>
    <row r="491" spans="24:24" ht="14.25" customHeight="1" x14ac:dyDescent="0.3">
      <c r="X491" s="34"/>
    </row>
    <row r="492" spans="24:24" ht="14.25" customHeight="1" x14ac:dyDescent="0.3">
      <c r="X492" s="34"/>
    </row>
    <row r="493" spans="24:24" ht="14.25" customHeight="1" x14ac:dyDescent="0.3">
      <c r="X493" s="34"/>
    </row>
    <row r="494" spans="24:24" ht="14.25" customHeight="1" x14ac:dyDescent="0.3">
      <c r="X494" s="34"/>
    </row>
    <row r="495" spans="24:24" ht="14.25" customHeight="1" x14ac:dyDescent="0.3">
      <c r="X495" s="34"/>
    </row>
    <row r="496" spans="24:24" ht="14.25" customHeight="1" x14ac:dyDescent="0.3">
      <c r="X496" s="34"/>
    </row>
    <row r="497" spans="24:24" ht="14.25" customHeight="1" x14ac:dyDescent="0.3">
      <c r="X497" s="34"/>
    </row>
    <row r="498" spans="24:24" ht="14.25" customHeight="1" x14ac:dyDescent="0.3">
      <c r="X498" s="34"/>
    </row>
    <row r="499" spans="24:24" ht="14.25" customHeight="1" x14ac:dyDescent="0.3">
      <c r="X499" s="34"/>
    </row>
    <row r="500" spans="24:24" ht="14.25" customHeight="1" x14ac:dyDescent="0.3">
      <c r="X500" s="34"/>
    </row>
    <row r="501" spans="24:24" ht="14.25" customHeight="1" x14ac:dyDescent="0.3">
      <c r="X501" s="34"/>
    </row>
    <row r="502" spans="24:24" ht="14.25" customHeight="1" x14ac:dyDescent="0.3">
      <c r="X502" s="34"/>
    </row>
    <row r="503" spans="24:24" ht="14.25" customHeight="1" x14ac:dyDescent="0.3">
      <c r="X503" s="34"/>
    </row>
    <row r="504" spans="24:24" ht="14.25" customHeight="1" x14ac:dyDescent="0.3">
      <c r="X504" s="34"/>
    </row>
    <row r="505" spans="24:24" ht="14.25" customHeight="1" x14ac:dyDescent="0.3">
      <c r="X505" s="34"/>
    </row>
    <row r="506" spans="24:24" ht="14.25" customHeight="1" x14ac:dyDescent="0.3">
      <c r="X506" s="34"/>
    </row>
    <row r="507" spans="24:24" ht="14.25" customHeight="1" x14ac:dyDescent="0.3">
      <c r="X507" s="34"/>
    </row>
    <row r="508" spans="24:24" ht="14.25" customHeight="1" x14ac:dyDescent="0.3">
      <c r="X508" s="34"/>
    </row>
    <row r="509" spans="24:24" ht="14.25" customHeight="1" x14ac:dyDescent="0.3">
      <c r="X509" s="34"/>
    </row>
    <row r="510" spans="24:24" ht="14.25" customHeight="1" x14ac:dyDescent="0.3">
      <c r="X510" s="34"/>
    </row>
    <row r="511" spans="24:24" ht="14.25" customHeight="1" x14ac:dyDescent="0.3">
      <c r="X511" s="34"/>
    </row>
    <row r="512" spans="24:24" ht="14.25" customHeight="1" x14ac:dyDescent="0.3">
      <c r="X512" s="34"/>
    </row>
    <row r="513" spans="24:24" ht="14.25" customHeight="1" x14ac:dyDescent="0.3">
      <c r="X513" s="34"/>
    </row>
    <row r="514" spans="24:24" ht="14.25" customHeight="1" x14ac:dyDescent="0.3">
      <c r="X514" s="34"/>
    </row>
    <row r="515" spans="24:24" ht="14.25" customHeight="1" x14ac:dyDescent="0.3">
      <c r="X515" s="34"/>
    </row>
    <row r="516" spans="24:24" ht="14.25" customHeight="1" x14ac:dyDescent="0.3">
      <c r="X516" s="34"/>
    </row>
    <row r="517" spans="24:24" ht="14.25" customHeight="1" x14ac:dyDescent="0.3">
      <c r="X517" s="34"/>
    </row>
    <row r="518" spans="24:24" ht="14.25" customHeight="1" x14ac:dyDescent="0.3">
      <c r="X518" s="34"/>
    </row>
    <row r="519" spans="24:24" ht="14.25" customHeight="1" x14ac:dyDescent="0.3">
      <c r="X519" s="34"/>
    </row>
    <row r="520" spans="24:24" ht="14.25" customHeight="1" x14ac:dyDescent="0.3">
      <c r="X520" s="34"/>
    </row>
    <row r="521" spans="24:24" ht="14.25" customHeight="1" x14ac:dyDescent="0.3">
      <c r="X521" s="34"/>
    </row>
    <row r="522" spans="24:24" ht="14.25" customHeight="1" x14ac:dyDescent="0.3">
      <c r="X522" s="34"/>
    </row>
    <row r="523" spans="24:24" ht="14.25" customHeight="1" x14ac:dyDescent="0.3">
      <c r="X523" s="34"/>
    </row>
    <row r="524" spans="24:24" ht="14.25" customHeight="1" x14ac:dyDescent="0.3">
      <c r="X524" s="34"/>
    </row>
    <row r="525" spans="24:24" ht="14.25" customHeight="1" x14ac:dyDescent="0.3">
      <c r="X525" s="34"/>
    </row>
    <row r="526" spans="24:24" ht="14.25" customHeight="1" x14ac:dyDescent="0.3">
      <c r="X526" s="34"/>
    </row>
    <row r="527" spans="24:24" ht="14.25" customHeight="1" x14ac:dyDescent="0.3">
      <c r="X527" s="34"/>
    </row>
    <row r="528" spans="24:24" ht="14.25" customHeight="1" x14ac:dyDescent="0.3">
      <c r="X528" s="34"/>
    </row>
    <row r="529" spans="24:24" ht="14.25" customHeight="1" x14ac:dyDescent="0.3">
      <c r="X529" s="34"/>
    </row>
    <row r="530" spans="24:24" ht="14.25" customHeight="1" x14ac:dyDescent="0.3">
      <c r="X530" s="34"/>
    </row>
    <row r="531" spans="24:24" ht="14.25" customHeight="1" x14ac:dyDescent="0.3">
      <c r="X531" s="34"/>
    </row>
    <row r="532" spans="24:24" ht="14.25" customHeight="1" x14ac:dyDescent="0.3">
      <c r="X532" s="34"/>
    </row>
    <row r="533" spans="24:24" ht="14.25" customHeight="1" x14ac:dyDescent="0.3">
      <c r="X533" s="34"/>
    </row>
    <row r="534" spans="24:24" ht="14.25" customHeight="1" x14ac:dyDescent="0.3">
      <c r="X534" s="34"/>
    </row>
    <row r="535" spans="24:24" ht="14.25" customHeight="1" x14ac:dyDescent="0.3">
      <c r="X535" s="34"/>
    </row>
    <row r="536" spans="24:24" ht="14.25" customHeight="1" x14ac:dyDescent="0.3">
      <c r="X536" s="34"/>
    </row>
    <row r="537" spans="24:24" ht="14.25" customHeight="1" x14ac:dyDescent="0.3">
      <c r="X537" s="34"/>
    </row>
    <row r="538" spans="24:24" ht="14.25" customHeight="1" x14ac:dyDescent="0.3">
      <c r="X538" s="34"/>
    </row>
    <row r="539" spans="24:24" ht="14.25" customHeight="1" x14ac:dyDescent="0.3">
      <c r="X539" s="34"/>
    </row>
    <row r="540" spans="24:24" ht="14.25" customHeight="1" x14ac:dyDescent="0.3">
      <c r="X540" s="34"/>
    </row>
    <row r="541" spans="24:24" ht="14.25" customHeight="1" x14ac:dyDescent="0.3">
      <c r="X541" s="34"/>
    </row>
    <row r="542" spans="24:24" ht="14.25" customHeight="1" x14ac:dyDescent="0.3">
      <c r="X542" s="34"/>
    </row>
    <row r="543" spans="24:24" ht="14.25" customHeight="1" x14ac:dyDescent="0.3">
      <c r="X543" s="34"/>
    </row>
    <row r="544" spans="24:24" ht="14.25" customHeight="1" x14ac:dyDescent="0.3">
      <c r="X544" s="34"/>
    </row>
    <row r="545" spans="24:24" ht="14.25" customHeight="1" x14ac:dyDescent="0.3">
      <c r="X545" s="34"/>
    </row>
    <row r="546" spans="24:24" ht="14.25" customHeight="1" x14ac:dyDescent="0.3">
      <c r="X546" s="34"/>
    </row>
    <row r="547" spans="24:24" ht="14.25" customHeight="1" x14ac:dyDescent="0.3">
      <c r="X547" s="34"/>
    </row>
    <row r="548" spans="24:24" ht="14.25" customHeight="1" x14ac:dyDescent="0.3">
      <c r="X548" s="34"/>
    </row>
    <row r="549" spans="24:24" ht="14.25" customHeight="1" x14ac:dyDescent="0.3">
      <c r="X549" s="34"/>
    </row>
    <row r="550" spans="24:24" ht="14.25" customHeight="1" x14ac:dyDescent="0.3">
      <c r="X550" s="34"/>
    </row>
    <row r="551" spans="24:24" ht="14.25" customHeight="1" x14ac:dyDescent="0.3">
      <c r="X551" s="34"/>
    </row>
    <row r="552" spans="24:24" ht="14.25" customHeight="1" x14ac:dyDescent="0.3">
      <c r="X552" s="34"/>
    </row>
    <row r="553" spans="24:24" ht="14.25" customHeight="1" x14ac:dyDescent="0.3">
      <c r="X553" s="34"/>
    </row>
    <row r="554" spans="24:24" ht="14.25" customHeight="1" x14ac:dyDescent="0.3">
      <c r="X554" s="34"/>
    </row>
    <row r="555" spans="24:24" ht="14.25" customHeight="1" x14ac:dyDescent="0.3">
      <c r="X555" s="34"/>
    </row>
    <row r="556" spans="24:24" ht="14.25" customHeight="1" x14ac:dyDescent="0.3">
      <c r="X556" s="34"/>
    </row>
    <row r="557" spans="24:24" ht="14.25" customHeight="1" x14ac:dyDescent="0.3">
      <c r="X557" s="34"/>
    </row>
    <row r="558" spans="24:24" ht="14.25" customHeight="1" x14ac:dyDescent="0.3">
      <c r="X558" s="34"/>
    </row>
    <row r="559" spans="24:24" ht="14.25" customHeight="1" x14ac:dyDescent="0.3">
      <c r="X559" s="34"/>
    </row>
    <row r="560" spans="24:24" ht="14.25" customHeight="1" x14ac:dyDescent="0.3">
      <c r="X560" s="34"/>
    </row>
    <row r="561" spans="24:24" ht="14.25" customHeight="1" x14ac:dyDescent="0.3">
      <c r="X561" s="34"/>
    </row>
    <row r="562" spans="24:24" ht="14.25" customHeight="1" x14ac:dyDescent="0.3">
      <c r="X562" s="34"/>
    </row>
    <row r="563" spans="24:24" ht="14.25" customHeight="1" x14ac:dyDescent="0.3">
      <c r="X563" s="34"/>
    </row>
    <row r="564" spans="24:24" ht="14.25" customHeight="1" x14ac:dyDescent="0.3">
      <c r="X564" s="34"/>
    </row>
    <row r="565" spans="24:24" ht="14.25" customHeight="1" x14ac:dyDescent="0.3">
      <c r="X565" s="34"/>
    </row>
    <row r="566" spans="24:24" ht="14.25" customHeight="1" x14ac:dyDescent="0.3">
      <c r="X566" s="34"/>
    </row>
    <row r="567" spans="24:24" ht="14.25" customHeight="1" x14ac:dyDescent="0.3">
      <c r="X567" s="34"/>
    </row>
    <row r="568" spans="24:24" ht="14.25" customHeight="1" x14ac:dyDescent="0.3">
      <c r="X568" s="34"/>
    </row>
    <row r="569" spans="24:24" ht="14.25" customHeight="1" x14ac:dyDescent="0.3">
      <c r="X569" s="34"/>
    </row>
    <row r="570" spans="24:24" ht="14.25" customHeight="1" x14ac:dyDescent="0.3">
      <c r="X570" s="34"/>
    </row>
    <row r="571" spans="24:24" ht="14.25" customHeight="1" x14ac:dyDescent="0.3">
      <c r="X571" s="34"/>
    </row>
    <row r="572" spans="24:24" ht="14.25" customHeight="1" x14ac:dyDescent="0.3">
      <c r="X572" s="34"/>
    </row>
    <row r="573" spans="24:24" ht="14.25" customHeight="1" x14ac:dyDescent="0.3">
      <c r="X573" s="34"/>
    </row>
    <row r="574" spans="24:24" ht="14.25" customHeight="1" x14ac:dyDescent="0.3">
      <c r="X574" s="34"/>
    </row>
    <row r="575" spans="24:24" ht="14.25" customHeight="1" x14ac:dyDescent="0.3">
      <c r="X575" s="34"/>
    </row>
    <row r="576" spans="24:24" ht="14.25" customHeight="1" x14ac:dyDescent="0.3">
      <c r="X576" s="34"/>
    </row>
    <row r="577" spans="24:24" ht="14.25" customHeight="1" x14ac:dyDescent="0.3">
      <c r="X577" s="34"/>
    </row>
    <row r="578" spans="24:24" ht="14.25" customHeight="1" x14ac:dyDescent="0.3">
      <c r="X578" s="34"/>
    </row>
    <row r="579" spans="24:24" ht="14.25" customHeight="1" x14ac:dyDescent="0.3">
      <c r="X579" s="34"/>
    </row>
    <row r="580" spans="24:24" ht="14.25" customHeight="1" x14ac:dyDescent="0.3">
      <c r="X580" s="34"/>
    </row>
    <row r="581" spans="24:24" ht="14.25" customHeight="1" x14ac:dyDescent="0.3">
      <c r="X581" s="34"/>
    </row>
    <row r="582" spans="24:24" ht="14.25" customHeight="1" x14ac:dyDescent="0.3">
      <c r="X582" s="34"/>
    </row>
    <row r="583" spans="24:24" ht="14.25" customHeight="1" x14ac:dyDescent="0.3">
      <c r="X583" s="34"/>
    </row>
    <row r="584" spans="24:24" ht="14.25" customHeight="1" x14ac:dyDescent="0.3">
      <c r="X584" s="34"/>
    </row>
    <row r="585" spans="24:24" ht="14.25" customHeight="1" x14ac:dyDescent="0.3">
      <c r="X585" s="34"/>
    </row>
    <row r="586" spans="24:24" ht="14.25" customHeight="1" x14ac:dyDescent="0.3">
      <c r="X586" s="34"/>
    </row>
    <row r="587" spans="24:24" ht="14.25" customHeight="1" x14ac:dyDescent="0.3">
      <c r="X587" s="34"/>
    </row>
    <row r="588" spans="24:24" ht="14.25" customHeight="1" x14ac:dyDescent="0.3">
      <c r="X588" s="34"/>
    </row>
    <row r="589" spans="24:24" ht="14.25" customHeight="1" x14ac:dyDescent="0.3">
      <c r="X589" s="34"/>
    </row>
    <row r="590" spans="24:24" ht="14.25" customHeight="1" x14ac:dyDescent="0.3">
      <c r="X590" s="34"/>
    </row>
    <row r="591" spans="24:24" ht="14.25" customHeight="1" x14ac:dyDescent="0.3">
      <c r="X591" s="34"/>
    </row>
    <row r="592" spans="24:24" ht="14.25" customHeight="1" x14ac:dyDescent="0.3">
      <c r="X592" s="34"/>
    </row>
    <row r="593" spans="24:24" ht="14.25" customHeight="1" x14ac:dyDescent="0.3">
      <c r="X593" s="34"/>
    </row>
    <row r="594" spans="24:24" ht="14.25" customHeight="1" x14ac:dyDescent="0.3">
      <c r="X594" s="34"/>
    </row>
    <row r="595" spans="24:24" ht="14.25" customHeight="1" x14ac:dyDescent="0.3">
      <c r="X595" s="34"/>
    </row>
    <row r="596" spans="24:24" ht="14.25" customHeight="1" x14ac:dyDescent="0.3">
      <c r="X596" s="34"/>
    </row>
    <row r="597" spans="24:24" ht="14.25" customHeight="1" x14ac:dyDescent="0.3">
      <c r="X597" s="34"/>
    </row>
    <row r="598" spans="24:24" ht="14.25" customHeight="1" x14ac:dyDescent="0.3">
      <c r="X598" s="34"/>
    </row>
    <row r="599" spans="24:24" ht="14.25" customHeight="1" x14ac:dyDescent="0.3">
      <c r="X599" s="34"/>
    </row>
    <row r="600" spans="24:24" ht="14.25" customHeight="1" x14ac:dyDescent="0.3">
      <c r="X600" s="34"/>
    </row>
    <row r="601" spans="24:24" ht="14.25" customHeight="1" x14ac:dyDescent="0.3">
      <c r="X601" s="34"/>
    </row>
    <row r="602" spans="24:24" ht="14.25" customHeight="1" x14ac:dyDescent="0.3">
      <c r="X602" s="34"/>
    </row>
    <row r="603" spans="24:24" ht="14.25" customHeight="1" x14ac:dyDescent="0.3">
      <c r="X603" s="34"/>
    </row>
    <row r="604" spans="24:24" ht="14.25" customHeight="1" x14ac:dyDescent="0.3">
      <c r="X604" s="34"/>
    </row>
    <row r="605" spans="24:24" ht="14.25" customHeight="1" x14ac:dyDescent="0.3">
      <c r="X605" s="34"/>
    </row>
    <row r="606" spans="24:24" ht="14.25" customHeight="1" x14ac:dyDescent="0.3">
      <c r="X606" s="34"/>
    </row>
    <row r="607" spans="24:24" ht="14.25" customHeight="1" x14ac:dyDescent="0.3">
      <c r="X607" s="34"/>
    </row>
    <row r="608" spans="24:24" ht="14.25" customHeight="1" x14ac:dyDescent="0.3">
      <c r="X608" s="34"/>
    </row>
    <row r="609" spans="24:24" ht="14.25" customHeight="1" x14ac:dyDescent="0.3">
      <c r="X609" s="34"/>
    </row>
    <row r="610" spans="24:24" ht="14.25" customHeight="1" x14ac:dyDescent="0.3">
      <c r="X610" s="34"/>
    </row>
    <row r="611" spans="24:24" ht="14.25" customHeight="1" x14ac:dyDescent="0.3">
      <c r="X611" s="34"/>
    </row>
    <row r="612" spans="24:24" ht="14.25" customHeight="1" x14ac:dyDescent="0.3">
      <c r="X612" s="34"/>
    </row>
    <row r="613" spans="24:24" ht="14.25" customHeight="1" x14ac:dyDescent="0.3">
      <c r="X613" s="34"/>
    </row>
    <row r="614" spans="24:24" ht="14.25" customHeight="1" x14ac:dyDescent="0.3">
      <c r="X614" s="34"/>
    </row>
    <row r="615" spans="24:24" ht="14.25" customHeight="1" x14ac:dyDescent="0.3">
      <c r="X615" s="34"/>
    </row>
    <row r="616" spans="24:24" ht="14.25" customHeight="1" x14ac:dyDescent="0.3">
      <c r="X616" s="34"/>
    </row>
    <row r="617" spans="24:24" ht="14.25" customHeight="1" x14ac:dyDescent="0.3">
      <c r="X617" s="34"/>
    </row>
    <row r="618" spans="24:24" ht="14.25" customHeight="1" x14ac:dyDescent="0.3">
      <c r="X618" s="34"/>
    </row>
    <row r="619" spans="24:24" ht="14.25" customHeight="1" x14ac:dyDescent="0.3">
      <c r="X619" s="34"/>
    </row>
    <row r="620" spans="24:24" ht="14.25" customHeight="1" x14ac:dyDescent="0.3">
      <c r="X620" s="34"/>
    </row>
    <row r="621" spans="24:24" ht="14.25" customHeight="1" x14ac:dyDescent="0.3">
      <c r="X621" s="34"/>
    </row>
    <row r="622" spans="24:24" ht="14.25" customHeight="1" x14ac:dyDescent="0.3">
      <c r="X622" s="34"/>
    </row>
    <row r="623" spans="24:24" ht="14.25" customHeight="1" x14ac:dyDescent="0.3">
      <c r="X623" s="34"/>
    </row>
    <row r="624" spans="24:24" ht="14.25" customHeight="1" x14ac:dyDescent="0.3">
      <c r="X624" s="34"/>
    </row>
    <row r="625" spans="24:24" ht="14.25" customHeight="1" x14ac:dyDescent="0.3">
      <c r="X625" s="34"/>
    </row>
    <row r="626" spans="24:24" ht="14.25" customHeight="1" x14ac:dyDescent="0.3">
      <c r="X626" s="34"/>
    </row>
    <row r="627" spans="24:24" ht="14.25" customHeight="1" x14ac:dyDescent="0.3">
      <c r="X627" s="34"/>
    </row>
    <row r="628" spans="24:24" ht="14.25" customHeight="1" x14ac:dyDescent="0.3">
      <c r="X628" s="34"/>
    </row>
    <row r="629" spans="24:24" ht="14.25" customHeight="1" x14ac:dyDescent="0.3">
      <c r="X629" s="34"/>
    </row>
    <row r="630" spans="24:24" ht="14.25" customHeight="1" x14ac:dyDescent="0.3">
      <c r="X630" s="34"/>
    </row>
    <row r="631" spans="24:24" ht="14.25" customHeight="1" x14ac:dyDescent="0.3">
      <c r="X631" s="34"/>
    </row>
    <row r="632" spans="24:24" ht="14.25" customHeight="1" x14ac:dyDescent="0.3">
      <c r="X632" s="34"/>
    </row>
    <row r="633" spans="24:24" ht="14.25" customHeight="1" x14ac:dyDescent="0.3">
      <c r="X633" s="34"/>
    </row>
    <row r="634" spans="24:24" ht="14.25" customHeight="1" x14ac:dyDescent="0.3">
      <c r="X634" s="34"/>
    </row>
    <row r="635" spans="24:24" ht="14.25" customHeight="1" x14ac:dyDescent="0.3">
      <c r="X635" s="34"/>
    </row>
    <row r="636" spans="24:24" ht="14.25" customHeight="1" x14ac:dyDescent="0.3">
      <c r="X636" s="34"/>
    </row>
    <row r="637" spans="24:24" ht="14.25" customHeight="1" x14ac:dyDescent="0.3">
      <c r="X637" s="34"/>
    </row>
    <row r="638" spans="24:24" ht="14.25" customHeight="1" x14ac:dyDescent="0.3">
      <c r="X638" s="34"/>
    </row>
    <row r="639" spans="24:24" ht="14.25" customHeight="1" x14ac:dyDescent="0.3">
      <c r="X639" s="34"/>
    </row>
    <row r="640" spans="24:24" ht="14.25" customHeight="1" x14ac:dyDescent="0.3">
      <c r="X640" s="34"/>
    </row>
    <row r="641" spans="24:24" ht="14.25" customHeight="1" x14ac:dyDescent="0.3">
      <c r="X641" s="34"/>
    </row>
    <row r="642" spans="24:24" ht="14.25" customHeight="1" x14ac:dyDescent="0.3">
      <c r="X642" s="34"/>
    </row>
    <row r="643" spans="24:24" ht="14.25" customHeight="1" x14ac:dyDescent="0.3">
      <c r="X643" s="34"/>
    </row>
    <row r="644" spans="24:24" ht="14.25" customHeight="1" x14ac:dyDescent="0.3">
      <c r="X644" s="34"/>
    </row>
    <row r="645" spans="24:24" ht="14.25" customHeight="1" x14ac:dyDescent="0.3">
      <c r="X645" s="34"/>
    </row>
    <row r="646" spans="24:24" ht="14.25" customHeight="1" x14ac:dyDescent="0.3">
      <c r="X646" s="34"/>
    </row>
    <row r="647" spans="24:24" ht="14.25" customHeight="1" x14ac:dyDescent="0.3">
      <c r="X647" s="34"/>
    </row>
    <row r="648" spans="24:24" ht="14.25" customHeight="1" x14ac:dyDescent="0.3">
      <c r="X648" s="34"/>
    </row>
    <row r="649" spans="24:24" ht="14.25" customHeight="1" x14ac:dyDescent="0.3">
      <c r="X649" s="34"/>
    </row>
    <row r="650" spans="24:24" ht="14.25" customHeight="1" x14ac:dyDescent="0.3">
      <c r="X650" s="34"/>
    </row>
    <row r="651" spans="24:24" ht="14.25" customHeight="1" x14ac:dyDescent="0.3">
      <c r="X651" s="34"/>
    </row>
    <row r="652" spans="24:24" ht="14.25" customHeight="1" x14ac:dyDescent="0.3">
      <c r="X652" s="34"/>
    </row>
    <row r="653" spans="24:24" ht="14.25" customHeight="1" x14ac:dyDescent="0.3">
      <c r="X653" s="34"/>
    </row>
    <row r="654" spans="24:24" ht="14.25" customHeight="1" x14ac:dyDescent="0.3">
      <c r="X654" s="34"/>
    </row>
    <row r="655" spans="24:24" ht="14.25" customHeight="1" x14ac:dyDescent="0.3">
      <c r="X655" s="34"/>
    </row>
    <row r="656" spans="24:24" ht="14.25" customHeight="1" x14ac:dyDescent="0.3">
      <c r="X656" s="34"/>
    </row>
    <row r="657" spans="24:24" ht="14.25" customHeight="1" x14ac:dyDescent="0.3">
      <c r="X657" s="34"/>
    </row>
    <row r="658" spans="24:24" ht="14.25" customHeight="1" x14ac:dyDescent="0.3">
      <c r="X658" s="34"/>
    </row>
    <row r="659" spans="24:24" ht="14.25" customHeight="1" x14ac:dyDescent="0.3">
      <c r="X659" s="34"/>
    </row>
    <row r="660" spans="24:24" ht="14.25" customHeight="1" x14ac:dyDescent="0.3">
      <c r="X660" s="34"/>
    </row>
    <row r="661" spans="24:24" ht="14.25" customHeight="1" x14ac:dyDescent="0.3">
      <c r="X661" s="34"/>
    </row>
    <row r="662" spans="24:24" ht="14.25" customHeight="1" x14ac:dyDescent="0.3">
      <c r="X662" s="34"/>
    </row>
    <row r="663" spans="24:24" ht="14.25" customHeight="1" x14ac:dyDescent="0.3">
      <c r="X663" s="34"/>
    </row>
    <row r="664" spans="24:24" ht="14.25" customHeight="1" x14ac:dyDescent="0.3">
      <c r="X664" s="34"/>
    </row>
    <row r="665" spans="24:24" ht="14.25" customHeight="1" x14ac:dyDescent="0.3">
      <c r="X665" s="34"/>
    </row>
    <row r="666" spans="24:24" ht="14.25" customHeight="1" x14ac:dyDescent="0.3">
      <c r="X666" s="34"/>
    </row>
    <row r="667" spans="24:24" ht="14.25" customHeight="1" x14ac:dyDescent="0.3">
      <c r="X667" s="34"/>
    </row>
    <row r="668" spans="24:24" ht="14.25" customHeight="1" x14ac:dyDescent="0.3">
      <c r="X668" s="34"/>
    </row>
    <row r="669" spans="24:24" ht="14.25" customHeight="1" x14ac:dyDescent="0.3">
      <c r="X669" s="34"/>
    </row>
    <row r="670" spans="24:24" ht="14.25" customHeight="1" x14ac:dyDescent="0.3">
      <c r="X670" s="34"/>
    </row>
    <row r="671" spans="24:24" ht="14.25" customHeight="1" x14ac:dyDescent="0.3">
      <c r="X671" s="34"/>
    </row>
    <row r="672" spans="24:24" ht="14.25" customHeight="1" x14ac:dyDescent="0.3">
      <c r="X672" s="34"/>
    </row>
    <row r="673" spans="24:24" ht="14.25" customHeight="1" x14ac:dyDescent="0.3">
      <c r="X673" s="34"/>
    </row>
    <row r="674" spans="24:24" ht="14.25" customHeight="1" x14ac:dyDescent="0.3">
      <c r="X674" s="34"/>
    </row>
    <row r="675" spans="24:24" ht="14.25" customHeight="1" x14ac:dyDescent="0.3">
      <c r="X675" s="34"/>
    </row>
    <row r="676" spans="24:24" ht="14.25" customHeight="1" x14ac:dyDescent="0.3">
      <c r="X676" s="34"/>
    </row>
    <row r="677" spans="24:24" ht="14.25" customHeight="1" x14ac:dyDescent="0.3">
      <c r="X677" s="34"/>
    </row>
    <row r="678" spans="24:24" ht="14.25" customHeight="1" x14ac:dyDescent="0.3">
      <c r="X678" s="34"/>
    </row>
    <row r="679" spans="24:24" ht="14.25" customHeight="1" x14ac:dyDescent="0.3">
      <c r="X679" s="34"/>
    </row>
    <row r="680" spans="24:24" ht="14.25" customHeight="1" x14ac:dyDescent="0.3">
      <c r="X680" s="34"/>
    </row>
    <row r="681" spans="24:24" ht="14.25" customHeight="1" x14ac:dyDescent="0.3">
      <c r="X681" s="34"/>
    </row>
    <row r="682" spans="24:24" ht="14.25" customHeight="1" x14ac:dyDescent="0.3">
      <c r="X682" s="34"/>
    </row>
    <row r="683" spans="24:24" ht="14.25" customHeight="1" x14ac:dyDescent="0.3">
      <c r="X683" s="34"/>
    </row>
    <row r="684" spans="24:24" ht="14.25" customHeight="1" x14ac:dyDescent="0.3">
      <c r="X684" s="34"/>
    </row>
    <row r="685" spans="24:24" ht="14.25" customHeight="1" x14ac:dyDescent="0.3">
      <c r="X685" s="34"/>
    </row>
    <row r="686" spans="24:24" ht="14.25" customHeight="1" x14ac:dyDescent="0.3">
      <c r="X686" s="34"/>
    </row>
    <row r="687" spans="24:24" ht="14.25" customHeight="1" x14ac:dyDescent="0.3">
      <c r="X687" s="34"/>
    </row>
    <row r="688" spans="24:24" ht="14.25" customHeight="1" x14ac:dyDescent="0.3">
      <c r="X688" s="34"/>
    </row>
    <row r="689" spans="24:24" ht="14.25" customHeight="1" x14ac:dyDescent="0.3">
      <c r="X689" s="34"/>
    </row>
    <row r="690" spans="24:24" ht="14.25" customHeight="1" x14ac:dyDescent="0.3">
      <c r="X690" s="34"/>
    </row>
    <row r="691" spans="24:24" ht="14.25" customHeight="1" x14ac:dyDescent="0.3">
      <c r="X691" s="34"/>
    </row>
    <row r="692" spans="24:24" ht="14.25" customHeight="1" x14ac:dyDescent="0.3">
      <c r="X692" s="34"/>
    </row>
    <row r="693" spans="24:24" ht="14.25" customHeight="1" x14ac:dyDescent="0.3">
      <c r="X693" s="34"/>
    </row>
    <row r="694" spans="24:24" ht="14.25" customHeight="1" x14ac:dyDescent="0.3">
      <c r="X694" s="34"/>
    </row>
    <row r="695" spans="24:24" ht="14.25" customHeight="1" x14ac:dyDescent="0.3">
      <c r="X695" s="34"/>
    </row>
    <row r="696" spans="24:24" ht="14.25" customHeight="1" x14ac:dyDescent="0.3">
      <c r="X696" s="34"/>
    </row>
    <row r="697" spans="24:24" ht="14.25" customHeight="1" x14ac:dyDescent="0.3">
      <c r="X697" s="34"/>
    </row>
    <row r="698" spans="24:24" ht="14.25" customHeight="1" x14ac:dyDescent="0.3">
      <c r="X698" s="34"/>
    </row>
    <row r="699" spans="24:24" ht="14.25" customHeight="1" x14ac:dyDescent="0.3">
      <c r="X699" s="34"/>
    </row>
    <row r="700" spans="24:24" ht="14.25" customHeight="1" x14ac:dyDescent="0.3">
      <c r="X700" s="34"/>
    </row>
    <row r="701" spans="24:24" ht="14.25" customHeight="1" x14ac:dyDescent="0.3">
      <c r="X701" s="34"/>
    </row>
    <row r="702" spans="24:24" ht="14.25" customHeight="1" x14ac:dyDescent="0.3">
      <c r="X702" s="34"/>
    </row>
    <row r="703" spans="24:24" ht="14.25" customHeight="1" x14ac:dyDescent="0.3">
      <c r="X703" s="34"/>
    </row>
    <row r="704" spans="24:24" ht="14.25" customHeight="1" x14ac:dyDescent="0.3">
      <c r="X704" s="34"/>
    </row>
    <row r="705" spans="24:24" ht="14.25" customHeight="1" x14ac:dyDescent="0.3">
      <c r="X705" s="34"/>
    </row>
    <row r="706" spans="24:24" ht="14.25" customHeight="1" x14ac:dyDescent="0.3">
      <c r="X706" s="34"/>
    </row>
    <row r="707" spans="24:24" ht="14.25" customHeight="1" x14ac:dyDescent="0.3">
      <c r="X707" s="34"/>
    </row>
    <row r="708" spans="24:24" ht="14.25" customHeight="1" x14ac:dyDescent="0.3">
      <c r="X708" s="34"/>
    </row>
    <row r="709" spans="24:24" ht="14.25" customHeight="1" x14ac:dyDescent="0.3">
      <c r="X709" s="34"/>
    </row>
    <row r="710" spans="24:24" ht="14.25" customHeight="1" x14ac:dyDescent="0.3">
      <c r="X710" s="34"/>
    </row>
    <row r="711" spans="24:24" ht="14.25" customHeight="1" x14ac:dyDescent="0.3">
      <c r="X711" s="34"/>
    </row>
    <row r="712" spans="24:24" ht="14.25" customHeight="1" x14ac:dyDescent="0.3">
      <c r="X712" s="34"/>
    </row>
    <row r="713" spans="24:24" ht="14.25" customHeight="1" x14ac:dyDescent="0.3">
      <c r="X713" s="34"/>
    </row>
    <row r="714" spans="24:24" ht="14.25" customHeight="1" x14ac:dyDescent="0.3">
      <c r="X714" s="34"/>
    </row>
    <row r="715" spans="24:24" ht="14.25" customHeight="1" x14ac:dyDescent="0.3">
      <c r="X715" s="34"/>
    </row>
    <row r="716" spans="24:24" ht="14.25" customHeight="1" x14ac:dyDescent="0.3">
      <c r="X716" s="34"/>
    </row>
    <row r="717" spans="24:24" ht="14.25" customHeight="1" x14ac:dyDescent="0.3">
      <c r="X717" s="34"/>
    </row>
    <row r="718" spans="24:24" ht="14.25" customHeight="1" x14ac:dyDescent="0.3">
      <c r="X718" s="34"/>
    </row>
    <row r="719" spans="24:24" ht="14.25" customHeight="1" x14ac:dyDescent="0.3">
      <c r="X719" s="34"/>
    </row>
    <row r="720" spans="24:24" ht="14.25" customHeight="1" x14ac:dyDescent="0.3">
      <c r="X720" s="34"/>
    </row>
    <row r="721" spans="24:24" ht="14.25" customHeight="1" x14ac:dyDescent="0.3">
      <c r="X721" s="34"/>
    </row>
    <row r="722" spans="24:24" ht="14.25" customHeight="1" x14ac:dyDescent="0.3">
      <c r="X722" s="34"/>
    </row>
    <row r="723" spans="24:24" ht="14.25" customHeight="1" x14ac:dyDescent="0.3">
      <c r="X723" s="34"/>
    </row>
    <row r="724" spans="24:24" ht="14.25" customHeight="1" x14ac:dyDescent="0.3">
      <c r="X724" s="34"/>
    </row>
    <row r="725" spans="24:24" ht="14.25" customHeight="1" x14ac:dyDescent="0.3">
      <c r="X725" s="34"/>
    </row>
    <row r="726" spans="24:24" ht="14.25" customHeight="1" x14ac:dyDescent="0.3">
      <c r="X726" s="34"/>
    </row>
    <row r="727" spans="24:24" ht="14.25" customHeight="1" x14ac:dyDescent="0.3">
      <c r="X727" s="34"/>
    </row>
    <row r="728" spans="24:24" ht="14.25" customHeight="1" x14ac:dyDescent="0.3">
      <c r="X728" s="34"/>
    </row>
    <row r="729" spans="24:24" ht="14.25" customHeight="1" x14ac:dyDescent="0.3">
      <c r="X729" s="34"/>
    </row>
    <row r="730" spans="24:24" ht="14.25" customHeight="1" x14ac:dyDescent="0.3">
      <c r="X730" s="34"/>
    </row>
    <row r="731" spans="24:24" ht="14.25" customHeight="1" x14ac:dyDescent="0.3">
      <c r="X731" s="34"/>
    </row>
    <row r="732" spans="24:24" ht="14.25" customHeight="1" x14ac:dyDescent="0.3">
      <c r="X732" s="34"/>
    </row>
    <row r="733" spans="24:24" ht="14.25" customHeight="1" x14ac:dyDescent="0.3">
      <c r="X733" s="34"/>
    </row>
    <row r="734" spans="24:24" ht="14.25" customHeight="1" x14ac:dyDescent="0.3">
      <c r="X734" s="34"/>
    </row>
    <row r="735" spans="24:24" ht="14.25" customHeight="1" x14ac:dyDescent="0.3">
      <c r="X735" s="34"/>
    </row>
    <row r="736" spans="24:24" ht="14.25" customHeight="1" x14ac:dyDescent="0.3">
      <c r="X736" s="34"/>
    </row>
    <row r="737" spans="24:24" ht="14.25" customHeight="1" x14ac:dyDescent="0.3">
      <c r="X737" s="34"/>
    </row>
    <row r="738" spans="24:24" ht="14.25" customHeight="1" x14ac:dyDescent="0.3">
      <c r="X738" s="34"/>
    </row>
    <row r="739" spans="24:24" ht="14.25" customHeight="1" x14ac:dyDescent="0.3">
      <c r="X739" s="34"/>
    </row>
    <row r="740" spans="24:24" ht="14.25" customHeight="1" x14ac:dyDescent="0.3">
      <c r="X740" s="34"/>
    </row>
    <row r="741" spans="24:24" ht="14.25" customHeight="1" x14ac:dyDescent="0.3">
      <c r="X741" s="34"/>
    </row>
    <row r="742" spans="24:24" ht="14.25" customHeight="1" x14ac:dyDescent="0.3">
      <c r="X742" s="34"/>
    </row>
    <row r="743" spans="24:24" ht="14.25" customHeight="1" x14ac:dyDescent="0.3">
      <c r="X743" s="34"/>
    </row>
    <row r="744" spans="24:24" ht="14.25" customHeight="1" x14ac:dyDescent="0.3">
      <c r="X744" s="34"/>
    </row>
    <row r="745" spans="24:24" ht="14.25" customHeight="1" x14ac:dyDescent="0.3">
      <c r="X745" s="34"/>
    </row>
    <row r="746" spans="24:24" ht="14.25" customHeight="1" x14ac:dyDescent="0.3">
      <c r="X746" s="34"/>
    </row>
    <row r="747" spans="24:24" ht="14.25" customHeight="1" x14ac:dyDescent="0.3">
      <c r="X747" s="34"/>
    </row>
    <row r="748" spans="24:24" ht="14.25" customHeight="1" x14ac:dyDescent="0.3">
      <c r="X748" s="34"/>
    </row>
    <row r="749" spans="24:24" ht="14.25" customHeight="1" x14ac:dyDescent="0.3">
      <c r="X749" s="34"/>
    </row>
    <row r="750" spans="24:24" ht="14.25" customHeight="1" x14ac:dyDescent="0.3">
      <c r="X750" s="34"/>
    </row>
    <row r="751" spans="24:24" ht="14.25" customHeight="1" x14ac:dyDescent="0.3">
      <c r="X751" s="34"/>
    </row>
    <row r="752" spans="24:24" ht="14.25" customHeight="1" x14ac:dyDescent="0.3">
      <c r="X752" s="34"/>
    </row>
    <row r="753" spans="24:24" ht="14.25" customHeight="1" x14ac:dyDescent="0.3">
      <c r="X753" s="34"/>
    </row>
    <row r="754" spans="24:24" ht="14.25" customHeight="1" x14ac:dyDescent="0.3">
      <c r="X754" s="34"/>
    </row>
    <row r="755" spans="24:24" ht="14.25" customHeight="1" x14ac:dyDescent="0.3">
      <c r="X755" s="34"/>
    </row>
    <row r="756" spans="24:24" ht="14.25" customHeight="1" x14ac:dyDescent="0.3">
      <c r="X756" s="34"/>
    </row>
    <row r="757" spans="24:24" ht="14.25" customHeight="1" x14ac:dyDescent="0.3">
      <c r="X757" s="34"/>
    </row>
    <row r="758" spans="24:24" ht="14.25" customHeight="1" x14ac:dyDescent="0.3">
      <c r="X758" s="34"/>
    </row>
    <row r="759" spans="24:24" ht="14.25" customHeight="1" x14ac:dyDescent="0.3">
      <c r="X759" s="34"/>
    </row>
    <row r="760" spans="24:24" ht="14.25" customHeight="1" x14ac:dyDescent="0.3">
      <c r="X760" s="34"/>
    </row>
    <row r="761" spans="24:24" ht="14.25" customHeight="1" x14ac:dyDescent="0.3">
      <c r="X761" s="34"/>
    </row>
    <row r="762" spans="24:24" ht="14.25" customHeight="1" x14ac:dyDescent="0.3">
      <c r="X762" s="34"/>
    </row>
    <row r="763" spans="24:24" ht="14.25" customHeight="1" x14ac:dyDescent="0.3">
      <c r="X763" s="34"/>
    </row>
    <row r="764" spans="24:24" ht="14.25" customHeight="1" x14ac:dyDescent="0.3">
      <c r="X764" s="34"/>
    </row>
    <row r="765" spans="24:24" ht="14.25" customHeight="1" x14ac:dyDescent="0.3">
      <c r="X765" s="34"/>
    </row>
    <row r="766" spans="24:24" ht="14.25" customHeight="1" x14ac:dyDescent="0.3">
      <c r="X766" s="34"/>
    </row>
    <row r="767" spans="24:24" ht="14.25" customHeight="1" x14ac:dyDescent="0.3">
      <c r="X767" s="34"/>
    </row>
    <row r="768" spans="24:24" ht="14.25" customHeight="1" x14ac:dyDescent="0.3">
      <c r="X768" s="34"/>
    </row>
    <row r="769" spans="24:24" ht="14.25" customHeight="1" x14ac:dyDescent="0.3">
      <c r="X769" s="34"/>
    </row>
    <row r="770" spans="24:24" ht="14.25" customHeight="1" x14ac:dyDescent="0.3">
      <c r="X770" s="34"/>
    </row>
    <row r="771" spans="24:24" ht="14.25" customHeight="1" x14ac:dyDescent="0.3">
      <c r="X771" s="34"/>
    </row>
    <row r="772" spans="24:24" ht="14.25" customHeight="1" x14ac:dyDescent="0.3">
      <c r="X772" s="34"/>
    </row>
    <row r="773" spans="24:24" ht="14.25" customHeight="1" x14ac:dyDescent="0.3">
      <c r="X773" s="34"/>
    </row>
    <row r="774" spans="24:24" ht="14.25" customHeight="1" x14ac:dyDescent="0.3">
      <c r="X774" s="34"/>
    </row>
    <row r="775" spans="24:24" ht="14.25" customHeight="1" x14ac:dyDescent="0.3">
      <c r="X775" s="34"/>
    </row>
    <row r="776" spans="24:24" ht="14.25" customHeight="1" x14ac:dyDescent="0.3">
      <c r="X776" s="34"/>
    </row>
    <row r="777" spans="24:24" ht="14.25" customHeight="1" x14ac:dyDescent="0.3">
      <c r="X777" s="34"/>
    </row>
    <row r="778" spans="24:24" ht="14.25" customHeight="1" x14ac:dyDescent="0.3">
      <c r="X778" s="34"/>
    </row>
    <row r="779" spans="24:24" ht="14.25" customHeight="1" x14ac:dyDescent="0.3">
      <c r="X779" s="34"/>
    </row>
    <row r="780" spans="24:24" ht="14.25" customHeight="1" x14ac:dyDescent="0.3">
      <c r="X780" s="34"/>
    </row>
    <row r="781" spans="24:24" ht="14.25" customHeight="1" x14ac:dyDescent="0.3">
      <c r="X781" s="34"/>
    </row>
    <row r="782" spans="24:24" ht="14.25" customHeight="1" x14ac:dyDescent="0.3">
      <c r="X782" s="34"/>
    </row>
    <row r="783" spans="24:24" ht="14.25" customHeight="1" x14ac:dyDescent="0.3">
      <c r="X783" s="34"/>
    </row>
    <row r="784" spans="24:24" ht="14.25" customHeight="1" x14ac:dyDescent="0.3">
      <c r="X784" s="34"/>
    </row>
    <row r="785" spans="24:24" ht="14.25" customHeight="1" x14ac:dyDescent="0.3">
      <c r="X785" s="34"/>
    </row>
    <row r="786" spans="24:24" ht="14.25" customHeight="1" x14ac:dyDescent="0.3">
      <c r="X786" s="34"/>
    </row>
    <row r="787" spans="24:24" ht="14.25" customHeight="1" x14ac:dyDescent="0.3">
      <c r="X787" s="34"/>
    </row>
    <row r="788" spans="24:24" ht="14.25" customHeight="1" x14ac:dyDescent="0.3">
      <c r="X788" s="34"/>
    </row>
    <row r="789" spans="24:24" ht="14.25" customHeight="1" x14ac:dyDescent="0.3">
      <c r="X789" s="34"/>
    </row>
    <row r="790" spans="24:24" ht="14.25" customHeight="1" x14ac:dyDescent="0.3">
      <c r="X790" s="34"/>
    </row>
    <row r="791" spans="24:24" ht="14.25" customHeight="1" x14ac:dyDescent="0.3">
      <c r="X791" s="34"/>
    </row>
    <row r="792" spans="24:24" ht="14.25" customHeight="1" x14ac:dyDescent="0.3">
      <c r="X792" s="34"/>
    </row>
    <row r="793" spans="24:24" ht="14.25" customHeight="1" x14ac:dyDescent="0.3">
      <c r="X793" s="34"/>
    </row>
    <row r="794" spans="24:24" ht="14.25" customHeight="1" x14ac:dyDescent="0.3">
      <c r="X794" s="34"/>
    </row>
    <row r="795" spans="24:24" ht="14.25" customHeight="1" x14ac:dyDescent="0.3">
      <c r="X795" s="34"/>
    </row>
    <row r="796" spans="24:24" ht="14.25" customHeight="1" x14ac:dyDescent="0.3">
      <c r="X796" s="34"/>
    </row>
    <row r="797" spans="24:24" ht="14.25" customHeight="1" x14ac:dyDescent="0.3">
      <c r="X797" s="34"/>
    </row>
    <row r="798" spans="24:24" ht="14.25" customHeight="1" x14ac:dyDescent="0.3">
      <c r="X798" s="34"/>
    </row>
    <row r="799" spans="24:24" ht="14.25" customHeight="1" x14ac:dyDescent="0.3">
      <c r="X799" s="34"/>
    </row>
    <row r="800" spans="24:24" ht="14.25" customHeight="1" x14ac:dyDescent="0.3">
      <c r="X800" s="34"/>
    </row>
    <row r="801" spans="24:24" ht="14.25" customHeight="1" x14ac:dyDescent="0.3">
      <c r="X801" s="34"/>
    </row>
    <row r="802" spans="24:24" ht="14.25" customHeight="1" x14ac:dyDescent="0.3">
      <c r="X802" s="34"/>
    </row>
    <row r="803" spans="24:24" ht="14.25" customHeight="1" x14ac:dyDescent="0.3">
      <c r="X803" s="34"/>
    </row>
    <row r="804" spans="24:24" ht="14.25" customHeight="1" x14ac:dyDescent="0.3">
      <c r="X804" s="34"/>
    </row>
    <row r="805" spans="24:24" ht="14.25" customHeight="1" x14ac:dyDescent="0.3">
      <c r="X805" s="34"/>
    </row>
    <row r="806" spans="24:24" ht="14.25" customHeight="1" x14ac:dyDescent="0.3">
      <c r="X806" s="34"/>
    </row>
    <row r="807" spans="24:24" ht="14.25" customHeight="1" x14ac:dyDescent="0.3">
      <c r="X807" s="34"/>
    </row>
    <row r="808" spans="24:24" ht="14.25" customHeight="1" x14ac:dyDescent="0.3">
      <c r="X808" s="34"/>
    </row>
    <row r="809" spans="24:24" ht="14.25" customHeight="1" x14ac:dyDescent="0.3">
      <c r="X809" s="34"/>
    </row>
    <row r="810" spans="24:24" ht="14.25" customHeight="1" x14ac:dyDescent="0.3">
      <c r="X810" s="34"/>
    </row>
    <row r="811" spans="24:24" ht="14.25" customHeight="1" x14ac:dyDescent="0.3">
      <c r="X811" s="34"/>
    </row>
    <row r="812" spans="24:24" ht="14.25" customHeight="1" x14ac:dyDescent="0.3">
      <c r="X812" s="34"/>
    </row>
    <row r="813" spans="24:24" ht="14.25" customHeight="1" x14ac:dyDescent="0.3">
      <c r="X813" s="34"/>
    </row>
    <row r="814" spans="24:24" ht="14.25" customHeight="1" x14ac:dyDescent="0.3">
      <c r="X814" s="34"/>
    </row>
    <row r="815" spans="24:24" ht="14.25" customHeight="1" x14ac:dyDescent="0.3">
      <c r="X815" s="34"/>
    </row>
    <row r="816" spans="24:24" ht="14.25" customHeight="1" x14ac:dyDescent="0.3">
      <c r="X816" s="34"/>
    </row>
    <row r="817" spans="24:24" ht="14.25" customHeight="1" x14ac:dyDescent="0.3">
      <c r="X817" s="34"/>
    </row>
    <row r="818" spans="24:24" ht="14.25" customHeight="1" x14ac:dyDescent="0.3">
      <c r="X818" s="34"/>
    </row>
    <row r="819" spans="24:24" ht="14.25" customHeight="1" x14ac:dyDescent="0.3">
      <c r="X819" s="34"/>
    </row>
    <row r="820" spans="24:24" ht="14.25" customHeight="1" x14ac:dyDescent="0.3">
      <c r="X820" s="34"/>
    </row>
    <row r="821" spans="24:24" ht="14.25" customHeight="1" x14ac:dyDescent="0.3">
      <c r="X821" s="34"/>
    </row>
    <row r="822" spans="24:24" ht="14.25" customHeight="1" x14ac:dyDescent="0.3">
      <c r="X822" s="34"/>
    </row>
    <row r="823" spans="24:24" ht="14.25" customHeight="1" x14ac:dyDescent="0.3">
      <c r="X823" s="34"/>
    </row>
    <row r="824" spans="24:24" ht="14.25" customHeight="1" x14ac:dyDescent="0.3">
      <c r="X824" s="34"/>
    </row>
    <row r="825" spans="24:24" ht="14.25" customHeight="1" x14ac:dyDescent="0.3">
      <c r="X825" s="34"/>
    </row>
    <row r="826" spans="24:24" ht="14.25" customHeight="1" x14ac:dyDescent="0.3">
      <c r="X826" s="34"/>
    </row>
    <row r="827" spans="24:24" ht="14.25" customHeight="1" x14ac:dyDescent="0.3">
      <c r="X827" s="34"/>
    </row>
    <row r="828" spans="24:24" ht="14.25" customHeight="1" x14ac:dyDescent="0.3">
      <c r="X828" s="34"/>
    </row>
    <row r="829" spans="24:24" ht="14.25" customHeight="1" x14ac:dyDescent="0.3">
      <c r="X829" s="34"/>
    </row>
    <row r="830" spans="24:24" ht="14.25" customHeight="1" x14ac:dyDescent="0.3">
      <c r="X830" s="34"/>
    </row>
    <row r="831" spans="24:24" ht="14.25" customHeight="1" x14ac:dyDescent="0.3">
      <c r="X831" s="34"/>
    </row>
    <row r="832" spans="24:24" ht="14.25" customHeight="1" x14ac:dyDescent="0.3">
      <c r="X832" s="34"/>
    </row>
    <row r="833" spans="24:24" ht="14.25" customHeight="1" x14ac:dyDescent="0.3">
      <c r="X833" s="34"/>
    </row>
    <row r="834" spans="24:24" ht="14.25" customHeight="1" x14ac:dyDescent="0.3">
      <c r="X834" s="34"/>
    </row>
    <row r="835" spans="24:24" ht="14.25" customHeight="1" x14ac:dyDescent="0.3">
      <c r="X835" s="34"/>
    </row>
    <row r="836" spans="24:24" ht="14.25" customHeight="1" x14ac:dyDescent="0.3">
      <c r="X836" s="34"/>
    </row>
    <row r="837" spans="24:24" ht="14.25" customHeight="1" x14ac:dyDescent="0.3">
      <c r="X837" s="34"/>
    </row>
    <row r="838" spans="24:24" ht="14.25" customHeight="1" x14ac:dyDescent="0.3">
      <c r="X838" s="34"/>
    </row>
    <row r="839" spans="24:24" ht="14.25" customHeight="1" x14ac:dyDescent="0.3">
      <c r="X839" s="34"/>
    </row>
    <row r="840" spans="24:24" ht="14.25" customHeight="1" x14ac:dyDescent="0.3">
      <c r="X840" s="34"/>
    </row>
    <row r="841" spans="24:24" ht="14.25" customHeight="1" x14ac:dyDescent="0.3">
      <c r="X841" s="34"/>
    </row>
    <row r="842" spans="24:24" ht="14.25" customHeight="1" x14ac:dyDescent="0.3">
      <c r="X842" s="34"/>
    </row>
    <row r="843" spans="24:24" ht="14.25" customHeight="1" x14ac:dyDescent="0.3">
      <c r="X843" s="34"/>
    </row>
    <row r="844" spans="24:24" ht="14.25" customHeight="1" x14ac:dyDescent="0.3">
      <c r="X844" s="34"/>
    </row>
    <row r="845" spans="24:24" ht="14.25" customHeight="1" x14ac:dyDescent="0.3">
      <c r="X845" s="34"/>
    </row>
    <row r="846" spans="24:24" ht="14.25" customHeight="1" x14ac:dyDescent="0.3">
      <c r="X846" s="34"/>
    </row>
    <row r="847" spans="24:24" ht="14.25" customHeight="1" x14ac:dyDescent="0.3">
      <c r="X847" s="34"/>
    </row>
    <row r="848" spans="24:24" ht="14.25" customHeight="1" x14ac:dyDescent="0.3">
      <c r="X848" s="34"/>
    </row>
    <row r="849" spans="24:24" ht="14.25" customHeight="1" x14ac:dyDescent="0.3">
      <c r="X849" s="34"/>
    </row>
    <row r="850" spans="24:24" ht="14.25" customHeight="1" x14ac:dyDescent="0.3">
      <c r="X850" s="34"/>
    </row>
    <row r="851" spans="24:24" ht="14.25" customHeight="1" x14ac:dyDescent="0.3">
      <c r="X851" s="34"/>
    </row>
    <row r="852" spans="24:24" ht="14.25" customHeight="1" x14ac:dyDescent="0.3">
      <c r="X852" s="34"/>
    </row>
    <row r="853" spans="24:24" ht="14.25" customHeight="1" x14ac:dyDescent="0.3">
      <c r="X853" s="34"/>
    </row>
    <row r="854" spans="24:24" ht="14.25" customHeight="1" x14ac:dyDescent="0.3">
      <c r="X854" s="34"/>
    </row>
    <row r="855" spans="24:24" ht="14.25" customHeight="1" x14ac:dyDescent="0.3">
      <c r="X855" s="34"/>
    </row>
    <row r="856" spans="24:24" ht="14.25" customHeight="1" x14ac:dyDescent="0.3">
      <c r="X856" s="34"/>
    </row>
    <row r="857" spans="24:24" ht="14.25" customHeight="1" x14ac:dyDescent="0.3">
      <c r="X857" s="34"/>
    </row>
    <row r="858" spans="24:24" ht="14.25" customHeight="1" x14ac:dyDescent="0.3">
      <c r="X858" s="34"/>
    </row>
    <row r="859" spans="24:24" ht="14.25" customHeight="1" x14ac:dyDescent="0.3">
      <c r="X859" s="34"/>
    </row>
    <row r="860" spans="24:24" ht="14.25" customHeight="1" x14ac:dyDescent="0.3">
      <c r="X860" s="34"/>
    </row>
    <row r="861" spans="24:24" ht="14.25" customHeight="1" x14ac:dyDescent="0.3">
      <c r="X861" s="34"/>
    </row>
    <row r="862" spans="24:24" ht="14.25" customHeight="1" x14ac:dyDescent="0.3">
      <c r="X862" s="34"/>
    </row>
    <row r="863" spans="24:24" ht="14.25" customHeight="1" x14ac:dyDescent="0.3">
      <c r="X863" s="34"/>
    </row>
    <row r="864" spans="24:24" ht="14.25" customHeight="1" x14ac:dyDescent="0.3">
      <c r="X864" s="34"/>
    </row>
    <row r="865" spans="24:24" ht="14.25" customHeight="1" x14ac:dyDescent="0.3">
      <c r="X865" s="34"/>
    </row>
    <row r="866" spans="24:24" ht="14.25" customHeight="1" x14ac:dyDescent="0.3">
      <c r="X866" s="34"/>
    </row>
    <row r="867" spans="24:24" ht="14.25" customHeight="1" x14ac:dyDescent="0.3">
      <c r="X867" s="34"/>
    </row>
    <row r="868" spans="24:24" ht="14.25" customHeight="1" x14ac:dyDescent="0.3">
      <c r="X868" s="34"/>
    </row>
    <row r="869" spans="24:24" ht="14.25" customHeight="1" x14ac:dyDescent="0.3">
      <c r="X869" s="34"/>
    </row>
    <row r="870" spans="24:24" ht="14.25" customHeight="1" x14ac:dyDescent="0.3">
      <c r="X870" s="34"/>
    </row>
    <row r="871" spans="24:24" ht="14.25" customHeight="1" x14ac:dyDescent="0.3">
      <c r="X871" s="34"/>
    </row>
    <row r="872" spans="24:24" ht="14.25" customHeight="1" x14ac:dyDescent="0.3">
      <c r="X872" s="34"/>
    </row>
    <row r="873" spans="24:24" ht="14.25" customHeight="1" x14ac:dyDescent="0.3">
      <c r="X873" s="34"/>
    </row>
    <row r="874" spans="24:24" ht="14.25" customHeight="1" x14ac:dyDescent="0.3">
      <c r="X874" s="34"/>
    </row>
    <row r="875" spans="24:24" ht="14.25" customHeight="1" x14ac:dyDescent="0.3">
      <c r="X875" s="34"/>
    </row>
    <row r="876" spans="24:24" ht="14.25" customHeight="1" x14ac:dyDescent="0.3">
      <c r="X876" s="34"/>
    </row>
    <row r="877" spans="24:24" ht="14.25" customHeight="1" x14ac:dyDescent="0.3">
      <c r="X877" s="34"/>
    </row>
    <row r="878" spans="24:24" ht="14.25" customHeight="1" x14ac:dyDescent="0.3">
      <c r="X878" s="34"/>
    </row>
    <row r="879" spans="24:24" ht="14.25" customHeight="1" x14ac:dyDescent="0.3">
      <c r="X879" s="34"/>
    </row>
    <row r="880" spans="24:24" ht="14.25" customHeight="1" x14ac:dyDescent="0.3">
      <c r="X880" s="34"/>
    </row>
    <row r="881" spans="24:24" ht="14.25" customHeight="1" x14ac:dyDescent="0.3">
      <c r="X881" s="34"/>
    </row>
    <row r="882" spans="24:24" ht="14.25" customHeight="1" x14ac:dyDescent="0.3">
      <c r="X882" s="34"/>
    </row>
    <row r="883" spans="24:24" ht="14.25" customHeight="1" x14ac:dyDescent="0.3">
      <c r="X883" s="34"/>
    </row>
    <row r="884" spans="24:24" ht="14.25" customHeight="1" x14ac:dyDescent="0.3">
      <c r="X884" s="34"/>
    </row>
    <row r="885" spans="24:24" ht="14.25" customHeight="1" x14ac:dyDescent="0.3">
      <c r="X885" s="34"/>
    </row>
    <row r="886" spans="24:24" ht="14.25" customHeight="1" x14ac:dyDescent="0.3">
      <c r="X886" s="34"/>
    </row>
    <row r="887" spans="24:24" ht="14.25" customHeight="1" x14ac:dyDescent="0.3">
      <c r="X887" s="34"/>
    </row>
    <row r="888" spans="24:24" ht="14.25" customHeight="1" x14ac:dyDescent="0.3">
      <c r="X888" s="34"/>
    </row>
    <row r="889" spans="24:24" ht="14.25" customHeight="1" x14ac:dyDescent="0.3">
      <c r="X889" s="34"/>
    </row>
    <row r="890" spans="24:24" ht="14.25" customHeight="1" x14ac:dyDescent="0.3">
      <c r="X890" s="34"/>
    </row>
    <row r="891" spans="24:24" ht="14.25" customHeight="1" x14ac:dyDescent="0.3">
      <c r="X891" s="34"/>
    </row>
    <row r="892" spans="24:24" ht="14.25" customHeight="1" x14ac:dyDescent="0.3">
      <c r="X892" s="34"/>
    </row>
    <row r="893" spans="24:24" ht="14.25" customHeight="1" x14ac:dyDescent="0.3">
      <c r="X893" s="34"/>
    </row>
    <row r="894" spans="24:24" ht="14.25" customHeight="1" x14ac:dyDescent="0.3">
      <c r="X894" s="34"/>
    </row>
    <row r="895" spans="24:24" ht="14.25" customHeight="1" x14ac:dyDescent="0.3">
      <c r="X895" s="34"/>
    </row>
    <row r="896" spans="24:24" ht="14.25" customHeight="1" x14ac:dyDescent="0.3">
      <c r="X896" s="34"/>
    </row>
    <row r="897" spans="24:24" ht="14.25" customHeight="1" x14ac:dyDescent="0.3">
      <c r="X897" s="34"/>
    </row>
    <row r="898" spans="24:24" ht="14.25" customHeight="1" x14ac:dyDescent="0.3">
      <c r="X898" s="34"/>
    </row>
    <row r="899" spans="24:24" ht="14.25" customHeight="1" x14ac:dyDescent="0.3">
      <c r="X899" s="34"/>
    </row>
    <row r="900" spans="24:24" ht="14.25" customHeight="1" x14ac:dyDescent="0.3">
      <c r="X900" s="34"/>
    </row>
    <row r="901" spans="24:24" ht="14.25" customHeight="1" x14ac:dyDescent="0.3">
      <c r="X901" s="34"/>
    </row>
    <row r="902" spans="24:24" ht="14.25" customHeight="1" x14ac:dyDescent="0.3">
      <c r="X902" s="34"/>
    </row>
    <row r="903" spans="24:24" ht="14.25" customHeight="1" x14ac:dyDescent="0.3">
      <c r="X903" s="34"/>
    </row>
    <row r="904" spans="24:24" ht="14.25" customHeight="1" x14ac:dyDescent="0.3">
      <c r="X904" s="34"/>
    </row>
    <row r="905" spans="24:24" ht="14.25" customHeight="1" x14ac:dyDescent="0.3">
      <c r="X905" s="34"/>
    </row>
    <row r="906" spans="24:24" ht="14.25" customHeight="1" x14ac:dyDescent="0.3">
      <c r="X906" s="34"/>
    </row>
    <row r="907" spans="24:24" ht="14.25" customHeight="1" x14ac:dyDescent="0.3">
      <c r="X907" s="34"/>
    </row>
    <row r="908" spans="24:24" ht="14.25" customHeight="1" x14ac:dyDescent="0.3">
      <c r="X908" s="34"/>
    </row>
    <row r="909" spans="24:24" ht="14.25" customHeight="1" x14ac:dyDescent="0.3">
      <c r="X909" s="34"/>
    </row>
    <row r="910" spans="24:24" ht="14.25" customHeight="1" x14ac:dyDescent="0.3">
      <c r="X910" s="34"/>
    </row>
    <row r="911" spans="24:24" ht="14.25" customHeight="1" x14ac:dyDescent="0.3">
      <c r="X911" s="34"/>
    </row>
    <row r="912" spans="24:24" ht="14.25" customHeight="1" x14ac:dyDescent="0.3">
      <c r="X912" s="34"/>
    </row>
    <row r="913" spans="24:24" ht="14.25" customHeight="1" x14ac:dyDescent="0.3">
      <c r="X913" s="34"/>
    </row>
    <row r="914" spans="24:24" ht="14.25" customHeight="1" x14ac:dyDescent="0.3">
      <c r="X914" s="34"/>
    </row>
    <row r="915" spans="24:24" ht="14.25" customHeight="1" x14ac:dyDescent="0.3">
      <c r="X915" s="34"/>
    </row>
    <row r="916" spans="24:24" ht="14.25" customHeight="1" x14ac:dyDescent="0.3">
      <c r="X916" s="34"/>
    </row>
    <row r="917" spans="24:24" ht="14.25" customHeight="1" x14ac:dyDescent="0.3">
      <c r="X917" s="34"/>
    </row>
    <row r="918" spans="24:24" ht="14.25" customHeight="1" x14ac:dyDescent="0.3">
      <c r="X918" s="34"/>
    </row>
    <row r="919" spans="24:24" ht="14.25" customHeight="1" x14ac:dyDescent="0.3">
      <c r="X919" s="34"/>
    </row>
    <row r="920" spans="24:24" ht="14.25" customHeight="1" x14ac:dyDescent="0.3">
      <c r="X920" s="34"/>
    </row>
    <row r="921" spans="24:24" ht="14.25" customHeight="1" x14ac:dyDescent="0.3">
      <c r="X921" s="34"/>
    </row>
    <row r="922" spans="24:24" ht="14.25" customHeight="1" x14ac:dyDescent="0.3">
      <c r="X922" s="34"/>
    </row>
    <row r="923" spans="24:24" ht="14.25" customHeight="1" x14ac:dyDescent="0.3">
      <c r="X923" s="34"/>
    </row>
    <row r="924" spans="24:24" ht="14.25" customHeight="1" x14ac:dyDescent="0.3">
      <c r="X924" s="34"/>
    </row>
    <row r="925" spans="24:24" ht="14.25" customHeight="1" x14ac:dyDescent="0.3">
      <c r="X925" s="34"/>
    </row>
    <row r="926" spans="24:24" ht="14.25" customHeight="1" x14ac:dyDescent="0.3">
      <c r="X926" s="34"/>
    </row>
    <row r="927" spans="24:24" ht="14.25" customHeight="1" x14ac:dyDescent="0.3">
      <c r="X927" s="34"/>
    </row>
    <row r="928" spans="24:24" ht="14.25" customHeight="1" x14ac:dyDescent="0.3">
      <c r="X928" s="34"/>
    </row>
    <row r="929" spans="24:24" ht="14.25" customHeight="1" x14ac:dyDescent="0.3">
      <c r="X929" s="34"/>
    </row>
    <row r="930" spans="24:24" ht="14.25" customHeight="1" x14ac:dyDescent="0.3">
      <c r="X930" s="34"/>
    </row>
    <row r="931" spans="24:24" ht="14.25" customHeight="1" x14ac:dyDescent="0.3">
      <c r="X931" s="34"/>
    </row>
    <row r="932" spans="24:24" ht="14.25" customHeight="1" x14ac:dyDescent="0.3">
      <c r="X932" s="34"/>
    </row>
    <row r="933" spans="24:24" ht="14.25" customHeight="1" x14ac:dyDescent="0.3">
      <c r="X933" s="34"/>
    </row>
    <row r="934" spans="24:24" ht="14.25" customHeight="1" x14ac:dyDescent="0.3">
      <c r="X934" s="34"/>
    </row>
    <row r="935" spans="24:24" ht="14.25" customHeight="1" x14ac:dyDescent="0.3">
      <c r="X935" s="34"/>
    </row>
    <row r="936" spans="24:24" ht="14.25" customHeight="1" x14ac:dyDescent="0.3">
      <c r="X936" s="34"/>
    </row>
    <row r="937" spans="24:24" ht="14.25" customHeight="1" x14ac:dyDescent="0.3">
      <c r="X937" s="34"/>
    </row>
    <row r="938" spans="24:24" ht="14.25" customHeight="1" x14ac:dyDescent="0.3">
      <c r="X938" s="34"/>
    </row>
    <row r="939" spans="24:24" ht="14.25" customHeight="1" x14ac:dyDescent="0.3">
      <c r="X939" s="34"/>
    </row>
    <row r="940" spans="24:24" ht="14.25" customHeight="1" x14ac:dyDescent="0.3">
      <c r="X940" s="34"/>
    </row>
    <row r="941" spans="24:24" ht="14.25" customHeight="1" x14ac:dyDescent="0.3">
      <c r="X941" s="34"/>
    </row>
    <row r="942" spans="24:24" ht="14.25" customHeight="1" x14ac:dyDescent="0.3">
      <c r="X942" s="34"/>
    </row>
    <row r="943" spans="24:24" ht="14.25" customHeight="1" x14ac:dyDescent="0.3">
      <c r="X943" s="34"/>
    </row>
    <row r="944" spans="24:24" ht="14.25" customHeight="1" x14ac:dyDescent="0.3">
      <c r="X944" s="34"/>
    </row>
    <row r="945" spans="24:24" ht="14.25" customHeight="1" x14ac:dyDescent="0.3">
      <c r="X945" s="34"/>
    </row>
    <row r="946" spans="24:24" ht="14.25" customHeight="1" x14ac:dyDescent="0.3">
      <c r="X946" s="34"/>
    </row>
    <row r="947" spans="24:24" ht="14.25" customHeight="1" x14ac:dyDescent="0.3">
      <c r="X947" s="34"/>
    </row>
    <row r="948" spans="24:24" ht="14.25" customHeight="1" x14ac:dyDescent="0.3">
      <c r="X948" s="34"/>
    </row>
    <row r="949" spans="24:24" ht="14.25" customHeight="1" x14ac:dyDescent="0.3">
      <c r="X949" s="34"/>
    </row>
    <row r="950" spans="24:24" ht="14.25" customHeight="1" x14ac:dyDescent="0.3">
      <c r="X950" s="34"/>
    </row>
    <row r="951" spans="24:24" ht="14.25" customHeight="1" x14ac:dyDescent="0.3">
      <c r="X951" s="34"/>
    </row>
    <row r="952" spans="24:24" ht="14.25" customHeight="1" x14ac:dyDescent="0.3">
      <c r="X952" s="34"/>
    </row>
    <row r="953" spans="24:24" ht="14.25" customHeight="1" x14ac:dyDescent="0.3">
      <c r="X953" s="34"/>
    </row>
    <row r="954" spans="24:24" ht="14.25" customHeight="1" x14ac:dyDescent="0.3">
      <c r="X954" s="34"/>
    </row>
    <row r="955" spans="24:24" ht="14.25" customHeight="1" x14ac:dyDescent="0.3">
      <c r="X955" s="34"/>
    </row>
    <row r="956" spans="24:24" ht="14.25" customHeight="1" x14ac:dyDescent="0.3">
      <c r="X956" s="34"/>
    </row>
    <row r="957" spans="24:24" ht="14.25" customHeight="1" x14ac:dyDescent="0.3">
      <c r="X957" s="34"/>
    </row>
    <row r="958" spans="24:24" ht="14.25" customHeight="1" x14ac:dyDescent="0.3">
      <c r="X958" s="34"/>
    </row>
    <row r="959" spans="24:24" ht="14.25" customHeight="1" x14ac:dyDescent="0.3">
      <c r="X959" s="34"/>
    </row>
    <row r="960" spans="24:24" ht="14.25" customHeight="1" x14ac:dyDescent="0.3">
      <c r="X960" s="34"/>
    </row>
    <row r="961" spans="24:24" ht="14.25" customHeight="1" x14ac:dyDescent="0.3">
      <c r="X961" s="34"/>
    </row>
    <row r="962" spans="24:24" ht="14.25" customHeight="1" x14ac:dyDescent="0.3">
      <c r="X962" s="34"/>
    </row>
    <row r="963" spans="24:24" ht="14.25" customHeight="1" x14ac:dyDescent="0.3">
      <c r="X963" s="34"/>
    </row>
    <row r="964" spans="24:24" ht="14.25" customHeight="1" x14ac:dyDescent="0.3">
      <c r="X964" s="34"/>
    </row>
    <row r="965" spans="24:24" ht="14.25" customHeight="1" x14ac:dyDescent="0.3">
      <c r="X965" s="34"/>
    </row>
    <row r="966" spans="24:24" ht="14.25" customHeight="1" x14ac:dyDescent="0.3">
      <c r="X966" s="34"/>
    </row>
    <row r="967" spans="24:24" ht="14.25" customHeight="1" x14ac:dyDescent="0.3">
      <c r="X967" s="34"/>
    </row>
    <row r="968" spans="24:24" ht="14.25" customHeight="1" x14ac:dyDescent="0.3">
      <c r="X968" s="34"/>
    </row>
    <row r="969" spans="24:24" ht="14.25" customHeight="1" x14ac:dyDescent="0.3">
      <c r="X969" s="34"/>
    </row>
    <row r="970" spans="24:24" ht="14.25" customHeight="1" x14ac:dyDescent="0.3">
      <c r="X970" s="34"/>
    </row>
    <row r="971" spans="24:24" ht="14.25" customHeight="1" x14ac:dyDescent="0.3">
      <c r="X971" s="34"/>
    </row>
    <row r="972" spans="24:24" ht="14.25" customHeight="1" x14ac:dyDescent="0.3">
      <c r="X972" s="34"/>
    </row>
    <row r="973" spans="24:24" ht="14.25" customHeight="1" x14ac:dyDescent="0.3">
      <c r="X973" s="34"/>
    </row>
    <row r="974" spans="24:24" ht="14.25" customHeight="1" x14ac:dyDescent="0.3">
      <c r="X974" s="34"/>
    </row>
    <row r="975" spans="24:24" ht="14.25" customHeight="1" x14ac:dyDescent="0.3">
      <c r="X975" s="34"/>
    </row>
    <row r="976" spans="24:24" ht="14.25" customHeight="1" x14ac:dyDescent="0.3">
      <c r="X976" s="34"/>
    </row>
    <row r="977" spans="24:24" ht="14.25" customHeight="1" x14ac:dyDescent="0.3">
      <c r="X977" s="34"/>
    </row>
    <row r="978" spans="24:24" ht="14.25" customHeight="1" x14ac:dyDescent="0.3">
      <c r="X978" s="34"/>
    </row>
    <row r="979" spans="24:24" ht="14.25" customHeight="1" x14ac:dyDescent="0.3">
      <c r="X979" s="34"/>
    </row>
    <row r="980" spans="24:24" ht="14.25" customHeight="1" x14ac:dyDescent="0.3">
      <c r="X980" s="34"/>
    </row>
    <row r="981" spans="24:24" ht="14.25" customHeight="1" x14ac:dyDescent="0.3">
      <c r="X981" s="34"/>
    </row>
    <row r="982" spans="24:24" ht="14.25" customHeight="1" x14ac:dyDescent="0.3">
      <c r="X982" s="34"/>
    </row>
    <row r="983" spans="24:24" ht="14.25" customHeight="1" x14ac:dyDescent="0.3">
      <c r="X983" s="34"/>
    </row>
    <row r="984" spans="24:24" ht="14.25" customHeight="1" x14ac:dyDescent="0.3">
      <c r="X984" s="34"/>
    </row>
    <row r="985" spans="24:24" ht="14.25" customHeight="1" x14ac:dyDescent="0.3">
      <c r="X985" s="34"/>
    </row>
    <row r="986" spans="24:24" ht="14.25" customHeight="1" x14ac:dyDescent="0.3">
      <c r="X986" s="34"/>
    </row>
    <row r="987" spans="24:24" ht="14.25" customHeight="1" x14ac:dyDescent="0.3">
      <c r="X987" s="34"/>
    </row>
    <row r="988" spans="24:24" ht="14.25" customHeight="1" x14ac:dyDescent="0.3">
      <c r="X988" s="34"/>
    </row>
    <row r="989" spans="24:24" ht="14.25" customHeight="1" x14ac:dyDescent="0.3">
      <c r="X989" s="34"/>
    </row>
    <row r="990" spans="24:24" ht="14.25" customHeight="1" x14ac:dyDescent="0.3">
      <c r="X990" s="34"/>
    </row>
    <row r="991" spans="24:24" ht="14.25" customHeight="1" x14ac:dyDescent="0.3">
      <c r="X991" s="34"/>
    </row>
    <row r="992" spans="24:24" ht="14.25" customHeight="1" x14ac:dyDescent="0.3">
      <c r="X992" s="34"/>
    </row>
    <row r="993" spans="24:24" ht="14.25" customHeight="1" x14ac:dyDescent="0.3">
      <c r="X993" s="34"/>
    </row>
    <row r="994" spans="24:24" ht="14.25" customHeight="1" x14ac:dyDescent="0.3">
      <c r="X994" s="34"/>
    </row>
    <row r="995" spans="24:24" ht="14.25" customHeight="1" x14ac:dyDescent="0.3">
      <c r="X995" s="34"/>
    </row>
    <row r="996" spans="24:24" ht="14.25" customHeight="1" x14ac:dyDescent="0.3">
      <c r="X996" s="34"/>
    </row>
    <row r="997" spans="24:24" ht="14.25" customHeight="1" x14ac:dyDescent="0.3">
      <c r="X997" s="34"/>
    </row>
    <row r="998" spans="24:24" ht="14.25" customHeight="1" x14ac:dyDescent="0.3">
      <c r="X998" s="34"/>
    </row>
    <row r="999" spans="24:24" ht="14.25" customHeight="1" x14ac:dyDescent="0.3">
      <c r="X999" s="34"/>
    </row>
    <row r="1000" spans="24:24" ht="14.25" customHeight="1" x14ac:dyDescent="0.3">
      <c r="X1000" s="34"/>
    </row>
    <row r="1001" spans="24:24" ht="14.25" customHeight="1" x14ac:dyDescent="0.3">
      <c r="X1001" s="34"/>
    </row>
    <row r="1002" spans="24:24" ht="14.25" customHeight="1" x14ac:dyDescent="0.3">
      <c r="X1002" s="34"/>
    </row>
    <row r="1003" spans="24:24" ht="14.25" customHeight="1" x14ac:dyDescent="0.3">
      <c r="X1003" s="34"/>
    </row>
    <row r="1004" spans="24:24" ht="14.25" customHeight="1" x14ac:dyDescent="0.3">
      <c r="X1004" s="34"/>
    </row>
    <row r="1005" spans="24:24" ht="14.25" customHeight="1" x14ac:dyDescent="0.3">
      <c r="X1005" s="34"/>
    </row>
    <row r="1006" spans="24:24" ht="14.25" customHeight="1" x14ac:dyDescent="0.3">
      <c r="X1006" s="34"/>
    </row>
    <row r="1007" spans="24:24" ht="14.25" customHeight="1" x14ac:dyDescent="0.3">
      <c r="X1007" s="34"/>
    </row>
  </sheetData>
  <mergeCells count="5">
    <mergeCell ref="B2:C2"/>
    <mergeCell ref="E2:F2"/>
    <mergeCell ref="J2:K2"/>
    <mergeCell ref="M2:O2"/>
    <mergeCell ref="M9:O9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959"/>
  <sheetViews>
    <sheetView workbookViewId="0"/>
  </sheetViews>
  <sheetFormatPr defaultColWidth="14.44140625" defaultRowHeight="15" customHeight="1" x14ac:dyDescent="0.3"/>
  <cols>
    <col min="2" max="2" width="104.44140625" customWidth="1"/>
    <col min="4" max="4" width="15.33203125" customWidth="1"/>
    <col min="5" max="5" width="74" customWidth="1"/>
    <col min="6" max="6" width="24.88671875" customWidth="1"/>
    <col min="7" max="7" width="24.109375" customWidth="1"/>
    <col min="8" max="8" width="72" customWidth="1"/>
  </cols>
  <sheetData>
    <row r="1" spans="1:26" ht="28.8" x14ac:dyDescent="0.3">
      <c r="A1" s="12" t="s">
        <v>27</v>
      </c>
      <c r="B1" s="12" t="s">
        <v>28</v>
      </c>
      <c r="C1" s="12" t="s">
        <v>29</v>
      </c>
      <c r="D1" s="13" t="s">
        <v>30</v>
      </c>
      <c r="E1" s="13" t="s">
        <v>31</v>
      </c>
      <c r="F1" s="12" t="s">
        <v>32</v>
      </c>
      <c r="G1" s="12" t="s">
        <v>33</v>
      </c>
      <c r="H1" s="13" t="s">
        <v>236</v>
      </c>
    </row>
    <row r="2" spans="1:26" ht="14.25" customHeight="1" x14ac:dyDescent="0.3">
      <c r="A2" s="16" t="s">
        <v>8</v>
      </c>
      <c r="B2" s="94" t="s">
        <v>61</v>
      </c>
      <c r="C2" s="95">
        <v>9017.92</v>
      </c>
      <c r="D2" s="96">
        <v>735</v>
      </c>
      <c r="E2" s="97" t="s">
        <v>301</v>
      </c>
      <c r="F2" s="16" t="s">
        <v>238</v>
      </c>
      <c r="G2" s="71" t="s">
        <v>302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4.4" x14ac:dyDescent="0.3">
      <c r="A3" s="16" t="s">
        <v>8</v>
      </c>
      <c r="B3" s="94" t="s">
        <v>61</v>
      </c>
      <c r="C3" s="98">
        <v>76200.53</v>
      </c>
      <c r="D3" s="99">
        <v>736</v>
      </c>
      <c r="E3" s="100" t="s">
        <v>303</v>
      </c>
      <c r="F3" s="16" t="s">
        <v>238</v>
      </c>
      <c r="G3" s="71" t="s">
        <v>302</v>
      </c>
      <c r="H3" s="7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4" x14ac:dyDescent="0.3">
      <c r="A4" s="16" t="s">
        <v>8</v>
      </c>
      <c r="B4" s="94" t="s">
        <v>16</v>
      </c>
      <c r="C4" s="98">
        <v>454.52</v>
      </c>
      <c r="D4" s="101">
        <v>742</v>
      </c>
      <c r="E4" s="100" t="s">
        <v>304</v>
      </c>
      <c r="F4" s="16" t="s">
        <v>238</v>
      </c>
      <c r="G4" s="71" t="s">
        <v>37</v>
      </c>
      <c r="H4" s="7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4" x14ac:dyDescent="0.3">
      <c r="A5" s="16" t="s">
        <v>8</v>
      </c>
      <c r="B5" s="94" t="s">
        <v>6</v>
      </c>
      <c r="C5" s="98">
        <v>339.14</v>
      </c>
      <c r="D5" s="101">
        <v>761</v>
      </c>
      <c r="E5" s="100" t="s">
        <v>305</v>
      </c>
      <c r="F5" s="16" t="s">
        <v>238</v>
      </c>
      <c r="G5" s="71" t="s">
        <v>37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4" x14ac:dyDescent="0.3">
      <c r="A6" s="16" t="s">
        <v>8</v>
      </c>
      <c r="B6" s="94" t="s">
        <v>300</v>
      </c>
      <c r="C6" s="98">
        <v>8603.83</v>
      </c>
      <c r="D6" s="101">
        <v>770</v>
      </c>
      <c r="E6" s="100" t="s">
        <v>306</v>
      </c>
      <c r="F6" s="16" t="s">
        <v>238</v>
      </c>
      <c r="G6" s="71" t="s">
        <v>37</v>
      </c>
      <c r="H6" s="7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4.4" x14ac:dyDescent="0.3">
      <c r="A7" s="16" t="s">
        <v>8</v>
      </c>
      <c r="B7" s="94" t="s">
        <v>299</v>
      </c>
      <c r="C7" s="98">
        <v>5861.62</v>
      </c>
      <c r="D7" s="101">
        <v>771</v>
      </c>
      <c r="E7" s="100" t="s">
        <v>306</v>
      </c>
      <c r="F7" s="16" t="s">
        <v>238</v>
      </c>
      <c r="G7" s="71" t="s">
        <v>37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4" x14ac:dyDescent="0.3">
      <c r="A8" s="16" t="s">
        <v>8</v>
      </c>
      <c r="B8" s="94" t="s">
        <v>6</v>
      </c>
      <c r="C8" s="98">
        <v>590.9</v>
      </c>
      <c r="D8" s="101">
        <v>773</v>
      </c>
      <c r="E8" s="100" t="s">
        <v>307</v>
      </c>
      <c r="F8" s="16" t="s">
        <v>238</v>
      </c>
      <c r="G8" s="71" t="s">
        <v>302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4.4" x14ac:dyDescent="0.3">
      <c r="A9" s="16" t="s">
        <v>8</v>
      </c>
      <c r="B9" s="94" t="s">
        <v>13</v>
      </c>
      <c r="C9" s="98">
        <v>964.32</v>
      </c>
      <c r="D9" s="101">
        <v>775</v>
      </c>
      <c r="E9" s="100" t="s">
        <v>308</v>
      </c>
      <c r="F9" s="16" t="s">
        <v>238</v>
      </c>
      <c r="G9" s="71" t="s">
        <v>37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4" x14ac:dyDescent="0.3">
      <c r="A10" s="16" t="s">
        <v>8</v>
      </c>
      <c r="B10" s="94" t="s">
        <v>13</v>
      </c>
      <c r="C10" s="98">
        <v>110.5</v>
      </c>
      <c r="D10" s="101">
        <v>776</v>
      </c>
      <c r="E10" s="100" t="s">
        <v>309</v>
      </c>
      <c r="F10" s="16" t="s">
        <v>238</v>
      </c>
      <c r="G10" s="71" t="s">
        <v>37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4.4" x14ac:dyDescent="0.3">
      <c r="A11" s="16" t="s">
        <v>8</v>
      </c>
      <c r="B11" s="94" t="s">
        <v>6</v>
      </c>
      <c r="C11" s="98">
        <v>752</v>
      </c>
      <c r="D11" s="101">
        <v>777</v>
      </c>
      <c r="E11" s="100" t="s">
        <v>308</v>
      </c>
      <c r="F11" s="16" t="s">
        <v>238</v>
      </c>
      <c r="G11" s="71" t="s">
        <v>37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4" x14ac:dyDescent="0.3">
      <c r="A12" s="16" t="s">
        <v>8</v>
      </c>
      <c r="B12" s="94" t="s">
        <v>61</v>
      </c>
      <c r="C12" s="98">
        <v>196.13</v>
      </c>
      <c r="D12" s="101">
        <v>778</v>
      </c>
      <c r="E12" s="100" t="s">
        <v>308</v>
      </c>
      <c r="F12" s="16" t="s">
        <v>238</v>
      </c>
      <c r="G12" s="71" t="s">
        <v>37</v>
      </c>
      <c r="H12" s="7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4" x14ac:dyDescent="0.3">
      <c r="A13" s="16" t="s">
        <v>8</v>
      </c>
      <c r="B13" s="94" t="s">
        <v>6</v>
      </c>
      <c r="C13" s="98">
        <v>176</v>
      </c>
      <c r="D13" s="101">
        <v>779</v>
      </c>
      <c r="E13" s="100" t="s">
        <v>308</v>
      </c>
      <c r="F13" s="16" t="s">
        <v>238</v>
      </c>
      <c r="G13" s="71" t="s">
        <v>37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4" x14ac:dyDescent="0.3">
      <c r="A14" s="16" t="s">
        <v>8</v>
      </c>
      <c r="B14" s="94" t="s">
        <v>13</v>
      </c>
      <c r="C14" s="98">
        <v>140.61000000000001</v>
      </c>
      <c r="D14" s="101">
        <v>780</v>
      </c>
      <c r="E14" s="100" t="s">
        <v>310</v>
      </c>
      <c r="F14" s="16" t="s">
        <v>238</v>
      </c>
      <c r="G14" s="71" t="s">
        <v>37</v>
      </c>
      <c r="H14" s="7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4" x14ac:dyDescent="0.3">
      <c r="A15" s="16" t="s">
        <v>8</v>
      </c>
      <c r="B15" s="94" t="s">
        <v>299</v>
      </c>
      <c r="C15" s="98">
        <v>4060.2</v>
      </c>
      <c r="D15" s="101">
        <v>781</v>
      </c>
      <c r="E15" s="100" t="s">
        <v>311</v>
      </c>
      <c r="F15" s="16" t="s">
        <v>238</v>
      </c>
      <c r="G15" s="71" t="s">
        <v>37</v>
      </c>
      <c r="H15" s="30"/>
    </row>
    <row r="16" spans="1:26" ht="14.4" x14ac:dyDescent="0.3">
      <c r="A16" s="16" t="s">
        <v>14</v>
      </c>
      <c r="B16" s="94" t="s">
        <v>60</v>
      </c>
      <c r="C16" s="98">
        <v>159.99</v>
      </c>
      <c r="D16" s="96">
        <v>740</v>
      </c>
      <c r="E16" s="97" t="s">
        <v>312</v>
      </c>
      <c r="F16" s="16" t="s">
        <v>238</v>
      </c>
      <c r="G16" s="71" t="s">
        <v>37</v>
      </c>
      <c r="H16" s="7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4.4" x14ac:dyDescent="0.3">
      <c r="A17" s="16" t="s">
        <v>14</v>
      </c>
      <c r="B17" s="94" t="s">
        <v>60</v>
      </c>
      <c r="C17" s="98">
        <v>360</v>
      </c>
      <c r="D17" s="101">
        <v>759</v>
      </c>
      <c r="E17" s="100" t="s">
        <v>313</v>
      </c>
      <c r="F17" s="16" t="s">
        <v>238</v>
      </c>
      <c r="G17" s="71" t="s">
        <v>37</v>
      </c>
      <c r="H17" s="7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4.4" x14ac:dyDescent="0.3">
      <c r="A18" s="16" t="s">
        <v>14</v>
      </c>
      <c r="B18" s="94" t="s">
        <v>7</v>
      </c>
      <c r="C18" s="98">
        <v>2410.1</v>
      </c>
      <c r="D18" s="101">
        <v>772</v>
      </c>
      <c r="E18" s="100" t="s">
        <v>306</v>
      </c>
      <c r="F18" s="16" t="s">
        <v>238</v>
      </c>
      <c r="G18" s="71" t="s">
        <v>37</v>
      </c>
      <c r="H18" s="7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4.4" x14ac:dyDescent="0.3">
      <c r="A19" s="16" t="s">
        <v>14</v>
      </c>
      <c r="B19" s="94" t="s">
        <v>7</v>
      </c>
      <c r="C19" s="98">
        <v>1760</v>
      </c>
      <c r="D19" s="101">
        <v>774</v>
      </c>
      <c r="E19" s="100" t="s">
        <v>311</v>
      </c>
      <c r="F19" s="16" t="s">
        <v>238</v>
      </c>
      <c r="G19" s="71" t="s">
        <v>37</v>
      </c>
      <c r="H19" s="7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4" x14ac:dyDescent="0.3">
      <c r="A20" s="16" t="s">
        <v>8</v>
      </c>
      <c r="B20" s="94" t="s">
        <v>61</v>
      </c>
      <c r="C20" s="18">
        <v>77.400000000000006</v>
      </c>
      <c r="D20" s="70">
        <v>707</v>
      </c>
      <c r="E20" s="76" t="s">
        <v>314</v>
      </c>
      <c r="F20" s="16" t="s">
        <v>238</v>
      </c>
      <c r="G20" s="71" t="s">
        <v>37</v>
      </c>
      <c r="H20" s="30"/>
    </row>
    <row r="21" spans="1:26" ht="14.4" x14ac:dyDescent="0.3">
      <c r="A21" s="3"/>
      <c r="B21" s="3"/>
      <c r="C21" s="6"/>
      <c r="D21" s="69"/>
      <c r="E21" s="3"/>
      <c r="F21" s="3"/>
      <c r="G21" s="69"/>
      <c r="H21" s="30"/>
    </row>
    <row r="22" spans="1:26" ht="14.4" x14ac:dyDescent="0.3">
      <c r="E22" s="30"/>
      <c r="G22" s="69"/>
      <c r="H22" s="30"/>
    </row>
    <row r="23" spans="1:26" ht="14.4" x14ac:dyDescent="0.3">
      <c r="E23" s="30"/>
      <c r="G23" s="69"/>
      <c r="H23" s="30"/>
    </row>
    <row r="24" spans="1:26" ht="14.4" x14ac:dyDescent="0.3">
      <c r="E24" s="30"/>
      <c r="G24" s="69"/>
      <c r="H24" s="30"/>
    </row>
    <row r="25" spans="1:26" ht="14.4" x14ac:dyDescent="0.3">
      <c r="E25" s="30"/>
      <c r="G25" s="69"/>
      <c r="H25" s="30"/>
    </row>
    <row r="26" spans="1:26" ht="14.4" x14ac:dyDescent="0.3">
      <c r="E26" s="30"/>
      <c r="G26" s="69"/>
      <c r="H26" s="30"/>
    </row>
    <row r="27" spans="1:26" ht="14.4" x14ac:dyDescent="0.3">
      <c r="E27" s="30"/>
      <c r="G27" s="69"/>
      <c r="H27" s="30"/>
    </row>
    <row r="28" spans="1:26" ht="14.4" x14ac:dyDescent="0.3">
      <c r="E28" s="30"/>
      <c r="G28" s="69"/>
      <c r="H28" s="30"/>
    </row>
    <row r="29" spans="1:26" ht="14.4" x14ac:dyDescent="0.3">
      <c r="E29" s="30"/>
      <c r="G29" s="69"/>
      <c r="H29" s="30"/>
    </row>
    <row r="30" spans="1:26" ht="14.4" x14ac:dyDescent="0.3">
      <c r="E30" s="30"/>
      <c r="G30" s="69"/>
      <c r="H30" s="30"/>
    </row>
    <row r="31" spans="1:26" ht="14.4" x14ac:dyDescent="0.3">
      <c r="E31" s="30"/>
      <c r="G31" s="69"/>
      <c r="H31" s="30"/>
    </row>
    <row r="32" spans="1:26" ht="14.4" x14ac:dyDescent="0.3">
      <c r="E32" s="30"/>
      <c r="G32" s="69"/>
      <c r="H32" s="30"/>
    </row>
    <row r="33" spans="5:8" ht="14.4" x14ac:dyDescent="0.3">
      <c r="E33" s="30"/>
      <c r="G33" s="69"/>
      <c r="H33" s="30"/>
    </row>
    <row r="34" spans="5:8" ht="14.4" x14ac:dyDescent="0.3">
      <c r="E34" s="30"/>
      <c r="G34" s="69"/>
      <c r="H34" s="30"/>
    </row>
    <row r="35" spans="5:8" ht="14.4" x14ac:dyDescent="0.3">
      <c r="E35" s="30"/>
      <c r="G35" s="69"/>
      <c r="H35" s="30"/>
    </row>
    <row r="36" spans="5:8" ht="14.4" x14ac:dyDescent="0.3">
      <c r="E36" s="30"/>
      <c r="G36" s="69"/>
      <c r="H36" s="30"/>
    </row>
    <row r="37" spans="5:8" ht="14.4" x14ac:dyDescent="0.3">
      <c r="E37" s="30"/>
      <c r="G37" s="69"/>
      <c r="H37" s="30"/>
    </row>
    <row r="38" spans="5:8" ht="14.4" x14ac:dyDescent="0.3">
      <c r="E38" s="30"/>
      <c r="G38" s="69"/>
      <c r="H38" s="30"/>
    </row>
    <row r="39" spans="5:8" ht="14.4" x14ac:dyDescent="0.3">
      <c r="E39" s="30"/>
      <c r="G39" s="69"/>
      <c r="H39" s="30"/>
    </row>
    <row r="40" spans="5:8" ht="14.4" x14ac:dyDescent="0.3">
      <c r="E40" s="30"/>
      <c r="G40" s="69"/>
      <c r="H40" s="30"/>
    </row>
    <row r="41" spans="5:8" ht="14.4" x14ac:dyDescent="0.3">
      <c r="E41" s="30"/>
      <c r="G41" s="69"/>
      <c r="H41" s="30"/>
    </row>
    <row r="42" spans="5:8" ht="14.4" x14ac:dyDescent="0.3">
      <c r="E42" s="30"/>
      <c r="G42" s="69"/>
      <c r="H42" s="30"/>
    </row>
    <row r="43" spans="5:8" ht="14.4" x14ac:dyDescent="0.3">
      <c r="E43" s="30"/>
      <c r="G43" s="69"/>
      <c r="H43" s="30"/>
    </row>
    <row r="44" spans="5:8" ht="14.4" x14ac:dyDescent="0.3">
      <c r="E44" s="30"/>
      <c r="G44" s="69"/>
      <c r="H44" s="30"/>
    </row>
    <row r="45" spans="5:8" ht="14.4" x14ac:dyDescent="0.3">
      <c r="E45" s="30"/>
      <c r="G45" s="69"/>
      <c r="H45" s="30"/>
    </row>
    <row r="46" spans="5:8" ht="14.4" x14ac:dyDescent="0.3">
      <c r="E46" s="30"/>
      <c r="G46" s="69"/>
      <c r="H46" s="30"/>
    </row>
    <row r="47" spans="5:8" ht="14.4" x14ac:dyDescent="0.3">
      <c r="E47" s="30"/>
      <c r="G47" s="69"/>
      <c r="H47" s="30"/>
    </row>
    <row r="48" spans="5:8" ht="14.4" x14ac:dyDescent="0.3">
      <c r="E48" s="30"/>
      <c r="G48" s="69"/>
      <c r="H48" s="30"/>
    </row>
    <row r="49" spans="5:8" ht="14.4" x14ac:dyDescent="0.3">
      <c r="E49" s="30"/>
      <c r="G49" s="69"/>
      <c r="H49" s="30"/>
    </row>
    <row r="50" spans="5:8" ht="14.4" x14ac:dyDescent="0.3">
      <c r="E50" s="30"/>
      <c r="G50" s="69"/>
      <c r="H50" s="30"/>
    </row>
    <row r="51" spans="5:8" ht="14.4" x14ac:dyDescent="0.3">
      <c r="E51" s="30"/>
      <c r="G51" s="69"/>
      <c r="H51" s="30"/>
    </row>
    <row r="52" spans="5:8" ht="14.4" x14ac:dyDescent="0.3">
      <c r="E52" s="30"/>
      <c r="G52" s="69"/>
      <c r="H52" s="30"/>
    </row>
    <row r="53" spans="5:8" ht="14.4" x14ac:dyDescent="0.3">
      <c r="E53" s="30"/>
      <c r="G53" s="69"/>
      <c r="H53" s="30"/>
    </row>
    <row r="54" spans="5:8" ht="14.4" x14ac:dyDescent="0.3">
      <c r="E54" s="30"/>
      <c r="G54" s="69"/>
      <c r="H54" s="30"/>
    </row>
    <row r="55" spans="5:8" ht="14.4" x14ac:dyDescent="0.3">
      <c r="E55" s="30"/>
      <c r="G55" s="69"/>
      <c r="H55" s="30"/>
    </row>
    <row r="56" spans="5:8" ht="14.4" x14ac:dyDescent="0.3">
      <c r="E56" s="30"/>
      <c r="G56" s="69"/>
      <c r="H56" s="30"/>
    </row>
    <row r="57" spans="5:8" ht="14.4" x14ac:dyDescent="0.3">
      <c r="E57" s="30"/>
      <c r="G57" s="69"/>
      <c r="H57" s="30"/>
    </row>
    <row r="58" spans="5:8" ht="14.4" x14ac:dyDescent="0.3">
      <c r="E58" s="30"/>
      <c r="G58" s="69"/>
      <c r="H58" s="30"/>
    </row>
    <row r="59" spans="5:8" ht="14.4" x14ac:dyDescent="0.3">
      <c r="E59" s="30"/>
      <c r="G59" s="69"/>
      <c r="H59" s="30"/>
    </row>
    <row r="60" spans="5:8" ht="14.4" x14ac:dyDescent="0.3">
      <c r="E60" s="30"/>
      <c r="G60" s="69"/>
      <c r="H60" s="30"/>
    </row>
    <row r="61" spans="5:8" ht="14.4" x14ac:dyDescent="0.3">
      <c r="E61" s="30"/>
      <c r="G61" s="69"/>
      <c r="H61" s="30"/>
    </row>
    <row r="62" spans="5:8" ht="14.4" x14ac:dyDescent="0.3">
      <c r="E62" s="30"/>
      <c r="G62" s="69"/>
      <c r="H62" s="30"/>
    </row>
    <row r="63" spans="5:8" ht="14.4" x14ac:dyDescent="0.3">
      <c r="E63" s="30"/>
      <c r="G63" s="69"/>
      <c r="H63" s="30"/>
    </row>
    <row r="64" spans="5:8" ht="14.4" x14ac:dyDescent="0.3">
      <c r="E64" s="30"/>
      <c r="G64" s="69"/>
      <c r="H64" s="30"/>
    </row>
    <row r="65" spans="5:8" ht="14.4" x14ac:dyDescent="0.3">
      <c r="E65" s="30"/>
      <c r="G65" s="69"/>
      <c r="H65" s="30"/>
    </row>
    <row r="66" spans="5:8" ht="14.4" x14ac:dyDescent="0.3">
      <c r="E66" s="30"/>
      <c r="G66" s="69"/>
      <c r="H66" s="30"/>
    </row>
    <row r="67" spans="5:8" ht="14.4" x14ac:dyDescent="0.3">
      <c r="E67" s="30"/>
      <c r="G67" s="69"/>
      <c r="H67" s="30"/>
    </row>
    <row r="68" spans="5:8" ht="14.4" x14ac:dyDescent="0.3">
      <c r="E68" s="30"/>
      <c r="G68" s="69"/>
      <c r="H68" s="30"/>
    </row>
    <row r="69" spans="5:8" ht="14.4" x14ac:dyDescent="0.3">
      <c r="E69" s="30"/>
      <c r="G69" s="69"/>
      <c r="H69" s="30"/>
    </row>
    <row r="70" spans="5:8" ht="14.4" x14ac:dyDescent="0.3">
      <c r="E70" s="30"/>
      <c r="G70" s="69"/>
      <c r="H70" s="30"/>
    </row>
    <row r="71" spans="5:8" ht="14.4" x14ac:dyDescent="0.3">
      <c r="E71" s="30"/>
      <c r="G71" s="69"/>
      <c r="H71" s="30"/>
    </row>
    <row r="72" spans="5:8" ht="14.4" x14ac:dyDescent="0.3">
      <c r="E72" s="30"/>
      <c r="G72" s="69"/>
      <c r="H72" s="30"/>
    </row>
    <row r="73" spans="5:8" ht="14.4" x14ac:dyDescent="0.3">
      <c r="E73" s="30"/>
      <c r="G73" s="69"/>
      <c r="H73" s="30"/>
    </row>
    <row r="74" spans="5:8" ht="14.4" x14ac:dyDescent="0.3">
      <c r="E74" s="30"/>
      <c r="G74" s="69"/>
      <c r="H74" s="30"/>
    </row>
    <row r="75" spans="5:8" ht="14.4" x14ac:dyDescent="0.3">
      <c r="E75" s="30"/>
      <c r="G75" s="69"/>
      <c r="H75" s="30"/>
    </row>
    <row r="76" spans="5:8" ht="14.4" x14ac:dyDescent="0.3">
      <c r="E76" s="30"/>
      <c r="G76" s="69"/>
      <c r="H76" s="30"/>
    </row>
    <row r="77" spans="5:8" ht="14.4" x14ac:dyDescent="0.3">
      <c r="E77" s="30"/>
      <c r="G77" s="69"/>
      <c r="H77" s="30"/>
    </row>
    <row r="78" spans="5:8" ht="14.4" x14ac:dyDescent="0.3">
      <c r="E78" s="30"/>
      <c r="G78" s="69"/>
      <c r="H78" s="30"/>
    </row>
    <row r="79" spans="5:8" ht="14.4" x14ac:dyDescent="0.3">
      <c r="E79" s="30"/>
      <c r="G79" s="69"/>
      <c r="H79" s="30"/>
    </row>
    <row r="80" spans="5:8" ht="14.4" x14ac:dyDescent="0.3">
      <c r="E80" s="30"/>
      <c r="G80" s="69"/>
      <c r="H80" s="30"/>
    </row>
    <row r="81" spans="5:8" ht="14.4" x14ac:dyDescent="0.3">
      <c r="E81" s="30"/>
      <c r="G81" s="69"/>
      <c r="H81" s="30"/>
    </row>
    <row r="82" spans="5:8" ht="14.4" x14ac:dyDescent="0.3">
      <c r="E82" s="30"/>
      <c r="G82" s="69"/>
      <c r="H82" s="30"/>
    </row>
    <row r="83" spans="5:8" ht="14.4" x14ac:dyDescent="0.3">
      <c r="E83" s="30"/>
      <c r="G83" s="69"/>
      <c r="H83" s="30"/>
    </row>
    <row r="84" spans="5:8" ht="14.4" x14ac:dyDescent="0.3">
      <c r="E84" s="30"/>
      <c r="G84" s="69"/>
      <c r="H84" s="30"/>
    </row>
    <row r="85" spans="5:8" ht="14.4" x14ac:dyDescent="0.3">
      <c r="E85" s="30"/>
      <c r="G85" s="69"/>
      <c r="H85" s="30"/>
    </row>
    <row r="86" spans="5:8" ht="14.4" x14ac:dyDescent="0.3">
      <c r="E86" s="30"/>
      <c r="G86" s="69"/>
      <c r="H86" s="30"/>
    </row>
    <row r="87" spans="5:8" ht="14.4" x14ac:dyDescent="0.3">
      <c r="E87" s="30"/>
      <c r="G87" s="69"/>
      <c r="H87" s="30"/>
    </row>
    <row r="88" spans="5:8" ht="14.4" x14ac:dyDescent="0.3">
      <c r="E88" s="30"/>
      <c r="G88" s="69"/>
      <c r="H88" s="30"/>
    </row>
    <row r="89" spans="5:8" ht="14.4" x14ac:dyDescent="0.3">
      <c r="E89" s="30"/>
      <c r="G89" s="69"/>
      <c r="H89" s="30"/>
    </row>
    <row r="90" spans="5:8" ht="14.4" x14ac:dyDescent="0.3">
      <c r="E90" s="30"/>
      <c r="G90" s="69"/>
      <c r="H90" s="30"/>
    </row>
    <row r="91" spans="5:8" ht="14.4" x14ac:dyDescent="0.3">
      <c r="E91" s="30"/>
      <c r="G91" s="69"/>
      <c r="H91" s="30"/>
    </row>
    <row r="92" spans="5:8" ht="14.4" x14ac:dyDescent="0.3">
      <c r="E92" s="30"/>
      <c r="G92" s="69"/>
      <c r="H92" s="30"/>
    </row>
    <row r="93" spans="5:8" ht="14.4" x14ac:dyDescent="0.3">
      <c r="E93" s="30"/>
      <c r="G93" s="69"/>
      <c r="H93" s="30"/>
    </row>
    <row r="94" spans="5:8" ht="14.4" x14ac:dyDescent="0.3">
      <c r="E94" s="30"/>
      <c r="G94" s="69"/>
      <c r="H94" s="30"/>
    </row>
    <row r="95" spans="5:8" ht="14.4" x14ac:dyDescent="0.3">
      <c r="E95" s="30"/>
      <c r="G95" s="69"/>
      <c r="H95" s="30"/>
    </row>
    <row r="96" spans="5:8" ht="14.4" x14ac:dyDescent="0.3">
      <c r="E96" s="30"/>
      <c r="G96" s="69"/>
      <c r="H96" s="30"/>
    </row>
    <row r="97" spans="5:8" ht="14.4" x14ac:dyDescent="0.3">
      <c r="E97" s="30"/>
      <c r="G97" s="69"/>
      <c r="H97" s="30"/>
    </row>
    <row r="98" spans="5:8" ht="14.4" x14ac:dyDescent="0.3">
      <c r="E98" s="30"/>
      <c r="G98" s="69"/>
      <c r="H98" s="30"/>
    </row>
    <row r="99" spans="5:8" ht="14.4" x14ac:dyDescent="0.3">
      <c r="E99" s="30"/>
      <c r="G99" s="69"/>
      <c r="H99" s="30"/>
    </row>
    <row r="100" spans="5:8" ht="14.4" x14ac:dyDescent="0.3">
      <c r="E100" s="30"/>
      <c r="G100" s="69"/>
      <c r="H100" s="30"/>
    </row>
    <row r="101" spans="5:8" ht="14.4" x14ac:dyDescent="0.3">
      <c r="E101" s="30"/>
      <c r="G101" s="69"/>
      <c r="H101" s="30"/>
    </row>
    <row r="102" spans="5:8" ht="14.4" x14ac:dyDescent="0.3">
      <c r="E102" s="30"/>
      <c r="G102" s="69"/>
      <c r="H102" s="30"/>
    </row>
    <row r="103" spans="5:8" ht="14.4" x14ac:dyDescent="0.3">
      <c r="E103" s="30"/>
      <c r="G103" s="69"/>
      <c r="H103" s="30"/>
    </row>
    <row r="104" spans="5:8" ht="14.4" x14ac:dyDescent="0.3">
      <c r="E104" s="30"/>
      <c r="G104" s="69"/>
      <c r="H104" s="30"/>
    </row>
    <row r="105" spans="5:8" ht="14.4" x14ac:dyDescent="0.3">
      <c r="E105" s="30"/>
      <c r="G105" s="69"/>
      <c r="H105" s="30"/>
    </row>
    <row r="106" spans="5:8" ht="14.4" x14ac:dyDescent="0.3">
      <c r="E106" s="30"/>
      <c r="G106" s="69"/>
      <c r="H106" s="30"/>
    </row>
    <row r="107" spans="5:8" ht="14.4" x14ac:dyDescent="0.3">
      <c r="E107" s="30"/>
      <c r="G107" s="69"/>
      <c r="H107" s="30"/>
    </row>
    <row r="108" spans="5:8" ht="14.4" x14ac:dyDescent="0.3">
      <c r="E108" s="30"/>
      <c r="G108" s="69"/>
      <c r="H108" s="30"/>
    </row>
    <row r="109" spans="5:8" ht="14.4" x14ac:dyDescent="0.3">
      <c r="E109" s="30"/>
      <c r="G109" s="69"/>
      <c r="H109" s="30"/>
    </row>
    <row r="110" spans="5:8" ht="14.4" x14ac:dyDescent="0.3">
      <c r="E110" s="30"/>
      <c r="G110" s="69"/>
      <c r="H110" s="30"/>
    </row>
    <row r="111" spans="5:8" ht="14.4" x14ac:dyDescent="0.3">
      <c r="E111" s="30"/>
      <c r="G111" s="69"/>
      <c r="H111" s="30"/>
    </row>
    <row r="112" spans="5:8" ht="14.4" x14ac:dyDescent="0.3">
      <c r="E112" s="30"/>
      <c r="G112" s="69"/>
      <c r="H112" s="30"/>
    </row>
    <row r="113" spans="5:8" ht="14.4" x14ac:dyDescent="0.3">
      <c r="E113" s="30"/>
      <c r="G113" s="69"/>
      <c r="H113" s="30"/>
    </row>
    <row r="114" spans="5:8" ht="14.4" x14ac:dyDescent="0.3">
      <c r="E114" s="30"/>
      <c r="G114" s="69"/>
      <c r="H114" s="30"/>
    </row>
    <row r="115" spans="5:8" ht="14.4" x14ac:dyDescent="0.3">
      <c r="E115" s="30"/>
      <c r="G115" s="69"/>
      <c r="H115" s="30"/>
    </row>
    <row r="116" spans="5:8" ht="14.4" x14ac:dyDescent="0.3">
      <c r="E116" s="30"/>
      <c r="G116" s="69"/>
      <c r="H116" s="30"/>
    </row>
    <row r="117" spans="5:8" ht="14.4" x14ac:dyDescent="0.3">
      <c r="E117" s="30"/>
      <c r="G117" s="69"/>
      <c r="H117" s="30"/>
    </row>
    <row r="118" spans="5:8" ht="14.4" x14ac:dyDescent="0.3">
      <c r="E118" s="30"/>
      <c r="G118" s="69"/>
      <c r="H118" s="30"/>
    </row>
    <row r="119" spans="5:8" ht="14.4" x14ac:dyDescent="0.3">
      <c r="E119" s="30"/>
      <c r="G119" s="69"/>
      <c r="H119" s="30"/>
    </row>
    <row r="120" spans="5:8" ht="14.4" x14ac:dyDescent="0.3">
      <c r="E120" s="30"/>
      <c r="G120" s="69"/>
      <c r="H120" s="30"/>
    </row>
    <row r="121" spans="5:8" ht="14.4" x14ac:dyDescent="0.3">
      <c r="E121" s="30"/>
      <c r="G121" s="69"/>
      <c r="H121" s="30"/>
    </row>
    <row r="122" spans="5:8" ht="14.4" x14ac:dyDescent="0.3">
      <c r="E122" s="30"/>
      <c r="G122" s="69"/>
      <c r="H122" s="30"/>
    </row>
    <row r="123" spans="5:8" ht="14.4" x14ac:dyDescent="0.3">
      <c r="E123" s="30"/>
      <c r="G123" s="69"/>
      <c r="H123" s="30"/>
    </row>
    <row r="124" spans="5:8" ht="14.4" x14ac:dyDescent="0.3">
      <c r="E124" s="30"/>
      <c r="G124" s="69"/>
      <c r="H124" s="30"/>
    </row>
    <row r="125" spans="5:8" ht="14.4" x14ac:dyDescent="0.3">
      <c r="E125" s="30"/>
      <c r="G125" s="69"/>
      <c r="H125" s="30"/>
    </row>
    <row r="126" spans="5:8" ht="14.4" x14ac:dyDescent="0.3">
      <c r="E126" s="30"/>
      <c r="G126" s="69"/>
      <c r="H126" s="30"/>
    </row>
    <row r="127" spans="5:8" ht="14.4" x14ac:dyDescent="0.3">
      <c r="E127" s="30"/>
      <c r="G127" s="69"/>
      <c r="H127" s="30"/>
    </row>
    <row r="128" spans="5:8" ht="14.4" x14ac:dyDescent="0.3">
      <c r="E128" s="30"/>
      <c r="G128" s="69"/>
      <c r="H128" s="30"/>
    </row>
    <row r="129" spans="5:8" ht="14.4" x14ac:dyDescent="0.3">
      <c r="E129" s="30"/>
      <c r="G129" s="69"/>
      <c r="H129" s="30"/>
    </row>
    <row r="130" spans="5:8" ht="14.4" x14ac:dyDescent="0.3">
      <c r="E130" s="30"/>
      <c r="G130" s="69"/>
      <c r="H130" s="30"/>
    </row>
    <row r="131" spans="5:8" ht="14.4" x14ac:dyDescent="0.3">
      <c r="E131" s="30"/>
      <c r="G131" s="69"/>
      <c r="H131" s="30"/>
    </row>
    <row r="132" spans="5:8" ht="14.4" x14ac:dyDescent="0.3">
      <c r="E132" s="30"/>
      <c r="G132" s="69"/>
      <c r="H132" s="30"/>
    </row>
    <row r="133" spans="5:8" ht="14.4" x14ac:dyDescent="0.3">
      <c r="E133" s="30"/>
      <c r="G133" s="69"/>
      <c r="H133" s="30"/>
    </row>
    <row r="134" spans="5:8" ht="14.4" x14ac:dyDescent="0.3">
      <c r="E134" s="30"/>
      <c r="G134" s="69"/>
      <c r="H134" s="30"/>
    </row>
    <row r="135" spans="5:8" ht="14.4" x14ac:dyDescent="0.3">
      <c r="E135" s="30"/>
      <c r="G135" s="69"/>
      <c r="H135" s="30"/>
    </row>
    <row r="136" spans="5:8" ht="14.4" x14ac:dyDescent="0.3">
      <c r="E136" s="30"/>
      <c r="G136" s="69"/>
      <c r="H136" s="30"/>
    </row>
    <row r="137" spans="5:8" ht="14.4" x14ac:dyDescent="0.3">
      <c r="E137" s="30"/>
      <c r="G137" s="69"/>
      <c r="H137" s="30"/>
    </row>
    <row r="138" spans="5:8" ht="14.4" x14ac:dyDescent="0.3">
      <c r="E138" s="30"/>
      <c r="G138" s="69"/>
      <c r="H138" s="30"/>
    </row>
    <row r="139" spans="5:8" ht="14.4" x14ac:dyDescent="0.3">
      <c r="E139" s="30"/>
      <c r="G139" s="69"/>
      <c r="H139" s="30"/>
    </row>
    <row r="140" spans="5:8" ht="14.4" x14ac:dyDescent="0.3">
      <c r="E140" s="30"/>
      <c r="G140" s="69"/>
      <c r="H140" s="30"/>
    </row>
    <row r="141" spans="5:8" ht="14.4" x14ac:dyDescent="0.3">
      <c r="E141" s="30"/>
      <c r="G141" s="69"/>
      <c r="H141" s="30"/>
    </row>
    <row r="142" spans="5:8" ht="14.4" x14ac:dyDescent="0.3">
      <c r="E142" s="30"/>
      <c r="G142" s="69"/>
      <c r="H142" s="30"/>
    </row>
    <row r="143" spans="5:8" ht="14.4" x14ac:dyDescent="0.3">
      <c r="E143" s="30"/>
      <c r="G143" s="69"/>
      <c r="H143" s="30"/>
    </row>
    <row r="144" spans="5:8" ht="14.4" x14ac:dyDescent="0.3">
      <c r="E144" s="30"/>
      <c r="G144" s="69"/>
      <c r="H144" s="30"/>
    </row>
    <row r="145" spans="5:8" ht="14.4" x14ac:dyDescent="0.3">
      <c r="E145" s="30"/>
      <c r="G145" s="69"/>
      <c r="H145" s="30"/>
    </row>
    <row r="146" spans="5:8" ht="14.4" x14ac:dyDescent="0.3">
      <c r="E146" s="30"/>
      <c r="G146" s="69"/>
      <c r="H146" s="30"/>
    </row>
    <row r="147" spans="5:8" ht="14.4" x14ac:dyDescent="0.3">
      <c r="E147" s="30"/>
      <c r="G147" s="69"/>
      <c r="H147" s="30"/>
    </row>
    <row r="148" spans="5:8" ht="14.4" x14ac:dyDescent="0.3">
      <c r="E148" s="30"/>
      <c r="G148" s="69"/>
      <c r="H148" s="30"/>
    </row>
    <row r="149" spans="5:8" ht="14.4" x14ac:dyDescent="0.3">
      <c r="E149" s="30"/>
      <c r="G149" s="69"/>
      <c r="H149" s="30"/>
    </row>
    <row r="150" spans="5:8" ht="14.4" x14ac:dyDescent="0.3">
      <c r="E150" s="30"/>
      <c r="G150" s="69"/>
      <c r="H150" s="30"/>
    </row>
    <row r="151" spans="5:8" ht="14.4" x14ac:dyDescent="0.3">
      <c r="E151" s="30"/>
      <c r="G151" s="69"/>
      <c r="H151" s="30"/>
    </row>
    <row r="152" spans="5:8" ht="14.4" x14ac:dyDescent="0.3">
      <c r="E152" s="30"/>
      <c r="G152" s="69"/>
      <c r="H152" s="30"/>
    </row>
    <row r="153" spans="5:8" ht="14.4" x14ac:dyDescent="0.3">
      <c r="E153" s="30"/>
      <c r="G153" s="69"/>
      <c r="H153" s="30"/>
    </row>
    <row r="154" spans="5:8" ht="14.4" x14ac:dyDescent="0.3">
      <c r="E154" s="30"/>
      <c r="G154" s="69"/>
      <c r="H154" s="30"/>
    </row>
    <row r="155" spans="5:8" ht="14.4" x14ac:dyDescent="0.3">
      <c r="E155" s="30"/>
      <c r="G155" s="69"/>
      <c r="H155" s="30"/>
    </row>
    <row r="156" spans="5:8" ht="14.4" x14ac:dyDescent="0.3">
      <c r="E156" s="30"/>
      <c r="G156" s="69"/>
      <c r="H156" s="30"/>
    </row>
    <row r="157" spans="5:8" ht="14.4" x14ac:dyDescent="0.3">
      <c r="E157" s="30"/>
      <c r="G157" s="69"/>
      <c r="H157" s="30"/>
    </row>
    <row r="158" spans="5:8" ht="14.4" x14ac:dyDescent="0.3">
      <c r="E158" s="30"/>
      <c r="G158" s="69"/>
      <c r="H158" s="30"/>
    </row>
    <row r="159" spans="5:8" ht="14.4" x14ac:dyDescent="0.3">
      <c r="E159" s="30"/>
      <c r="G159" s="69"/>
      <c r="H159" s="30"/>
    </row>
    <row r="160" spans="5:8" ht="14.4" x14ac:dyDescent="0.3">
      <c r="E160" s="30"/>
      <c r="G160" s="69"/>
      <c r="H160" s="30"/>
    </row>
    <row r="161" spans="5:8" ht="14.4" x14ac:dyDescent="0.3">
      <c r="E161" s="30"/>
      <c r="G161" s="69"/>
      <c r="H161" s="30"/>
    </row>
    <row r="162" spans="5:8" ht="14.4" x14ac:dyDescent="0.3">
      <c r="E162" s="30"/>
      <c r="G162" s="69"/>
      <c r="H162" s="30"/>
    </row>
    <row r="163" spans="5:8" ht="14.4" x14ac:dyDescent="0.3">
      <c r="E163" s="30"/>
      <c r="G163" s="69"/>
      <c r="H163" s="30"/>
    </row>
    <row r="164" spans="5:8" ht="14.4" x14ac:dyDescent="0.3">
      <c r="E164" s="30"/>
      <c r="G164" s="69"/>
      <c r="H164" s="30"/>
    </row>
    <row r="165" spans="5:8" ht="14.4" x14ac:dyDescent="0.3">
      <c r="E165" s="30"/>
      <c r="G165" s="69"/>
      <c r="H165" s="30"/>
    </row>
    <row r="166" spans="5:8" ht="14.4" x14ac:dyDescent="0.3">
      <c r="E166" s="30"/>
      <c r="G166" s="69"/>
      <c r="H166" s="30"/>
    </row>
    <row r="167" spans="5:8" ht="14.4" x14ac:dyDescent="0.3">
      <c r="E167" s="30"/>
      <c r="G167" s="69"/>
      <c r="H167" s="30"/>
    </row>
    <row r="168" spans="5:8" ht="14.4" x14ac:dyDescent="0.3">
      <c r="E168" s="30"/>
      <c r="G168" s="69"/>
      <c r="H168" s="30"/>
    </row>
    <row r="169" spans="5:8" ht="14.4" x14ac:dyDescent="0.3">
      <c r="E169" s="30"/>
      <c r="G169" s="69"/>
      <c r="H169" s="30"/>
    </row>
    <row r="170" spans="5:8" ht="14.4" x14ac:dyDescent="0.3">
      <c r="E170" s="30"/>
      <c r="G170" s="69"/>
      <c r="H170" s="30"/>
    </row>
    <row r="171" spans="5:8" ht="14.4" x14ac:dyDescent="0.3">
      <c r="E171" s="30"/>
      <c r="G171" s="69"/>
      <c r="H171" s="30"/>
    </row>
    <row r="172" spans="5:8" ht="14.4" x14ac:dyDescent="0.3">
      <c r="E172" s="30"/>
      <c r="G172" s="69"/>
      <c r="H172" s="30"/>
    </row>
    <row r="173" spans="5:8" ht="14.4" x14ac:dyDescent="0.3">
      <c r="E173" s="30"/>
      <c r="G173" s="69"/>
      <c r="H173" s="30"/>
    </row>
    <row r="174" spans="5:8" ht="14.4" x14ac:dyDescent="0.3">
      <c r="E174" s="30"/>
      <c r="G174" s="69"/>
      <c r="H174" s="30"/>
    </row>
    <row r="175" spans="5:8" ht="14.4" x14ac:dyDescent="0.3">
      <c r="E175" s="30"/>
      <c r="G175" s="69"/>
      <c r="H175" s="30"/>
    </row>
    <row r="176" spans="5:8" ht="14.4" x14ac:dyDescent="0.3">
      <c r="E176" s="30"/>
      <c r="G176" s="69"/>
      <c r="H176" s="30"/>
    </row>
    <row r="177" spans="5:8" ht="14.4" x14ac:dyDescent="0.3">
      <c r="E177" s="30"/>
      <c r="G177" s="69"/>
      <c r="H177" s="30"/>
    </row>
    <row r="178" spans="5:8" ht="14.4" x14ac:dyDescent="0.3">
      <c r="E178" s="30"/>
      <c r="G178" s="69"/>
      <c r="H178" s="30"/>
    </row>
    <row r="179" spans="5:8" ht="14.4" x14ac:dyDescent="0.3">
      <c r="E179" s="30"/>
      <c r="G179" s="69"/>
      <c r="H179" s="30"/>
    </row>
    <row r="180" spans="5:8" ht="14.4" x14ac:dyDescent="0.3">
      <c r="E180" s="30"/>
      <c r="G180" s="69"/>
      <c r="H180" s="30"/>
    </row>
    <row r="181" spans="5:8" ht="14.4" x14ac:dyDescent="0.3">
      <c r="E181" s="30"/>
      <c r="G181" s="69"/>
      <c r="H181" s="30"/>
    </row>
    <row r="182" spans="5:8" ht="14.4" x14ac:dyDescent="0.3">
      <c r="E182" s="30"/>
      <c r="G182" s="69"/>
      <c r="H182" s="30"/>
    </row>
    <row r="183" spans="5:8" ht="14.4" x14ac:dyDescent="0.3">
      <c r="E183" s="30"/>
      <c r="G183" s="69"/>
      <c r="H183" s="30"/>
    </row>
    <row r="184" spans="5:8" ht="14.4" x14ac:dyDescent="0.3">
      <c r="E184" s="30"/>
      <c r="G184" s="69"/>
      <c r="H184" s="30"/>
    </row>
    <row r="185" spans="5:8" ht="14.4" x14ac:dyDescent="0.3">
      <c r="E185" s="30"/>
      <c r="G185" s="69"/>
      <c r="H185" s="30"/>
    </row>
    <row r="186" spans="5:8" ht="14.4" x14ac:dyDescent="0.3">
      <c r="E186" s="30"/>
      <c r="G186" s="69"/>
      <c r="H186" s="30"/>
    </row>
    <row r="187" spans="5:8" ht="14.4" x14ac:dyDescent="0.3">
      <c r="E187" s="30"/>
      <c r="G187" s="69"/>
      <c r="H187" s="30"/>
    </row>
    <row r="188" spans="5:8" ht="14.4" x14ac:dyDescent="0.3">
      <c r="E188" s="30"/>
      <c r="G188" s="69"/>
      <c r="H188" s="30"/>
    </row>
    <row r="189" spans="5:8" ht="14.4" x14ac:dyDescent="0.3">
      <c r="E189" s="30"/>
      <c r="G189" s="69"/>
      <c r="H189" s="30"/>
    </row>
    <row r="190" spans="5:8" ht="14.4" x14ac:dyDescent="0.3">
      <c r="E190" s="30"/>
      <c r="G190" s="69"/>
      <c r="H190" s="30"/>
    </row>
    <row r="191" spans="5:8" ht="14.4" x14ac:dyDescent="0.3">
      <c r="E191" s="30"/>
      <c r="G191" s="69"/>
      <c r="H191" s="30"/>
    </row>
    <row r="192" spans="5:8" ht="14.4" x14ac:dyDescent="0.3">
      <c r="E192" s="30"/>
      <c r="G192" s="69"/>
      <c r="H192" s="30"/>
    </row>
    <row r="193" spans="5:8" ht="14.4" x14ac:dyDescent="0.3">
      <c r="E193" s="30"/>
      <c r="G193" s="69"/>
      <c r="H193" s="30"/>
    </row>
    <row r="194" spans="5:8" ht="14.4" x14ac:dyDescent="0.3">
      <c r="E194" s="30"/>
      <c r="G194" s="69"/>
      <c r="H194" s="30"/>
    </row>
    <row r="195" spans="5:8" ht="14.4" x14ac:dyDescent="0.3">
      <c r="E195" s="30"/>
      <c r="G195" s="69"/>
      <c r="H195" s="30"/>
    </row>
    <row r="196" spans="5:8" ht="14.4" x14ac:dyDescent="0.3">
      <c r="E196" s="30"/>
      <c r="G196" s="69"/>
      <c r="H196" s="30"/>
    </row>
    <row r="197" spans="5:8" ht="14.4" x14ac:dyDescent="0.3">
      <c r="E197" s="30"/>
      <c r="G197" s="69"/>
      <c r="H197" s="30"/>
    </row>
    <row r="198" spans="5:8" ht="14.4" x14ac:dyDescent="0.3">
      <c r="E198" s="30"/>
      <c r="G198" s="69"/>
      <c r="H198" s="30"/>
    </row>
    <row r="199" spans="5:8" ht="14.4" x14ac:dyDescent="0.3">
      <c r="E199" s="30"/>
      <c r="G199" s="69"/>
      <c r="H199" s="30"/>
    </row>
    <row r="200" spans="5:8" ht="14.4" x14ac:dyDescent="0.3">
      <c r="E200" s="30"/>
      <c r="G200" s="69"/>
      <c r="H200" s="30"/>
    </row>
    <row r="201" spans="5:8" ht="14.4" x14ac:dyDescent="0.3">
      <c r="E201" s="30"/>
      <c r="G201" s="69"/>
      <c r="H201" s="30"/>
    </row>
    <row r="202" spans="5:8" ht="14.4" x14ac:dyDescent="0.3">
      <c r="E202" s="30"/>
      <c r="G202" s="69"/>
      <c r="H202" s="30"/>
    </row>
    <row r="203" spans="5:8" ht="14.4" x14ac:dyDescent="0.3">
      <c r="E203" s="30"/>
      <c r="G203" s="69"/>
      <c r="H203" s="30"/>
    </row>
    <row r="204" spans="5:8" ht="14.4" x14ac:dyDescent="0.3">
      <c r="E204" s="30"/>
      <c r="G204" s="69"/>
      <c r="H204" s="30"/>
    </row>
    <row r="205" spans="5:8" ht="14.4" x14ac:dyDescent="0.3">
      <c r="E205" s="30"/>
      <c r="G205" s="69"/>
      <c r="H205" s="30"/>
    </row>
    <row r="206" spans="5:8" ht="14.4" x14ac:dyDescent="0.3">
      <c r="E206" s="30"/>
      <c r="G206" s="69"/>
      <c r="H206" s="30"/>
    </row>
    <row r="207" spans="5:8" ht="14.4" x14ac:dyDescent="0.3">
      <c r="E207" s="30"/>
      <c r="G207" s="69"/>
      <c r="H207" s="30"/>
    </row>
    <row r="208" spans="5:8" ht="14.4" x14ac:dyDescent="0.3">
      <c r="E208" s="30"/>
      <c r="G208" s="69"/>
      <c r="H208" s="30"/>
    </row>
    <row r="209" spans="5:8" ht="14.4" x14ac:dyDescent="0.3">
      <c r="E209" s="30"/>
      <c r="G209" s="69"/>
      <c r="H209" s="30"/>
    </row>
    <row r="210" spans="5:8" ht="14.4" x14ac:dyDescent="0.3">
      <c r="E210" s="30"/>
      <c r="G210" s="69"/>
      <c r="H210" s="30"/>
    </row>
    <row r="211" spans="5:8" ht="14.4" x14ac:dyDescent="0.3">
      <c r="E211" s="30"/>
      <c r="G211" s="69"/>
      <c r="H211" s="30"/>
    </row>
    <row r="212" spans="5:8" ht="14.4" x14ac:dyDescent="0.3">
      <c r="E212" s="30"/>
      <c r="G212" s="69"/>
      <c r="H212" s="30"/>
    </row>
    <row r="213" spans="5:8" ht="14.4" x14ac:dyDescent="0.3">
      <c r="E213" s="30"/>
      <c r="G213" s="69"/>
      <c r="H213" s="30"/>
    </row>
    <row r="214" spans="5:8" ht="14.4" x14ac:dyDescent="0.3">
      <c r="E214" s="30"/>
      <c r="G214" s="69"/>
      <c r="H214" s="30"/>
    </row>
    <row r="215" spans="5:8" ht="14.4" x14ac:dyDescent="0.3">
      <c r="E215" s="30"/>
      <c r="G215" s="69"/>
      <c r="H215" s="30"/>
    </row>
    <row r="216" spans="5:8" ht="14.4" x14ac:dyDescent="0.3">
      <c r="E216" s="30"/>
      <c r="G216" s="69"/>
      <c r="H216" s="30"/>
    </row>
    <row r="217" spans="5:8" ht="14.4" x14ac:dyDescent="0.3">
      <c r="E217" s="30"/>
      <c r="G217" s="69"/>
      <c r="H217" s="30"/>
    </row>
    <row r="218" spans="5:8" ht="14.4" x14ac:dyDescent="0.3">
      <c r="E218" s="30"/>
      <c r="G218" s="69"/>
      <c r="H218" s="30"/>
    </row>
    <row r="219" spans="5:8" ht="14.4" x14ac:dyDescent="0.3">
      <c r="E219" s="30"/>
      <c r="G219" s="69"/>
      <c r="H219" s="30"/>
    </row>
    <row r="220" spans="5:8" ht="14.4" x14ac:dyDescent="0.3">
      <c r="E220" s="30"/>
      <c r="G220" s="69"/>
      <c r="H220" s="30"/>
    </row>
    <row r="221" spans="5:8" ht="14.4" x14ac:dyDescent="0.3">
      <c r="E221" s="30"/>
      <c r="G221" s="69"/>
      <c r="H221" s="30"/>
    </row>
    <row r="222" spans="5:8" ht="14.4" x14ac:dyDescent="0.3">
      <c r="E222" s="30"/>
      <c r="G222" s="69"/>
      <c r="H222" s="30"/>
    </row>
    <row r="223" spans="5:8" ht="14.4" x14ac:dyDescent="0.3">
      <c r="E223" s="30"/>
      <c r="G223" s="69"/>
      <c r="H223" s="30"/>
    </row>
    <row r="224" spans="5:8" ht="14.4" x14ac:dyDescent="0.3">
      <c r="E224" s="30"/>
      <c r="G224" s="69"/>
      <c r="H224" s="30"/>
    </row>
    <row r="225" spans="5:8" ht="14.4" x14ac:dyDescent="0.3">
      <c r="E225" s="30"/>
      <c r="G225" s="69"/>
      <c r="H225" s="30"/>
    </row>
    <row r="226" spans="5:8" ht="14.4" x14ac:dyDescent="0.3">
      <c r="E226" s="30"/>
      <c r="G226" s="69"/>
      <c r="H226" s="30"/>
    </row>
    <row r="227" spans="5:8" ht="14.4" x14ac:dyDescent="0.3">
      <c r="E227" s="30"/>
      <c r="G227" s="69"/>
      <c r="H227" s="30"/>
    </row>
    <row r="228" spans="5:8" ht="14.4" x14ac:dyDescent="0.3">
      <c r="E228" s="30"/>
      <c r="G228" s="69"/>
      <c r="H228" s="30"/>
    </row>
    <row r="229" spans="5:8" ht="14.4" x14ac:dyDescent="0.3">
      <c r="E229" s="30"/>
      <c r="G229" s="69"/>
      <c r="H229" s="30"/>
    </row>
    <row r="230" spans="5:8" ht="14.4" x14ac:dyDescent="0.3">
      <c r="E230" s="30"/>
      <c r="G230" s="69"/>
      <c r="H230" s="30"/>
    </row>
    <row r="231" spans="5:8" ht="14.4" x14ac:dyDescent="0.3">
      <c r="E231" s="30"/>
      <c r="G231" s="69"/>
      <c r="H231" s="30"/>
    </row>
    <row r="232" spans="5:8" ht="14.4" x14ac:dyDescent="0.3">
      <c r="E232" s="30"/>
      <c r="G232" s="69"/>
      <c r="H232" s="30"/>
    </row>
    <row r="233" spans="5:8" ht="14.4" x14ac:dyDescent="0.3">
      <c r="E233" s="30"/>
      <c r="G233" s="69"/>
      <c r="H233" s="30"/>
    </row>
    <row r="234" spans="5:8" ht="14.4" x14ac:dyDescent="0.3">
      <c r="E234" s="30"/>
      <c r="G234" s="69"/>
      <c r="H234" s="30"/>
    </row>
    <row r="235" spans="5:8" ht="14.4" x14ac:dyDescent="0.3">
      <c r="E235" s="30"/>
      <c r="G235" s="69"/>
      <c r="H235" s="30"/>
    </row>
    <row r="236" spans="5:8" ht="14.4" x14ac:dyDescent="0.3">
      <c r="E236" s="30"/>
      <c r="G236" s="69"/>
      <c r="H236" s="30"/>
    </row>
    <row r="237" spans="5:8" ht="14.4" x14ac:dyDescent="0.3">
      <c r="E237" s="30"/>
      <c r="G237" s="69"/>
      <c r="H237" s="30"/>
    </row>
    <row r="238" spans="5:8" ht="14.4" x14ac:dyDescent="0.3">
      <c r="E238" s="30"/>
      <c r="G238" s="69"/>
      <c r="H238" s="30"/>
    </row>
    <row r="239" spans="5:8" ht="14.4" x14ac:dyDescent="0.3">
      <c r="E239" s="30"/>
      <c r="G239" s="69"/>
      <c r="H239" s="30"/>
    </row>
    <row r="240" spans="5:8" ht="14.4" x14ac:dyDescent="0.3">
      <c r="E240" s="30"/>
      <c r="G240" s="69"/>
      <c r="H240" s="30"/>
    </row>
    <row r="241" spans="5:8" ht="14.4" x14ac:dyDescent="0.3">
      <c r="E241" s="30"/>
      <c r="G241" s="69"/>
      <c r="H241" s="30"/>
    </row>
    <row r="242" spans="5:8" ht="14.4" x14ac:dyDescent="0.3">
      <c r="E242" s="30"/>
      <c r="G242" s="69"/>
      <c r="H242" s="30"/>
    </row>
    <row r="243" spans="5:8" ht="14.4" x14ac:dyDescent="0.3">
      <c r="E243" s="30"/>
      <c r="G243" s="69"/>
      <c r="H243" s="30"/>
    </row>
    <row r="244" spans="5:8" ht="14.4" x14ac:dyDescent="0.3">
      <c r="E244" s="30"/>
      <c r="G244" s="69"/>
      <c r="H244" s="30"/>
    </row>
    <row r="245" spans="5:8" ht="14.4" x14ac:dyDescent="0.3">
      <c r="E245" s="30"/>
      <c r="G245" s="69"/>
      <c r="H245" s="30"/>
    </row>
    <row r="246" spans="5:8" ht="14.4" x14ac:dyDescent="0.3">
      <c r="E246" s="30"/>
      <c r="G246" s="69"/>
      <c r="H246" s="30"/>
    </row>
    <row r="247" spans="5:8" ht="14.4" x14ac:dyDescent="0.3">
      <c r="E247" s="30"/>
      <c r="G247" s="69"/>
      <c r="H247" s="30"/>
    </row>
    <row r="248" spans="5:8" ht="14.4" x14ac:dyDescent="0.3">
      <c r="E248" s="30"/>
      <c r="G248" s="69"/>
      <c r="H248" s="30"/>
    </row>
    <row r="249" spans="5:8" ht="14.4" x14ac:dyDescent="0.3">
      <c r="E249" s="30"/>
      <c r="G249" s="69"/>
      <c r="H249" s="30"/>
    </row>
    <row r="250" spans="5:8" ht="14.4" x14ac:dyDescent="0.3">
      <c r="E250" s="30"/>
      <c r="G250" s="69"/>
      <c r="H250" s="30"/>
    </row>
    <row r="251" spans="5:8" ht="14.4" x14ac:dyDescent="0.3">
      <c r="E251" s="30"/>
      <c r="G251" s="69"/>
      <c r="H251" s="30"/>
    </row>
    <row r="252" spans="5:8" ht="14.4" x14ac:dyDescent="0.3">
      <c r="E252" s="30"/>
      <c r="G252" s="69"/>
      <c r="H252" s="30"/>
    </row>
    <row r="253" spans="5:8" ht="14.4" x14ac:dyDescent="0.3">
      <c r="E253" s="30"/>
      <c r="G253" s="69"/>
      <c r="H253" s="30"/>
    </row>
    <row r="254" spans="5:8" ht="14.4" x14ac:dyDescent="0.3">
      <c r="E254" s="30"/>
      <c r="G254" s="69"/>
      <c r="H254" s="30"/>
    </row>
    <row r="255" spans="5:8" ht="14.4" x14ac:dyDescent="0.3">
      <c r="E255" s="30"/>
      <c r="G255" s="69"/>
      <c r="H255" s="30"/>
    </row>
    <row r="256" spans="5:8" ht="14.4" x14ac:dyDescent="0.3">
      <c r="E256" s="30"/>
      <c r="G256" s="69"/>
      <c r="H256" s="30"/>
    </row>
    <row r="257" spans="5:8" ht="14.4" x14ac:dyDescent="0.3">
      <c r="E257" s="30"/>
      <c r="G257" s="69"/>
      <c r="H257" s="30"/>
    </row>
    <row r="258" spans="5:8" ht="14.4" x14ac:dyDescent="0.3">
      <c r="E258" s="30"/>
      <c r="G258" s="69"/>
      <c r="H258" s="30"/>
    </row>
    <row r="259" spans="5:8" ht="14.4" x14ac:dyDescent="0.3">
      <c r="E259" s="30"/>
      <c r="G259" s="69"/>
      <c r="H259" s="30"/>
    </row>
    <row r="260" spans="5:8" ht="14.4" x14ac:dyDescent="0.3">
      <c r="E260" s="30"/>
      <c r="G260" s="69"/>
      <c r="H260" s="30"/>
    </row>
    <row r="261" spans="5:8" ht="14.4" x14ac:dyDescent="0.3">
      <c r="E261" s="30"/>
      <c r="G261" s="69"/>
      <c r="H261" s="30"/>
    </row>
    <row r="262" spans="5:8" ht="14.4" x14ac:dyDescent="0.3">
      <c r="E262" s="30"/>
      <c r="G262" s="69"/>
      <c r="H262" s="30"/>
    </row>
    <row r="263" spans="5:8" ht="14.4" x14ac:dyDescent="0.3">
      <c r="E263" s="30"/>
      <c r="G263" s="69"/>
      <c r="H263" s="30"/>
    </row>
    <row r="264" spans="5:8" ht="14.4" x14ac:dyDescent="0.3">
      <c r="E264" s="30"/>
      <c r="G264" s="69"/>
      <c r="H264" s="30"/>
    </row>
    <row r="265" spans="5:8" ht="14.4" x14ac:dyDescent="0.3">
      <c r="E265" s="30"/>
      <c r="G265" s="69"/>
      <c r="H265" s="30"/>
    </row>
    <row r="266" spans="5:8" ht="14.4" x14ac:dyDescent="0.3">
      <c r="E266" s="30"/>
      <c r="G266" s="69"/>
      <c r="H266" s="30"/>
    </row>
    <row r="267" spans="5:8" ht="14.4" x14ac:dyDescent="0.3">
      <c r="E267" s="30"/>
      <c r="G267" s="69"/>
      <c r="H267" s="30"/>
    </row>
    <row r="268" spans="5:8" ht="14.4" x14ac:dyDescent="0.3">
      <c r="E268" s="30"/>
      <c r="G268" s="69"/>
      <c r="H268" s="30"/>
    </row>
    <row r="269" spans="5:8" ht="14.4" x14ac:dyDescent="0.3">
      <c r="E269" s="30"/>
      <c r="G269" s="69"/>
      <c r="H269" s="30"/>
    </row>
    <row r="270" spans="5:8" ht="14.4" x14ac:dyDescent="0.3">
      <c r="E270" s="30"/>
      <c r="G270" s="69"/>
      <c r="H270" s="30"/>
    </row>
    <row r="271" spans="5:8" ht="14.4" x14ac:dyDescent="0.3">
      <c r="E271" s="30"/>
      <c r="G271" s="69"/>
      <c r="H271" s="30"/>
    </row>
    <row r="272" spans="5:8" ht="14.4" x14ac:dyDescent="0.3">
      <c r="E272" s="30"/>
      <c r="G272" s="69"/>
      <c r="H272" s="30"/>
    </row>
    <row r="273" spans="5:8" ht="14.4" x14ac:dyDescent="0.3">
      <c r="E273" s="30"/>
      <c r="G273" s="69"/>
      <c r="H273" s="30"/>
    </row>
    <row r="274" spans="5:8" ht="14.4" x14ac:dyDescent="0.3">
      <c r="E274" s="30"/>
      <c r="G274" s="69"/>
      <c r="H274" s="30"/>
    </row>
    <row r="275" spans="5:8" ht="14.4" x14ac:dyDescent="0.3">
      <c r="E275" s="30"/>
      <c r="G275" s="69"/>
      <c r="H275" s="30"/>
    </row>
    <row r="276" spans="5:8" ht="14.4" x14ac:dyDescent="0.3">
      <c r="E276" s="30"/>
      <c r="G276" s="69"/>
      <c r="H276" s="30"/>
    </row>
    <row r="277" spans="5:8" ht="14.4" x14ac:dyDescent="0.3">
      <c r="E277" s="30"/>
      <c r="G277" s="69"/>
      <c r="H277" s="30"/>
    </row>
    <row r="278" spans="5:8" ht="14.4" x14ac:dyDescent="0.3">
      <c r="E278" s="30"/>
      <c r="G278" s="69"/>
      <c r="H278" s="30"/>
    </row>
    <row r="279" spans="5:8" ht="14.4" x14ac:dyDescent="0.3">
      <c r="E279" s="30"/>
      <c r="G279" s="69"/>
      <c r="H279" s="30"/>
    </row>
    <row r="280" spans="5:8" ht="14.4" x14ac:dyDescent="0.3">
      <c r="E280" s="30"/>
      <c r="G280" s="69"/>
      <c r="H280" s="30"/>
    </row>
    <row r="281" spans="5:8" ht="14.4" x14ac:dyDescent="0.3">
      <c r="E281" s="30"/>
      <c r="G281" s="69"/>
      <c r="H281" s="30"/>
    </row>
    <row r="282" spans="5:8" ht="14.4" x14ac:dyDescent="0.3">
      <c r="E282" s="30"/>
      <c r="G282" s="69"/>
      <c r="H282" s="30"/>
    </row>
    <row r="283" spans="5:8" ht="14.4" x14ac:dyDescent="0.3">
      <c r="E283" s="30"/>
      <c r="G283" s="69"/>
      <c r="H283" s="30"/>
    </row>
    <row r="284" spans="5:8" ht="14.4" x14ac:dyDescent="0.3">
      <c r="E284" s="30"/>
      <c r="G284" s="69"/>
      <c r="H284" s="30"/>
    </row>
    <row r="285" spans="5:8" ht="14.4" x14ac:dyDescent="0.3">
      <c r="E285" s="30"/>
      <c r="G285" s="69"/>
      <c r="H285" s="30"/>
    </row>
    <row r="286" spans="5:8" ht="14.4" x14ac:dyDescent="0.3">
      <c r="E286" s="30"/>
      <c r="G286" s="69"/>
      <c r="H286" s="30"/>
    </row>
    <row r="287" spans="5:8" ht="14.4" x14ac:dyDescent="0.3">
      <c r="E287" s="30"/>
      <c r="G287" s="69"/>
      <c r="H287" s="30"/>
    </row>
    <row r="288" spans="5:8" ht="14.4" x14ac:dyDescent="0.3">
      <c r="E288" s="30"/>
      <c r="G288" s="69"/>
      <c r="H288" s="30"/>
    </row>
    <row r="289" spans="5:8" ht="14.4" x14ac:dyDescent="0.3">
      <c r="E289" s="30"/>
      <c r="G289" s="69"/>
      <c r="H289" s="30"/>
    </row>
    <row r="290" spans="5:8" ht="14.4" x14ac:dyDescent="0.3">
      <c r="E290" s="30"/>
      <c r="G290" s="69"/>
      <c r="H290" s="30"/>
    </row>
    <row r="291" spans="5:8" ht="14.4" x14ac:dyDescent="0.3">
      <c r="E291" s="30"/>
      <c r="G291" s="69"/>
      <c r="H291" s="30"/>
    </row>
    <row r="292" spans="5:8" ht="14.4" x14ac:dyDescent="0.3">
      <c r="E292" s="30"/>
      <c r="G292" s="69"/>
      <c r="H292" s="30"/>
    </row>
    <row r="293" spans="5:8" ht="14.4" x14ac:dyDescent="0.3">
      <c r="E293" s="30"/>
      <c r="G293" s="69"/>
      <c r="H293" s="30"/>
    </row>
    <row r="294" spans="5:8" ht="14.4" x14ac:dyDescent="0.3">
      <c r="E294" s="30"/>
      <c r="G294" s="69"/>
      <c r="H294" s="30"/>
    </row>
    <row r="295" spans="5:8" ht="14.4" x14ac:dyDescent="0.3">
      <c r="E295" s="30"/>
      <c r="G295" s="69"/>
      <c r="H295" s="30"/>
    </row>
    <row r="296" spans="5:8" ht="14.4" x14ac:dyDescent="0.3">
      <c r="E296" s="30"/>
      <c r="G296" s="69"/>
      <c r="H296" s="30"/>
    </row>
    <row r="297" spans="5:8" ht="14.4" x14ac:dyDescent="0.3">
      <c r="E297" s="30"/>
      <c r="G297" s="69"/>
      <c r="H297" s="30"/>
    </row>
    <row r="298" spans="5:8" ht="14.4" x14ac:dyDescent="0.3">
      <c r="E298" s="30"/>
      <c r="G298" s="69"/>
      <c r="H298" s="30"/>
    </row>
    <row r="299" spans="5:8" ht="14.4" x14ac:dyDescent="0.3">
      <c r="E299" s="30"/>
      <c r="G299" s="69"/>
      <c r="H299" s="30"/>
    </row>
    <row r="300" spans="5:8" ht="14.4" x14ac:dyDescent="0.3">
      <c r="E300" s="30"/>
      <c r="G300" s="69"/>
      <c r="H300" s="30"/>
    </row>
    <row r="301" spans="5:8" ht="14.4" x14ac:dyDescent="0.3">
      <c r="E301" s="30"/>
      <c r="G301" s="69"/>
      <c r="H301" s="30"/>
    </row>
    <row r="302" spans="5:8" ht="14.4" x14ac:dyDescent="0.3">
      <c r="E302" s="30"/>
      <c r="G302" s="69"/>
      <c r="H302" s="30"/>
    </row>
    <row r="303" spans="5:8" ht="14.4" x14ac:dyDescent="0.3">
      <c r="E303" s="30"/>
      <c r="G303" s="69"/>
      <c r="H303" s="30"/>
    </row>
    <row r="304" spans="5:8" ht="14.4" x14ac:dyDescent="0.3">
      <c r="E304" s="30"/>
      <c r="G304" s="69"/>
      <c r="H304" s="30"/>
    </row>
    <row r="305" spans="5:8" ht="14.4" x14ac:dyDescent="0.3">
      <c r="E305" s="30"/>
      <c r="G305" s="69"/>
      <c r="H305" s="30"/>
    </row>
    <row r="306" spans="5:8" ht="14.4" x14ac:dyDescent="0.3">
      <c r="E306" s="30"/>
      <c r="G306" s="69"/>
      <c r="H306" s="30"/>
    </row>
    <row r="307" spans="5:8" ht="14.4" x14ac:dyDescent="0.3">
      <c r="E307" s="30"/>
      <c r="G307" s="69"/>
      <c r="H307" s="30"/>
    </row>
    <row r="308" spans="5:8" ht="14.4" x14ac:dyDescent="0.3">
      <c r="E308" s="30"/>
      <c r="G308" s="69"/>
      <c r="H308" s="30"/>
    </row>
    <row r="309" spans="5:8" ht="14.4" x14ac:dyDescent="0.3">
      <c r="E309" s="30"/>
      <c r="G309" s="69"/>
      <c r="H309" s="30"/>
    </row>
    <row r="310" spans="5:8" ht="14.4" x14ac:dyDescent="0.3">
      <c r="E310" s="30"/>
      <c r="G310" s="69"/>
      <c r="H310" s="30"/>
    </row>
    <row r="311" spans="5:8" ht="14.4" x14ac:dyDescent="0.3">
      <c r="E311" s="30"/>
      <c r="G311" s="69"/>
      <c r="H311" s="30"/>
    </row>
    <row r="312" spans="5:8" ht="14.4" x14ac:dyDescent="0.3">
      <c r="E312" s="30"/>
      <c r="G312" s="69"/>
      <c r="H312" s="30"/>
    </row>
    <row r="313" spans="5:8" ht="14.4" x14ac:dyDescent="0.3">
      <c r="E313" s="30"/>
      <c r="G313" s="69"/>
      <c r="H313" s="30"/>
    </row>
    <row r="314" spans="5:8" ht="14.4" x14ac:dyDescent="0.3">
      <c r="E314" s="30"/>
      <c r="G314" s="69"/>
      <c r="H314" s="30"/>
    </row>
    <row r="315" spans="5:8" ht="14.4" x14ac:dyDescent="0.3">
      <c r="E315" s="30"/>
      <c r="G315" s="69"/>
      <c r="H315" s="30"/>
    </row>
    <row r="316" spans="5:8" ht="14.4" x14ac:dyDescent="0.3">
      <c r="E316" s="30"/>
      <c r="G316" s="69"/>
      <c r="H316" s="30"/>
    </row>
    <row r="317" spans="5:8" ht="14.4" x14ac:dyDescent="0.3">
      <c r="E317" s="30"/>
      <c r="G317" s="69"/>
      <c r="H317" s="30"/>
    </row>
    <row r="318" spans="5:8" ht="14.4" x14ac:dyDescent="0.3">
      <c r="E318" s="30"/>
      <c r="G318" s="69"/>
      <c r="H318" s="30"/>
    </row>
    <row r="319" spans="5:8" ht="14.4" x14ac:dyDescent="0.3">
      <c r="E319" s="30"/>
      <c r="G319" s="69"/>
      <c r="H319" s="30"/>
    </row>
    <row r="320" spans="5:8" ht="14.4" x14ac:dyDescent="0.3">
      <c r="E320" s="30"/>
      <c r="G320" s="69"/>
      <c r="H320" s="30"/>
    </row>
    <row r="321" spans="5:8" ht="14.4" x14ac:dyDescent="0.3">
      <c r="E321" s="30"/>
      <c r="G321" s="69"/>
      <c r="H321" s="30"/>
    </row>
    <row r="322" spans="5:8" ht="14.4" x14ac:dyDescent="0.3">
      <c r="E322" s="30"/>
      <c r="G322" s="69"/>
      <c r="H322" s="30"/>
    </row>
    <row r="323" spans="5:8" ht="14.4" x14ac:dyDescent="0.3">
      <c r="E323" s="30"/>
      <c r="G323" s="69"/>
      <c r="H323" s="30"/>
    </row>
    <row r="324" spans="5:8" ht="14.4" x14ac:dyDescent="0.3">
      <c r="E324" s="30"/>
      <c r="G324" s="69"/>
      <c r="H324" s="30"/>
    </row>
    <row r="325" spans="5:8" ht="14.4" x14ac:dyDescent="0.3">
      <c r="E325" s="30"/>
      <c r="G325" s="69"/>
      <c r="H325" s="30"/>
    </row>
    <row r="326" spans="5:8" ht="14.4" x14ac:dyDescent="0.3">
      <c r="E326" s="30"/>
      <c r="G326" s="69"/>
      <c r="H326" s="30"/>
    </row>
    <row r="327" spans="5:8" ht="14.4" x14ac:dyDescent="0.3">
      <c r="E327" s="30"/>
      <c r="G327" s="69"/>
      <c r="H327" s="30"/>
    </row>
    <row r="328" spans="5:8" ht="14.4" x14ac:dyDescent="0.3">
      <c r="E328" s="30"/>
      <c r="G328" s="69"/>
      <c r="H328" s="30"/>
    </row>
    <row r="329" spans="5:8" ht="14.4" x14ac:dyDescent="0.3">
      <c r="E329" s="30"/>
      <c r="G329" s="69"/>
      <c r="H329" s="30"/>
    </row>
    <row r="330" spans="5:8" ht="14.4" x14ac:dyDescent="0.3">
      <c r="E330" s="30"/>
      <c r="G330" s="69"/>
      <c r="H330" s="30"/>
    </row>
    <row r="331" spans="5:8" ht="14.4" x14ac:dyDescent="0.3">
      <c r="E331" s="30"/>
      <c r="G331" s="69"/>
      <c r="H331" s="30"/>
    </row>
    <row r="332" spans="5:8" ht="14.4" x14ac:dyDescent="0.3">
      <c r="E332" s="30"/>
      <c r="G332" s="69"/>
      <c r="H332" s="30"/>
    </row>
    <row r="333" spans="5:8" ht="14.4" x14ac:dyDescent="0.3">
      <c r="E333" s="30"/>
      <c r="G333" s="69"/>
      <c r="H333" s="30"/>
    </row>
    <row r="334" spans="5:8" ht="14.4" x14ac:dyDescent="0.3">
      <c r="E334" s="30"/>
      <c r="G334" s="69"/>
      <c r="H334" s="30"/>
    </row>
    <row r="335" spans="5:8" ht="14.4" x14ac:dyDescent="0.3">
      <c r="E335" s="30"/>
      <c r="G335" s="69"/>
      <c r="H335" s="30"/>
    </row>
    <row r="336" spans="5:8" ht="14.4" x14ac:dyDescent="0.3">
      <c r="E336" s="30"/>
      <c r="G336" s="69"/>
      <c r="H336" s="30"/>
    </row>
    <row r="337" spans="5:8" ht="14.4" x14ac:dyDescent="0.3">
      <c r="E337" s="30"/>
      <c r="G337" s="69"/>
      <c r="H337" s="30"/>
    </row>
    <row r="338" spans="5:8" ht="14.4" x14ac:dyDescent="0.3">
      <c r="E338" s="30"/>
      <c r="G338" s="69"/>
      <c r="H338" s="30"/>
    </row>
    <row r="339" spans="5:8" ht="14.4" x14ac:dyDescent="0.3">
      <c r="E339" s="30"/>
      <c r="G339" s="69"/>
      <c r="H339" s="30"/>
    </row>
    <row r="340" spans="5:8" ht="14.4" x14ac:dyDescent="0.3">
      <c r="E340" s="30"/>
      <c r="G340" s="69"/>
      <c r="H340" s="30"/>
    </row>
    <row r="341" spans="5:8" ht="14.4" x14ac:dyDescent="0.3">
      <c r="E341" s="30"/>
      <c r="G341" s="69"/>
      <c r="H341" s="30"/>
    </row>
    <row r="342" spans="5:8" ht="14.4" x14ac:dyDescent="0.3">
      <c r="E342" s="30"/>
      <c r="G342" s="69"/>
      <c r="H342" s="30"/>
    </row>
    <row r="343" spans="5:8" ht="14.4" x14ac:dyDescent="0.3">
      <c r="E343" s="30"/>
      <c r="G343" s="69"/>
      <c r="H343" s="30"/>
    </row>
    <row r="344" spans="5:8" ht="14.4" x14ac:dyDescent="0.3">
      <c r="E344" s="30"/>
      <c r="G344" s="69"/>
      <c r="H344" s="30"/>
    </row>
    <row r="345" spans="5:8" ht="14.4" x14ac:dyDescent="0.3">
      <c r="E345" s="30"/>
      <c r="G345" s="69"/>
      <c r="H345" s="30"/>
    </row>
    <row r="346" spans="5:8" ht="14.4" x14ac:dyDescent="0.3">
      <c r="E346" s="30"/>
      <c r="G346" s="69"/>
      <c r="H346" s="30"/>
    </row>
    <row r="347" spans="5:8" ht="14.4" x14ac:dyDescent="0.3">
      <c r="E347" s="30"/>
      <c r="G347" s="69"/>
      <c r="H347" s="30"/>
    </row>
    <row r="348" spans="5:8" ht="14.4" x14ac:dyDescent="0.3">
      <c r="E348" s="30"/>
      <c r="G348" s="69"/>
      <c r="H348" s="30"/>
    </row>
    <row r="349" spans="5:8" ht="14.4" x14ac:dyDescent="0.3">
      <c r="E349" s="30"/>
      <c r="G349" s="69"/>
      <c r="H349" s="30"/>
    </row>
    <row r="350" spans="5:8" ht="14.4" x14ac:dyDescent="0.3">
      <c r="E350" s="30"/>
      <c r="G350" s="69"/>
      <c r="H350" s="30"/>
    </row>
    <row r="351" spans="5:8" ht="14.4" x14ac:dyDescent="0.3">
      <c r="E351" s="30"/>
      <c r="G351" s="69"/>
      <c r="H351" s="30"/>
    </row>
    <row r="352" spans="5:8" ht="14.4" x14ac:dyDescent="0.3">
      <c r="E352" s="30"/>
      <c r="G352" s="69"/>
      <c r="H352" s="30"/>
    </row>
    <row r="353" spans="5:8" ht="14.4" x14ac:dyDescent="0.3">
      <c r="E353" s="30"/>
      <c r="G353" s="69"/>
      <c r="H353" s="30"/>
    </row>
    <row r="354" spans="5:8" ht="14.4" x14ac:dyDescent="0.3">
      <c r="E354" s="30"/>
      <c r="G354" s="69"/>
      <c r="H354" s="30"/>
    </row>
    <row r="355" spans="5:8" ht="14.4" x14ac:dyDescent="0.3">
      <c r="E355" s="30"/>
      <c r="G355" s="69"/>
      <c r="H355" s="30"/>
    </row>
    <row r="356" spans="5:8" ht="14.4" x14ac:dyDescent="0.3">
      <c r="E356" s="30"/>
      <c r="G356" s="69"/>
      <c r="H356" s="30"/>
    </row>
    <row r="357" spans="5:8" ht="14.4" x14ac:dyDescent="0.3">
      <c r="E357" s="30"/>
      <c r="G357" s="69"/>
      <c r="H357" s="30"/>
    </row>
    <row r="358" spans="5:8" ht="14.4" x14ac:dyDescent="0.3">
      <c r="E358" s="30"/>
      <c r="G358" s="69"/>
      <c r="H358" s="30"/>
    </row>
    <row r="359" spans="5:8" ht="14.4" x14ac:dyDescent="0.3">
      <c r="E359" s="30"/>
      <c r="G359" s="69"/>
      <c r="H359" s="30"/>
    </row>
    <row r="360" spans="5:8" ht="14.4" x14ac:dyDescent="0.3">
      <c r="E360" s="30"/>
      <c r="G360" s="69"/>
      <c r="H360" s="30"/>
    </row>
    <row r="361" spans="5:8" ht="14.4" x14ac:dyDescent="0.3">
      <c r="E361" s="30"/>
      <c r="G361" s="69"/>
      <c r="H361" s="30"/>
    </row>
    <row r="362" spans="5:8" ht="14.4" x14ac:dyDescent="0.3">
      <c r="E362" s="30"/>
      <c r="G362" s="69"/>
      <c r="H362" s="30"/>
    </row>
    <row r="363" spans="5:8" ht="14.4" x14ac:dyDescent="0.3">
      <c r="E363" s="30"/>
      <c r="G363" s="69"/>
      <c r="H363" s="30"/>
    </row>
    <row r="364" spans="5:8" ht="14.4" x14ac:dyDescent="0.3">
      <c r="E364" s="30"/>
      <c r="G364" s="69"/>
      <c r="H364" s="30"/>
    </row>
    <row r="365" spans="5:8" ht="14.4" x14ac:dyDescent="0.3">
      <c r="E365" s="30"/>
      <c r="G365" s="69"/>
      <c r="H365" s="30"/>
    </row>
    <row r="366" spans="5:8" ht="14.4" x14ac:dyDescent="0.3">
      <c r="E366" s="30"/>
      <c r="G366" s="69"/>
      <c r="H366" s="30"/>
    </row>
    <row r="367" spans="5:8" ht="14.4" x14ac:dyDescent="0.3">
      <c r="E367" s="30"/>
      <c r="G367" s="69"/>
      <c r="H367" s="30"/>
    </row>
    <row r="368" spans="5:8" ht="14.4" x14ac:dyDescent="0.3">
      <c r="E368" s="30"/>
      <c r="G368" s="69"/>
      <c r="H368" s="30"/>
    </row>
    <row r="369" spans="5:8" ht="14.4" x14ac:dyDescent="0.3">
      <c r="E369" s="30"/>
      <c r="G369" s="69"/>
      <c r="H369" s="30"/>
    </row>
    <row r="370" spans="5:8" ht="14.4" x14ac:dyDescent="0.3">
      <c r="E370" s="30"/>
      <c r="G370" s="69"/>
      <c r="H370" s="30"/>
    </row>
    <row r="371" spans="5:8" ht="14.4" x14ac:dyDescent="0.3">
      <c r="E371" s="30"/>
      <c r="G371" s="69"/>
      <c r="H371" s="30"/>
    </row>
    <row r="372" spans="5:8" ht="14.4" x14ac:dyDescent="0.3">
      <c r="E372" s="30"/>
      <c r="G372" s="69"/>
      <c r="H372" s="30"/>
    </row>
    <row r="373" spans="5:8" ht="14.4" x14ac:dyDescent="0.3">
      <c r="E373" s="30"/>
      <c r="G373" s="69"/>
      <c r="H373" s="30"/>
    </row>
    <row r="374" spans="5:8" ht="14.4" x14ac:dyDescent="0.3">
      <c r="E374" s="30"/>
      <c r="G374" s="69"/>
      <c r="H374" s="30"/>
    </row>
    <row r="375" spans="5:8" ht="14.4" x14ac:dyDescent="0.3">
      <c r="E375" s="30"/>
      <c r="G375" s="69"/>
      <c r="H375" s="30"/>
    </row>
    <row r="376" spans="5:8" ht="14.4" x14ac:dyDescent="0.3">
      <c r="E376" s="30"/>
      <c r="G376" s="69"/>
      <c r="H376" s="30"/>
    </row>
    <row r="377" spans="5:8" ht="14.4" x14ac:dyDescent="0.3">
      <c r="E377" s="30"/>
      <c r="G377" s="69"/>
      <c r="H377" s="30"/>
    </row>
    <row r="378" spans="5:8" ht="14.4" x14ac:dyDescent="0.3">
      <c r="E378" s="30"/>
      <c r="G378" s="69"/>
      <c r="H378" s="30"/>
    </row>
    <row r="379" spans="5:8" ht="14.4" x14ac:dyDescent="0.3">
      <c r="E379" s="30"/>
      <c r="G379" s="69"/>
      <c r="H379" s="30"/>
    </row>
    <row r="380" spans="5:8" ht="14.4" x14ac:dyDescent="0.3">
      <c r="E380" s="30"/>
      <c r="G380" s="69"/>
      <c r="H380" s="30"/>
    </row>
    <row r="381" spans="5:8" ht="14.4" x14ac:dyDescent="0.3">
      <c r="E381" s="30"/>
      <c r="G381" s="69"/>
      <c r="H381" s="30"/>
    </row>
    <row r="382" spans="5:8" ht="14.4" x14ac:dyDescent="0.3">
      <c r="E382" s="30"/>
      <c r="G382" s="69"/>
      <c r="H382" s="30"/>
    </row>
    <row r="383" spans="5:8" ht="14.4" x14ac:dyDescent="0.3">
      <c r="E383" s="30"/>
      <c r="G383" s="69"/>
      <c r="H383" s="30"/>
    </row>
    <row r="384" spans="5:8" ht="14.4" x14ac:dyDescent="0.3">
      <c r="E384" s="30"/>
      <c r="G384" s="69"/>
      <c r="H384" s="30"/>
    </row>
    <row r="385" spans="5:8" ht="14.4" x14ac:dyDescent="0.3">
      <c r="E385" s="30"/>
      <c r="G385" s="69"/>
      <c r="H385" s="30"/>
    </row>
    <row r="386" spans="5:8" ht="14.4" x14ac:dyDescent="0.3">
      <c r="E386" s="30"/>
      <c r="G386" s="69"/>
      <c r="H386" s="30"/>
    </row>
    <row r="387" spans="5:8" ht="14.4" x14ac:dyDescent="0.3">
      <c r="E387" s="30"/>
      <c r="G387" s="69"/>
      <c r="H387" s="30"/>
    </row>
    <row r="388" spans="5:8" ht="14.4" x14ac:dyDescent="0.3">
      <c r="E388" s="30"/>
      <c r="G388" s="69"/>
      <c r="H388" s="30"/>
    </row>
    <row r="389" spans="5:8" ht="14.4" x14ac:dyDescent="0.3">
      <c r="E389" s="30"/>
      <c r="G389" s="69"/>
      <c r="H389" s="30"/>
    </row>
    <row r="390" spans="5:8" ht="14.4" x14ac:dyDescent="0.3">
      <c r="E390" s="30"/>
      <c r="G390" s="69"/>
      <c r="H390" s="30"/>
    </row>
    <row r="391" spans="5:8" ht="14.4" x14ac:dyDescent="0.3">
      <c r="E391" s="30"/>
      <c r="G391" s="69"/>
      <c r="H391" s="30"/>
    </row>
    <row r="392" spans="5:8" ht="14.4" x14ac:dyDescent="0.3">
      <c r="E392" s="30"/>
      <c r="G392" s="69"/>
      <c r="H392" s="30"/>
    </row>
    <row r="393" spans="5:8" ht="14.4" x14ac:dyDescent="0.3">
      <c r="E393" s="30"/>
      <c r="G393" s="69"/>
      <c r="H393" s="30"/>
    </row>
    <row r="394" spans="5:8" ht="14.4" x14ac:dyDescent="0.3">
      <c r="E394" s="30"/>
      <c r="G394" s="69"/>
      <c r="H394" s="30"/>
    </row>
    <row r="395" spans="5:8" ht="14.4" x14ac:dyDescent="0.3">
      <c r="E395" s="30"/>
      <c r="G395" s="69"/>
      <c r="H395" s="30"/>
    </row>
    <row r="396" spans="5:8" ht="14.4" x14ac:dyDescent="0.3">
      <c r="E396" s="30"/>
      <c r="G396" s="69"/>
      <c r="H396" s="30"/>
    </row>
    <row r="397" spans="5:8" ht="14.4" x14ac:dyDescent="0.3">
      <c r="E397" s="30"/>
      <c r="G397" s="69"/>
      <c r="H397" s="30"/>
    </row>
    <row r="398" spans="5:8" ht="14.4" x14ac:dyDescent="0.3">
      <c r="E398" s="30"/>
      <c r="G398" s="69"/>
      <c r="H398" s="30"/>
    </row>
    <row r="399" spans="5:8" ht="14.4" x14ac:dyDescent="0.3">
      <c r="E399" s="30"/>
      <c r="G399" s="69"/>
      <c r="H399" s="30"/>
    </row>
    <row r="400" spans="5:8" ht="14.4" x14ac:dyDescent="0.3">
      <c r="E400" s="30"/>
      <c r="G400" s="69"/>
      <c r="H400" s="30"/>
    </row>
    <row r="401" spans="5:8" ht="14.4" x14ac:dyDescent="0.3">
      <c r="E401" s="30"/>
      <c r="G401" s="69"/>
      <c r="H401" s="30"/>
    </row>
    <row r="402" spans="5:8" ht="14.4" x14ac:dyDescent="0.3">
      <c r="E402" s="30"/>
      <c r="G402" s="69"/>
      <c r="H402" s="30"/>
    </row>
    <row r="403" spans="5:8" ht="14.4" x14ac:dyDescent="0.3">
      <c r="E403" s="30"/>
      <c r="G403" s="69"/>
      <c r="H403" s="30"/>
    </row>
    <row r="404" spans="5:8" ht="14.4" x14ac:dyDescent="0.3">
      <c r="E404" s="30"/>
      <c r="G404" s="69"/>
      <c r="H404" s="30"/>
    </row>
    <row r="405" spans="5:8" ht="14.4" x14ac:dyDescent="0.3">
      <c r="E405" s="30"/>
      <c r="G405" s="69"/>
      <c r="H405" s="30"/>
    </row>
    <row r="406" spans="5:8" ht="14.4" x14ac:dyDescent="0.3">
      <c r="E406" s="30"/>
      <c r="G406" s="69"/>
      <c r="H406" s="30"/>
    </row>
    <row r="407" spans="5:8" ht="14.4" x14ac:dyDescent="0.3">
      <c r="E407" s="30"/>
      <c r="G407" s="69"/>
      <c r="H407" s="30"/>
    </row>
    <row r="408" spans="5:8" ht="14.4" x14ac:dyDescent="0.3">
      <c r="E408" s="30"/>
      <c r="G408" s="69"/>
      <c r="H408" s="30"/>
    </row>
    <row r="409" spans="5:8" ht="14.4" x14ac:dyDescent="0.3">
      <c r="E409" s="30"/>
      <c r="G409" s="69"/>
      <c r="H409" s="30"/>
    </row>
    <row r="410" spans="5:8" ht="14.4" x14ac:dyDescent="0.3">
      <c r="E410" s="30"/>
      <c r="G410" s="69"/>
      <c r="H410" s="30"/>
    </row>
    <row r="411" spans="5:8" ht="14.4" x14ac:dyDescent="0.3">
      <c r="E411" s="30"/>
      <c r="G411" s="69"/>
      <c r="H411" s="30"/>
    </row>
    <row r="412" spans="5:8" ht="14.4" x14ac:dyDescent="0.3">
      <c r="E412" s="30"/>
      <c r="G412" s="69"/>
      <c r="H412" s="30"/>
    </row>
    <row r="413" spans="5:8" ht="14.4" x14ac:dyDescent="0.3">
      <c r="E413" s="30"/>
      <c r="G413" s="69"/>
      <c r="H413" s="30"/>
    </row>
    <row r="414" spans="5:8" ht="14.4" x14ac:dyDescent="0.3">
      <c r="E414" s="30"/>
      <c r="G414" s="69"/>
      <c r="H414" s="30"/>
    </row>
    <row r="415" spans="5:8" ht="14.4" x14ac:dyDescent="0.3">
      <c r="E415" s="30"/>
      <c r="G415" s="69"/>
      <c r="H415" s="30"/>
    </row>
    <row r="416" spans="5:8" ht="14.4" x14ac:dyDescent="0.3">
      <c r="E416" s="30"/>
      <c r="G416" s="69"/>
      <c r="H416" s="30"/>
    </row>
    <row r="417" spans="5:8" ht="14.4" x14ac:dyDescent="0.3">
      <c r="E417" s="30"/>
      <c r="G417" s="69"/>
      <c r="H417" s="30"/>
    </row>
    <row r="418" spans="5:8" ht="14.4" x14ac:dyDescent="0.3">
      <c r="E418" s="30"/>
      <c r="G418" s="69"/>
      <c r="H418" s="30"/>
    </row>
    <row r="419" spans="5:8" ht="14.4" x14ac:dyDescent="0.3">
      <c r="E419" s="30"/>
      <c r="G419" s="69"/>
      <c r="H419" s="30"/>
    </row>
    <row r="420" spans="5:8" ht="14.4" x14ac:dyDescent="0.3">
      <c r="E420" s="30"/>
      <c r="G420" s="69"/>
      <c r="H420" s="30"/>
    </row>
    <row r="421" spans="5:8" ht="14.4" x14ac:dyDescent="0.3">
      <c r="E421" s="30"/>
      <c r="G421" s="69"/>
      <c r="H421" s="30"/>
    </row>
    <row r="422" spans="5:8" ht="14.4" x14ac:dyDescent="0.3">
      <c r="E422" s="30"/>
      <c r="G422" s="69"/>
      <c r="H422" s="30"/>
    </row>
    <row r="423" spans="5:8" ht="14.4" x14ac:dyDescent="0.3">
      <c r="E423" s="30"/>
      <c r="G423" s="69"/>
      <c r="H423" s="30"/>
    </row>
    <row r="424" spans="5:8" ht="14.4" x14ac:dyDescent="0.3">
      <c r="E424" s="30"/>
      <c r="G424" s="69"/>
      <c r="H424" s="30"/>
    </row>
    <row r="425" spans="5:8" ht="14.4" x14ac:dyDescent="0.3">
      <c r="E425" s="30"/>
      <c r="G425" s="69"/>
      <c r="H425" s="30"/>
    </row>
    <row r="426" spans="5:8" ht="14.4" x14ac:dyDescent="0.3">
      <c r="E426" s="30"/>
      <c r="G426" s="69"/>
      <c r="H426" s="30"/>
    </row>
    <row r="427" spans="5:8" ht="14.4" x14ac:dyDescent="0.3">
      <c r="E427" s="30"/>
      <c r="G427" s="69"/>
      <c r="H427" s="30"/>
    </row>
    <row r="428" spans="5:8" ht="14.4" x14ac:dyDescent="0.3">
      <c r="E428" s="30"/>
      <c r="G428" s="69"/>
      <c r="H428" s="30"/>
    </row>
    <row r="429" spans="5:8" ht="14.4" x14ac:dyDescent="0.3">
      <c r="E429" s="30"/>
      <c r="G429" s="69"/>
      <c r="H429" s="30"/>
    </row>
    <row r="430" spans="5:8" ht="14.4" x14ac:dyDescent="0.3">
      <c r="E430" s="30"/>
      <c r="G430" s="69"/>
      <c r="H430" s="30"/>
    </row>
    <row r="431" spans="5:8" ht="14.4" x14ac:dyDescent="0.3">
      <c r="E431" s="30"/>
      <c r="G431" s="69"/>
      <c r="H431" s="30"/>
    </row>
    <row r="432" spans="5:8" ht="14.4" x14ac:dyDescent="0.3">
      <c r="E432" s="30"/>
      <c r="G432" s="69"/>
      <c r="H432" s="30"/>
    </row>
    <row r="433" spans="5:8" ht="14.4" x14ac:dyDescent="0.3">
      <c r="E433" s="30"/>
      <c r="G433" s="69"/>
      <c r="H433" s="30"/>
    </row>
    <row r="434" spans="5:8" ht="14.4" x14ac:dyDescent="0.3">
      <c r="E434" s="30"/>
      <c r="G434" s="69"/>
      <c r="H434" s="30"/>
    </row>
    <row r="435" spans="5:8" ht="14.4" x14ac:dyDescent="0.3">
      <c r="E435" s="30"/>
      <c r="G435" s="69"/>
      <c r="H435" s="30"/>
    </row>
    <row r="436" spans="5:8" ht="14.4" x14ac:dyDescent="0.3">
      <c r="E436" s="30"/>
      <c r="G436" s="69"/>
      <c r="H436" s="30"/>
    </row>
    <row r="437" spans="5:8" ht="14.4" x14ac:dyDescent="0.3">
      <c r="E437" s="30"/>
      <c r="G437" s="69"/>
      <c r="H437" s="30"/>
    </row>
    <row r="438" spans="5:8" ht="14.4" x14ac:dyDescent="0.3">
      <c r="E438" s="30"/>
      <c r="G438" s="69"/>
      <c r="H438" s="30"/>
    </row>
    <row r="439" spans="5:8" ht="14.4" x14ac:dyDescent="0.3">
      <c r="E439" s="30"/>
      <c r="G439" s="69"/>
      <c r="H439" s="30"/>
    </row>
    <row r="440" spans="5:8" ht="14.4" x14ac:dyDescent="0.3">
      <c r="E440" s="30"/>
      <c r="G440" s="69"/>
      <c r="H440" s="30"/>
    </row>
    <row r="441" spans="5:8" ht="14.4" x14ac:dyDescent="0.3">
      <c r="E441" s="30"/>
      <c r="G441" s="69"/>
      <c r="H441" s="30"/>
    </row>
    <row r="442" spans="5:8" ht="14.4" x14ac:dyDescent="0.3">
      <c r="E442" s="30"/>
      <c r="G442" s="69"/>
      <c r="H442" s="30"/>
    </row>
    <row r="443" spans="5:8" ht="14.4" x14ac:dyDescent="0.3">
      <c r="E443" s="30"/>
      <c r="G443" s="69"/>
      <c r="H443" s="30"/>
    </row>
    <row r="444" spans="5:8" ht="14.4" x14ac:dyDescent="0.3">
      <c r="E444" s="30"/>
      <c r="G444" s="69"/>
      <c r="H444" s="30"/>
    </row>
    <row r="445" spans="5:8" ht="14.4" x14ac:dyDescent="0.3">
      <c r="E445" s="30"/>
      <c r="G445" s="69"/>
      <c r="H445" s="30"/>
    </row>
    <row r="446" spans="5:8" ht="14.4" x14ac:dyDescent="0.3">
      <c r="E446" s="30"/>
      <c r="G446" s="69"/>
      <c r="H446" s="30"/>
    </row>
    <row r="447" spans="5:8" ht="14.4" x14ac:dyDescent="0.3">
      <c r="E447" s="30"/>
      <c r="G447" s="69"/>
      <c r="H447" s="30"/>
    </row>
    <row r="448" spans="5:8" ht="14.4" x14ac:dyDescent="0.3">
      <c r="E448" s="30"/>
      <c r="G448" s="69"/>
      <c r="H448" s="30"/>
    </row>
    <row r="449" spans="5:8" ht="14.4" x14ac:dyDescent="0.3">
      <c r="E449" s="30"/>
      <c r="G449" s="69"/>
      <c r="H449" s="30"/>
    </row>
    <row r="450" spans="5:8" ht="14.4" x14ac:dyDescent="0.3">
      <c r="E450" s="30"/>
      <c r="G450" s="69"/>
      <c r="H450" s="30"/>
    </row>
    <row r="451" spans="5:8" ht="14.4" x14ac:dyDescent="0.3">
      <c r="E451" s="30"/>
      <c r="G451" s="69"/>
      <c r="H451" s="30"/>
    </row>
    <row r="452" spans="5:8" ht="14.4" x14ac:dyDescent="0.3">
      <c r="E452" s="30"/>
      <c r="G452" s="69"/>
      <c r="H452" s="30"/>
    </row>
    <row r="453" spans="5:8" ht="14.4" x14ac:dyDescent="0.3">
      <c r="E453" s="30"/>
      <c r="G453" s="69"/>
      <c r="H453" s="30"/>
    </row>
    <row r="454" spans="5:8" ht="14.4" x14ac:dyDescent="0.3">
      <c r="E454" s="30"/>
      <c r="G454" s="69"/>
      <c r="H454" s="30"/>
    </row>
    <row r="455" spans="5:8" ht="14.4" x14ac:dyDescent="0.3">
      <c r="E455" s="30"/>
      <c r="G455" s="69"/>
      <c r="H455" s="30"/>
    </row>
    <row r="456" spans="5:8" ht="14.4" x14ac:dyDescent="0.3">
      <c r="E456" s="30"/>
      <c r="G456" s="69"/>
      <c r="H456" s="30"/>
    </row>
    <row r="457" spans="5:8" ht="14.4" x14ac:dyDescent="0.3">
      <c r="E457" s="30"/>
      <c r="G457" s="69"/>
      <c r="H457" s="30"/>
    </row>
    <row r="458" spans="5:8" ht="14.4" x14ac:dyDescent="0.3">
      <c r="E458" s="30"/>
      <c r="G458" s="69"/>
      <c r="H458" s="30"/>
    </row>
    <row r="459" spans="5:8" ht="14.4" x14ac:dyDescent="0.3">
      <c r="E459" s="30"/>
      <c r="G459" s="69"/>
      <c r="H459" s="30"/>
    </row>
    <row r="460" spans="5:8" ht="14.4" x14ac:dyDescent="0.3">
      <c r="E460" s="30"/>
      <c r="G460" s="69"/>
      <c r="H460" s="30"/>
    </row>
    <row r="461" spans="5:8" ht="14.4" x14ac:dyDescent="0.3">
      <c r="E461" s="30"/>
      <c r="G461" s="69"/>
      <c r="H461" s="30"/>
    </row>
    <row r="462" spans="5:8" ht="14.4" x14ac:dyDescent="0.3">
      <c r="E462" s="30"/>
      <c r="G462" s="69"/>
      <c r="H462" s="30"/>
    </row>
    <row r="463" spans="5:8" ht="14.4" x14ac:dyDescent="0.3">
      <c r="E463" s="30"/>
      <c r="G463" s="69"/>
      <c r="H463" s="30"/>
    </row>
    <row r="464" spans="5:8" ht="14.4" x14ac:dyDescent="0.3">
      <c r="E464" s="30"/>
      <c r="G464" s="69"/>
      <c r="H464" s="30"/>
    </row>
    <row r="465" spans="5:8" ht="14.4" x14ac:dyDescent="0.3">
      <c r="E465" s="30"/>
      <c r="G465" s="69"/>
      <c r="H465" s="30"/>
    </row>
    <row r="466" spans="5:8" ht="14.4" x14ac:dyDescent="0.3">
      <c r="E466" s="30"/>
      <c r="G466" s="69"/>
      <c r="H466" s="30"/>
    </row>
    <row r="467" spans="5:8" ht="14.4" x14ac:dyDescent="0.3">
      <c r="E467" s="30"/>
      <c r="G467" s="69"/>
      <c r="H467" s="30"/>
    </row>
    <row r="468" spans="5:8" ht="14.4" x14ac:dyDescent="0.3">
      <c r="E468" s="30"/>
      <c r="G468" s="69"/>
      <c r="H468" s="30"/>
    </row>
    <row r="469" spans="5:8" ht="14.4" x14ac:dyDescent="0.3">
      <c r="E469" s="30"/>
      <c r="G469" s="69"/>
      <c r="H469" s="30"/>
    </row>
    <row r="470" spans="5:8" ht="14.4" x14ac:dyDescent="0.3">
      <c r="E470" s="30"/>
      <c r="G470" s="69"/>
      <c r="H470" s="30"/>
    </row>
    <row r="471" spans="5:8" ht="14.4" x14ac:dyDescent="0.3">
      <c r="E471" s="30"/>
      <c r="G471" s="69"/>
      <c r="H471" s="30"/>
    </row>
    <row r="472" spans="5:8" ht="14.4" x14ac:dyDescent="0.3">
      <c r="E472" s="30"/>
      <c r="G472" s="69"/>
      <c r="H472" s="30"/>
    </row>
    <row r="473" spans="5:8" ht="14.4" x14ac:dyDescent="0.3">
      <c r="E473" s="30"/>
      <c r="G473" s="69"/>
      <c r="H473" s="30"/>
    </row>
    <row r="474" spans="5:8" ht="14.4" x14ac:dyDescent="0.3">
      <c r="E474" s="30"/>
      <c r="G474" s="69"/>
      <c r="H474" s="30"/>
    </row>
    <row r="475" spans="5:8" ht="14.4" x14ac:dyDescent="0.3">
      <c r="E475" s="30"/>
      <c r="G475" s="69"/>
      <c r="H475" s="30"/>
    </row>
    <row r="476" spans="5:8" ht="14.4" x14ac:dyDescent="0.3">
      <c r="E476" s="30"/>
      <c r="G476" s="69"/>
      <c r="H476" s="30"/>
    </row>
    <row r="477" spans="5:8" ht="14.4" x14ac:dyDescent="0.3">
      <c r="E477" s="30"/>
      <c r="G477" s="69"/>
      <c r="H477" s="30"/>
    </row>
    <row r="478" spans="5:8" ht="14.4" x14ac:dyDescent="0.3">
      <c r="E478" s="30"/>
      <c r="G478" s="69"/>
      <c r="H478" s="30"/>
    </row>
    <row r="479" spans="5:8" ht="14.4" x14ac:dyDescent="0.3">
      <c r="E479" s="30"/>
      <c r="G479" s="69"/>
      <c r="H479" s="30"/>
    </row>
    <row r="480" spans="5:8" ht="14.4" x14ac:dyDescent="0.3">
      <c r="E480" s="30"/>
      <c r="G480" s="69"/>
      <c r="H480" s="30"/>
    </row>
    <row r="481" spans="5:8" ht="14.4" x14ac:dyDescent="0.3">
      <c r="E481" s="30"/>
      <c r="G481" s="69"/>
      <c r="H481" s="30"/>
    </row>
    <row r="482" spans="5:8" ht="14.4" x14ac:dyDescent="0.3">
      <c r="E482" s="30"/>
      <c r="G482" s="69"/>
      <c r="H482" s="30"/>
    </row>
    <row r="483" spans="5:8" ht="14.4" x14ac:dyDescent="0.3">
      <c r="E483" s="30"/>
      <c r="G483" s="69"/>
      <c r="H483" s="30"/>
    </row>
    <row r="484" spans="5:8" ht="14.4" x14ac:dyDescent="0.3">
      <c r="E484" s="30"/>
      <c r="G484" s="69"/>
      <c r="H484" s="30"/>
    </row>
    <row r="485" spans="5:8" ht="14.4" x14ac:dyDescent="0.3">
      <c r="E485" s="30"/>
      <c r="G485" s="69"/>
      <c r="H485" s="30"/>
    </row>
    <row r="486" spans="5:8" ht="14.4" x14ac:dyDescent="0.3">
      <c r="E486" s="30"/>
      <c r="G486" s="69"/>
      <c r="H486" s="30"/>
    </row>
    <row r="487" spans="5:8" ht="14.4" x14ac:dyDescent="0.3">
      <c r="E487" s="30"/>
      <c r="G487" s="69"/>
      <c r="H487" s="30"/>
    </row>
    <row r="488" spans="5:8" ht="14.4" x14ac:dyDescent="0.3">
      <c r="E488" s="30"/>
      <c r="G488" s="69"/>
      <c r="H488" s="30"/>
    </row>
    <row r="489" spans="5:8" ht="14.4" x14ac:dyDescent="0.3">
      <c r="E489" s="30"/>
      <c r="G489" s="69"/>
      <c r="H489" s="30"/>
    </row>
    <row r="490" spans="5:8" ht="14.4" x14ac:dyDescent="0.3">
      <c r="E490" s="30"/>
      <c r="G490" s="69"/>
      <c r="H490" s="30"/>
    </row>
    <row r="491" spans="5:8" ht="14.4" x14ac:dyDescent="0.3">
      <c r="E491" s="30"/>
      <c r="G491" s="69"/>
      <c r="H491" s="30"/>
    </row>
    <row r="492" spans="5:8" ht="14.4" x14ac:dyDescent="0.3">
      <c r="E492" s="30"/>
      <c r="G492" s="69"/>
      <c r="H492" s="30"/>
    </row>
    <row r="493" spans="5:8" ht="14.4" x14ac:dyDescent="0.3">
      <c r="E493" s="30"/>
      <c r="G493" s="69"/>
      <c r="H493" s="30"/>
    </row>
    <row r="494" spans="5:8" ht="14.4" x14ac:dyDescent="0.3">
      <c r="E494" s="30"/>
      <c r="G494" s="69"/>
      <c r="H494" s="30"/>
    </row>
    <row r="495" spans="5:8" ht="14.4" x14ac:dyDescent="0.3">
      <c r="E495" s="30"/>
      <c r="G495" s="69"/>
      <c r="H495" s="30"/>
    </row>
    <row r="496" spans="5:8" ht="14.4" x14ac:dyDescent="0.3">
      <c r="E496" s="30"/>
      <c r="G496" s="69"/>
      <c r="H496" s="30"/>
    </row>
    <row r="497" spans="5:8" ht="14.4" x14ac:dyDescent="0.3">
      <c r="E497" s="30"/>
      <c r="G497" s="69"/>
      <c r="H497" s="30"/>
    </row>
    <row r="498" spans="5:8" ht="14.4" x14ac:dyDescent="0.3">
      <c r="E498" s="30"/>
      <c r="G498" s="69"/>
      <c r="H498" s="30"/>
    </row>
    <row r="499" spans="5:8" ht="14.4" x14ac:dyDescent="0.3">
      <c r="E499" s="30"/>
      <c r="G499" s="69"/>
      <c r="H499" s="30"/>
    </row>
    <row r="500" spans="5:8" ht="14.4" x14ac:dyDescent="0.3">
      <c r="E500" s="30"/>
      <c r="G500" s="69"/>
      <c r="H500" s="30"/>
    </row>
    <row r="501" spans="5:8" ht="14.4" x14ac:dyDescent="0.3">
      <c r="E501" s="30"/>
      <c r="G501" s="69"/>
      <c r="H501" s="30"/>
    </row>
    <row r="502" spans="5:8" ht="14.4" x14ac:dyDescent="0.3">
      <c r="E502" s="30"/>
      <c r="G502" s="69"/>
      <c r="H502" s="30"/>
    </row>
    <row r="503" spans="5:8" ht="14.4" x14ac:dyDescent="0.3">
      <c r="E503" s="30"/>
      <c r="G503" s="69"/>
      <c r="H503" s="30"/>
    </row>
    <row r="504" spans="5:8" ht="14.4" x14ac:dyDescent="0.3">
      <c r="E504" s="30"/>
      <c r="G504" s="69"/>
      <c r="H504" s="30"/>
    </row>
    <row r="505" spans="5:8" ht="14.4" x14ac:dyDescent="0.3">
      <c r="E505" s="30"/>
      <c r="G505" s="69"/>
      <c r="H505" s="30"/>
    </row>
    <row r="506" spans="5:8" ht="14.4" x14ac:dyDescent="0.3">
      <c r="E506" s="30"/>
      <c r="G506" s="69"/>
      <c r="H506" s="30"/>
    </row>
    <row r="507" spans="5:8" ht="14.4" x14ac:dyDescent="0.3">
      <c r="E507" s="30"/>
      <c r="G507" s="69"/>
      <c r="H507" s="30"/>
    </row>
    <row r="508" spans="5:8" ht="14.4" x14ac:dyDescent="0.3">
      <c r="E508" s="30"/>
      <c r="G508" s="69"/>
      <c r="H508" s="30"/>
    </row>
    <row r="509" spans="5:8" ht="14.4" x14ac:dyDescent="0.3">
      <c r="E509" s="30"/>
      <c r="G509" s="69"/>
      <c r="H509" s="30"/>
    </row>
    <row r="510" spans="5:8" ht="14.4" x14ac:dyDescent="0.3">
      <c r="E510" s="30"/>
      <c r="G510" s="69"/>
      <c r="H510" s="30"/>
    </row>
    <row r="511" spans="5:8" ht="14.4" x14ac:dyDescent="0.3">
      <c r="E511" s="30"/>
      <c r="G511" s="69"/>
      <c r="H511" s="30"/>
    </row>
    <row r="512" spans="5:8" ht="14.4" x14ac:dyDescent="0.3">
      <c r="E512" s="30"/>
      <c r="G512" s="69"/>
      <c r="H512" s="30"/>
    </row>
    <row r="513" spans="5:8" ht="14.4" x14ac:dyDescent="0.3">
      <c r="E513" s="30"/>
      <c r="G513" s="69"/>
      <c r="H513" s="30"/>
    </row>
    <row r="514" spans="5:8" ht="14.4" x14ac:dyDescent="0.3">
      <c r="E514" s="30"/>
      <c r="G514" s="69"/>
      <c r="H514" s="30"/>
    </row>
    <row r="515" spans="5:8" ht="14.4" x14ac:dyDescent="0.3">
      <c r="E515" s="30"/>
      <c r="G515" s="69"/>
      <c r="H515" s="30"/>
    </row>
    <row r="516" spans="5:8" ht="14.4" x14ac:dyDescent="0.3">
      <c r="E516" s="30"/>
      <c r="G516" s="69"/>
      <c r="H516" s="30"/>
    </row>
    <row r="517" spans="5:8" ht="14.4" x14ac:dyDescent="0.3">
      <c r="E517" s="30"/>
      <c r="G517" s="69"/>
      <c r="H517" s="30"/>
    </row>
    <row r="518" spans="5:8" ht="14.4" x14ac:dyDescent="0.3">
      <c r="E518" s="30"/>
      <c r="G518" s="69"/>
      <c r="H518" s="30"/>
    </row>
    <row r="519" spans="5:8" ht="14.4" x14ac:dyDescent="0.3">
      <c r="E519" s="30"/>
      <c r="G519" s="69"/>
      <c r="H519" s="30"/>
    </row>
    <row r="520" spans="5:8" ht="14.4" x14ac:dyDescent="0.3">
      <c r="E520" s="30"/>
      <c r="G520" s="69"/>
      <c r="H520" s="30"/>
    </row>
    <row r="521" spans="5:8" ht="14.4" x14ac:dyDescent="0.3">
      <c r="E521" s="30"/>
      <c r="G521" s="69"/>
      <c r="H521" s="30"/>
    </row>
    <row r="522" spans="5:8" ht="14.4" x14ac:dyDescent="0.3">
      <c r="E522" s="30"/>
      <c r="G522" s="69"/>
      <c r="H522" s="30"/>
    </row>
    <row r="523" spans="5:8" ht="14.4" x14ac:dyDescent="0.3">
      <c r="E523" s="30"/>
      <c r="G523" s="69"/>
      <c r="H523" s="30"/>
    </row>
    <row r="524" spans="5:8" ht="14.4" x14ac:dyDescent="0.3">
      <c r="E524" s="30"/>
      <c r="G524" s="69"/>
      <c r="H524" s="30"/>
    </row>
    <row r="525" spans="5:8" ht="14.4" x14ac:dyDescent="0.3">
      <c r="E525" s="30"/>
      <c r="G525" s="69"/>
      <c r="H525" s="30"/>
    </row>
    <row r="526" spans="5:8" ht="14.4" x14ac:dyDescent="0.3">
      <c r="E526" s="30"/>
      <c r="G526" s="69"/>
      <c r="H526" s="30"/>
    </row>
    <row r="527" spans="5:8" ht="14.4" x14ac:dyDescent="0.3">
      <c r="E527" s="30"/>
      <c r="G527" s="69"/>
      <c r="H527" s="30"/>
    </row>
    <row r="528" spans="5:8" ht="14.4" x14ac:dyDescent="0.3">
      <c r="E528" s="30"/>
      <c r="G528" s="69"/>
      <c r="H528" s="30"/>
    </row>
    <row r="529" spans="5:8" ht="14.4" x14ac:dyDescent="0.3">
      <c r="E529" s="30"/>
      <c r="G529" s="69"/>
      <c r="H529" s="30"/>
    </row>
    <row r="530" spans="5:8" ht="14.4" x14ac:dyDescent="0.3">
      <c r="E530" s="30"/>
      <c r="G530" s="69"/>
      <c r="H530" s="30"/>
    </row>
    <row r="531" spans="5:8" ht="14.4" x14ac:dyDescent="0.3">
      <c r="E531" s="30"/>
      <c r="G531" s="69"/>
      <c r="H531" s="30"/>
    </row>
    <row r="532" spans="5:8" ht="14.4" x14ac:dyDescent="0.3">
      <c r="E532" s="30"/>
      <c r="G532" s="69"/>
      <c r="H532" s="30"/>
    </row>
    <row r="533" spans="5:8" ht="14.4" x14ac:dyDescent="0.3">
      <c r="E533" s="30"/>
      <c r="G533" s="69"/>
      <c r="H533" s="30"/>
    </row>
    <row r="534" spans="5:8" ht="14.4" x14ac:dyDescent="0.3">
      <c r="E534" s="30"/>
      <c r="G534" s="69"/>
      <c r="H534" s="30"/>
    </row>
    <row r="535" spans="5:8" ht="14.4" x14ac:dyDescent="0.3">
      <c r="E535" s="30"/>
      <c r="G535" s="69"/>
      <c r="H535" s="30"/>
    </row>
    <row r="536" spans="5:8" ht="14.4" x14ac:dyDescent="0.3">
      <c r="E536" s="30"/>
      <c r="G536" s="69"/>
      <c r="H536" s="30"/>
    </row>
    <row r="537" spans="5:8" ht="14.4" x14ac:dyDescent="0.3">
      <c r="E537" s="30"/>
      <c r="G537" s="69"/>
      <c r="H537" s="30"/>
    </row>
    <row r="538" spans="5:8" ht="14.4" x14ac:dyDescent="0.3">
      <c r="E538" s="30"/>
      <c r="G538" s="69"/>
      <c r="H538" s="30"/>
    </row>
    <row r="539" spans="5:8" ht="14.4" x14ac:dyDescent="0.3">
      <c r="E539" s="30"/>
      <c r="G539" s="69"/>
      <c r="H539" s="30"/>
    </row>
    <row r="540" spans="5:8" ht="14.4" x14ac:dyDescent="0.3">
      <c r="E540" s="30"/>
      <c r="G540" s="69"/>
      <c r="H540" s="30"/>
    </row>
    <row r="541" spans="5:8" ht="14.4" x14ac:dyDescent="0.3">
      <c r="E541" s="30"/>
      <c r="G541" s="69"/>
      <c r="H541" s="30"/>
    </row>
    <row r="542" spans="5:8" ht="14.4" x14ac:dyDescent="0.3">
      <c r="E542" s="30"/>
      <c r="G542" s="69"/>
      <c r="H542" s="30"/>
    </row>
    <row r="543" spans="5:8" ht="14.4" x14ac:dyDescent="0.3">
      <c r="E543" s="30"/>
      <c r="G543" s="69"/>
      <c r="H543" s="30"/>
    </row>
    <row r="544" spans="5:8" ht="14.4" x14ac:dyDescent="0.3">
      <c r="E544" s="30"/>
      <c r="G544" s="69"/>
      <c r="H544" s="30"/>
    </row>
    <row r="545" spans="5:8" ht="14.4" x14ac:dyDescent="0.3">
      <c r="E545" s="30"/>
      <c r="G545" s="69"/>
      <c r="H545" s="30"/>
    </row>
    <row r="546" spans="5:8" ht="14.4" x14ac:dyDescent="0.3">
      <c r="E546" s="30"/>
      <c r="G546" s="69"/>
      <c r="H546" s="30"/>
    </row>
    <row r="547" spans="5:8" ht="14.4" x14ac:dyDescent="0.3">
      <c r="E547" s="30"/>
      <c r="G547" s="69"/>
      <c r="H547" s="30"/>
    </row>
    <row r="548" spans="5:8" ht="14.4" x14ac:dyDescent="0.3">
      <c r="E548" s="30"/>
      <c r="G548" s="69"/>
      <c r="H548" s="30"/>
    </row>
    <row r="549" spans="5:8" ht="14.4" x14ac:dyDescent="0.3">
      <c r="E549" s="30"/>
      <c r="G549" s="69"/>
      <c r="H549" s="30"/>
    </row>
    <row r="550" spans="5:8" ht="14.4" x14ac:dyDescent="0.3">
      <c r="E550" s="30"/>
      <c r="G550" s="69"/>
      <c r="H550" s="30"/>
    </row>
    <row r="551" spans="5:8" ht="14.4" x14ac:dyDescent="0.3">
      <c r="E551" s="30"/>
      <c r="G551" s="69"/>
      <c r="H551" s="30"/>
    </row>
    <row r="552" spans="5:8" ht="14.4" x14ac:dyDescent="0.3">
      <c r="E552" s="30"/>
      <c r="G552" s="69"/>
      <c r="H552" s="30"/>
    </row>
    <row r="553" spans="5:8" ht="14.4" x14ac:dyDescent="0.3">
      <c r="E553" s="30"/>
      <c r="G553" s="69"/>
      <c r="H553" s="30"/>
    </row>
    <row r="554" spans="5:8" ht="14.4" x14ac:dyDescent="0.3">
      <c r="E554" s="30"/>
      <c r="G554" s="69"/>
      <c r="H554" s="30"/>
    </row>
    <row r="555" spans="5:8" ht="14.4" x14ac:dyDescent="0.3">
      <c r="E555" s="30"/>
      <c r="G555" s="69"/>
      <c r="H555" s="30"/>
    </row>
    <row r="556" spans="5:8" ht="14.4" x14ac:dyDescent="0.3">
      <c r="E556" s="30"/>
      <c r="G556" s="69"/>
      <c r="H556" s="30"/>
    </row>
    <row r="557" spans="5:8" ht="14.4" x14ac:dyDescent="0.3">
      <c r="E557" s="30"/>
      <c r="G557" s="69"/>
      <c r="H557" s="30"/>
    </row>
    <row r="558" spans="5:8" ht="14.4" x14ac:dyDescent="0.3">
      <c r="E558" s="30"/>
      <c r="G558" s="69"/>
      <c r="H558" s="30"/>
    </row>
    <row r="559" spans="5:8" ht="14.4" x14ac:dyDescent="0.3">
      <c r="E559" s="30"/>
      <c r="G559" s="69"/>
      <c r="H559" s="30"/>
    </row>
    <row r="560" spans="5:8" ht="14.4" x14ac:dyDescent="0.3">
      <c r="E560" s="30"/>
      <c r="G560" s="69"/>
      <c r="H560" s="30"/>
    </row>
    <row r="561" spans="5:8" ht="14.4" x14ac:dyDescent="0.3">
      <c r="E561" s="30"/>
      <c r="G561" s="69"/>
      <c r="H561" s="30"/>
    </row>
    <row r="562" spans="5:8" ht="14.4" x14ac:dyDescent="0.3">
      <c r="E562" s="30"/>
      <c r="G562" s="69"/>
      <c r="H562" s="30"/>
    </row>
    <row r="563" spans="5:8" ht="14.4" x14ac:dyDescent="0.3">
      <c r="E563" s="30"/>
      <c r="G563" s="69"/>
      <c r="H563" s="30"/>
    </row>
    <row r="564" spans="5:8" ht="14.4" x14ac:dyDescent="0.3">
      <c r="E564" s="30"/>
      <c r="G564" s="69"/>
      <c r="H564" s="30"/>
    </row>
    <row r="565" spans="5:8" ht="14.4" x14ac:dyDescent="0.3">
      <c r="E565" s="30"/>
      <c r="G565" s="69"/>
      <c r="H565" s="30"/>
    </row>
    <row r="566" spans="5:8" ht="14.4" x14ac:dyDescent="0.3">
      <c r="E566" s="30"/>
      <c r="G566" s="69"/>
      <c r="H566" s="30"/>
    </row>
    <row r="567" spans="5:8" ht="14.4" x14ac:dyDescent="0.3">
      <c r="E567" s="30"/>
      <c r="G567" s="69"/>
      <c r="H567" s="30"/>
    </row>
    <row r="568" spans="5:8" ht="14.4" x14ac:dyDescent="0.3">
      <c r="E568" s="30"/>
      <c r="G568" s="69"/>
      <c r="H568" s="30"/>
    </row>
    <row r="569" spans="5:8" ht="14.4" x14ac:dyDescent="0.3">
      <c r="E569" s="30"/>
      <c r="G569" s="69"/>
      <c r="H569" s="30"/>
    </row>
    <row r="570" spans="5:8" ht="14.4" x14ac:dyDescent="0.3">
      <c r="E570" s="30"/>
      <c r="G570" s="69"/>
      <c r="H570" s="30"/>
    </row>
    <row r="571" spans="5:8" ht="14.4" x14ac:dyDescent="0.3">
      <c r="E571" s="30"/>
      <c r="G571" s="69"/>
      <c r="H571" s="30"/>
    </row>
    <row r="572" spans="5:8" ht="14.4" x14ac:dyDescent="0.3">
      <c r="E572" s="30"/>
      <c r="G572" s="69"/>
      <c r="H572" s="30"/>
    </row>
    <row r="573" spans="5:8" ht="14.4" x14ac:dyDescent="0.3">
      <c r="E573" s="30"/>
      <c r="G573" s="69"/>
      <c r="H573" s="30"/>
    </row>
    <row r="574" spans="5:8" ht="14.4" x14ac:dyDescent="0.3">
      <c r="E574" s="30"/>
      <c r="G574" s="69"/>
      <c r="H574" s="30"/>
    </row>
    <row r="575" spans="5:8" ht="14.4" x14ac:dyDescent="0.3">
      <c r="E575" s="30"/>
      <c r="G575" s="69"/>
      <c r="H575" s="30"/>
    </row>
    <row r="576" spans="5:8" ht="14.4" x14ac:dyDescent="0.3">
      <c r="E576" s="30"/>
      <c r="G576" s="69"/>
      <c r="H576" s="30"/>
    </row>
    <row r="577" spans="5:8" ht="14.4" x14ac:dyDescent="0.3">
      <c r="E577" s="30"/>
      <c r="G577" s="69"/>
      <c r="H577" s="30"/>
    </row>
    <row r="578" spans="5:8" ht="14.4" x14ac:dyDescent="0.3">
      <c r="E578" s="30"/>
      <c r="G578" s="69"/>
      <c r="H578" s="30"/>
    </row>
    <row r="579" spans="5:8" ht="14.4" x14ac:dyDescent="0.3">
      <c r="E579" s="30"/>
      <c r="G579" s="69"/>
      <c r="H579" s="30"/>
    </row>
    <row r="580" spans="5:8" ht="14.4" x14ac:dyDescent="0.3">
      <c r="E580" s="30"/>
      <c r="G580" s="69"/>
      <c r="H580" s="30"/>
    </row>
    <row r="581" spans="5:8" ht="14.4" x14ac:dyDescent="0.3">
      <c r="E581" s="30"/>
      <c r="G581" s="69"/>
      <c r="H581" s="30"/>
    </row>
    <row r="582" spans="5:8" ht="14.4" x14ac:dyDescent="0.3">
      <c r="E582" s="30"/>
      <c r="G582" s="69"/>
      <c r="H582" s="30"/>
    </row>
    <row r="583" spans="5:8" ht="14.4" x14ac:dyDescent="0.3">
      <c r="E583" s="30"/>
      <c r="G583" s="69"/>
      <c r="H583" s="30"/>
    </row>
    <row r="584" spans="5:8" ht="14.4" x14ac:dyDescent="0.3">
      <c r="E584" s="30"/>
      <c r="G584" s="69"/>
      <c r="H584" s="30"/>
    </row>
    <row r="585" spans="5:8" ht="14.4" x14ac:dyDescent="0.3">
      <c r="E585" s="30"/>
      <c r="G585" s="69"/>
      <c r="H585" s="30"/>
    </row>
    <row r="586" spans="5:8" ht="14.4" x14ac:dyDescent="0.3">
      <c r="E586" s="30"/>
      <c r="G586" s="69"/>
      <c r="H586" s="30"/>
    </row>
    <row r="587" spans="5:8" ht="14.4" x14ac:dyDescent="0.3">
      <c r="E587" s="30"/>
      <c r="G587" s="69"/>
      <c r="H587" s="30"/>
    </row>
    <row r="588" spans="5:8" ht="14.4" x14ac:dyDescent="0.3">
      <c r="E588" s="30"/>
      <c r="G588" s="69"/>
      <c r="H588" s="30"/>
    </row>
    <row r="589" spans="5:8" ht="14.4" x14ac:dyDescent="0.3">
      <c r="E589" s="30"/>
      <c r="G589" s="69"/>
      <c r="H589" s="30"/>
    </row>
    <row r="590" spans="5:8" ht="14.4" x14ac:dyDescent="0.3">
      <c r="E590" s="30"/>
      <c r="G590" s="69"/>
      <c r="H590" s="30"/>
    </row>
    <row r="591" spans="5:8" ht="14.4" x14ac:dyDescent="0.3">
      <c r="E591" s="30"/>
      <c r="G591" s="69"/>
      <c r="H591" s="30"/>
    </row>
    <row r="592" spans="5:8" ht="14.4" x14ac:dyDescent="0.3">
      <c r="E592" s="30"/>
      <c r="G592" s="69"/>
      <c r="H592" s="30"/>
    </row>
    <row r="593" spans="5:8" ht="14.4" x14ac:dyDescent="0.3">
      <c r="E593" s="30"/>
      <c r="G593" s="69"/>
      <c r="H593" s="30"/>
    </row>
    <row r="594" spans="5:8" ht="14.4" x14ac:dyDescent="0.3">
      <c r="E594" s="30"/>
      <c r="G594" s="69"/>
      <c r="H594" s="30"/>
    </row>
    <row r="595" spans="5:8" ht="14.4" x14ac:dyDescent="0.3">
      <c r="E595" s="30"/>
      <c r="G595" s="69"/>
      <c r="H595" s="30"/>
    </row>
    <row r="596" spans="5:8" ht="14.4" x14ac:dyDescent="0.3">
      <c r="E596" s="30"/>
      <c r="G596" s="69"/>
      <c r="H596" s="30"/>
    </row>
    <row r="597" spans="5:8" ht="14.4" x14ac:dyDescent="0.3">
      <c r="E597" s="30"/>
      <c r="G597" s="69"/>
      <c r="H597" s="30"/>
    </row>
    <row r="598" spans="5:8" ht="14.4" x14ac:dyDescent="0.3">
      <c r="E598" s="30"/>
      <c r="G598" s="69"/>
      <c r="H598" s="30"/>
    </row>
    <row r="599" spans="5:8" ht="14.4" x14ac:dyDescent="0.3">
      <c r="E599" s="30"/>
      <c r="G599" s="69"/>
      <c r="H599" s="30"/>
    </row>
    <row r="600" spans="5:8" ht="14.4" x14ac:dyDescent="0.3">
      <c r="E600" s="30"/>
      <c r="G600" s="69"/>
      <c r="H600" s="30"/>
    </row>
    <row r="601" spans="5:8" ht="14.4" x14ac:dyDescent="0.3">
      <c r="E601" s="30"/>
      <c r="G601" s="69"/>
      <c r="H601" s="30"/>
    </row>
    <row r="602" spans="5:8" ht="14.4" x14ac:dyDescent="0.3">
      <c r="E602" s="30"/>
      <c r="G602" s="69"/>
      <c r="H602" s="30"/>
    </row>
    <row r="603" spans="5:8" ht="14.4" x14ac:dyDescent="0.3">
      <c r="E603" s="30"/>
      <c r="G603" s="69"/>
      <c r="H603" s="30"/>
    </row>
    <row r="604" spans="5:8" ht="14.4" x14ac:dyDescent="0.3">
      <c r="E604" s="30"/>
      <c r="G604" s="69"/>
      <c r="H604" s="30"/>
    </row>
    <row r="605" spans="5:8" ht="14.4" x14ac:dyDescent="0.3">
      <c r="E605" s="30"/>
      <c r="G605" s="69"/>
      <c r="H605" s="30"/>
    </row>
    <row r="606" spans="5:8" ht="14.4" x14ac:dyDescent="0.3">
      <c r="E606" s="30"/>
      <c r="G606" s="69"/>
      <c r="H606" s="30"/>
    </row>
    <row r="607" spans="5:8" ht="14.4" x14ac:dyDescent="0.3">
      <c r="E607" s="30"/>
      <c r="G607" s="69"/>
      <c r="H607" s="30"/>
    </row>
    <row r="608" spans="5:8" ht="14.4" x14ac:dyDescent="0.3">
      <c r="E608" s="30"/>
      <c r="G608" s="69"/>
      <c r="H608" s="30"/>
    </row>
    <row r="609" spans="5:8" ht="14.4" x14ac:dyDescent="0.3">
      <c r="E609" s="30"/>
      <c r="G609" s="69"/>
      <c r="H609" s="30"/>
    </row>
    <row r="610" spans="5:8" ht="14.4" x14ac:dyDescent="0.3">
      <c r="E610" s="30"/>
      <c r="G610" s="69"/>
      <c r="H610" s="30"/>
    </row>
    <row r="611" spans="5:8" ht="14.4" x14ac:dyDescent="0.3">
      <c r="E611" s="30"/>
      <c r="G611" s="69"/>
      <c r="H611" s="30"/>
    </row>
    <row r="612" spans="5:8" ht="14.4" x14ac:dyDescent="0.3">
      <c r="E612" s="30"/>
      <c r="G612" s="69"/>
      <c r="H612" s="30"/>
    </row>
    <row r="613" spans="5:8" ht="14.4" x14ac:dyDescent="0.3">
      <c r="E613" s="30"/>
      <c r="G613" s="69"/>
      <c r="H613" s="30"/>
    </row>
    <row r="614" spans="5:8" ht="14.4" x14ac:dyDescent="0.3">
      <c r="E614" s="30"/>
      <c r="G614" s="69"/>
      <c r="H614" s="30"/>
    </row>
    <row r="615" spans="5:8" ht="14.4" x14ac:dyDescent="0.3">
      <c r="E615" s="30"/>
      <c r="G615" s="69"/>
      <c r="H615" s="30"/>
    </row>
    <row r="616" spans="5:8" ht="14.4" x14ac:dyDescent="0.3">
      <c r="E616" s="30"/>
      <c r="G616" s="69"/>
      <c r="H616" s="30"/>
    </row>
    <row r="617" spans="5:8" ht="14.4" x14ac:dyDescent="0.3">
      <c r="E617" s="30"/>
      <c r="G617" s="69"/>
      <c r="H617" s="30"/>
    </row>
    <row r="618" spans="5:8" ht="14.4" x14ac:dyDescent="0.3">
      <c r="E618" s="30"/>
      <c r="G618" s="69"/>
      <c r="H618" s="30"/>
    </row>
    <row r="619" spans="5:8" ht="14.4" x14ac:dyDescent="0.3">
      <c r="E619" s="30"/>
      <c r="G619" s="69"/>
      <c r="H619" s="30"/>
    </row>
    <row r="620" spans="5:8" ht="14.4" x14ac:dyDescent="0.3">
      <c r="E620" s="30"/>
      <c r="G620" s="69"/>
      <c r="H620" s="30"/>
    </row>
    <row r="621" spans="5:8" ht="14.4" x14ac:dyDescent="0.3">
      <c r="E621" s="30"/>
      <c r="G621" s="69"/>
      <c r="H621" s="30"/>
    </row>
    <row r="622" spans="5:8" ht="14.4" x14ac:dyDescent="0.3">
      <c r="E622" s="30"/>
      <c r="G622" s="69"/>
      <c r="H622" s="30"/>
    </row>
    <row r="623" spans="5:8" ht="14.4" x14ac:dyDescent="0.3">
      <c r="E623" s="30"/>
      <c r="G623" s="69"/>
      <c r="H623" s="30"/>
    </row>
    <row r="624" spans="5:8" ht="14.4" x14ac:dyDescent="0.3">
      <c r="E624" s="30"/>
      <c r="G624" s="69"/>
      <c r="H624" s="30"/>
    </row>
    <row r="625" spans="5:8" ht="14.4" x14ac:dyDescent="0.3">
      <c r="E625" s="30"/>
      <c r="G625" s="69"/>
      <c r="H625" s="30"/>
    </row>
    <row r="626" spans="5:8" ht="14.4" x14ac:dyDescent="0.3">
      <c r="E626" s="30"/>
      <c r="G626" s="69"/>
      <c r="H626" s="30"/>
    </row>
    <row r="627" spans="5:8" ht="14.4" x14ac:dyDescent="0.3">
      <c r="E627" s="30"/>
      <c r="G627" s="69"/>
      <c r="H627" s="30"/>
    </row>
    <row r="628" spans="5:8" ht="14.4" x14ac:dyDescent="0.3">
      <c r="E628" s="30"/>
      <c r="G628" s="69"/>
      <c r="H628" s="30"/>
    </row>
    <row r="629" spans="5:8" ht="14.4" x14ac:dyDescent="0.3">
      <c r="E629" s="30"/>
      <c r="G629" s="69"/>
      <c r="H629" s="30"/>
    </row>
    <row r="630" spans="5:8" ht="14.4" x14ac:dyDescent="0.3">
      <c r="E630" s="30"/>
      <c r="G630" s="69"/>
      <c r="H630" s="30"/>
    </row>
    <row r="631" spans="5:8" ht="14.4" x14ac:dyDescent="0.3">
      <c r="E631" s="30"/>
      <c r="G631" s="69"/>
      <c r="H631" s="30"/>
    </row>
    <row r="632" spans="5:8" ht="14.4" x14ac:dyDescent="0.3">
      <c r="E632" s="30"/>
      <c r="G632" s="69"/>
      <c r="H632" s="30"/>
    </row>
    <row r="633" spans="5:8" ht="14.4" x14ac:dyDescent="0.3">
      <c r="E633" s="30"/>
      <c r="G633" s="69"/>
      <c r="H633" s="30"/>
    </row>
    <row r="634" spans="5:8" ht="14.4" x14ac:dyDescent="0.3">
      <c r="E634" s="30"/>
      <c r="G634" s="69"/>
      <c r="H634" s="30"/>
    </row>
    <row r="635" spans="5:8" ht="14.4" x14ac:dyDescent="0.3">
      <c r="E635" s="30"/>
      <c r="G635" s="69"/>
      <c r="H635" s="30"/>
    </row>
    <row r="636" spans="5:8" ht="14.4" x14ac:dyDescent="0.3">
      <c r="E636" s="30"/>
      <c r="G636" s="69"/>
      <c r="H636" s="30"/>
    </row>
    <row r="637" spans="5:8" ht="14.4" x14ac:dyDescent="0.3">
      <c r="E637" s="30"/>
      <c r="G637" s="69"/>
      <c r="H637" s="30"/>
    </row>
    <row r="638" spans="5:8" ht="14.4" x14ac:dyDescent="0.3">
      <c r="E638" s="30"/>
      <c r="G638" s="69"/>
      <c r="H638" s="30"/>
    </row>
    <row r="639" spans="5:8" ht="14.4" x14ac:dyDescent="0.3">
      <c r="E639" s="30"/>
      <c r="G639" s="69"/>
      <c r="H639" s="30"/>
    </row>
    <row r="640" spans="5:8" ht="14.4" x14ac:dyDescent="0.3">
      <c r="E640" s="30"/>
      <c r="G640" s="69"/>
      <c r="H640" s="30"/>
    </row>
    <row r="641" spans="5:8" ht="14.4" x14ac:dyDescent="0.3">
      <c r="E641" s="30"/>
      <c r="G641" s="69"/>
      <c r="H641" s="30"/>
    </row>
    <row r="642" spans="5:8" ht="14.4" x14ac:dyDescent="0.3">
      <c r="E642" s="30"/>
      <c r="G642" s="69"/>
      <c r="H642" s="30"/>
    </row>
    <row r="643" spans="5:8" ht="14.4" x14ac:dyDescent="0.3">
      <c r="E643" s="30"/>
      <c r="G643" s="69"/>
      <c r="H643" s="30"/>
    </row>
    <row r="644" spans="5:8" ht="14.4" x14ac:dyDescent="0.3">
      <c r="E644" s="30"/>
      <c r="G644" s="69"/>
      <c r="H644" s="30"/>
    </row>
    <row r="645" spans="5:8" ht="14.4" x14ac:dyDescent="0.3">
      <c r="E645" s="30"/>
      <c r="G645" s="69"/>
      <c r="H645" s="30"/>
    </row>
    <row r="646" spans="5:8" ht="14.4" x14ac:dyDescent="0.3">
      <c r="E646" s="30"/>
      <c r="G646" s="69"/>
      <c r="H646" s="30"/>
    </row>
    <row r="647" spans="5:8" ht="14.4" x14ac:dyDescent="0.3">
      <c r="E647" s="30"/>
      <c r="G647" s="69"/>
      <c r="H647" s="30"/>
    </row>
    <row r="648" spans="5:8" ht="14.4" x14ac:dyDescent="0.3">
      <c r="E648" s="30"/>
      <c r="G648" s="69"/>
      <c r="H648" s="30"/>
    </row>
    <row r="649" spans="5:8" ht="14.4" x14ac:dyDescent="0.3">
      <c r="E649" s="30"/>
      <c r="G649" s="69"/>
      <c r="H649" s="30"/>
    </row>
    <row r="650" spans="5:8" ht="14.4" x14ac:dyDescent="0.3">
      <c r="E650" s="30"/>
      <c r="G650" s="69"/>
      <c r="H650" s="30"/>
    </row>
    <row r="651" spans="5:8" ht="14.4" x14ac:dyDescent="0.3">
      <c r="E651" s="30"/>
      <c r="G651" s="69"/>
      <c r="H651" s="30"/>
    </row>
    <row r="652" spans="5:8" ht="14.4" x14ac:dyDescent="0.3">
      <c r="E652" s="30"/>
      <c r="G652" s="69"/>
      <c r="H652" s="30"/>
    </row>
    <row r="653" spans="5:8" ht="14.4" x14ac:dyDescent="0.3">
      <c r="E653" s="30"/>
      <c r="G653" s="69"/>
      <c r="H653" s="30"/>
    </row>
    <row r="654" spans="5:8" ht="14.4" x14ac:dyDescent="0.3">
      <c r="E654" s="30"/>
      <c r="G654" s="69"/>
      <c r="H654" s="30"/>
    </row>
    <row r="655" spans="5:8" ht="14.4" x14ac:dyDescent="0.3">
      <c r="E655" s="30"/>
      <c r="G655" s="69"/>
      <c r="H655" s="30"/>
    </row>
    <row r="656" spans="5:8" ht="14.4" x14ac:dyDescent="0.3">
      <c r="E656" s="30"/>
      <c r="G656" s="69"/>
      <c r="H656" s="30"/>
    </row>
    <row r="657" spans="5:8" ht="14.4" x14ac:dyDescent="0.3">
      <c r="E657" s="30"/>
      <c r="G657" s="69"/>
      <c r="H657" s="30"/>
    </row>
    <row r="658" spans="5:8" ht="14.4" x14ac:dyDescent="0.3">
      <c r="E658" s="30"/>
      <c r="G658" s="69"/>
      <c r="H658" s="30"/>
    </row>
    <row r="659" spans="5:8" ht="14.4" x14ac:dyDescent="0.3">
      <c r="E659" s="30"/>
      <c r="G659" s="69"/>
      <c r="H659" s="30"/>
    </row>
    <row r="660" spans="5:8" ht="14.4" x14ac:dyDescent="0.3">
      <c r="E660" s="30"/>
      <c r="G660" s="69"/>
      <c r="H660" s="30"/>
    </row>
    <row r="661" spans="5:8" ht="14.4" x14ac:dyDescent="0.3">
      <c r="E661" s="30"/>
      <c r="G661" s="69"/>
      <c r="H661" s="30"/>
    </row>
    <row r="662" spans="5:8" ht="14.4" x14ac:dyDescent="0.3">
      <c r="E662" s="30"/>
      <c r="G662" s="69"/>
      <c r="H662" s="30"/>
    </row>
    <row r="663" spans="5:8" ht="14.4" x14ac:dyDescent="0.3">
      <c r="E663" s="30"/>
      <c r="G663" s="69"/>
      <c r="H663" s="30"/>
    </row>
    <row r="664" spans="5:8" ht="14.4" x14ac:dyDescent="0.3">
      <c r="E664" s="30"/>
      <c r="G664" s="69"/>
      <c r="H664" s="30"/>
    </row>
    <row r="665" spans="5:8" ht="14.4" x14ac:dyDescent="0.3">
      <c r="E665" s="30"/>
      <c r="G665" s="69"/>
      <c r="H665" s="30"/>
    </row>
    <row r="666" spans="5:8" ht="14.4" x14ac:dyDescent="0.3">
      <c r="E666" s="30"/>
      <c r="G666" s="69"/>
      <c r="H666" s="30"/>
    </row>
    <row r="667" spans="5:8" ht="14.4" x14ac:dyDescent="0.3">
      <c r="E667" s="30"/>
      <c r="G667" s="69"/>
      <c r="H667" s="30"/>
    </row>
    <row r="668" spans="5:8" ht="14.4" x14ac:dyDescent="0.3">
      <c r="E668" s="30"/>
      <c r="G668" s="69"/>
      <c r="H668" s="30"/>
    </row>
    <row r="669" spans="5:8" ht="14.4" x14ac:dyDescent="0.3">
      <c r="E669" s="30"/>
      <c r="G669" s="69"/>
      <c r="H669" s="30"/>
    </row>
    <row r="670" spans="5:8" ht="14.4" x14ac:dyDescent="0.3">
      <c r="E670" s="30"/>
      <c r="G670" s="69"/>
      <c r="H670" s="30"/>
    </row>
    <row r="671" spans="5:8" ht="14.4" x14ac:dyDescent="0.3">
      <c r="E671" s="30"/>
      <c r="G671" s="69"/>
      <c r="H671" s="30"/>
    </row>
    <row r="672" spans="5:8" ht="14.4" x14ac:dyDescent="0.3">
      <c r="E672" s="30"/>
      <c r="G672" s="69"/>
      <c r="H672" s="30"/>
    </row>
    <row r="673" spans="5:8" ht="14.4" x14ac:dyDescent="0.3">
      <c r="E673" s="30"/>
      <c r="G673" s="69"/>
      <c r="H673" s="30"/>
    </row>
    <row r="674" spans="5:8" ht="14.4" x14ac:dyDescent="0.3">
      <c r="E674" s="30"/>
      <c r="G674" s="69"/>
      <c r="H674" s="30"/>
    </row>
    <row r="675" spans="5:8" ht="14.4" x14ac:dyDescent="0.3">
      <c r="E675" s="30"/>
      <c r="G675" s="69"/>
      <c r="H675" s="30"/>
    </row>
    <row r="676" spans="5:8" ht="14.4" x14ac:dyDescent="0.3">
      <c r="E676" s="30"/>
      <c r="G676" s="69"/>
      <c r="H676" s="30"/>
    </row>
    <row r="677" spans="5:8" ht="14.4" x14ac:dyDescent="0.3">
      <c r="E677" s="30"/>
      <c r="G677" s="69"/>
      <c r="H677" s="30"/>
    </row>
    <row r="678" spans="5:8" ht="14.4" x14ac:dyDescent="0.3">
      <c r="E678" s="30"/>
      <c r="G678" s="69"/>
      <c r="H678" s="30"/>
    </row>
    <row r="679" spans="5:8" ht="14.4" x14ac:dyDescent="0.3">
      <c r="E679" s="30"/>
      <c r="G679" s="69"/>
      <c r="H679" s="30"/>
    </row>
    <row r="680" spans="5:8" ht="14.4" x14ac:dyDescent="0.3">
      <c r="E680" s="30"/>
      <c r="G680" s="69"/>
      <c r="H680" s="30"/>
    </row>
    <row r="681" spans="5:8" ht="14.4" x14ac:dyDescent="0.3">
      <c r="E681" s="30"/>
      <c r="G681" s="69"/>
      <c r="H681" s="30"/>
    </row>
    <row r="682" spans="5:8" ht="14.4" x14ac:dyDescent="0.3">
      <c r="E682" s="30"/>
      <c r="G682" s="69"/>
      <c r="H682" s="30"/>
    </row>
    <row r="683" spans="5:8" ht="14.4" x14ac:dyDescent="0.3">
      <c r="E683" s="30"/>
      <c r="G683" s="69"/>
      <c r="H683" s="30"/>
    </row>
    <row r="684" spans="5:8" ht="14.4" x14ac:dyDescent="0.3">
      <c r="E684" s="30"/>
      <c r="G684" s="69"/>
      <c r="H684" s="30"/>
    </row>
    <row r="685" spans="5:8" ht="14.4" x14ac:dyDescent="0.3">
      <c r="E685" s="30"/>
      <c r="G685" s="69"/>
      <c r="H685" s="30"/>
    </row>
    <row r="686" spans="5:8" ht="14.4" x14ac:dyDescent="0.3">
      <c r="E686" s="30"/>
      <c r="G686" s="69"/>
      <c r="H686" s="30"/>
    </row>
    <row r="687" spans="5:8" ht="14.4" x14ac:dyDescent="0.3">
      <c r="E687" s="30"/>
      <c r="G687" s="69"/>
      <c r="H687" s="30"/>
    </row>
    <row r="688" spans="5:8" ht="14.4" x14ac:dyDescent="0.3">
      <c r="E688" s="30"/>
      <c r="G688" s="69"/>
      <c r="H688" s="30"/>
    </row>
    <row r="689" spans="5:8" ht="14.4" x14ac:dyDescent="0.3">
      <c r="E689" s="30"/>
      <c r="G689" s="69"/>
      <c r="H689" s="30"/>
    </row>
    <row r="690" spans="5:8" ht="14.4" x14ac:dyDescent="0.3">
      <c r="E690" s="30"/>
      <c r="G690" s="69"/>
      <c r="H690" s="30"/>
    </row>
    <row r="691" spans="5:8" ht="14.4" x14ac:dyDescent="0.3">
      <c r="E691" s="30"/>
      <c r="G691" s="69"/>
      <c r="H691" s="30"/>
    </row>
    <row r="692" spans="5:8" ht="14.4" x14ac:dyDescent="0.3">
      <c r="E692" s="30"/>
      <c r="G692" s="69"/>
      <c r="H692" s="30"/>
    </row>
    <row r="693" spans="5:8" ht="14.4" x14ac:dyDescent="0.3">
      <c r="E693" s="30"/>
      <c r="G693" s="69"/>
      <c r="H693" s="30"/>
    </row>
    <row r="694" spans="5:8" ht="14.4" x14ac:dyDescent="0.3">
      <c r="E694" s="30"/>
      <c r="G694" s="69"/>
      <c r="H694" s="30"/>
    </row>
    <row r="695" spans="5:8" ht="14.4" x14ac:dyDescent="0.3">
      <c r="E695" s="30"/>
      <c r="G695" s="69"/>
      <c r="H695" s="30"/>
    </row>
    <row r="696" spans="5:8" ht="14.4" x14ac:dyDescent="0.3">
      <c r="E696" s="30"/>
      <c r="G696" s="69"/>
      <c r="H696" s="30"/>
    </row>
    <row r="697" spans="5:8" ht="14.4" x14ac:dyDescent="0.3">
      <c r="E697" s="30"/>
      <c r="G697" s="69"/>
      <c r="H697" s="30"/>
    </row>
    <row r="698" spans="5:8" ht="14.4" x14ac:dyDescent="0.3">
      <c r="E698" s="30"/>
      <c r="G698" s="69"/>
      <c r="H698" s="30"/>
    </row>
    <row r="699" spans="5:8" ht="14.4" x14ac:dyDescent="0.3">
      <c r="E699" s="30"/>
      <c r="G699" s="69"/>
      <c r="H699" s="30"/>
    </row>
    <row r="700" spans="5:8" ht="14.4" x14ac:dyDescent="0.3">
      <c r="E700" s="30"/>
      <c r="G700" s="69"/>
      <c r="H700" s="30"/>
    </row>
    <row r="701" spans="5:8" ht="14.4" x14ac:dyDescent="0.3">
      <c r="E701" s="30"/>
      <c r="G701" s="69"/>
      <c r="H701" s="30"/>
    </row>
    <row r="702" spans="5:8" ht="14.4" x14ac:dyDescent="0.3">
      <c r="E702" s="30"/>
      <c r="G702" s="69"/>
      <c r="H702" s="30"/>
    </row>
    <row r="703" spans="5:8" ht="14.4" x14ac:dyDescent="0.3">
      <c r="E703" s="30"/>
      <c r="G703" s="69"/>
      <c r="H703" s="30"/>
    </row>
    <row r="704" spans="5:8" ht="14.4" x14ac:dyDescent="0.3">
      <c r="E704" s="30"/>
      <c r="G704" s="69"/>
      <c r="H704" s="30"/>
    </row>
    <row r="705" spans="5:8" ht="14.4" x14ac:dyDescent="0.3">
      <c r="E705" s="30"/>
      <c r="G705" s="69"/>
      <c r="H705" s="30"/>
    </row>
    <row r="706" spans="5:8" ht="14.4" x14ac:dyDescent="0.3">
      <c r="E706" s="30"/>
      <c r="G706" s="69"/>
      <c r="H706" s="30"/>
    </row>
    <row r="707" spans="5:8" ht="14.4" x14ac:dyDescent="0.3">
      <c r="E707" s="30"/>
      <c r="G707" s="69"/>
      <c r="H707" s="30"/>
    </row>
    <row r="708" spans="5:8" ht="14.4" x14ac:dyDescent="0.3">
      <c r="E708" s="30"/>
      <c r="G708" s="69"/>
      <c r="H708" s="30"/>
    </row>
    <row r="709" spans="5:8" ht="14.4" x14ac:dyDescent="0.3">
      <c r="E709" s="30"/>
      <c r="G709" s="69"/>
      <c r="H709" s="30"/>
    </row>
    <row r="710" spans="5:8" ht="14.4" x14ac:dyDescent="0.3">
      <c r="E710" s="30"/>
      <c r="G710" s="69"/>
      <c r="H710" s="30"/>
    </row>
    <row r="711" spans="5:8" ht="14.4" x14ac:dyDescent="0.3">
      <c r="E711" s="30"/>
      <c r="G711" s="69"/>
      <c r="H711" s="30"/>
    </row>
    <row r="712" spans="5:8" ht="14.4" x14ac:dyDescent="0.3">
      <c r="E712" s="30"/>
      <c r="G712" s="69"/>
      <c r="H712" s="30"/>
    </row>
    <row r="713" spans="5:8" ht="14.4" x14ac:dyDescent="0.3">
      <c r="E713" s="30"/>
      <c r="G713" s="69"/>
      <c r="H713" s="30"/>
    </row>
    <row r="714" spans="5:8" ht="14.4" x14ac:dyDescent="0.3">
      <c r="E714" s="30"/>
      <c r="G714" s="69"/>
      <c r="H714" s="30"/>
    </row>
    <row r="715" spans="5:8" ht="14.4" x14ac:dyDescent="0.3">
      <c r="E715" s="30"/>
      <c r="G715" s="69"/>
      <c r="H715" s="30"/>
    </row>
    <row r="716" spans="5:8" ht="14.4" x14ac:dyDescent="0.3">
      <c r="E716" s="30"/>
      <c r="G716" s="69"/>
      <c r="H716" s="30"/>
    </row>
    <row r="717" spans="5:8" ht="14.4" x14ac:dyDescent="0.3">
      <c r="E717" s="30"/>
      <c r="G717" s="69"/>
      <c r="H717" s="30"/>
    </row>
    <row r="718" spans="5:8" ht="14.4" x14ac:dyDescent="0.3">
      <c r="E718" s="30"/>
      <c r="G718" s="69"/>
      <c r="H718" s="30"/>
    </row>
    <row r="719" spans="5:8" ht="14.4" x14ac:dyDescent="0.3">
      <c r="E719" s="30"/>
      <c r="G719" s="69"/>
      <c r="H719" s="30"/>
    </row>
    <row r="720" spans="5:8" ht="14.4" x14ac:dyDescent="0.3">
      <c r="E720" s="30"/>
      <c r="G720" s="69"/>
      <c r="H720" s="30"/>
    </row>
    <row r="721" spans="5:8" ht="14.4" x14ac:dyDescent="0.3">
      <c r="E721" s="30"/>
      <c r="G721" s="69"/>
      <c r="H721" s="30"/>
    </row>
    <row r="722" spans="5:8" ht="14.4" x14ac:dyDescent="0.3">
      <c r="E722" s="30"/>
      <c r="G722" s="69"/>
      <c r="H722" s="30"/>
    </row>
    <row r="723" spans="5:8" ht="14.4" x14ac:dyDescent="0.3">
      <c r="E723" s="30"/>
      <c r="G723" s="69"/>
      <c r="H723" s="30"/>
    </row>
    <row r="724" spans="5:8" ht="14.4" x14ac:dyDescent="0.3">
      <c r="E724" s="30"/>
      <c r="G724" s="69"/>
      <c r="H724" s="30"/>
    </row>
    <row r="725" spans="5:8" ht="14.4" x14ac:dyDescent="0.3">
      <c r="E725" s="30"/>
      <c r="G725" s="69"/>
      <c r="H725" s="30"/>
    </row>
    <row r="726" spans="5:8" ht="14.4" x14ac:dyDescent="0.3">
      <c r="E726" s="30"/>
      <c r="G726" s="69"/>
      <c r="H726" s="30"/>
    </row>
    <row r="727" spans="5:8" ht="14.4" x14ac:dyDescent="0.3">
      <c r="E727" s="30"/>
      <c r="G727" s="69"/>
      <c r="H727" s="30"/>
    </row>
    <row r="728" spans="5:8" ht="14.4" x14ac:dyDescent="0.3">
      <c r="E728" s="30"/>
      <c r="G728" s="69"/>
      <c r="H728" s="30"/>
    </row>
    <row r="729" spans="5:8" ht="14.4" x14ac:dyDescent="0.3">
      <c r="E729" s="30"/>
      <c r="G729" s="69"/>
      <c r="H729" s="30"/>
    </row>
    <row r="730" spans="5:8" ht="14.4" x14ac:dyDescent="0.3">
      <c r="E730" s="30"/>
      <c r="G730" s="69"/>
      <c r="H730" s="30"/>
    </row>
    <row r="731" spans="5:8" ht="14.4" x14ac:dyDescent="0.3">
      <c r="E731" s="30"/>
      <c r="G731" s="69"/>
      <c r="H731" s="30"/>
    </row>
    <row r="732" spans="5:8" ht="14.4" x14ac:dyDescent="0.3">
      <c r="E732" s="30"/>
      <c r="G732" s="69"/>
      <c r="H732" s="30"/>
    </row>
    <row r="733" spans="5:8" ht="14.4" x14ac:dyDescent="0.3">
      <c r="E733" s="30"/>
      <c r="G733" s="69"/>
      <c r="H733" s="30"/>
    </row>
    <row r="734" spans="5:8" ht="14.4" x14ac:dyDescent="0.3">
      <c r="E734" s="30"/>
      <c r="G734" s="69"/>
      <c r="H734" s="30"/>
    </row>
    <row r="735" spans="5:8" ht="14.4" x14ac:dyDescent="0.3">
      <c r="E735" s="30"/>
      <c r="G735" s="69"/>
      <c r="H735" s="30"/>
    </row>
    <row r="736" spans="5:8" ht="14.4" x14ac:dyDescent="0.3">
      <c r="E736" s="30"/>
      <c r="G736" s="69"/>
      <c r="H736" s="30"/>
    </row>
    <row r="737" spans="5:8" ht="14.4" x14ac:dyDescent="0.3">
      <c r="E737" s="30"/>
      <c r="G737" s="69"/>
      <c r="H737" s="30"/>
    </row>
    <row r="738" spans="5:8" ht="14.4" x14ac:dyDescent="0.3">
      <c r="E738" s="30"/>
      <c r="G738" s="69"/>
      <c r="H738" s="30"/>
    </row>
    <row r="739" spans="5:8" ht="14.4" x14ac:dyDescent="0.3">
      <c r="E739" s="30"/>
      <c r="G739" s="69"/>
      <c r="H739" s="30"/>
    </row>
    <row r="740" spans="5:8" ht="14.4" x14ac:dyDescent="0.3">
      <c r="E740" s="30"/>
      <c r="G740" s="69"/>
      <c r="H740" s="30"/>
    </row>
    <row r="741" spans="5:8" ht="14.4" x14ac:dyDescent="0.3">
      <c r="E741" s="30"/>
      <c r="G741" s="69"/>
      <c r="H741" s="30"/>
    </row>
    <row r="742" spans="5:8" ht="14.4" x14ac:dyDescent="0.3">
      <c r="E742" s="30"/>
      <c r="G742" s="69"/>
      <c r="H742" s="30"/>
    </row>
    <row r="743" spans="5:8" ht="14.4" x14ac:dyDescent="0.3">
      <c r="E743" s="30"/>
      <c r="G743" s="69"/>
      <c r="H743" s="30"/>
    </row>
    <row r="744" spans="5:8" ht="14.4" x14ac:dyDescent="0.3">
      <c r="E744" s="30"/>
      <c r="G744" s="69"/>
      <c r="H744" s="30"/>
    </row>
    <row r="745" spans="5:8" ht="14.4" x14ac:dyDescent="0.3">
      <c r="E745" s="30"/>
      <c r="G745" s="69"/>
      <c r="H745" s="30"/>
    </row>
    <row r="746" spans="5:8" ht="14.4" x14ac:dyDescent="0.3">
      <c r="E746" s="30"/>
      <c r="G746" s="69"/>
      <c r="H746" s="30"/>
    </row>
    <row r="747" spans="5:8" ht="14.4" x14ac:dyDescent="0.3">
      <c r="E747" s="30"/>
      <c r="G747" s="69"/>
      <c r="H747" s="30"/>
    </row>
    <row r="748" spans="5:8" ht="14.4" x14ac:dyDescent="0.3">
      <c r="E748" s="30"/>
      <c r="G748" s="69"/>
      <c r="H748" s="30"/>
    </row>
    <row r="749" spans="5:8" ht="14.4" x14ac:dyDescent="0.3">
      <c r="E749" s="30"/>
      <c r="G749" s="69"/>
      <c r="H749" s="30"/>
    </row>
    <row r="750" spans="5:8" ht="14.4" x14ac:dyDescent="0.3">
      <c r="E750" s="30"/>
      <c r="G750" s="69"/>
      <c r="H750" s="30"/>
    </row>
    <row r="751" spans="5:8" ht="14.4" x14ac:dyDescent="0.3">
      <c r="E751" s="30"/>
      <c r="G751" s="69"/>
      <c r="H751" s="30"/>
    </row>
    <row r="752" spans="5:8" ht="14.4" x14ac:dyDescent="0.3">
      <c r="E752" s="30"/>
      <c r="G752" s="69"/>
      <c r="H752" s="30"/>
    </row>
    <row r="753" spans="5:8" ht="14.4" x14ac:dyDescent="0.3">
      <c r="E753" s="30"/>
      <c r="G753" s="69"/>
      <c r="H753" s="30"/>
    </row>
    <row r="754" spans="5:8" ht="14.4" x14ac:dyDescent="0.3">
      <c r="E754" s="30"/>
      <c r="G754" s="69"/>
      <c r="H754" s="30"/>
    </row>
    <row r="755" spans="5:8" ht="14.4" x14ac:dyDescent="0.3">
      <c r="E755" s="30"/>
      <c r="G755" s="69"/>
      <c r="H755" s="30"/>
    </row>
    <row r="756" spans="5:8" ht="14.4" x14ac:dyDescent="0.3">
      <c r="E756" s="30"/>
      <c r="G756" s="69"/>
      <c r="H756" s="30"/>
    </row>
    <row r="757" spans="5:8" ht="14.4" x14ac:dyDescent="0.3">
      <c r="E757" s="30"/>
      <c r="G757" s="69"/>
      <c r="H757" s="30"/>
    </row>
    <row r="758" spans="5:8" ht="14.4" x14ac:dyDescent="0.3">
      <c r="E758" s="30"/>
      <c r="G758" s="69"/>
      <c r="H758" s="30"/>
    </row>
    <row r="759" spans="5:8" ht="14.4" x14ac:dyDescent="0.3">
      <c r="E759" s="30"/>
      <c r="G759" s="69"/>
      <c r="H759" s="30"/>
    </row>
    <row r="760" spans="5:8" ht="14.4" x14ac:dyDescent="0.3">
      <c r="E760" s="30"/>
      <c r="G760" s="69"/>
      <c r="H760" s="30"/>
    </row>
    <row r="761" spans="5:8" ht="14.4" x14ac:dyDescent="0.3">
      <c r="E761" s="30"/>
      <c r="G761" s="69"/>
      <c r="H761" s="30"/>
    </row>
    <row r="762" spans="5:8" ht="14.4" x14ac:dyDescent="0.3">
      <c r="E762" s="30"/>
      <c r="G762" s="69"/>
      <c r="H762" s="30"/>
    </row>
    <row r="763" spans="5:8" ht="14.4" x14ac:dyDescent="0.3">
      <c r="E763" s="30"/>
      <c r="G763" s="69"/>
      <c r="H763" s="30"/>
    </row>
    <row r="764" spans="5:8" ht="14.4" x14ac:dyDescent="0.3">
      <c r="E764" s="30"/>
      <c r="G764" s="69"/>
      <c r="H764" s="30"/>
    </row>
    <row r="765" spans="5:8" ht="14.4" x14ac:dyDescent="0.3">
      <c r="E765" s="30"/>
      <c r="G765" s="69"/>
      <c r="H765" s="30"/>
    </row>
    <row r="766" spans="5:8" ht="14.4" x14ac:dyDescent="0.3">
      <c r="E766" s="30"/>
      <c r="G766" s="69"/>
      <c r="H766" s="30"/>
    </row>
    <row r="767" spans="5:8" ht="14.4" x14ac:dyDescent="0.3">
      <c r="E767" s="30"/>
      <c r="G767" s="69"/>
      <c r="H767" s="30"/>
    </row>
    <row r="768" spans="5:8" ht="14.4" x14ac:dyDescent="0.3">
      <c r="E768" s="30"/>
      <c r="G768" s="69"/>
      <c r="H768" s="30"/>
    </row>
    <row r="769" spans="5:8" ht="14.4" x14ac:dyDescent="0.3">
      <c r="E769" s="30"/>
      <c r="G769" s="69"/>
      <c r="H769" s="30"/>
    </row>
    <row r="770" spans="5:8" ht="14.4" x14ac:dyDescent="0.3">
      <c r="E770" s="30"/>
      <c r="G770" s="69"/>
      <c r="H770" s="30"/>
    </row>
    <row r="771" spans="5:8" ht="14.4" x14ac:dyDescent="0.3">
      <c r="E771" s="30"/>
      <c r="G771" s="69"/>
      <c r="H771" s="30"/>
    </row>
    <row r="772" spans="5:8" ht="14.4" x14ac:dyDescent="0.3">
      <c r="E772" s="30"/>
      <c r="G772" s="69"/>
      <c r="H772" s="30"/>
    </row>
    <row r="773" spans="5:8" ht="14.4" x14ac:dyDescent="0.3">
      <c r="E773" s="30"/>
      <c r="G773" s="69"/>
      <c r="H773" s="30"/>
    </row>
    <row r="774" spans="5:8" ht="14.4" x14ac:dyDescent="0.3">
      <c r="E774" s="30"/>
      <c r="G774" s="69"/>
      <c r="H774" s="30"/>
    </row>
    <row r="775" spans="5:8" ht="14.4" x14ac:dyDescent="0.3">
      <c r="E775" s="30"/>
      <c r="G775" s="69"/>
      <c r="H775" s="30"/>
    </row>
    <row r="776" spans="5:8" ht="14.4" x14ac:dyDescent="0.3">
      <c r="E776" s="30"/>
      <c r="G776" s="69"/>
      <c r="H776" s="30"/>
    </row>
    <row r="777" spans="5:8" ht="14.4" x14ac:dyDescent="0.3">
      <c r="E777" s="30"/>
      <c r="G777" s="69"/>
      <c r="H777" s="30"/>
    </row>
    <row r="778" spans="5:8" ht="14.4" x14ac:dyDescent="0.3">
      <c r="E778" s="30"/>
      <c r="G778" s="69"/>
      <c r="H778" s="30"/>
    </row>
    <row r="779" spans="5:8" ht="14.4" x14ac:dyDescent="0.3">
      <c r="E779" s="30"/>
      <c r="G779" s="69"/>
      <c r="H779" s="30"/>
    </row>
    <row r="780" spans="5:8" ht="14.4" x14ac:dyDescent="0.3">
      <c r="E780" s="30"/>
      <c r="G780" s="69"/>
      <c r="H780" s="30"/>
    </row>
    <row r="781" spans="5:8" ht="14.4" x14ac:dyDescent="0.3">
      <c r="E781" s="30"/>
      <c r="G781" s="69"/>
      <c r="H781" s="30"/>
    </row>
    <row r="782" spans="5:8" ht="14.4" x14ac:dyDescent="0.3">
      <c r="E782" s="30"/>
      <c r="G782" s="69"/>
      <c r="H782" s="30"/>
    </row>
    <row r="783" spans="5:8" ht="14.4" x14ac:dyDescent="0.3">
      <c r="E783" s="30"/>
      <c r="G783" s="69"/>
      <c r="H783" s="30"/>
    </row>
    <row r="784" spans="5:8" ht="14.4" x14ac:dyDescent="0.3">
      <c r="E784" s="30"/>
      <c r="G784" s="69"/>
      <c r="H784" s="30"/>
    </row>
    <row r="785" spans="5:8" ht="14.4" x14ac:dyDescent="0.3">
      <c r="E785" s="30"/>
      <c r="G785" s="69"/>
      <c r="H785" s="30"/>
    </row>
    <row r="786" spans="5:8" ht="14.4" x14ac:dyDescent="0.3">
      <c r="E786" s="30"/>
      <c r="G786" s="69"/>
      <c r="H786" s="30"/>
    </row>
    <row r="787" spans="5:8" ht="14.4" x14ac:dyDescent="0.3">
      <c r="E787" s="30"/>
      <c r="G787" s="69"/>
      <c r="H787" s="30"/>
    </row>
    <row r="788" spans="5:8" ht="14.4" x14ac:dyDescent="0.3">
      <c r="E788" s="30"/>
      <c r="G788" s="69"/>
      <c r="H788" s="30"/>
    </row>
    <row r="789" spans="5:8" ht="14.4" x14ac:dyDescent="0.3">
      <c r="E789" s="30"/>
      <c r="G789" s="69"/>
      <c r="H789" s="30"/>
    </row>
    <row r="790" spans="5:8" ht="14.4" x14ac:dyDescent="0.3">
      <c r="E790" s="30"/>
      <c r="G790" s="69"/>
      <c r="H790" s="30"/>
    </row>
    <row r="791" spans="5:8" ht="14.4" x14ac:dyDescent="0.3">
      <c r="E791" s="30"/>
      <c r="G791" s="69"/>
      <c r="H791" s="30"/>
    </row>
    <row r="792" spans="5:8" ht="14.4" x14ac:dyDescent="0.3">
      <c r="E792" s="30"/>
      <c r="G792" s="69"/>
      <c r="H792" s="30"/>
    </row>
    <row r="793" spans="5:8" ht="14.4" x14ac:dyDescent="0.3">
      <c r="E793" s="30"/>
      <c r="G793" s="69"/>
      <c r="H793" s="30"/>
    </row>
    <row r="794" spans="5:8" ht="14.4" x14ac:dyDescent="0.3">
      <c r="E794" s="30"/>
      <c r="G794" s="69"/>
      <c r="H794" s="30"/>
    </row>
    <row r="795" spans="5:8" ht="14.4" x14ac:dyDescent="0.3">
      <c r="E795" s="30"/>
      <c r="G795" s="69"/>
      <c r="H795" s="30"/>
    </row>
    <row r="796" spans="5:8" ht="14.4" x14ac:dyDescent="0.3">
      <c r="E796" s="30"/>
      <c r="G796" s="69"/>
      <c r="H796" s="30"/>
    </row>
    <row r="797" spans="5:8" ht="14.4" x14ac:dyDescent="0.3">
      <c r="E797" s="30"/>
      <c r="G797" s="69"/>
      <c r="H797" s="30"/>
    </row>
    <row r="798" spans="5:8" ht="14.4" x14ac:dyDescent="0.3">
      <c r="E798" s="30"/>
      <c r="G798" s="69"/>
      <c r="H798" s="30"/>
    </row>
    <row r="799" spans="5:8" ht="14.4" x14ac:dyDescent="0.3">
      <c r="E799" s="30"/>
      <c r="G799" s="69"/>
      <c r="H799" s="30"/>
    </row>
    <row r="800" spans="5:8" ht="14.4" x14ac:dyDescent="0.3">
      <c r="E800" s="30"/>
      <c r="G800" s="69"/>
      <c r="H800" s="30"/>
    </row>
    <row r="801" spans="5:8" ht="14.4" x14ac:dyDescent="0.3">
      <c r="E801" s="30"/>
      <c r="G801" s="69"/>
      <c r="H801" s="30"/>
    </row>
    <row r="802" spans="5:8" ht="14.4" x14ac:dyDescent="0.3">
      <c r="E802" s="30"/>
      <c r="G802" s="69"/>
      <c r="H802" s="30"/>
    </row>
    <row r="803" spans="5:8" ht="14.4" x14ac:dyDescent="0.3">
      <c r="E803" s="30"/>
      <c r="G803" s="69"/>
      <c r="H803" s="30"/>
    </row>
    <row r="804" spans="5:8" ht="14.4" x14ac:dyDescent="0.3">
      <c r="E804" s="30"/>
      <c r="G804" s="69"/>
      <c r="H804" s="30"/>
    </row>
    <row r="805" spans="5:8" ht="14.4" x14ac:dyDescent="0.3">
      <c r="E805" s="30"/>
      <c r="G805" s="69"/>
      <c r="H805" s="30"/>
    </row>
    <row r="806" spans="5:8" ht="14.4" x14ac:dyDescent="0.3">
      <c r="E806" s="30"/>
      <c r="G806" s="69"/>
      <c r="H806" s="30"/>
    </row>
    <row r="807" spans="5:8" ht="14.4" x14ac:dyDescent="0.3">
      <c r="E807" s="30"/>
      <c r="G807" s="69"/>
      <c r="H807" s="30"/>
    </row>
    <row r="808" spans="5:8" ht="14.4" x14ac:dyDescent="0.3">
      <c r="E808" s="30"/>
      <c r="G808" s="69"/>
      <c r="H808" s="30"/>
    </row>
    <row r="809" spans="5:8" ht="14.4" x14ac:dyDescent="0.3">
      <c r="E809" s="30"/>
      <c r="G809" s="69"/>
      <c r="H809" s="30"/>
    </row>
    <row r="810" spans="5:8" ht="14.4" x14ac:dyDescent="0.3">
      <c r="E810" s="30"/>
      <c r="G810" s="69"/>
      <c r="H810" s="30"/>
    </row>
    <row r="811" spans="5:8" ht="14.4" x14ac:dyDescent="0.3">
      <c r="E811" s="30"/>
      <c r="G811" s="69"/>
      <c r="H811" s="30"/>
    </row>
    <row r="812" spans="5:8" ht="14.4" x14ac:dyDescent="0.3">
      <c r="E812" s="30"/>
      <c r="G812" s="69"/>
      <c r="H812" s="30"/>
    </row>
    <row r="813" spans="5:8" ht="14.4" x14ac:dyDescent="0.3">
      <c r="E813" s="30"/>
      <c r="G813" s="69"/>
      <c r="H813" s="30"/>
    </row>
    <row r="814" spans="5:8" ht="14.4" x14ac:dyDescent="0.3">
      <c r="E814" s="30"/>
      <c r="G814" s="69"/>
      <c r="H814" s="30"/>
    </row>
    <row r="815" spans="5:8" ht="14.4" x14ac:dyDescent="0.3">
      <c r="E815" s="30"/>
      <c r="G815" s="69"/>
      <c r="H815" s="30"/>
    </row>
    <row r="816" spans="5:8" ht="14.4" x14ac:dyDescent="0.3">
      <c r="E816" s="30"/>
      <c r="G816" s="69"/>
      <c r="H816" s="30"/>
    </row>
    <row r="817" spans="5:8" ht="14.4" x14ac:dyDescent="0.3">
      <c r="E817" s="30"/>
      <c r="G817" s="69"/>
      <c r="H817" s="30"/>
    </row>
    <row r="818" spans="5:8" ht="14.4" x14ac:dyDescent="0.3">
      <c r="E818" s="30"/>
      <c r="G818" s="69"/>
      <c r="H818" s="30"/>
    </row>
    <row r="819" spans="5:8" ht="14.4" x14ac:dyDescent="0.3">
      <c r="E819" s="30"/>
      <c r="G819" s="69"/>
      <c r="H819" s="30"/>
    </row>
    <row r="820" spans="5:8" ht="14.4" x14ac:dyDescent="0.3">
      <c r="E820" s="30"/>
      <c r="G820" s="69"/>
      <c r="H820" s="30"/>
    </row>
    <row r="821" spans="5:8" ht="14.4" x14ac:dyDescent="0.3">
      <c r="E821" s="30"/>
      <c r="G821" s="69"/>
      <c r="H821" s="30"/>
    </row>
    <row r="822" spans="5:8" ht="14.4" x14ac:dyDescent="0.3">
      <c r="E822" s="30"/>
      <c r="G822" s="69"/>
      <c r="H822" s="30"/>
    </row>
    <row r="823" spans="5:8" ht="14.4" x14ac:dyDescent="0.3">
      <c r="E823" s="30"/>
      <c r="G823" s="69"/>
      <c r="H823" s="30"/>
    </row>
    <row r="824" spans="5:8" ht="14.4" x14ac:dyDescent="0.3">
      <c r="E824" s="30"/>
      <c r="G824" s="69"/>
      <c r="H824" s="30"/>
    </row>
    <row r="825" spans="5:8" ht="14.4" x14ac:dyDescent="0.3">
      <c r="E825" s="30"/>
      <c r="G825" s="69"/>
      <c r="H825" s="30"/>
    </row>
    <row r="826" spans="5:8" ht="14.4" x14ac:dyDescent="0.3">
      <c r="E826" s="30"/>
      <c r="G826" s="69"/>
      <c r="H826" s="30"/>
    </row>
    <row r="827" spans="5:8" ht="14.4" x14ac:dyDescent="0.3">
      <c r="E827" s="30"/>
      <c r="G827" s="69"/>
      <c r="H827" s="30"/>
    </row>
    <row r="828" spans="5:8" ht="14.4" x14ac:dyDescent="0.3">
      <c r="E828" s="30"/>
      <c r="G828" s="69"/>
      <c r="H828" s="30"/>
    </row>
    <row r="829" spans="5:8" ht="14.4" x14ac:dyDescent="0.3">
      <c r="E829" s="30"/>
      <c r="G829" s="69"/>
      <c r="H829" s="30"/>
    </row>
    <row r="830" spans="5:8" ht="14.4" x14ac:dyDescent="0.3">
      <c r="E830" s="30"/>
      <c r="G830" s="69"/>
      <c r="H830" s="30"/>
    </row>
    <row r="831" spans="5:8" ht="14.4" x14ac:dyDescent="0.3">
      <c r="E831" s="30"/>
      <c r="G831" s="69"/>
      <c r="H831" s="30"/>
    </row>
    <row r="832" spans="5:8" ht="14.4" x14ac:dyDescent="0.3">
      <c r="E832" s="30"/>
      <c r="G832" s="69"/>
      <c r="H832" s="30"/>
    </row>
    <row r="833" spans="5:8" ht="14.4" x14ac:dyDescent="0.3">
      <c r="E833" s="30"/>
      <c r="G833" s="69"/>
      <c r="H833" s="30"/>
    </row>
    <row r="834" spans="5:8" ht="14.4" x14ac:dyDescent="0.3">
      <c r="E834" s="30"/>
      <c r="G834" s="69"/>
      <c r="H834" s="30"/>
    </row>
    <row r="835" spans="5:8" ht="14.4" x14ac:dyDescent="0.3">
      <c r="E835" s="30"/>
      <c r="G835" s="69"/>
      <c r="H835" s="30"/>
    </row>
    <row r="836" spans="5:8" ht="14.4" x14ac:dyDescent="0.3">
      <c r="E836" s="30"/>
      <c r="G836" s="69"/>
      <c r="H836" s="30"/>
    </row>
    <row r="837" spans="5:8" ht="14.4" x14ac:dyDescent="0.3">
      <c r="E837" s="30"/>
      <c r="G837" s="69"/>
      <c r="H837" s="30"/>
    </row>
    <row r="838" spans="5:8" ht="14.4" x14ac:dyDescent="0.3">
      <c r="E838" s="30"/>
      <c r="G838" s="69"/>
      <c r="H838" s="30"/>
    </row>
    <row r="839" spans="5:8" ht="14.4" x14ac:dyDescent="0.3">
      <c r="E839" s="30"/>
      <c r="G839" s="69"/>
      <c r="H839" s="30"/>
    </row>
    <row r="840" spans="5:8" ht="14.4" x14ac:dyDescent="0.3">
      <c r="E840" s="30"/>
      <c r="G840" s="69"/>
      <c r="H840" s="30"/>
    </row>
    <row r="841" spans="5:8" ht="14.4" x14ac:dyDescent="0.3">
      <c r="E841" s="30"/>
      <c r="G841" s="69"/>
      <c r="H841" s="30"/>
    </row>
    <row r="842" spans="5:8" ht="14.4" x14ac:dyDescent="0.3">
      <c r="E842" s="30"/>
      <c r="G842" s="69"/>
      <c r="H842" s="30"/>
    </row>
    <row r="843" spans="5:8" ht="14.4" x14ac:dyDescent="0.3">
      <c r="E843" s="30"/>
      <c r="G843" s="69"/>
      <c r="H843" s="30"/>
    </row>
    <row r="844" spans="5:8" ht="14.4" x14ac:dyDescent="0.3">
      <c r="E844" s="30"/>
      <c r="G844" s="69"/>
      <c r="H844" s="30"/>
    </row>
    <row r="845" spans="5:8" ht="14.4" x14ac:dyDescent="0.3">
      <c r="E845" s="30"/>
      <c r="G845" s="69"/>
      <c r="H845" s="30"/>
    </row>
    <row r="846" spans="5:8" ht="14.4" x14ac:dyDescent="0.3">
      <c r="E846" s="30"/>
      <c r="G846" s="69"/>
      <c r="H846" s="30"/>
    </row>
    <row r="847" spans="5:8" ht="14.4" x14ac:dyDescent="0.3">
      <c r="E847" s="30"/>
      <c r="G847" s="69"/>
      <c r="H847" s="30"/>
    </row>
    <row r="848" spans="5:8" ht="14.4" x14ac:dyDescent="0.3">
      <c r="E848" s="30"/>
      <c r="G848" s="69"/>
      <c r="H848" s="30"/>
    </row>
    <row r="849" spans="5:8" ht="14.4" x14ac:dyDescent="0.3">
      <c r="E849" s="30"/>
      <c r="G849" s="69"/>
      <c r="H849" s="30"/>
    </row>
    <row r="850" spans="5:8" ht="14.4" x14ac:dyDescent="0.3">
      <c r="E850" s="30"/>
      <c r="G850" s="69"/>
      <c r="H850" s="30"/>
    </row>
    <row r="851" spans="5:8" ht="14.4" x14ac:dyDescent="0.3">
      <c r="E851" s="30"/>
      <c r="G851" s="69"/>
      <c r="H851" s="30"/>
    </row>
    <row r="852" spans="5:8" ht="14.4" x14ac:dyDescent="0.3">
      <c r="E852" s="30"/>
      <c r="G852" s="69"/>
      <c r="H852" s="30"/>
    </row>
    <row r="853" spans="5:8" ht="14.4" x14ac:dyDescent="0.3">
      <c r="E853" s="30"/>
      <c r="G853" s="69"/>
      <c r="H853" s="30"/>
    </row>
    <row r="854" spans="5:8" ht="14.4" x14ac:dyDescent="0.3">
      <c r="E854" s="30"/>
      <c r="G854" s="69"/>
      <c r="H854" s="30"/>
    </row>
    <row r="855" spans="5:8" ht="14.4" x14ac:dyDescent="0.3">
      <c r="E855" s="30"/>
      <c r="G855" s="69"/>
      <c r="H855" s="30"/>
    </row>
    <row r="856" spans="5:8" ht="14.4" x14ac:dyDescent="0.3">
      <c r="E856" s="30"/>
      <c r="G856" s="69"/>
      <c r="H856" s="30"/>
    </row>
    <row r="857" spans="5:8" ht="14.4" x14ac:dyDescent="0.3">
      <c r="E857" s="30"/>
      <c r="G857" s="69"/>
      <c r="H857" s="30"/>
    </row>
    <row r="858" spans="5:8" ht="14.4" x14ac:dyDescent="0.3">
      <c r="E858" s="30"/>
      <c r="G858" s="69"/>
      <c r="H858" s="30"/>
    </row>
    <row r="859" spans="5:8" ht="14.4" x14ac:dyDescent="0.3">
      <c r="E859" s="30"/>
      <c r="G859" s="69"/>
      <c r="H859" s="30"/>
    </row>
    <row r="860" spans="5:8" ht="14.4" x14ac:dyDescent="0.3">
      <c r="E860" s="30"/>
      <c r="G860" s="69"/>
      <c r="H860" s="30"/>
    </row>
    <row r="861" spans="5:8" ht="14.4" x14ac:dyDescent="0.3">
      <c r="E861" s="30"/>
      <c r="G861" s="69"/>
      <c r="H861" s="30"/>
    </row>
    <row r="862" spans="5:8" ht="14.4" x14ac:dyDescent="0.3">
      <c r="E862" s="30"/>
      <c r="G862" s="69"/>
      <c r="H862" s="30"/>
    </row>
    <row r="863" spans="5:8" ht="14.4" x14ac:dyDescent="0.3">
      <c r="E863" s="30"/>
      <c r="G863" s="69"/>
      <c r="H863" s="30"/>
    </row>
    <row r="864" spans="5:8" ht="14.4" x14ac:dyDescent="0.3">
      <c r="E864" s="30"/>
      <c r="G864" s="69"/>
      <c r="H864" s="30"/>
    </row>
    <row r="865" spans="5:8" ht="14.4" x14ac:dyDescent="0.3">
      <c r="E865" s="30"/>
      <c r="G865" s="69"/>
      <c r="H865" s="30"/>
    </row>
    <row r="866" spans="5:8" ht="14.4" x14ac:dyDescent="0.3">
      <c r="E866" s="30"/>
      <c r="G866" s="69"/>
      <c r="H866" s="30"/>
    </row>
    <row r="867" spans="5:8" ht="14.4" x14ac:dyDescent="0.3">
      <c r="E867" s="30"/>
      <c r="G867" s="69"/>
      <c r="H867" s="30"/>
    </row>
    <row r="868" spans="5:8" ht="14.4" x14ac:dyDescent="0.3">
      <c r="E868" s="30"/>
      <c r="G868" s="69"/>
      <c r="H868" s="30"/>
    </row>
    <row r="869" spans="5:8" ht="14.4" x14ac:dyDescent="0.3">
      <c r="E869" s="30"/>
      <c r="G869" s="69"/>
      <c r="H869" s="30"/>
    </row>
    <row r="870" spans="5:8" ht="14.4" x14ac:dyDescent="0.3">
      <c r="E870" s="30"/>
      <c r="G870" s="69"/>
      <c r="H870" s="30"/>
    </row>
    <row r="871" spans="5:8" ht="14.4" x14ac:dyDescent="0.3">
      <c r="E871" s="30"/>
      <c r="G871" s="69"/>
      <c r="H871" s="30"/>
    </row>
    <row r="872" spans="5:8" ht="14.4" x14ac:dyDescent="0.3">
      <c r="E872" s="30"/>
      <c r="G872" s="69"/>
      <c r="H872" s="30"/>
    </row>
    <row r="873" spans="5:8" ht="14.4" x14ac:dyDescent="0.3">
      <c r="E873" s="30"/>
      <c r="G873" s="69"/>
      <c r="H873" s="30"/>
    </row>
    <row r="874" spans="5:8" ht="14.4" x14ac:dyDescent="0.3">
      <c r="E874" s="30"/>
      <c r="G874" s="69"/>
      <c r="H874" s="30"/>
    </row>
    <row r="875" spans="5:8" ht="14.4" x14ac:dyDescent="0.3">
      <c r="E875" s="30"/>
      <c r="G875" s="69"/>
      <c r="H875" s="30"/>
    </row>
    <row r="876" spans="5:8" ht="14.4" x14ac:dyDescent="0.3">
      <c r="E876" s="30"/>
      <c r="G876" s="69"/>
      <c r="H876" s="30"/>
    </row>
    <row r="877" spans="5:8" ht="14.4" x14ac:dyDescent="0.3">
      <c r="E877" s="30"/>
      <c r="G877" s="69"/>
      <c r="H877" s="30"/>
    </row>
    <row r="878" spans="5:8" ht="14.4" x14ac:dyDescent="0.3">
      <c r="E878" s="30"/>
      <c r="G878" s="69"/>
      <c r="H878" s="30"/>
    </row>
    <row r="879" spans="5:8" ht="14.4" x14ac:dyDescent="0.3">
      <c r="E879" s="30"/>
      <c r="G879" s="69"/>
      <c r="H879" s="30"/>
    </row>
    <row r="880" spans="5:8" ht="14.4" x14ac:dyDescent="0.3">
      <c r="E880" s="30"/>
      <c r="G880" s="69"/>
      <c r="H880" s="30"/>
    </row>
    <row r="881" spans="5:8" ht="14.4" x14ac:dyDescent="0.3">
      <c r="E881" s="30"/>
      <c r="G881" s="69"/>
      <c r="H881" s="30"/>
    </row>
    <row r="882" spans="5:8" ht="14.4" x14ac:dyDescent="0.3">
      <c r="E882" s="30"/>
      <c r="G882" s="69"/>
      <c r="H882" s="30"/>
    </row>
    <row r="883" spans="5:8" ht="14.4" x14ac:dyDescent="0.3">
      <c r="E883" s="30"/>
      <c r="G883" s="69"/>
      <c r="H883" s="30"/>
    </row>
    <row r="884" spans="5:8" ht="14.4" x14ac:dyDescent="0.3">
      <c r="E884" s="30"/>
      <c r="G884" s="69"/>
      <c r="H884" s="30"/>
    </row>
    <row r="885" spans="5:8" ht="14.4" x14ac:dyDescent="0.3">
      <c r="E885" s="30"/>
      <c r="G885" s="69"/>
      <c r="H885" s="30"/>
    </row>
    <row r="886" spans="5:8" ht="14.4" x14ac:dyDescent="0.3">
      <c r="E886" s="30"/>
      <c r="G886" s="69"/>
      <c r="H886" s="30"/>
    </row>
    <row r="887" spans="5:8" ht="14.4" x14ac:dyDescent="0.3">
      <c r="E887" s="30"/>
      <c r="G887" s="69"/>
      <c r="H887" s="30"/>
    </row>
    <row r="888" spans="5:8" ht="14.4" x14ac:dyDescent="0.3">
      <c r="E888" s="30"/>
      <c r="G888" s="69"/>
      <c r="H888" s="30"/>
    </row>
    <row r="889" spans="5:8" ht="14.4" x14ac:dyDescent="0.3">
      <c r="E889" s="30"/>
      <c r="G889" s="69"/>
      <c r="H889" s="30"/>
    </row>
    <row r="890" spans="5:8" ht="14.4" x14ac:dyDescent="0.3">
      <c r="E890" s="30"/>
      <c r="G890" s="69"/>
      <c r="H890" s="30"/>
    </row>
    <row r="891" spans="5:8" ht="14.4" x14ac:dyDescent="0.3">
      <c r="E891" s="30"/>
      <c r="G891" s="69"/>
      <c r="H891" s="30"/>
    </row>
    <row r="892" spans="5:8" ht="14.4" x14ac:dyDescent="0.3">
      <c r="E892" s="30"/>
      <c r="G892" s="69"/>
      <c r="H892" s="30"/>
    </row>
    <row r="893" spans="5:8" ht="14.4" x14ac:dyDescent="0.3">
      <c r="E893" s="30"/>
      <c r="G893" s="69"/>
      <c r="H893" s="30"/>
    </row>
    <row r="894" spans="5:8" ht="14.4" x14ac:dyDescent="0.3">
      <c r="E894" s="30"/>
      <c r="G894" s="69"/>
      <c r="H894" s="30"/>
    </row>
    <row r="895" spans="5:8" ht="14.4" x14ac:dyDescent="0.3">
      <c r="E895" s="30"/>
      <c r="G895" s="69"/>
      <c r="H895" s="30"/>
    </row>
    <row r="896" spans="5:8" ht="14.4" x14ac:dyDescent="0.3">
      <c r="E896" s="30"/>
      <c r="G896" s="69"/>
      <c r="H896" s="30"/>
    </row>
    <row r="897" spans="5:8" ht="14.4" x14ac:dyDescent="0.3">
      <c r="E897" s="30"/>
      <c r="G897" s="69"/>
      <c r="H897" s="30"/>
    </row>
    <row r="898" spans="5:8" ht="14.4" x14ac:dyDescent="0.3">
      <c r="E898" s="30"/>
      <c r="G898" s="69"/>
      <c r="H898" s="30"/>
    </row>
    <row r="899" spans="5:8" ht="14.4" x14ac:dyDescent="0.3">
      <c r="E899" s="30"/>
      <c r="G899" s="69"/>
      <c r="H899" s="30"/>
    </row>
    <row r="900" spans="5:8" ht="14.4" x14ac:dyDescent="0.3">
      <c r="E900" s="30"/>
      <c r="G900" s="69"/>
      <c r="H900" s="30"/>
    </row>
    <row r="901" spans="5:8" ht="14.4" x14ac:dyDescent="0.3">
      <c r="E901" s="30"/>
      <c r="G901" s="69"/>
      <c r="H901" s="30"/>
    </row>
    <row r="902" spans="5:8" ht="14.4" x14ac:dyDescent="0.3">
      <c r="E902" s="30"/>
      <c r="G902" s="69"/>
      <c r="H902" s="30"/>
    </row>
    <row r="903" spans="5:8" ht="14.4" x14ac:dyDescent="0.3">
      <c r="E903" s="30"/>
      <c r="G903" s="69"/>
      <c r="H903" s="30"/>
    </row>
    <row r="904" spans="5:8" ht="14.4" x14ac:dyDescent="0.3">
      <c r="E904" s="30"/>
      <c r="G904" s="69"/>
      <c r="H904" s="30"/>
    </row>
    <row r="905" spans="5:8" ht="14.4" x14ac:dyDescent="0.3">
      <c r="E905" s="30"/>
      <c r="G905" s="69"/>
      <c r="H905" s="30"/>
    </row>
    <row r="906" spans="5:8" ht="14.4" x14ac:dyDescent="0.3">
      <c r="E906" s="30"/>
      <c r="G906" s="69"/>
      <c r="H906" s="30"/>
    </row>
    <row r="907" spans="5:8" ht="14.4" x14ac:dyDescent="0.3">
      <c r="E907" s="30"/>
      <c r="G907" s="69"/>
      <c r="H907" s="30"/>
    </row>
    <row r="908" spans="5:8" ht="14.4" x14ac:dyDescent="0.3">
      <c r="E908" s="30"/>
      <c r="G908" s="69"/>
      <c r="H908" s="30"/>
    </row>
    <row r="909" spans="5:8" ht="14.4" x14ac:dyDescent="0.3">
      <c r="E909" s="30"/>
      <c r="G909" s="69"/>
      <c r="H909" s="30"/>
    </row>
    <row r="910" spans="5:8" ht="14.4" x14ac:dyDescent="0.3">
      <c r="E910" s="30"/>
      <c r="G910" s="69"/>
      <c r="H910" s="30"/>
    </row>
    <row r="911" spans="5:8" ht="14.4" x14ac:dyDescent="0.3">
      <c r="E911" s="30"/>
      <c r="G911" s="69"/>
      <c r="H911" s="30"/>
    </row>
    <row r="912" spans="5:8" ht="14.4" x14ac:dyDescent="0.3">
      <c r="E912" s="30"/>
      <c r="G912" s="69"/>
      <c r="H912" s="30"/>
    </row>
    <row r="913" spans="5:8" ht="14.4" x14ac:dyDescent="0.3">
      <c r="E913" s="30"/>
      <c r="G913" s="69"/>
      <c r="H913" s="30"/>
    </row>
    <row r="914" spans="5:8" ht="14.4" x14ac:dyDescent="0.3">
      <c r="E914" s="30"/>
      <c r="G914" s="69"/>
      <c r="H914" s="30"/>
    </row>
    <row r="915" spans="5:8" ht="14.4" x14ac:dyDescent="0.3">
      <c r="E915" s="30"/>
      <c r="G915" s="69"/>
      <c r="H915" s="30"/>
    </row>
    <row r="916" spans="5:8" ht="14.4" x14ac:dyDescent="0.3">
      <c r="E916" s="30"/>
      <c r="G916" s="69"/>
      <c r="H916" s="30"/>
    </row>
    <row r="917" spans="5:8" ht="14.4" x14ac:dyDescent="0.3">
      <c r="E917" s="30"/>
      <c r="G917" s="69"/>
      <c r="H917" s="30"/>
    </row>
    <row r="918" spans="5:8" ht="14.4" x14ac:dyDescent="0.3">
      <c r="E918" s="30"/>
      <c r="G918" s="69"/>
      <c r="H918" s="30"/>
    </row>
    <row r="919" spans="5:8" ht="14.4" x14ac:dyDescent="0.3">
      <c r="E919" s="30"/>
      <c r="G919" s="69"/>
      <c r="H919" s="30"/>
    </row>
    <row r="920" spans="5:8" ht="14.4" x14ac:dyDescent="0.3">
      <c r="E920" s="30"/>
      <c r="G920" s="69"/>
      <c r="H920" s="30"/>
    </row>
    <row r="921" spans="5:8" ht="14.4" x14ac:dyDescent="0.3">
      <c r="E921" s="30"/>
      <c r="G921" s="69"/>
      <c r="H921" s="30"/>
    </row>
    <row r="922" spans="5:8" ht="14.4" x14ac:dyDescent="0.3">
      <c r="E922" s="30"/>
      <c r="G922" s="69"/>
      <c r="H922" s="30"/>
    </row>
    <row r="923" spans="5:8" ht="14.4" x14ac:dyDescent="0.3">
      <c r="E923" s="30"/>
      <c r="G923" s="69"/>
      <c r="H923" s="30"/>
    </row>
    <row r="924" spans="5:8" ht="14.4" x14ac:dyDescent="0.3">
      <c r="E924" s="30"/>
      <c r="G924" s="69"/>
      <c r="H924" s="30"/>
    </row>
    <row r="925" spans="5:8" ht="14.4" x14ac:dyDescent="0.3">
      <c r="E925" s="30"/>
      <c r="G925" s="69"/>
      <c r="H925" s="30"/>
    </row>
    <row r="926" spans="5:8" ht="14.4" x14ac:dyDescent="0.3">
      <c r="E926" s="30"/>
      <c r="G926" s="69"/>
      <c r="H926" s="30"/>
    </row>
    <row r="927" spans="5:8" ht="14.4" x14ac:dyDescent="0.3">
      <c r="E927" s="30"/>
      <c r="G927" s="69"/>
      <c r="H927" s="30"/>
    </row>
    <row r="928" spans="5:8" ht="14.4" x14ac:dyDescent="0.3">
      <c r="E928" s="30"/>
      <c r="G928" s="69"/>
      <c r="H928" s="30"/>
    </row>
    <row r="929" spans="5:8" ht="14.4" x14ac:dyDescent="0.3">
      <c r="E929" s="30"/>
      <c r="G929" s="69"/>
      <c r="H929" s="30"/>
    </row>
    <row r="930" spans="5:8" ht="14.4" x14ac:dyDescent="0.3">
      <c r="E930" s="30"/>
      <c r="G930" s="69"/>
      <c r="H930" s="30"/>
    </row>
    <row r="931" spans="5:8" ht="14.4" x14ac:dyDescent="0.3">
      <c r="E931" s="30"/>
      <c r="G931" s="69"/>
      <c r="H931" s="30"/>
    </row>
    <row r="932" spans="5:8" ht="14.4" x14ac:dyDescent="0.3">
      <c r="E932" s="30"/>
      <c r="G932" s="69"/>
      <c r="H932" s="30"/>
    </row>
    <row r="933" spans="5:8" ht="14.4" x14ac:dyDescent="0.3">
      <c r="E933" s="30"/>
      <c r="G933" s="69"/>
      <c r="H933" s="30"/>
    </row>
    <row r="934" spans="5:8" ht="14.4" x14ac:dyDescent="0.3">
      <c r="E934" s="30"/>
      <c r="G934" s="69"/>
      <c r="H934" s="30"/>
    </row>
    <row r="935" spans="5:8" ht="14.4" x14ac:dyDescent="0.3">
      <c r="E935" s="30"/>
      <c r="G935" s="69"/>
      <c r="H935" s="30"/>
    </row>
    <row r="936" spans="5:8" ht="14.4" x14ac:dyDescent="0.3">
      <c r="E936" s="30"/>
      <c r="G936" s="69"/>
      <c r="H936" s="30"/>
    </row>
    <row r="937" spans="5:8" ht="14.4" x14ac:dyDescent="0.3">
      <c r="E937" s="30"/>
      <c r="G937" s="69"/>
      <c r="H937" s="30"/>
    </row>
    <row r="938" spans="5:8" ht="14.4" x14ac:dyDescent="0.3">
      <c r="E938" s="30"/>
      <c r="G938" s="69"/>
      <c r="H938" s="30"/>
    </row>
    <row r="939" spans="5:8" ht="14.4" x14ac:dyDescent="0.3">
      <c r="E939" s="30"/>
      <c r="G939" s="69"/>
      <c r="H939" s="30"/>
    </row>
    <row r="940" spans="5:8" ht="14.4" x14ac:dyDescent="0.3">
      <c r="E940" s="30"/>
      <c r="G940" s="69"/>
      <c r="H940" s="30"/>
    </row>
    <row r="941" spans="5:8" ht="14.4" x14ac:dyDescent="0.3">
      <c r="E941" s="30"/>
      <c r="G941" s="69"/>
      <c r="H941" s="30"/>
    </row>
    <row r="942" spans="5:8" ht="14.4" x14ac:dyDescent="0.3">
      <c r="E942" s="30"/>
      <c r="G942" s="69"/>
      <c r="H942" s="30"/>
    </row>
    <row r="943" spans="5:8" ht="14.4" x14ac:dyDescent="0.3">
      <c r="E943" s="30"/>
      <c r="G943" s="69"/>
      <c r="H943" s="30"/>
    </row>
    <row r="944" spans="5:8" ht="14.4" x14ac:dyDescent="0.3">
      <c r="E944" s="30"/>
      <c r="G944" s="69"/>
      <c r="H944" s="30"/>
    </row>
    <row r="945" spans="5:8" ht="14.4" x14ac:dyDescent="0.3">
      <c r="E945" s="30"/>
      <c r="G945" s="69"/>
      <c r="H945" s="30"/>
    </row>
    <row r="946" spans="5:8" ht="14.4" x14ac:dyDescent="0.3">
      <c r="E946" s="30"/>
      <c r="G946" s="69"/>
      <c r="H946" s="30"/>
    </row>
    <row r="947" spans="5:8" ht="14.4" x14ac:dyDescent="0.3">
      <c r="E947" s="30"/>
      <c r="G947" s="69"/>
      <c r="H947" s="30"/>
    </row>
    <row r="948" spans="5:8" ht="14.4" x14ac:dyDescent="0.3">
      <c r="E948" s="30"/>
      <c r="G948" s="69"/>
      <c r="H948" s="30"/>
    </row>
    <row r="949" spans="5:8" ht="14.4" x14ac:dyDescent="0.3">
      <c r="E949" s="30"/>
      <c r="G949" s="69"/>
      <c r="H949" s="30"/>
    </row>
    <row r="950" spans="5:8" ht="14.4" x14ac:dyDescent="0.3">
      <c r="E950" s="30"/>
      <c r="G950" s="69"/>
      <c r="H950" s="30"/>
    </row>
    <row r="951" spans="5:8" ht="14.4" x14ac:dyDescent="0.3">
      <c r="E951" s="30"/>
      <c r="G951" s="69"/>
      <c r="H951" s="30"/>
    </row>
    <row r="952" spans="5:8" ht="14.4" x14ac:dyDescent="0.3">
      <c r="E952" s="30"/>
      <c r="G952" s="69"/>
      <c r="H952" s="30"/>
    </row>
    <row r="953" spans="5:8" ht="14.4" x14ac:dyDescent="0.3">
      <c r="E953" s="30"/>
      <c r="G953" s="69"/>
      <c r="H953" s="30"/>
    </row>
    <row r="954" spans="5:8" ht="14.4" x14ac:dyDescent="0.3">
      <c r="E954" s="30"/>
      <c r="G954" s="69"/>
      <c r="H954" s="30"/>
    </row>
    <row r="955" spans="5:8" ht="14.4" x14ac:dyDescent="0.3">
      <c r="E955" s="30"/>
      <c r="G955" s="69"/>
      <c r="H955" s="30"/>
    </row>
    <row r="956" spans="5:8" ht="14.4" x14ac:dyDescent="0.3">
      <c r="E956" s="30"/>
      <c r="G956" s="69"/>
      <c r="H956" s="30"/>
    </row>
    <row r="957" spans="5:8" ht="14.4" x14ac:dyDescent="0.3">
      <c r="E957" s="30"/>
      <c r="G957" s="69"/>
      <c r="H957" s="30"/>
    </row>
    <row r="958" spans="5:8" ht="14.4" x14ac:dyDescent="0.3">
      <c r="E958" s="30"/>
      <c r="G958" s="69"/>
      <c r="H958" s="30"/>
    </row>
    <row r="959" spans="5:8" ht="14.4" x14ac:dyDescent="0.3">
      <c r="E959" s="30"/>
      <c r="G959" s="69"/>
      <c r="H959" s="3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1007"/>
  <sheetViews>
    <sheetView tabSelected="1" topLeftCell="A6" workbookViewId="0">
      <selection activeCell="B2" sqref="B2:O26"/>
    </sheetView>
  </sheetViews>
  <sheetFormatPr defaultColWidth="14.44140625" defaultRowHeight="15" customHeight="1" x14ac:dyDescent="0.3"/>
  <cols>
    <col min="1" max="1" width="1.6640625" customWidth="1"/>
    <col min="2" max="2" width="47" customWidth="1"/>
    <col min="3" max="3" width="18.6640625" customWidth="1"/>
    <col min="4" max="4" width="3.44140625" customWidth="1"/>
    <col min="5" max="5" width="31.6640625" customWidth="1"/>
    <col min="6" max="6" width="18.5546875" customWidth="1"/>
    <col min="7" max="7" width="2.33203125" customWidth="1"/>
    <col min="8" max="8" width="2.44140625" customWidth="1"/>
    <col min="9" max="9" width="2.88671875" customWidth="1"/>
    <col min="10" max="10" width="38.6640625" customWidth="1"/>
    <col min="11" max="11" width="11.5546875" customWidth="1"/>
    <col min="12" max="12" width="4.88671875" customWidth="1"/>
    <col min="13" max="13" width="12.5546875" customWidth="1"/>
    <col min="14" max="14" width="8.6640625" customWidth="1"/>
    <col min="15" max="15" width="14" customWidth="1"/>
    <col min="16" max="16" width="12.88671875" customWidth="1"/>
    <col min="17" max="17" width="12.5546875" customWidth="1"/>
    <col min="18" max="18" width="8.6640625" customWidth="1"/>
    <col min="19" max="19" width="19.6640625" customWidth="1"/>
    <col min="20" max="20" width="12" customWidth="1"/>
    <col min="21" max="23" width="8.6640625" customWidth="1"/>
    <col min="24" max="24" width="14.109375" customWidth="1"/>
    <col min="25" max="31" width="8.6640625" customWidth="1"/>
  </cols>
  <sheetData>
    <row r="1" spans="2:24" ht="14.25" customHeight="1" x14ac:dyDescent="0.3">
      <c r="X1" s="34"/>
    </row>
    <row r="2" spans="2:24" ht="31.5" customHeight="1" x14ac:dyDescent="0.3">
      <c r="B2" s="127" t="s">
        <v>317</v>
      </c>
      <c r="C2" s="122"/>
      <c r="E2" s="121" t="s">
        <v>318</v>
      </c>
      <c r="F2" s="122"/>
      <c r="J2" s="121" t="s">
        <v>296</v>
      </c>
      <c r="K2" s="122"/>
      <c r="M2" s="123" t="s">
        <v>0</v>
      </c>
      <c r="N2" s="124"/>
      <c r="O2" s="125"/>
      <c r="X2" s="34"/>
    </row>
    <row r="3" spans="2:24" ht="17.25" customHeight="1" x14ac:dyDescent="0.3">
      <c r="B3" s="1" t="s">
        <v>1</v>
      </c>
      <c r="C3" s="1" t="s">
        <v>2</v>
      </c>
      <c r="E3" s="1" t="s">
        <v>1</v>
      </c>
      <c r="F3" s="1" t="s">
        <v>2</v>
      </c>
      <c r="J3" s="1" t="s">
        <v>97</v>
      </c>
      <c r="K3" s="1" t="s">
        <v>2</v>
      </c>
      <c r="M3" s="2" t="s">
        <v>3</v>
      </c>
      <c r="N3" s="2" t="s">
        <v>4</v>
      </c>
      <c r="O3" s="2" t="s">
        <v>5</v>
      </c>
      <c r="T3" s="34"/>
      <c r="X3" s="34"/>
    </row>
    <row r="4" spans="2:24" ht="14.25" customHeight="1" x14ac:dyDescent="0.3">
      <c r="B4" s="3" t="s">
        <v>6</v>
      </c>
      <c r="C4" s="4">
        <f>SUMIF('Detalhamento - 03.07(1)'!B:B,B:B,'Detalhamento - 03.07(1)'!C:C)</f>
        <v>0</v>
      </c>
      <c r="E4" s="5" t="s">
        <v>7</v>
      </c>
      <c r="F4" s="4">
        <f>SUMIF('Detalhamento - 03.07(1)'!B:B,E:E,'Detalhamento - 03.07(1)'!C:C)</f>
        <v>0</v>
      </c>
      <c r="K4" s="34"/>
      <c r="M4" s="3" t="s">
        <v>8</v>
      </c>
      <c r="N4" s="3" t="s">
        <v>9</v>
      </c>
      <c r="O4" s="4">
        <v>3000</v>
      </c>
      <c r="T4" s="34"/>
      <c r="X4" s="34"/>
    </row>
    <row r="5" spans="2:24" ht="14.25" customHeight="1" x14ac:dyDescent="0.3">
      <c r="B5" s="7" t="s">
        <v>10</v>
      </c>
      <c r="C5" s="4">
        <f>SUMIF('Detalhamento - 03.07(1)'!B:B,B:B,'Detalhamento - 03.07(1)'!C:C)</f>
        <v>0</v>
      </c>
      <c r="E5" s="3" t="s">
        <v>60</v>
      </c>
      <c r="F5" s="4">
        <f>SUMIF('Detalhamento - 03.07(1)'!B:B,E:E,'Detalhamento - 03.07(1)'!C:C)</f>
        <v>0</v>
      </c>
      <c r="K5" s="34"/>
      <c r="M5" s="3" t="s">
        <v>14</v>
      </c>
      <c r="N5" s="3" t="s">
        <v>9</v>
      </c>
      <c r="O5" s="4">
        <v>500</v>
      </c>
      <c r="X5" s="34"/>
    </row>
    <row r="6" spans="2:24" ht="14.25" customHeight="1" x14ac:dyDescent="0.3">
      <c r="B6" s="3" t="s">
        <v>13</v>
      </c>
      <c r="C6" s="4">
        <f>SUMIF('Detalhamento - 03.07(1)'!B:B,B:B,'Detalhamento - 03.07(1)'!C:C)</f>
        <v>0</v>
      </c>
      <c r="E6" s="3" t="s">
        <v>104</v>
      </c>
      <c r="F6" s="4">
        <f>SUMIF('Detalhamento - 03.07(1)'!B:B,E:E,'Detalhamento - 03.07(1)'!C:C)</f>
        <v>0</v>
      </c>
      <c r="K6" s="34"/>
      <c r="M6" s="3" t="s">
        <v>8</v>
      </c>
      <c r="N6" s="3" t="s">
        <v>235</v>
      </c>
      <c r="O6" s="4">
        <v>23000</v>
      </c>
      <c r="X6" s="34"/>
    </row>
    <row r="7" spans="2:24" ht="14.25" customHeight="1" x14ac:dyDescent="0.3">
      <c r="B7" s="7" t="s">
        <v>15</v>
      </c>
      <c r="C7" s="4">
        <f>SUMIF('Detalhamento - 03.07(1)'!B:B,B:B,'Detalhamento - 03.07(1)'!C:C)</f>
        <v>0</v>
      </c>
      <c r="E7" s="3"/>
      <c r="F7" s="4">
        <f>SUMIF('Detalhamento - 03.07(1)'!B:B,E:E,'Detalhamento - 03.07(1)'!C:C)</f>
        <v>0</v>
      </c>
      <c r="J7" s="3"/>
      <c r="K7" s="34"/>
      <c r="M7" s="3" t="s">
        <v>107</v>
      </c>
      <c r="N7" s="3" t="s">
        <v>9</v>
      </c>
      <c r="O7" s="4">
        <v>0</v>
      </c>
      <c r="X7" s="34"/>
    </row>
    <row r="8" spans="2:24" ht="14.25" customHeight="1" x14ac:dyDescent="0.3">
      <c r="B8" s="7" t="s">
        <v>16</v>
      </c>
      <c r="C8" s="4">
        <f>SUMIF('Detalhamento - 03.07(1)'!B:B,B:B,'Detalhamento - 03.07(1)'!C:C)</f>
        <v>0</v>
      </c>
      <c r="F8" s="10"/>
      <c r="X8" s="34"/>
    </row>
    <row r="9" spans="2:24" ht="14.25" customHeight="1" x14ac:dyDescent="0.3">
      <c r="B9" s="3" t="s">
        <v>17</v>
      </c>
      <c r="C9" s="4">
        <f>SUMIF('Detalhamento - 03.07(1)'!B:B,B:B,'Detalhamento - 03.07(1)'!C:C)</f>
        <v>0</v>
      </c>
      <c r="F9" s="10"/>
      <c r="M9" s="126" t="s">
        <v>19</v>
      </c>
      <c r="N9" s="124"/>
      <c r="O9" s="125"/>
      <c r="S9" s="34"/>
      <c r="X9" s="34"/>
    </row>
    <row r="10" spans="2:24" ht="14.25" customHeight="1" x14ac:dyDescent="0.3">
      <c r="B10" s="3" t="s">
        <v>18</v>
      </c>
      <c r="C10" s="4">
        <f>SUMIF('Detalhamento - 03.07(1)'!B:B,B:B,'Detalhamento - 03.07(1)'!C:C)</f>
        <v>0</v>
      </c>
      <c r="F10" s="10"/>
      <c r="M10" s="2" t="s">
        <v>3</v>
      </c>
      <c r="N10" s="2" t="s">
        <v>4</v>
      </c>
      <c r="O10" s="9" t="s">
        <v>21</v>
      </c>
      <c r="P10" s="9"/>
      <c r="S10" s="67"/>
      <c r="X10" s="34"/>
    </row>
    <row r="11" spans="2:24" ht="14.25" customHeight="1" x14ac:dyDescent="0.3">
      <c r="B11" s="3" t="s">
        <v>108</v>
      </c>
      <c r="C11" s="4">
        <f>SUMIF('Detalhamento - 03.07(1)'!B:B,B:B,'Detalhamento - 03.07(1)'!C:C)</f>
        <v>0</v>
      </c>
      <c r="M11" s="3" t="s">
        <v>8</v>
      </c>
      <c r="N11" s="3" t="s">
        <v>9</v>
      </c>
      <c r="O11" s="10">
        <f>O4-C21</f>
        <v>3000</v>
      </c>
      <c r="X11" s="34"/>
    </row>
    <row r="12" spans="2:24" ht="14.25" customHeight="1" x14ac:dyDescent="0.3">
      <c r="B12" s="3" t="s">
        <v>320</v>
      </c>
      <c r="C12" s="4">
        <f>SUMIF('Detalhamento - 03.07(1)'!B:B,B:B,'Detalhamento - 03.07(1)'!C:C)</f>
        <v>0</v>
      </c>
      <c r="M12" s="3" t="s">
        <v>14</v>
      </c>
      <c r="N12" s="3" t="s">
        <v>9</v>
      </c>
      <c r="O12" s="10">
        <f>O5-F20</f>
        <v>500</v>
      </c>
      <c r="X12" s="34"/>
    </row>
    <row r="13" spans="2:24" ht="14.25" customHeight="1" x14ac:dyDescent="0.3">
      <c r="B13" s="3" t="s">
        <v>319</v>
      </c>
      <c r="C13" s="4">
        <f>SUMIF('Detalhamento - 03.07(1)'!B:B,B:B,'Detalhamento - 03.07(1)'!C:C)</f>
        <v>0</v>
      </c>
      <c r="M13" s="3" t="s">
        <v>107</v>
      </c>
      <c r="N13" s="3" t="s">
        <v>9</v>
      </c>
      <c r="O13" s="10">
        <f>O7-K20</f>
        <v>0</v>
      </c>
      <c r="X13" s="34"/>
    </row>
    <row r="14" spans="2:24" ht="14.25" customHeight="1" x14ac:dyDescent="0.3">
      <c r="B14" s="30" t="s">
        <v>315</v>
      </c>
      <c r="C14" s="4">
        <f>SUMIF('Detalhamento - 03.07(1)'!B:B,B:B,'Detalhamento - 03.07(1)'!C:C)</f>
        <v>0</v>
      </c>
      <c r="X14" s="34"/>
    </row>
    <row r="15" spans="2:24" ht="14.25" customHeight="1" x14ac:dyDescent="0.3">
      <c r="B15" s="30" t="s">
        <v>299</v>
      </c>
      <c r="C15" s="4">
        <f>SUMIF('Detalhamento - 03.07(1)'!B:B,B:B,'Detalhamento - 03.07(1)'!C:C)</f>
        <v>0</v>
      </c>
      <c r="M15" s="38"/>
      <c r="X15" s="34"/>
    </row>
    <row r="16" spans="2:24" ht="14.25" customHeight="1" x14ac:dyDescent="0.3">
      <c r="B16" s="36" t="s">
        <v>176</v>
      </c>
      <c r="C16" s="4">
        <f>SUMIF('Detalhamento - 03.07(1)'!B:B,B:B,'Detalhamento - 03.07(1)'!C:C)</f>
        <v>0</v>
      </c>
      <c r="M16" s="31"/>
      <c r="N16" s="31"/>
      <c r="O16" s="31"/>
      <c r="X16" s="35"/>
    </row>
    <row r="17" spans="1:31" ht="14.25" customHeight="1" x14ac:dyDescent="0.3">
      <c r="A17" s="31"/>
      <c r="B17" s="3" t="s">
        <v>61</v>
      </c>
      <c r="C17" s="4">
        <f>SUMIF('Detalhamento - 03.07(1)'!B:B,B:B,'Detalhamento - 03.07(1)'!C:C)</f>
        <v>0</v>
      </c>
      <c r="D17" s="31"/>
      <c r="E17" s="31"/>
      <c r="F17" s="31"/>
      <c r="G17" s="31"/>
      <c r="H17" s="31"/>
      <c r="I17" s="31"/>
      <c r="J17" s="31"/>
      <c r="K17" s="31"/>
      <c r="L17" s="31"/>
      <c r="P17" s="31"/>
      <c r="Q17" s="31"/>
      <c r="R17" s="31"/>
      <c r="S17" s="31"/>
      <c r="T17" s="31"/>
      <c r="U17" s="31"/>
      <c r="V17" s="31"/>
      <c r="W17" s="31"/>
      <c r="X17" s="34"/>
      <c r="Y17" s="31"/>
      <c r="Z17" s="31"/>
      <c r="AA17" s="31"/>
      <c r="AB17" s="31"/>
      <c r="AC17" s="31"/>
      <c r="AD17" s="31"/>
      <c r="AE17" s="31"/>
    </row>
    <row r="18" spans="1:31" ht="14.25" customHeight="1" x14ac:dyDescent="0.3">
      <c r="E18" s="4"/>
      <c r="X18" s="34"/>
    </row>
    <row r="19" spans="1:31" ht="14.25" customHeight="1" x14ac:dyDescent="0.3">
      <c r="B19" s="9" t="s">
        <v>23</v>
      </c>
      <c r="C19" s="10">
        <f>SUM(C4:C17)</f>
        <v>0</v>
      </c>
      <c r="X19" s="39"/>
    </row>
    <row r="20" spans="1:31" ht="14.25" customHeight="1" x14ac:dyDescent="0.3">
      <c r="B20" s="9" t="s">
        <v>25</v>
      </c>
      <c r="C20" s="10">
        <f>SUM(C5,C7,C8,C15)</f>
        <v>0</v>
      </c>
      <c r="E20" s="9" t="s">
        <v>24</v>
      </c>
      <c r="F20" s="11">
        <f>SUM(F4:F12)</f>
        <v>0</v>
      </c>
      <c r="J20" s="40" t="s">
        <v>24</v>
      </c>
      <c r="K20" s="35">
        <f>SUM(K4:K8)</f>
        <v>0</v>
      </c>
      <c r="X20" s="34"/>
    </row>
    <row r="21" spans="1:31" ht="14.25" customHeight="1" x14ac:dyDescent="0.3">
      <c r="B21" s="9" t="s">
        <v>26</v>
      </c>
      <c r="C21" s="10">
        <f>C19-C20</f>
        <v>0</v>
      </c>
      <c r="X21" s="34"/>
    </row>
    <row r="22" spans="1:31" ht="14.25" customHeight="1" x14ac:dyDescent="0.3">
      <c r="X22" s="34"/>
    </row>
    <row r="23" spans="1:31" ht="14.25" customHeight="1" x14ac:dyDescent="0.3">
      <c r="X23" s="34"/>
    </row>
    <row r="24" spans="1:31" ht="14.25" customHeight="1" x14ac:dyDescent="0.3">
      <c r="X24" s="34"/>
    </row>
    <row r="25" spans="1:31" ht="14.25" customHeight="1" x14ac:dyDescent="0.3">
      <c r="X25" s="34"/>
    </row>
    <row r="26" spans="1:31" ht="14.25" customHeight="1" x14ac:dyDescent="0.3">
      <c r="X26" s="34"/>
    </row>
    <row r="27" spans="1:31" ht="14.25" customHeight="1" x14ac:dyDescent="0.3">
      <c r="X27" s="34"/>
    </row>
    <row r="28" spans="1:31" ht="14.25" customHeight="1" x14ac:dyDescent="0.3">
      <c r="X28" s="34"/>
    </row>
    <row r="29" spans="1:31" ht="14.25" customHeight="1" x14ac:dyDescent="0.3">
      <c r="X29" s="34"/>
    </row>
    <row r="30" spans="1:31" ht="14.25" customHeight="1" x14ac:dyDescent="0.3">
      <c r="X30" s="34"/>
    </row>
    <row r="31" spans="1:31" ht="14.25" customHeight="1" x14ac:dyDescent="0.3">
      <c r="X31" s="34"/>
    </row>
    <row r="32" spans="1:31" ht="14.25" customHeight="1" x14ac:dyDescent="0.3">
      <c r="X32" s="34"/>
    </row>
    <row r="33" spans="24:24" ht="14.25" customHeight="1" x14ac:dyDescent="0.3">
      <c r="X33" s="34"/>
    </row>
    <row r="34" spans="24:24" ht="14.25" customHeight="1" x14ac:dyDescent="0.3">
      <c r="X34" s="34"/>
    </row>
    <row r="35" spans="24:24" ht="14.25" customHeight="1" x14ac:dyDescent="0.3">
      <c r="X35" s="34"/>
    </row>
    <row r="36" spans="24:24" ht="14.25" customHeight="1" x14ac:dyDescent="0.3">
      <c r="X36" s="34"/>
    </row>
    <row r="37" spans="24:24" ht="14.25" customHeight="1" x14ac:dyDescent="0.3">
      <c r="X37" s="34"/>
    </row>
    <row r="38" spans="24:24" ht="14.25" customHeight="1" x14ac:dyDescent="0.3">
      <c r="X38" s="34"/>
    </row>
    <row r="39" spans="24:24" ht="14.25" customHeight="1" x14ac:dyDescent="0.3">
      <c r="X39" s="34"/>
    </row>
    <row r="40" spans="24:24" ht="14.25" customHeight="1" x14ac:dyDescent="0.3">
      <c r="X40" s="34"/>
    </row>
    <row r="41" spans="24:24" ht="14.25" customHeight="1" x14ac:dyDescent="0.3">
      <c r="X41" s="34"/>
    </row>
    <row r="42" spans="24:24" ht="14.25" customHeight="1" x14ac:dyDescent="0.3">
      <c r="X42" s="34"/>
    </row>
    <row r="43" spans="24:24" ht="14.25" customHeight="1" x14ac:dyDescent="0.3">
      <c r="X43" s="34"/>
    </row>
    <row r="44" spans="24:24" ht="14.25" customHeight="1" x14ac:dyDescent="0.3">
      <c r="X44" s="34"/>
    </row>
    <row r="45" spans="24:24" ht="14.25" customHeight="1" x14ac:dyDescent="0.3">
      <c r="X45" s="34"/>
    </row>
    <row r="46" spans="24:24" ht="14.25" customHeight="1" x14ac:dyDescent="0.3">
      <c r="X46" s="34"/>
    </row>
    <row r="47" spans="24:24" ht="14.25" customHeight="1" x14ac:dyDescent="0.3">
      <c r="X47" s="34"/>
    </row>
    <row r="48" spans="24:24" ht="14.25" customHeight="1" x14ac:dyDescent="0.3">
      <c r="X48" s="34"/>
    </row>
    <row r="49" spans="24:24" ht="14.25" customHeight="1" x14ac:dyDescent="0.3">
      <c r="X49" s="34"/>
    </row>
    <row r="50" spans="24:24" ht="14.25" customHeight="1" x14ac:dyDescent="0.3">
      <c r="X50" s="34"/>
    </row>
    <row r="51" spans="24:24" ht="14.25" customHeight="1" x14ac:dyDescent="0.3">
      <c r="X51" s="34"/>
    </row>
    <row r="52" spans="24:24" ht="14.25" customHeight="1" x14ac:dyDescent="0.3">
      <c r="X52" s="34"/>
    </row>
    <row r="53" spans="24:24" ht="14.25" customHeight="1" x14ac:dyDescent="0.3">
      <c r="X53" s="34"/>
    </row>
    <row r="54" spans="24:24" ht="14.25" customHeight="1" x14ac:dyDescent="0.3">
      <c r="X54" s="34"/>
    </row>
    <row r="55" spans="24:24" ht="14.25" customHeight="1" x14ac:dyDescent="0.3">
      <c r="X55" s="34"/>
    </row>
    <row r="56" spans="24:24" ht="14.25" customHeight="1" x14ac:dyDescent="0.3">
      <c r="X56" s="34"/>
    </row>
    <row r="57" spans="24:24" ht="14.25" customHeight="1" x14ac:dyDescent="0.3">
      <c r="X57" s="34"/>
    </row>
    <row r="58" spans="24:24" ht="14.25" customHeight="1" x14ac:dyDescent="0.3">
      <c r="X58" s="34"/>
    </row>
    <row r="59" spans="24:24" ht="14.25" customHeight="1" x14ac:dyDescent="0.3">
      <c r="X59" s="34"/>
    </row>
    <row r="60" spans="24:24" ht="14.25" customHeight="1" x14ac:dyDescent="0.3">
      <c r="X60" s="34"/>
    </row>
    <row r="61" spans="24:24" ht="14.25" customHeight="1" x14ac:dyDescent="0.3">
      <c r="X61" s="34"/>
    </row>
    <row r="62" spans="24:24" ht="14.25" customHeight="1" x14ac:dyDescent="0.3">
      <c r="X62" s="34"/>
    </row>
    <row r="63" spans="24:24" ht="14.25" customHeight="1" x14ac:dyDescent="0.3">
      <c r="X63" s="34"/>
    </row>
    <row r="64" spans="24:24" ht="14.25" customHeight="1" x14ac:dyDescent="0.3">
      <c r="X64" s="34"/>
    </row>
    <row r="65" spans="24:24" ht="14.25" customHeight="1" x14ac:dyDescent="0.3">
      <c r="X65" s="34"/>
    </row>
    <row r="66" spans="24:24" ht="14.25" customHeight="1" x14ac:dyDescent="0.3">
      <c r="X66" s="34"/>
    </row>
    <row r="67" spans="24:24" ht="14.25" customHeight="1" x14ac:dyDescent="0.3">
      <c r="X67" s="34"/>
    </row>
    <row r="68" spans="24:24" ht="14.25" customHeight="1" x14ac:dyDescent="0.3">
      <c r="X68" s="34"/>
    </row>
    <row r="69" spans="24:24" ht="14.25" customHeight="1" x14ac:dyDescent="0.3">
      <c r="X69" s="34"/>
    </row>
    <row r="70" spans="24:24" ht="14.25" customHeight="1" x14ac:dyDescent="0.3">
      <c r="X70" s="34"/>
    </row>
    <row r="71" spans="24:24" ht="14.25" customHeight="1" x14ac:dyDescent="0.3">
      <c r="X71" s="34"/>
    </row>
    <row r="72" spans="24:24" ht="14.25" customHeight="1" x14ac:dyDescent="0.3">
      <c r="X72" s="34"/>
    </row>
    <row r="73" spans="24:24" ht="14.25" customHeight="1" x14ac:dyDescent="0.3">
      <c r="X73" s="34"/>
    </row>
    <row r="74" spans="24:24" ht="14.25" customHeight="1" x14ac:dyDescent="0.3">
      <c r="X74" s="34"/>
    </row>
    <row r="75" spans="24:24" ht="14.25" customHeight="1" x14ac:dyDescent="0.3">
      <c r="X75" s="34"/>
    </row>
    <row r="76" spans="24:24" ht="14.25" customHeight="1" x14ac:dyDescent="0.3">
      <c r="X76" s="34"/>
    </row>
    <row r="77" spans="24:24" ht="14.25" customHeight="1" x14ac:dyDescent="0.3">
      <c r="X77" s="34"/>
    </row>
    <row r="78" spans="24:24" ht="14.25" customHeight="1" x14ac:dyDescent="0.3">
      <c r="X78" s="34"/>
    </row>
    <row r="79" spans="24:24" ht="14.25" customHeight="1" x14ac:dyDescent="0.3">
      <c r="X79" s="34"/>
    </row>
    <row r="80" spans="24:24" ht="14.25" customHeight="1" x14ac:dyDescent="0.3">
      <c r="X80" s="34"/>
    </row>
    <row r="81" spans="24:24" ht="14.25" customHeight="1" x14ac:dyDescent="0.3">
      <c r="X81" s="34"/>
    </row>
    <row r="82" spans="24:24" ht="14.25" customHeight="1" x14ac:dyDescent="0.3">
      <c r="X82" s="34"/>
    </row>
    <row r="83" spans="24:24" ht="14.25" customHeight="1" x14ac:dyDescent="0.3">
      <c r="X83" s="34"/>
    </row>
    <row r="84" spans="24:24" ht="14.25" customHeight="1" x14ac:dyDescent="0.3">
      <c r="X84" s="34"/>
    </row>
    <row r="85" spans="24:24" ht="14.25" customHeight="1" x14ac:dyDescent="0.3">
      <c r="X85" s="34"/>
    </row>
    <row r="86" spans="24:24" ht="14.25" customHeight="1" x14ac:dyDescent="0.3">
      <c r="X86" s="34"/>
    </row>
    <row r="87" spans="24:24" ht="14.25" customHeight="1" x14ac:dyDescent="0.3">
      <c r="X87" s="34"/>
    </row>
    <row r="88" spans="24:24" ht="14.25" customHeight="1" x14ac:dyDescent="0.3">
      <c r="X88" s="34"/>
    </row>
    <row r="89" spans="24:24" ht="14.25" customHeight="1" x14ac:dyDescent="0.3">
      <c r="X89" s="34"/>
    </row>
    <row r="90" spans="24:24" ht="14.25" customHeight="1" x14ac:dyDescent="0.3">
      <c r="X90" s="34"/>
    </row>
    <row r="91" spans="24:24" ht="14.25" customHeight="1" x14ac:dyDescent="0.3">
      <c r="X91" s="34"/>
    </row>
    <row r="92" spans="24:24" ht="14.25" customHeight="1" x14ac:dyDescent="0.3">
      <c r="X92" s="34"/>
    </row>
    <row r="93" spans="24:24" ht="14.25" customHeight="1" x14ac:dyDescent="0.3">
      <c r="X93" s="34"/>
    </row>
    <row r="94" spans="24:24" ht="14.25" customHeight="1" x14ac:dyDescent="0.3">
      <c r="X94" s="34"/>
    </row>
    <row r="95" spans="24:24" ht="14.25" customHeight="1" x14ac:dyDescent="0.3">
      <c r="X95" s="34"/>
    </row>
    <row r="96" spans="24:24" ht="14.25" customHeight="1" x14ac:dyDescent="0.3">
      <c r="X96" s="34"/>
    </row>
    <row r="97" spans="24:24" ht="14.25" customHeight="1" x14ac:dyDescent="0.3">
      <c r="X97" s="34"/>
    </row>
    <row r="98" spans="24:24" ht="14.25" customHeight="1" x14ac:dyDescent="0.3">
      <c r="X98" s="34"/>
    </row>
    <row r="99" spans="24:24" ht="14.25" customHeight="1" x14ac:dyDescent="0.3">
      <c r="X99" s="34"/>
    </row>
    <row r="100" spans="24:24" ht="14.25" customHeight="1" x14ac:dyDescent="0.3">
      <c r="X100" s="34"/>
    </row>
    <row r="101" spans="24:24" ht="14.25" customHeight="1" x14ac:dyDescent="0.3">
      <c r="X101" s="34"/>
    </row>
    <row r="102" spans="24:24" ht="14.25" customHeight="1" x14ac:dyDescent="0.3">
      <c r="X102" s="34"/>
    </row>
    <row r="103" spans="24:24" ht="14.25" customHeight="1" x14ac:dyDescent="0.3">
      <c r="X103" s="34"/>
    </row>
    <row r="104" spans="24:24" ht="14.25" customHeight="1" x14ac:dyDescent="0.3">
      <c r="X104" s="34"/>
    </row>
    <row r="105" spans="24:24" ht="14.25" customHeight="1" x14ac:dyDescent="0.3">
      <c r="X105" s="34"/>
    </row>
    <row r="106" spans="24:24" ht="14.25" customHeight="1" x14ac:dyDescent="0.3">
      <c r="X106" s="34"/>
    </row>
    <row r="107" spans="24:24" ht="14.25" customHeight="1" x14ac:dyDescent="0.3">
      <c r="X107" s="34"/>
    </row>
    <row r="108" spans="24:24" ht="14.25" customHeight="1" x14ac:dyDescent="0.3">
      <c r="X108" s="34"/>
    </row>
    <row r="109" spans="24:24" ht="14.25" customHeight="1" x14ac:dyDescent="0.3">
      <c r="X109" s="34"/>
    </row>
    <row r="110" spans="24:24" ht="14.25" customHeight="1" x14ac:dyDescent="0.3">
      <c r="X110" s="34"/>
    </row>
    <row r="111" spans="24:24" ht="14.25" customHeight="1" x14ac:dyDescent="0.3">
      <c r="X111" s="34"/>
    </row>
    <row r="112" spans="24:24" ht="14.25" customHeight="1" x14ac:dyDescent="0.3">
      <c r="X112" s="34"/>
    </row>
    <row r="113" spans="24:24" ht="14.25" customHeight="1" x14ac:dyDescent="0.3">
      <c r="X113" s="34"/>
    </row>
    <row r="114" spans="24:24" ht="14.25" customHeight="1" x14ac:dyDescent="0.3">
      <c r="X114" s="34"/>
    </row>
    <row r="115" spans="24:24" ht="14.25" customHeight="1" x14ac:dyDescent="0.3">
      <c r="X115" s="34"/>
    </row>
    <row r="116" spans="24:24" ht="14.25" customHeight="1" x14ac:dyDescent="0.3">
      <c r="X116" s="34"/>
    </row>
    <row r="117" spans="24:24" ht="14.25" customHeight="1" x14ac:dyDescent="0.3">
      <c r="X117" s="34"/>
    </row>
    <row r="118" spans="24:24" ht="14.25" customHeight="1" x14ac:dyDescent="0.3">
      <c r="X118" s="34"/>
    </row>
    <row r="119" spans="24:24" ht="14.25" customHeight="1" x14ac:dyDescent="0.3">
      <c r="X119" s="34"/>
    </row>
    <row r="120" spans="24:24" ht="14.25" customHeight="1" x14ac:dyDescent="0.3">
      <c r="X120" s="34"/>
    </row>
    <row r="121" spans="24:24" ht="14.25" customHeight="1" x14ac:dyDescent="0.3">
      <c r="X121" s="34"/>
    </row>
    <row r="122" spans="24:24" ht="14.25" customHeight="1" x14ac:dyDescent="0.3">
      <c r="X122" s="34"/>
    </row>
    <row r="123" spans="24:24" ht="14.25" customHeight="1" x14ac:dyDescent="0.3">
      <c r="X123" s="34"/>
    </row>
    <row r="124" spans="24:24" ht="14.25" customHeight="1" x14ac:dyDescent="0.3">
      <c r="X124" s="34"/>
    </row>
    <row r="125" spans="24:24" ht="14.25" customHeight="1" x14ac:dyDescent="0.3">
      <c r="X125" s="34"/>
    </row>
    <row r="126" spans="24:24" ht="14.25" customHeight="1" x14ac:dyDescent="0.3">
      <c r="X126" s="34"/>
    </row>
    <row r="127" spans="24:24" ht="14.25" customHeight="1" x14ac:dyDescent="0.3">
      <c r="X127" s="34"/>
    </row>
    <row r="128" spans="24:24" ht="14.25" customHeight="1" x14ac:dyDescent="0.3">
      <c r="X128" s="34"/>
    </row>
    <row r="129" spans="24:24" ht="14.25" customHeight="1" x14ac:dyDescent="0.3">
      <c r="X129" s="34"/>
    </row>
    <row r="130" spans="24:24" ht="14.25" customHeight="1" x14ac:dyDescent="0.3">
      <c r="X130" s="34"/>
    </row>
    <row r="131" spans="24:24" ht="14.25" customHeight="1" x14ac:dyDescent="0.3">
      <c r="X131" s="34"/>
    </row>
    <row r="132" spans="24:24" ht="14.25" customHeight="1" x14ac:dyDescent="0.3">
      <c r="X132" s="34"/>
    </row>
    <row r="133" spans="24:24" ht="14.25" customHeight="1" x14ac:dyDescent="0.3">
      <c r="X133" s="34"/>
    </row>
    <row r="134" spans="24:24" ht="14.25" customHeight="1" x14ac:dyDescent="0.3">
      <c r="X134" s="34"/>
    </row>
    <row r="135" spans="24:24" ht="14.25" customHeight="1" x14ac:dyDescent="0.3">
      <c r="X135" s="34"/>
    </row>
    <row r="136" spans="24:24" ht="14.25" customHeight="1" x14ac:dyDescent="0.3">
      <c r="X136" s="34"/>
    </row>
    <row r="137" spans="24:24" ht="14.25" customHeight="1" x14ac:dyDescent="0.3">
      <c r="X137" s="34"/>
    </row>
    <row r="138" spans="24:24" ht="14.25" customHeight="1" x14ac:dyDescent="0.3">
      <c r="X138" s="34"/>
    </row>
    <row r="139" spans="24:24" ht="14.25" customHeight="1" x14ac:dyDescent="0.3">
      <c r="X139" s="34"/>
    </row>
    <row r="140" spans="24:24" ht="14.25" customHeight="1" x14ac:dyDescent="0.3">
      <c r="X140" s="34"/>
    </row>
    <row r="141" spans="24:24" ht="14.25" customHeight="1" x14ac:dyDescent="0.3">
      <c r="X141" s="34"/>
    </row>
    <row r="142" spans="24:24" ht="14.25" customHeight="1" x14ac:dyDescent="0.3">
      <c r="X142" s="34"/>
    </row>
    <row r="143" spans="24:24" ht="14.25" customHeight="1" x14ac:dyDescent="0.3">
      <c r="X143" s="34"/>
    </row>
    <row r="144" spans="24:24" ht="14.25" customHeight="1" x14ac:dyDescent="0.3">
      <c r="X144" s="34"/>
    </row>
    <row r="145" spans="24:24" ht="14.25" customHeight="1" x14ac:dyDescent="0.3">
      <c r="X145" s="34"/>
    </row>
    <row r="146" spans="24:24" ht="14.25" customHeight="1" x14ac:dyDescent="0.3">
      <c r="X146" s="34"/>
    </row>
    <row r="147" spans="24:24" ht="14.25" customHeight="1" x14ac:dyDescent="0.3">
      <c r="X147" s="34"/>
    </row>
    <row r="148" spans="24:24" ht="14.25" customHeight="1" x14ac:dyDescent="0.3">
      <c r="X148" s="34"/>
    </row>
    <row r="149" spans="24:24" ht="14.25" customHeight="1" x14ac:dyDescent="0.3">
      <c r="X149" s="34"/>
    </row>
    <row r="150" spans="24:24" ht="14.25" customHeight="1" x14ac:dyDescent="0.3">
      <c r="X150" s="34"/>
    </row>
    <row r="151" spans="24:24" ht="14.25" customHeight="1" x14ac:dyDescent="0.3">
      <c r="X151" s="34"/>
    </row>
    <row r="152" spans="24:24" ht="14.25" customHeight="1" x14ac:dyDescent="0.3">
      <c r="X152" s="34"/>
    </row>
    <row r="153" spans="24:24" ht="14.25" customHeight="1" x14ac:dyDescent="0.3">
      <c r="X153" s="34"/>
    </row>
    <row r="154" spans="24:24" ht="14.25" customHeight="1" x14ac:dyDescent="0.3">
      <c r="X154" s="34"/>
    </row>
    <row r="155" spans="24:24" ht="14.25" customHeight="1" x14ac:dyDescent="0.3">
      <c r="X155" s="34"/>
    </row>
    <row r="156" spans="24:24" ht="14.25" customHeight="1" x14ac:dyDescent="0.3">
      <c r="X156" s="34"/>
    </row>
    <row r="157" spans="24:24" ht="14.25" customHeight="1" x14ac:dyDescent="0.3">
      <c r="X157" s="34"/>
    </row>
    <row r="158" spans="24:24" ht="14.25" customHeight="1" x14ac:dyDescent="0.3">
      <c r="X158" s="34"/>
    </row>
    <row r="159" spans="24:24" ht="14.25" customHeight="1" x14ac:dyDescent="0.3">
      <c r="X159" s="34"/>
    </row>
    <row r="160" spans="24:24" ht="14.25" customHeight="1" x14ac:dyDescent="0.3">
      <c r="X160" s="34"/>
    </row>
    <row r="161" spans="24:24" ht="14.25" customHeight="1" x14ac:dyDescent="0.3">
      <c r="X161" s="34"/>
    </row>
    <row r="162" spans="24:24" ht="14.25" customHeight="1" x14ac:dyDescent="0.3">
      <c r="X162" s="34"/>
    </row>
    <row r="163" spans="24:24" ht="14.25" customHeight="1" x14ac:dyDescent="0.3">
      <c r="X163" s="34"/>
    </row>
    <row r="164" spans="24:24" ht="14.25" customHeight="1" x14ac:dyDescent="0.3">
      <c r="X164" s="34"/>
    </row>
    <row r="165" spans="24:24" ht="14.25" customHeight="1" x14ac:dyDescent="0.3">
      <c r="X165" s="34"/>
    </row>
    <row r="166" spans="24:24" ht="14.25" customHeight="1" x14ac:dyDescent="0.3">
      <c r="X166" s="34"/>
    </row>
    <row r="167" spans="24:24" ht="14.25" customHeight="1" x14ac:dyDescent="0.3">
      <c r="X167" s="34"/>
    </row>
    <row r="168" spans="24:24" ht="14.25" customHeight="1" x14ac:dyDescent="0.3">
      <c r="X168" s="34"/>
    </row>
    <row r="169" spans="24:24" ht="14.25" customHeight="1" x14ac:dyDescent="0.3">
      <c r="X169" s="34"/>
    </row>
    <row r="170" spans="24:24" ht="14.25" customHeight="1" x14ac:dyDescent="0.3">
      <c r="X170" s="34"/>
    </row>
    <row r="171" spans="24:24" ht="14.25" customHeight="1" x14ac:dyDescent="0.3">
      <c r="X171" s="34"/>
    </row>
    <row r="172" spans="24:24" ht="14.25" customHeight="1" x14ac:dyDescent="0.3">
      <c r="X172" s="34"/>
    </row>
    <row r="173" spans="24:24" ht="14.25" customHeight="1" x14ac:dyDescent="0.3">
      <c r="X173" s="34"/>
    </row>
    <row r="174" spans="24:24" ht="14.25" customHeight="1" x14ac:dyDescent="0.3">
      <c r="X174" s="34"/>
    </row>
    <row r="175" spans="24:24" ht="14.25" customHeight="1" x14ac:dyDescent="0.3">
      <c r="X175" s="34"/>
    </row>
    <row r="176" spans="24:24" ht="14.25" customHeight="1" x14ac:dyDescent="0.3">
      <c r="X176" s="34"/>
    </row>
    <row r="177" spans="24:24" ht="14.25" customHeight="1" x14ac:dyDescent="0.3">
      <c r="X177" s="34"/>
    </row>
    <row r="178" spans="24:24" ht="14.25" customHeight="1" x14ac:dyDescent="0.3">
      <c r="X178" s="34"/>
    </row>
    <row r="179" spans="24:24" ht="14.25" customHeight="1" x14ac:dyDescent="0.3">
      <c r="X179" s="34"/>
    </row>
    <row r="180" spans="24:24" ht="14.25" customHeight="1" x14ac:dyDescent="0.3">
      <c r="X180" s="34"/>
    </row>
    <row r="181" spans="24:24" ht="14.25" customHeight="1" x14ac:dyDescent="0.3">
      <c r="X181" s="34"/>
    </row>
    <row r="182" spans="24:24" ht="14.25" customHeight="1" x14ac:dyDescent="0.3">
      <c r="X182" s="34"/>
    </row>
    <row r="183" spans="24:24" ht="14.25" customHeight="1" x14ac:dyDescent="0.3">
      <c r="X183" s="34"/>
    </row>
    <row r="184" spans="24:24" ht="14.25" customHeight="1" x14ac:dyDescent="0.3">
      <c r="X184" s="34"/>
    </row>
    <row r="185" spans="24:24" ht="14.25" customHeight="1" x14ac:dyDescent="0.3">
      <c r="X185" s="34"/>
    </row>
    <row r="186" spans="24:24" ht="14.25" customHeight="1" x14ac:dyDescent="0.3">
      <c r="X186" s="34"/>
    </row>
    <row r="187" spans="24:24" ht="14.25" customHeight="1" x14ac:dyDescent="0.3">
      <c r="X187" s="34"/>
    </row>
    <row r="188" spans="24:24" ht="14.25" customHeight="1" x14ac:dyDescent="0.3">
      <c r="X188" s="34"/>
    </row>
    <row r="189" spans="24:24" ht="14.25" customHeight="1" x14ac:dyDescent="0.3">
      <c r="X189" s="34"/>
    </row>
    <row r="190" spans="24:24" ht="14.25" customHeight="1" x14ac:dyDescent="0.3">
      <c r="X190" s="34"/>
    </row>
    <row r="191" spans="24:24" ht="14.25" customHeight="1" x14ac:dyDescent="0.3">
      <c r="X191" s="34"/>
    </row>
    <row r="192" spans="24:24" ht="14.25" customHeight="1" x14ac:dyDescent="0.3">
      <c r="X192" s="34"/>
    </row>
    <row r="193" spans="24:24" ht="14.25" customHeight="1" x14ac:dyDescent="0.3">
      <c r="X193" s="34"/>
    </row>
    <row r="194" spans="24:24" ht="14.25" customHeight="1" x14ac:dyDescent="0.3">
      <c r="X194" s="34"/>
    </row>
    <row r="195" spans="24:24" ht="14.25" customHeight="1" x14ac:dyDescent="0.3">
      <c r="X195" s="34"/>
    </row>
    <row r="196" spans="24:24" ht="14.25" customHeight="1" x14ac:dyDescent="0.3">
      <c r="X196" s="34"/>
    </row>
    <row r="197" spans="24:24" ht="14.25" customHeight="1" x14ac:dyDescent="0.3">
      <c r="X197" s="34"/>
    </row>
    <row r="198" spans="24:24" ht="14.25" customHeight="1" x14ac:dyDescent="0.3">
      <c r="X198" s="34"/>
    </row>
    <row r="199" spans="24:24" ht="14.25" customHeight="1" x14ac:dyDescent="0.3">
      <c r="X199" s="34"/>
    </row>
    <row r="200" spans="24:24" ht="14.25" customHeight="1" x14ac:dyDescent="0.3">
      <c r="X200" s="34"/>
    </row>
    <row r="201" spans="24:24" ht="14.25" customHeight="1" x14ac:dyDescent="0.3">
      <c r="X201" s="34"/>
    </row>
    <row r="202" spans="24:24" ht="14.25" customHeight="1" x14ac:dyDescent="0.3">
      <c r="X202" s="34"/>
    </row>
    <row r="203" spans="24:24" ht="14.25" customHeight="1" x14ac:dyDescent="0.3">
      <c r="X203" s="34"/>
    </row>
    <row r="204" spans="24:24" ht="14.25" customHeight="1" x14ac:dyDescent="0.3">
      <c r="X204" s="34"/>
    </row>
    <row r="205" spans="24:24" ht="14.25" customHeight="1" x14ac:dyDescent="0.3">
      <c r="X205" s="34"/>
    </row>
    <row r="206" spans="24:24" ht="14.25" customHeight="1" x14ac:dyDescent="0.3">
      <c r="X206" s="34"/>
    </row>
    <row r="207" spans="24:24" ht="14.25" customHeight="1" x14ac:dyDescent="0.3">
      <c r="X207" s="34"/>
    </row>
    <row r="208" spans="24:24" ht="14.25" customHeight="1" x14ac:dyDescent="0.3">
      <c r="X208" s="34"/>
    </row>
    <row r="209" spans="24:24" ht="14.25" customHeight="1" x14ac:dyDescent="0.3">
      <c r="X209" s="34"/>
    </row>
    <row r="210" spans="24:24" ht="14.25" customHeight="1" x14ac:dyDescent="0.3">
      <c r="X210" s="34"/>
    </row>
    <row r="211" spans="24:24" ht="14.25" customHeight="1" x14ac:dyDescent="0.3">
      <c r="X211" s="34"/>
    </row>
    <row r="212" spans="24:24" ht="14.25" customHeight="1" x14ac:dyDescent="0.3">
      <c r="X212" s="34"/>
    </row>
    <row r="213" spans="24:24" ht="14.25" customHeight="1" x14ac:dyDescent="0.3">
      <c r="X213" s="34"/>
    </row>
    <row r="214" spans="24:24" ht="14.25" customHeight="1" x14ac:dyDescent="0.3">
      <c r="X214" s="34"/>
    </row>
    <row r="215" spans="24:24" ht="14.25" customHeight="1" x14ac:dyDescent="0.3">
      <c r="X215" s="34"/>
    </row>
    <row r="216" spans="24:24" ht="14.25" customHeight="1" x14ac:dyDescent="0.3">
      <c r="X216" s="34"/>
    </row>
    <row r="217" spans="24:24" ht="14.25" customHeight="1" x14ac:dyDescent="0.3">
      <c r="X217" s="34"/>
    </row>
    <row r="218" spans="24:24" ht="14.25" customHeight="1" x14ac:dyDescent="0.3">
      <c r="X218" s="34"/>
    </row>
    <row r="219" spans="24:24" ht="14.25" customHeight="1" x14ac:dyDescent="0.3">
      <c r="X219" s="34"/>
    </row>
    <row r="220" spans="24:24" ht="14.25" customHeight="1" x14ac:dyDescent="0.3">
      <c r="X220" s="34"/>
    </row>
    <row r="221" spans="24:24" ht="14.25" customHeight="1" x14ac:dyDescent="0.3">
      <c r="X221" s="34"/>
    </row>
    <row r="222" spans="24:24" ht="14.25" customHeight="1" x14ac:dyDescent="0.3">
      <c r="X222" s="34"/>
    </row>
    <row r="223" spans="24:24" ht="14.25" customHeight="1" x14ac:dyDescent="0.3">
      <c r="X223" s="34"/>
    </row>
    <row r="224" spans="24:24" ht="14.25" customHeight="1" x14ac:dyDescent="0.3">
      <c r="X224" s="34"/>
    </row>
    <row r="225" spans="24:24" ht="14.25" customHeight="1" x14ac:dyDescent="0.3">
      <c r="X225" s="34"/>
    </row>
    <row r="226" spans="24:24" ht="14.25" customHeight="1" x14ac:dyDescent="0.3">
      <c r="X226" s="34"/>
    </row>
    <row r="227" spans="24:24" ht="14.25" customHeight="1" x14ac:dyDescent="0.3">
      <c r="X227" s="34"/>
    </row>
    <row r="228" spans="24:24" ht="14.25" customHeight="1" x14ac:dyDescent="0.3">
      <c r="X228" s="34"/>
    </row>
    <row r="229" spans="24:24" ht="14.25" customHeight="1" x14ac:dyDescent="0.3">
      <c r="X229" s="34"/>
    </row>
    <row r="230" spans="24:24" ht="14.25" customHeight="1" x14ac:dyDescent="0.3">
      <c r="X230" s="34"/>
    </row>
    <row r="231" spans="24:24" ht="14.25" customHeight="1" x14ac:dyDescent="0.3">
      <c r="X231" s="34"/>
    </row>
    <row r="232" spans="24:24" ht="14.25" customHeight="1" x14ac:dyDescent="0.3">
      <c r="X232" s="34"/>
    </row>
    <row r="233" spans="24:24" ht="14.25" customHeight="1" x14ac:dyDescent="0.3">
      <c r="X233" s="34"/>
    </row>
    <row r="234" spans="24:24" ht="14.25" customHeight="1" x14ac:dyDescent="0.3">
      <c r="X234" s="34"/>
    </row>
    <row r="235" spans="24:24" ht="14.25" customHeight="1" x14ac:dyDescent="0.3">
      <c r="X235" s="34"/>
    </row>
    <row r="236" spans="24:24" ht="14.25" customHeight="1" x14ac:dyDescent="0.3">
      <c r="X236" s="34"/>
    </row>
    <row r="237" spans="24:24" ht="14.25" customHeight="1" x14ac:dyDescent="0.3">
      <c r="X237" s="34"/>
    </row>
    <row r="238" spans="24:24" ht="14.25" customHeight="1" x14ac:dyDescent="0.3">
      <c r="X238" s="34"/>
    </row>
    <row r="239" spans="24:24" ht="14.25" customHeight="1" x14ac:dyDescent="0.3">
      <c r="X239" s="34"/>
    </row>
    <row r="240" spans="24:24" ht="14.25" customHeight="1" x14ac:dyDescent="0.3">
      <c r="X240" s="34"/>
    </row>
    <row r="241" spans="24:24" ht="14.25" customHeight="1" x14ac:dyDescent="0.3">
      <c r="X241" s="34"/>
    </row>
    <row r="242" spans="24:24" ht="14.25" customHeight="1" x14ac:dyDescent="0.3">
      <c r="X242" s="34"/>
    </row>
    <row r="243" spans="24:24" ht="14.25" customHeight="1" x14ac:dyDescent="0.3">
      <c r="X243" s="34"/>
    </row>
    <row r="244" spans="24:24" ht="14.25" customHeight="1" x14ac:dyDescent="0.3">
      <c r="X244" s="34"/>
    </row>
    <row r="245" spans="24:24" ht="14.25" customHeight="1" x14ac:dyDescent="0.3">
      <c r="X245" s="34"/>
    </row>
    <row r="246" spans="24:24" ht="14.25" customHeight="1" x14ac:dyDescent="0.3">
      <c r="X246" s="34"/>
    </row>
    <row r="247" spans="24:24" ht="14.25" customHeight="1" x14ac:dyDescent="0.3">
      <c r="X247" s="34"/>
    </row>
    <row r="248" spans="24:24" ht="14.25" customHeight="1" x14ac:dyDescent="0.3">
      <c r="X248" s="34"/>
    </row>
    <row r="249" spans="24:24" ht="14.25" customHeight="1" x14ac:dyDescent="0.3">
      <c r="X249" s="34"/>
    </row>
    <row r="250" spans="24:24" ht="14.25" customHeight="1" x14ac:dyDescent="0.3">
      <c r="X250" s="34"/>
    </row>
    <row r="251" spans="24:24" ht="14.25" customHeight="1" x14ac:dyDescent="0.3">
      <c r="X251" s="34"/>
    </row>
    <row r="252" spans="24:24" ht="14.25" customHeight="1" x14ac:dyDescent="0.3">
      <c r="X252" s="34"/>
    </row>
    <row r="253" spans="24:24" ht="14.25" customHeight="1" x14ac:dyDescent="0.3">
      <c r="X253" s="34"/>
    </row>
    <row r="254" spans="24:24" ht="14.25" customHeight="1" x14ac:dyDescent="0.3">
      <c r="X254" s="34"/>
    </row>
    <row r="255" spans="24:24" ht="14.25" customHeight="1" x14ac:dyDescent="0.3">
      <c r="X255" s="34"/>
    </row>
    <row r="256" spans="24:24" ht="14.25" customHeight="1" x14ac:dyDescent="0.3">
      <c r="X256" s="34"/>
    </row>
    <row r="257" spans="24:24" ht="14.25" customHeight="1" x14ac:dyDescent="0.3">
      <c r="X257" s="34"/>
    </row>
    <row r="258" spans="24:24" ht="14.25" customHeight="1" x14ac:dyDescent="0.3">
      <c r="X258" s="34"/>
    </row>
    <row r="259" spans="24:24" ht="14.25" customHeight="1" x14ac:dyDescent="0.3">
      <c r="X259" s="34"/>
    </row>
    <row r="260" spans="24:24" ht="14.25" customHeight="1" x14ac:dyDescent="0.3">
      <c r="X260" s="34"/>
    </row>
    <row r="261" spans="24:24" ht="14.25" customHeight="1" x14ac:dyDescent="0.3">
      <c r="X261" s="34"/>
    </row>
    <row r="262" spans="24:24" ht="14.25" customHeight="1" x14ac:dyDescent="0.3">
      <c r="X262" s="34"/>
    </row>
    <row r="263" spans="24:24" ht="14.25" customHeight="1" x14ac:dyDescent="0.3">
      <c r="X263" s="34"/>
    </row>
    <row r="264" spans="24:24" ht="14.25" customHeight="1" x14ac:dyDescent="0.3">
      <c r="X264" s="34"/>
    </row>
    <row r="265" spans="24:24" ht="14.25" customHeight="1" x14ac:dyDescent="0.3">
      <c r="X265" s="34"/>
    </row>
    <row r="266" spans="24:24" ht="14.25" customHeight="1" x14ac:dyDescent="0.3">
      <c r="X266" s="34"/>
    </row>
    <row r="267" spans="24:24" ht="14.25" customHeight="1" x14ac:dyDescent="0.3">
      <c r="X267" s="34"/>
    </row>
    <row r="268" spans="24:24" ht="14.25" customHeight="1" x14ac:dyDescent="0.3">
      <c r="X268" s="34"/>
    </row>
    <row r="269" spans="24:24" ht="14.25" customHeight="1" x14ac:dyDescent="0.3">
      <c r="X269" s="34"/>
    </row>
    <row r="270" spans="24:24" ht="14.25" customHeight="1" x14ac:dyDescent="0.3">
      <c r="X270" s="34"/>
    </row>
    <row r="271" spans="24:24" ht="14.25" customHeight="1" x14ac:dyDescent="0.3">
      <c r="X271" s="34"/>
    </row>
    <row r="272" spans="24:24" ht="14.25" customHeight="1" x14ac:dyDescent="0.3">
      <c r="X272" s="34"/>
    </row>
    <row r="273" spans="24:24" ht="14.25" customHeight="1" x14ac:dyDescent="0.3">
      <c r="X273" s="34"/>
    </row>
    <row r="274" spans="24:24" ht="14.25" customHeight="1" x14ac:dyDescent="0.3">
      <c r="X274" s="34"/>
    </row>
    <row r="275" spans="24:24" ht="14.25" customHeight="1" x14ac:dyDescent="0.3">
      <c r="X275" s="34"/>
    </row>
    <row r="276" spans="24:24" ht="14.25" customHeight="1" x14ac:dyDescent="0.3">
      <c r="X276" s="34"/>
    </row>
    <row r="277" spans="24:24" ht="14.25" customHeight="1" x14ac:dyDescent="0.3">
      <c r="X277" s="34"/>
    </row>
    <row r="278" spans="24:24" ht="14.25" customHeight="1" x14ac:dyDescent="0.3">
      <c r="X278" s="34"/>
    </row>
    <row r="279" spans="24:24" ht="14.25" customHeight="1" x14ac:dyDescent="0.3">
      <c r="X279" s="34"/>
    </row>
    <row r="280" spans="24:24" ht="14.25" customHeight="1" x14ac:dyDescent="0.3">
      <c r="X280" s="34"/>
    </row>
    <row r="281" spans="24:24" ht="14.25" customHeight="1" x14ac:dyDescent="0.3">
      <c r="X281" s="34"/>
    </row>
    <row r="282" spans="24:24" ht="14.25" customHeight="1" x14ac:dyDescent="0.3">
      <c r="X282" s="34"/>
    </row>
    <row r="283" spans="24:24" ht="14.25" customHeight="1" x14ac:dyDescent="0.3">
      <c r="X283" s="34"/>
    </row>
    <row r="284" spans="24:24" ht="14.25" customHeight="1" x14ac:dyDescent="0.3">
      <c r="X284" s="34"/>
    </row>
    <row r="285" spans="24:24" ht="14.25" customHeight="1" x14ac:dyDescent="0.3">
      <c r="X285" s="34"/>
    </row>
    <row r="286" spans="24:24" ht="14.25" customHeight="1" x14ac:dyDescent="0.3">
      <c r="X286" s="34"/>
    </row>
    <row r="287" spans="24:24" ht="14.25" customHeight="1" x14ac:dyDescent="0.3">
      <c r="X287" s="34"/>
    </row>
    <row r="288" spans="24:24" ht="14.25" customHeight="1" x14ac:dyDescent="0.3">
      <c r="X288" s="34"/>
    </row>
    <row r="289" spans="24:24" ht="14.25" customHeight="1" x14ac:dyDescent="0.3">
      <c r="X289" s="34"/>
    </row>
    <row r="290" spans="24:24" ht="14.25" customHeight="1" x14ac:dyDescent="0.3">
      <c r="X290" s="34"/>
    </row>
    <row r="291" spans="24:24" ht="14.25" customHeight="1" x14ac:dyDescent="0.3">
      <c r="X291" s="34"/>
    </row>
    <row r="292" spans="24:24" ht="14.25" customHeight="1" x14ac:dyDescent="0.3">
      <c r="X292" s="34"/>
    </row>
    <row r="293" spans="24:24" ht="14.25" customHeight="1" x14ac:dyDescent="0.3">
      <c r="X293" s="34"/>
    </row>
    <row r="294" spans="24:24" ht="14.25" customHeight="1" x14ac:dyDescent="0.3">
      <c r="X294" s="34"/>
    </row>
    <row r="295" spans="24:24" ht="14.25" customHeight="1" x14ac:dyDescent="0.3">
      <c r="X295" s="34"/>
    </row>
    <row r="296" spans="24:24" ht="14.25" customHeight="1" x14ac:dyDescent="0.3">
      <c r="X296" s="34"/>
    </row>
    <row r="297" spans="24:24" ht="14.25" customHeight="1" x14ac:dyDescent="0.3">
      <c r="X297" s="34"/>
    </row>
    <row r="298" spans="24:24" ht="14.25" customHeight="1" x14ac:dyDescent="0.3">
      <c r="X298" s="34"/>
    </row>
    <row r="299" spans="24:24" ht="14.25" customHeight="1" x14ac:dyDescent="0.3">
      <c r="X299" s="34"/>
    </row>
    <row r="300" spans="24:24" ht="14.25" customHeight="1" x14ac:dyDescent="0.3">
      <c r="X300" s="34"/>
    </row>
    <row r="301" spans="24:24" ht="14.25" customHeight="1" x14ac:dyDescent="0.3">
      <c r="X301" s="34"/>
    </row>
    <row r="302" spans="24:24" ht="14.25" customHeight="1" x14ac:dyDescent="0.3">
      <c r="X302" s="34"/>
    </row>
    <row r="303" spans="24:24" ht="14.25" customHeight="1" x14ac:dyDescent="0.3">
      <c r="X303" s="34"/>
    </row>
    <row r="304" spans="24:24" ht="14.25" customHeight="1" x14ac:dyDescent="0.3">
      <c r="X304" s="34"/>
    </row>
    <row r="305" spans="24:24" ht="14.25" customHeight="1" x14ac:dyDescent="0.3">
      <c r="X305" s="34"/>
    </row>
    <row r="306" spans="24:24" ht="14.25" customHeight="1" x14ac:dyDescent="0.3">
      <c r="X306" s="34"/>
    </row>
    <row r="307" spans="24:24" ht="14.25" customHeight="1" x14ac:dyDescent="0.3">
      <c r="X307" s="34"/>
    </row>
    <row r="308" spans="24:24" ht="14.25" customHeight="1" x14ac:dyDescent="0.3">
      <c r="X308" s="34"/>
    </row>
    <row r="309" spans="24:24" ht="14.25" customHeight="1" x14ac:dyDescent="0.3">
      <c r="X309" s="34"/>
    </row>
    <row r="310" spans="24:24" ht="14.25" customHeight="1" x14ac:dyDescent="0.3">
      <c r="X310" s="34"/>
    </row>
    <row r="311" spans="24:24" ht="14.25" customHeight="1" x14ac:dyDescent="0.3">
      <c r="X311" s="34"/>
    </row>
    <row r="312" spans="24:24" ht="14.25" customHeight="1" x14ac:dyDescent="0.3">
      <c r="X312" s="34"/>
    </row>
    <row r="313" spans="24:24" ht="14.25" customHeight="1" x14ac:dyDescent="0.3">
      <c r="X313" s="34"/>
    </row>
    <row r="314" spans="24:24" ht="14.25" customHeight="1" x14ac:dyDescent="0.3">
      <c r="X314" s="34"/>
    </row>
    <row r="315" spans="24:24" ht="14.25" customHeight="1" x14ac:dyDescent="0.3">
      <c r="X315" s="34"/>
    </row>
    <row r="316" spans="24:24" ht="14.25" customHeight="1" x14ac:dyDescent="0.3">
      <c r="X316" s="34"/>
    </row>
    <row r="317" spans="24:24" ht="14.25" customHeight="1" x14ac:dyDescent="0.3">
      <c r="X317" s="34"/>
    </row>
    <row r="318" spans="24:24" ht="14.25" customHeight="1" x14ac:dyDescent="0.3">
      <c r="X318" s="34"/>
    </row>
    <row r="319" spans="24:24" ht="14.25" customHeight="1" x14ac:dyDescent="0.3">
      <c r="X319" s="34"/>
    </row>
    <row r="320" spans="24:24" ht="14.25" customHeight="1" x14ac:dyDescent="0.3">
      <c r="X320" s="34"/>
    </row>
    <row r="321" spans="24:24" ht="14.25" customHeight="1" x14ac:dyDescent="0.3">
      <c r="X321" s="34"/>
    </row>
    <row r="322" spans="24:24" ht="14.25" customHeight="1" x14ac:dyDescent="0.3">
      <c r="X322" s="34"/>
    </row>
    <row r="323" spans="24:24" ht="14.25" customHeight="1" x14ac:dyDescent="0.3">
      <c r="X323" s="34"/>
    </row>
    <row r="324" spans="24:24" ht="14.25" customHeight="1" x14ac:dyDescent="0.3">
      <c r="X324" s="34"/>
    </row>
    <row r="325" spans="24:24" ht="14.25" customHeight="1" x14ac:dyDescent="0.3">
      <c r="X325" s="34"/>
    </row>
    <row r="326" spans="24:24" ht="14.25" customHeight="1" x14ac:dyDescent="0.3">
      <c r="X326" s="34"/>
    </row>
    <row r="327" spans="24:24" ht="14.25" customHeight="1" x14ac:dyDescent="0.3">
      <c r="X327" s="34"/>
    </row>
    <row r="328" spans="24:24" ht="14.25" customHeight="1" x14ac:dyDescent="0.3">
      <c r="X328" s="34"/>
    </row>
    <row r="329" spans="24:24" ht="14.25" customHeight="1" x14ac:dyDescent="0.3">
      <c r="X329" s="34"/>
    </row>
    <row r="330" spans="24:24" ht="14.25" customHeight="1" x14ac:dyDescent="0.3">
      <c r="X330" s="34"/>
    </row>
    <row r="331" spans="24:24" ht="14.25" customHeight="1" x14ac:dyDescent="0.3">
      <c r="X331" s="34"/>
    </row>
    <row r="332" spans="24:24" ht="14.25" customHeight="1" x14ac:dyDescent="0.3">
      <c r="X332" s="34"/>
    </row>
    <row r="333" spans="24:24" ht="14.25" customHeight="1" x14ac:dyDescent="0.3">
      <c r="X333" s="34"/>
    </row>
    <row r="334" spans="24:24" ht="14.25" customHeight="1" x14ac:dyDescent="0.3">
      <c r="X334" s="34"/>
    </row>
    <row r="335" spans="24:24" ht="14.25" customHeight="1" x14ac:dyDescent="0.3">
      <c r="X335" s="34"/>
    </row>
    <row r="336" spans="24:24" ht="14.25" customHeight="1" x14ac:dyDescent="0.3">
      <c r="X336" s="34"/>
    </row>
    <row r="337" spans="24:24" ht="14.25" customHeight="1" x14ac:dyDescent="0.3">
      <c r="X337" s="34"/>
    </row>
    <row r="338" spans="24:24" ht="14.25" customHeight="1" x14ac:dyDescent="0.3">
      <c r="X338" s="34"/>
    </row>
    <row r="339" spans="24:24" ht="14.25" customHeight="1" x14ac:dyDescent="0.3">
      <c r="X339" s="34"/>
    </row>
    <row r="340" spans="24:24" ht="14.25" customHeight="1" x14ac:dyDescent="0.3">
      <c r="X340" s="34"/>
    </row>
    <row r="341" spans="24:24" ht="14.25" customHeight="1" x14ac:dyDescent="0.3">
      <c r="X341" s="34"/>
    </row>
    <row r="342" spans="24:24" ht="14.25" customHeight="1" x14ac:dyDescent="0.3">
      <c r="X342" s="34"/>
    </row>
    <row r="343" spans="24:24" ht="14.25" customHeight="1" x14ac:dyDescent="0.3">
      <c r="X343" s="34"/>
    </row>
    <row r="344" spans="24:24" ht="14.25" customHeight="1" x14ac:dyDescent="0.3">
      <c r="X344" s="34"/>
    </row>
    <row r="345" spans="24:24" ht="14.25" customHeight="1" x14ac:dyDescent="0.3">
      <c r="X345" s="34"/>
    </row>
    <row r="346" spans="24:24" ht="14.25" customHeight="1" x14ac:dyDescent="0.3">
      <c r="X346" s="34"/>
    </row>
    <row r="347" spans="24:24" ht="14.25" customHeight="1" x14ac:dyDescent="0.3">
      <c r="X347" s="34"/>
    </row>
    <row r="348" spans="24:24" ht="14.25" customHeight="1" x14ac:dyDescent="0.3">
      <c r="X348" s="34"/>
    </row>
    <row r="349" spans="24:24" ht="14.25" customHeight="1" x14ac:dyDescent="0.3">
      <c r="X349" s="34"/>
    </row>
    <row r="350" spans="24:24" ht="14.25" customHeight="1" x14ac:dyDescent="0.3">
      <c r="X350" s="34"/>
    </row>
    <row r="351" spans="24:24" ht="14.25" customHeight="1" x14ac:dyDescent="0.3">
      <c r="X351" s="34"/>
    </row>
    <row r="352" spans="24:24" ht="14.25" customHeight="1" x14ac:dyDescent="0.3">
      <c r="X352" s="34"/>
    </row>
    <row r="353" spans="24:24" ht="14.25" customHeight="1" x14ac:dyDescent="0.3">
      <c r="X353" s="34"/>
    </row>
    <row r="354" spans="24:24" ht="14.25" customHeight="1" x14ac:dyDescent="0.3">
      <c r="X354" s="34"/>
    </row>
    <row r="355" spans="24:24" ht="14.25" customHeight="1" x14ac:dyDescent="0.3">
      <c r="X355" s="34"/>
    </row>
    <row r="356" spans="24:24" ht="14.25" customHeight="1" x14ac:dyDescent="0.3">
      <c r="X356" s="34"/>
    </row>
    <row r="357" spans="24:24" ht="14.25" customHeight="1" x14ac:dyDescent="0.3">
      <c r="X357" s="34"/>
    </row>
    <row r="358" spans="24:24" ht="14.25" customHeight="1" x14ac:dyDescent="0.3">
      <c r="X358" s="34"/>
    </row>
    <row r="359" spans="24:24" ht="14.25" customHeight="1" x14ac:dyDescent="0.3">
      <c r="X359" s="34"/>
    </row>
    <row r="360" spans="24:24" ht="14.25" customHeight="1" x14ac:dyDescent="0.3">
      <c r="X360" s="34"/>
    </row>
    <row r="361" spans="24:24" ht="14.25" customHeight="1" x14ac:dyDescent="0.3">
      <c r="X361" s="34"/>
    </row>
    <row r="362" spans="24:24" ht="14.25" customHeight="1" x14ac:dyDescent="0.3">
      <c r="X362" s="34"/>
    </row>
    <row r="363" spans="24:24" ht="14.25" customHeight="1" x14ac:dyDescent="0.3">
      <c r="X363" s="34"/>
    </row>
    <row r="364" spans="24:24" ht="14.25" customHeight="1" x14ac:dyDescent="0.3">
      <c r="X364" s="34"/>
    </row>
    <row r="365" spans="24:24" ht="14.25" customHeight="1" x14ac:dyDescent="0.3">
      <c r="X365" s="34"/>
    </row>
    <row r="366" spans="24:24" ht="14.25" customHeight="1" x14ac:dyDescent="0.3">
      <c r="X366" s="34"/>
    </row>
    <row r="367" spans="24:24" ht="14.25" customHeight="1" x14ac:dyDescent="0.3">
      <c r="X367" s="34"/>
    </row>
    <row r="368" spans="24:24" ht="14.25" customHeight="1" x14ac:dyDescent="0.3">
      <c r="X368" s="34"/>
    </row>
    <row r="369" spans="24:24" ht="14.25" customHeight="1" x14ac:dyDescent="0.3">
      <c r="X369" s="34"/>
    </row>
    <row r="370" spans="24:24" ht="14.25" customHeight="1" x14ac:dyDescent="0.3">
      <c r="X370" s="34"/>
    </row>
    <row r="371" spans="24:24" ht="14.25" customHeight="1" x14ac:dyDescent="0.3">
      <c r="X371" s="34"/>
    </row>
    <row r="372" spans="24:24" ht="14.25" customHeight="1" x14ac:dyDescent="0.3">
      <c r="X372" s="34"/>
    </row>
    <row r="373" spans="24:24" ht="14.25" customHeight="1" x14ac:dyDescent="0.3">
      <c r="X373" s="34"/>
    </row>
    <row r="374" spans="24:24" ht="14.25" customHeight="1" x14ac:dyDescent="0.3">
      <c r="X374" s="34"/>
    </row>
    <row r="375" spans="24:24" ht="14.25" customHeight="1" x14ac:dyDescent="0.3">
      <c r="X375" s="34"/>
    </row>
    <row r="376" spans="24:24" ht="14.25" customHeight="1" x14ac:dyDescent="0.3">
      <c r="X376" s="34"/>
    </row>
    <row r="377" spans="24:24" ht="14.25" customHeight="1" x14ac:dyDescent="0.3">
      <c r="X377" s="34"/>
    </row>
    <row r="378" spans="24:24" ht="14.25" customHeight="1" x14ac:dyDescent="0.3">
      <c r="X378" s="34"/>
    </row>
    <row r="379" spans="24:24" ht="14.25" customHeight="1" x14ac:dyDescent="0.3">
      <c r="X379" s="34"/>
    </row>
    <row r="380" spans="24:24" ht="14.25" customHeight="1" x14ac:dyDescent="0.3">
      <c r="X380" s="34"/>
    </row>
    <row r="381" spans="24:24" ht="14.25" customHeight="1" x14ac:dyDescent="0.3">
      <c r="X381" s="34"/>
    </row>
    <row r="382" spans="24:24" ht="14.25" customHeight="1" x14ac:dyDescent="0.3">
      <c r="X382" s="34"/>
    </row>
    <row r="383" spans="24:24" ht="14.25" customHeight="1" x14ac:dyDescent="0.3">
      <c r="X383" s="34"/>
    </row>
    <row r="384" spans="24:24" ht="14.25" customHeight="1" x14ac:dyDescent="0.3">
      <c r="X384" s="34"/>
    </row>
    <row r="385" spans="24:24" ht="14.25" customHeight="1" x14ac:dyDescent="0.3">
      <c r="X385" s="34"/>
    </row>
    <row r="386" spans="24:24" ht="14.25" customHeight="1" x14ac:dyDescent="0.3">
      <c r="X386" s="34"/>
    </row>
    <row r="387" spans="24:24" ht="14.25" customHeight="1" x14ac:dyDescent="0.3">
      <c r="X387" s="34"/>
    </row>
    <row r="388" spans="24:24" ht="14.25" customHeight="1" x14ac:dyDescent="0.3">
      <c r="X388" s="34"/>
    </row>
    <row r="389" spans="24:24" ht="14.25" customHeight="1" x14ac:dyDescent="0.3">
      <c r="X389" s="34"/>
    </row>
    <row r="390" spans="24:24" ht="14.25" customHeight="1" x14ac:dyDescent="0.3">
      <c r="X390" s="34"/>
    </row>
    <row r="391" spans="24:24" ht="14.25" customHeight="1" x14ac:dyDescent="0.3">
      <c r="X391" s="34"/>
    </row>
    <row r="392" spans="24:24" ht="14.25" customHeight="1" x14ac:dyDescent="0.3">
      <c r="X392" s="34"/>
    </row>
    <row r="393" spans="24:24" ht="14.25" customHeight="1" x14ac:dyDescent="0.3">
      <c r="X393" s="34"/>
    </row>
    <row r="394" spans="24:24" ht="14.25" customHeight="1" x14ac:dyDescent="0.3">
      <c r="X394" s="34"/>
    </row>
    <row r="395" spans="24:24" ht="14.25" customHeight="1" x14ac:dyDescent="0.3">
      <c r="X395" s="34"/>
    </row>
    <row r="396" spans="24:24" ht="14.25" customHeight="1" x14ac:dyDescent="0.3">
      <c r="X396" s="34"/>
    </row>
    <row r="397" spans="24:24" ht="14.25" customHeight="1" x14ac:dyDescent="0.3">
      <c r="X397" s="34"/>
    </row>
    <row r="398" spans="24:24" ht="14.25" customHeight="1" x14ac:dyDescent="0.3">
      <c r="X398" s="34"/>
    </row>
    <row r="399" spans="24:24" ht="14.25" customHeight="1" x14ac:dyDescent="0.3">
      <c r="X399" s="34"/>
    </row>
    <row r="400" spans="24:24" ht="14.25" customHeight="1" x14ac:dyDescent="0.3">
      <c r="X400" s="34"/>
    </row>
    <row r="401" spans="24:24" ht="14.25" customHeight="1" x14ac:dyDescent="0.3">
      <c r="X401" s="34"/>
    </row>
    <row r="402" spans="24:24" ht="14.25" customHeight="1" x14ac:dyDescent="0.3">
      <c r="X402" s="34"/>
    </row>
    <row r="403" spans="24:24" ht="14.25" customHeight="1" x14ac:dyDescent="0.3">
      <c r="X403" s="34"/>
    </row>
    <row r="404" spans="24:24" ht="14.25" customHeight="1" x14ac:dyDescent="0.3">
      <c r="X404" s="34"/>
    </row>
    <row r="405" spans="24:24" ht="14.25" customHeight="1" x14ac:dyDescent="0.3">
      <c r="X405" s="34"/>
    </row>
    <row r="406" spans="24:24" ht="14.25" customHeight="1" x14ac:dyDescent="0.3">
      <c r="X406" s="34"/>
    </row>
    <row r="407" spans="24:24" ht="14.25" customHeight="1" x14ac:dyDescent="0.3">
      <c r="X407" s="34"/>
    </row>
    <row r="408" spans="24:24" ht="14.25" customHeight="1" x14ac:dyDescent="0.3">
      <c r="X408" s="34"/>
    </row>
    <row r="409" spans="24:24" ht="14.25" customHeight="1" x14ac:dyDescent="0.3">
      <c r="X409" s="34"/>
    </row>
    <row r="410" spans="24:24" ht="14.25" customHeight="1" x14ac:dyDescent="0.3">
      <c r="X410" s="34"/>
    </row>
    <row r="411" spans="24:24" ht="14.25" customHeight="1" x14ac:dyDescent="0.3">
      <c r="X411" s="34"/>
    </row>
    <row r="412" spans="24:24" ht="14.25" customHeight="1" x14ac:dyDescent="0.3">
      <c r="X412" s="34"/>
    </row>
    <row r="413" spans="24:24" ht="14.25" customHeight="1" x14ac:dyDescent="0.3">
      <c r="X413" s="34"/>
    </row>
    <row r="414" spans="24:24" ht="14.25" customHeight="1" x14ac:dyDescent="0.3">
      <c r="X414" s="34"/>
    </row>
    <row r="415" spans="24:24" ht="14.25" customHeight="1" x14ac:dyDescent="0.3">
      <c r="X415" s="34"/>
    </row>
    <row r="416" spans="24:24" ht="14.25" customHeight="1" x14ac:dyDescent="0.3">
      <c r="X416" s="34"/>
    </row>
    <row r="417" spans="24:24" ht="14.25" customHeight="1" x14ac:dyDescent="0.3">
      <c r="X417" s="34"/>
    </row>
    <row r="418" spans="24:24" ht="14.25" customHeight="1" x14ac:dyDescent="0.3">
      <c r="X418" s="34"/>
    </row>
    <row r="419" spans="24:24" ht="14.25" customHeight="1" x14ac:dyDescent="0.3">
      <c r="X419" s="34"/>
    </row>
    <row r="420" spans="24:24" ht="14.25" customHeight="1" x14ac:dyDescent="0.3">
      <c r="X420" s="34"/>
    </row>
    <row r="421" spans="24:24" ht="14.25" customHeight="1" x14ac:dyDescent="0.3">
      <c r="X421" s="34"/>
    </row>
    <row r="422" spans="24:24" ht="14.25" customHeight="1" x14ac:dyDescent="0.3">
      <c r="X422" s="34"/>
    </row>
    <row r="423" spans="24:24" ht="14.25" customHeight="1" x14ac:dyDescent="0.3">
      <c r="X423" s="34"/>
    </row>
    <row r="424" spans="24:24" ht="14.25" customHeight="1" x14ac:dyDescent="0.3">
      <c r="X424" s="34"/>
    </row>
    <row r="425" spans="24:24" ht="14.25" customHeight="1" x14ac:dyDescent="0.3">
      <c r="X425" s="34"/>
    </row>
    <row r="426" spans="24:24" ht="14.25" customHeight="1" x14ac:dyDescent="0.3">
      <c r="X426" s="34"/>
    </row>
    <row r="427" spans="24:24" ht="14.25" customHeight="1" x14ac:dyDescent="0.3">
      <c r="X427" s="34"/>
    </row>
    <row r="428" spans="24:24" ht="14.25" customHeight="1" x14ac:dyDescent="0.3">
      <c r="X428" s="34"/>
    </row>
    <row r="429" spans="24:24" ht="14.25" customHeight="1" x14ac:dyDescent="0.3">
      <c r="X429" s="34"/>
    </row>
    <row r="430" spans="24:24" ht="14.25" customHeight="1" x14ac:dyDescent="0.3">
      <c r="X430" s="34"/>
    </row>
    <row r="431" spans="24:24" ht="14.25" customHeight="1" x14ac:dyDescent="0.3">
      <c r="X431" s="34"/>
    </row>
    <row r="432" spans="24:24" ht="14.25" customHeight="1" x14ac:dyDescent="0.3">
      <c r="X432" s="34"/>
    </row>
    <row r="433" spans="24:24" ht="14.25" customHeight="1" x14ac:dyDescent="0.3">
      <c r="X433" s="34"/>
    </row>
    <row r="434" spans="24:24" ht="14.25" customHeight="1" x14ac:dyDescent="0.3">
      <c r="X434" s="34"/>
    </row>
    <row r="435" spans="24:24" ht="14.25" customHeight="1" x14ac:dyDescent="0.3">
      <c r="X435" s="34"/>
    </row>
    <row r="436" spans="24:24" ht="14.25" customHeight="1" x14ac:dyDescent="0.3">
      <c r="X436" s="34"/>
    </row>
    <row r="437" spans="24:24" ht="14.25" customHeight="1" x14ac:dyDescent="0.3">
      <c r="X437" s="34"/>
    </row>
    <row r="438" spans="24:24" ht="14.25" customHeight="1" x14ac:dyDescent="0.3">
      <c r="X438" s="34"/>
    </row>
    <row r="439" spans="24:24" ht="14.25" customHeight="1" x14ac:dyDescent="0.3">
      <c r="X439" s="34"/>
    </row>
    <row r="440" spans="24:24" ht="14.25" customHeight="1" x14ac:dyDescent="0.3">
      <c r="X440" s="34"/>
    </row>
    <row r="441" spans="24:24" ht="14.25" customHeight="1" x14ac:dyDescent="0.3">
      <c r="X441" s="34"/>
    </row>
    <row r="442" spans="24:24" ht="14.25" customHeight="1" x14ac:dyDescent="0.3">
      <c r="X442" s="34"/>
    </row>
    <row r="443" spans="24:24" ht="14.25" customHeight="1" x14ac:dyDescent="0.3">
      <c r="X443" s="34"/>
    </row>
    <row r="444" spans="24:24" ht="14.25" customHeight="1" x14ac:dyDescent="0.3">
      <c r="X444" s="34"/>
    </row>
    <row r="445" spans="24:24" ht="14.25" customHeight="1" x14ac:dyDescent="0.3">
      <c r="X445" s="34"/>
    </row>
    <row r="446" spans="24:24" ht="14.25" customHeight="1" x14ac:dyDescent="0.3">
      <c r="X446" s="34"/>
    </row>
    <row r="447" spans="24:24" ht="14.25" customHeight="1" x14ac:dyDescent="0.3">
      <c r="X447" s="34"/>
    </row>
    <row r="448" spans="24:24" ht="14.25" customHeight="1" x14ac:dyDescent="0.3">
      <c r="X448" s="34"/>
    </row>
    <row r="449" spans="24:24" ht="14.25" customHeight="1" x14ac:dyDescent="0.3">
      <c r="X449" s="34"/>
    </row>
    <row r="450" spans="24:24" ht="14.25" customHeight="1" x14ac:dyDescent="0.3">
      <c r="X450" s="34"/>
    </row>
    <row r="451" spans="24:24" ht="14.25" customHeight="1" x14ac:dyDescent="0.3">
      <c r="X451" s="34"/>
    </row>
    <row r="452" spans="24:24" ht="14.25" customHeight="1" x14ac:dyDescent="0.3">
      <c r="X452" s="34"/>
    </row>
    <row r="453" spans="24:24" ht="14.25" customHeight="1" x14ac:dyDescent="0.3">
      <c r="X453" s="34"/>
    </row>
    <row r="454" spans="24:24" ht="14.25" customHeight="1" x14ac:dyDescent="0.3">
      <c r="X454" s="34"/>
    </row>
    <row r="455" spans="24:24" ht="14.25" customHeight="1" x14ac:dyDescent="0.3">
      <c r="X455" s="34"/>
    </row>
    <row r="456" spans="24:24" ht="14.25" customHeight="1" x14ac:dyDescent="0.3">
      <c r="X456" s="34"/>
    </row>
    <row r="457" spans="24:24" ht="14.25" customHeight="1" x14ac:dyDescent="0.3">
      <c r="X457" s="34"/>
    </row>
    <row r="458" spans="24:24" ht="14.25" customHeight="1" x14ac:dyDescent="0.3">
      <c r="X458" s="34"/>
    </row>
    <row r="459" spans="24:24" ht="14.25" customHeight="1" x14ac:dyDescent="0.3">
      <c r="X459" s="34"/>
    </row>
    <row r="460" spans="24:24" ht="14.25" customHeight="1" x14ac:dyDescent="0.3">
      <c r="X460" s="34"/>
    </row>
    <row r="461" spans="24:24" ht="14.25" customHeight="1" x14ac:dyDescent="0.3">
      <c r="X461" s="34"/>
    </row>
    <row r="462" spans="24:24" ht="14.25" customHeight="1" x14ac:dyDescent="0.3">
      <c r="X462" s="34"/>
    </row>
    <row r="463" spans="24:24" ht="14.25" customHeight="1" x14ac:dyDescent="0.3">
      <c r="X463" s="34"/>
    </row>
    <row r="464" spans="24:24" ht="14.25" customHeight="1" x14ac:dyDescent="0.3">
      <c r="X464" s="34"/>
    </row>
    <row r="465" spans="24:24" ht="14.25" customHeight="1" x14ac:dyDescent="0.3">
      <c r="X465" s="34"/>
    </row>
    <row r="466" spans="24:24" ht="14.25" customHeight="1" x14ac:dyDescent="0.3">
      <c r="X466" s="34"/>
    </row>
    <row r="467" spans="24:24" ht="14.25" customHeight="1" x14ac:dyDescent="0.3">
      <c r="X467" s="34"/>
    </row>
    <row r="468" spans="24:24" ht="14.25" customHeight="1" x14ac:dyDescent="0.3">
      <c r="X468" s="34"/>
    </row>
    <row r="469" spans="24:24" ht="14.25" customHeight="1" x14ac:dyDescent="0.3">
      <c r="X469" s="34"/>
    </row>
    <row r="470" spans="24:24" ht="14.25" customHeight="1" x14ac:dyDescent="0.3">
      <c r="X470" s="34"/>
    </row>
    <row r="471" spans="24:24" ht="14.25" customHeight="1" x14ac:dyDescent="0.3">
      <c r="X471" s="34"/>
    </row>
    <row r="472" spans="24:24" ht="14.25" customHeight="1" x14ac:dyDescent="0.3">
      <c r="X472" s="34"/>
    </row>
    <row r="473" spans="24:24" ht="14.25" customHeight="1" x14ac:dyDescent="0.3">
      <c r="X473" s="34"/>
    </row>
    <row r="474" spans="24:24" ht="14.25" customHeight="1" x14ac:dyDescent="0.3">
      <c r="X474" s="34"/>
    </row>
    <row r="475" spans="24:24" ht="14.25" customHeight="1" x14ac:dyDescent="0.3">
      <c r="X475" s="34"/>
    </row>
    <row r="476" spans="24:24" ht="14.25" customHeight="1" x14ac:dyDescent="0.3">
      <c r="X476" s="34"/>
    </row>
    <row r="477" spans="24:24" ht="14.25" customHeight="1" x14ac:dyDescent="0.3">
      <c r="X477" s="34"/>
    </row>
    <row r="478" spans="24:24" ht="14.25" customHeight="1" x14ac:dyDescent="0.3">
      <c r="X478" s="34"/>
    </row>
    <row r="479" spans="24:24" ht="14.25" customHeight="1" x14ac:dyDescent="0.3">
      <c r="X479" s="34"/>
    </row>
    <row r="480" spans="24:24" ht="14.25" customHeight="1" x14ac:dyDescent="0.3">
      <c r="X480" s="34"/>
    </row>
    <row r="481" spans="24:24" ht="14.25" customHeight="1" x14ac:dyDescent="0.3">
      <c r="X481" s="34"/>
    </row>
    <row r="482" spans="24:24" ht="14.25" customHeight="1" x14ac:dyDescent="0.3">
      <c r="X482" s="34"/>
    </row>
    <row r="483" spans="24:24" ht="14.25" customHeight="1" x14ac:dyDescent="0.3">
      <c r="X483" s="34"/>
    </row>
    <row r="484" spans="24:24" ht="14.25" customHeight="1" x14ac:dyDescent="0.3">
      <c r="X484" s="34"/>
    </row>
    <row r="485" spans="24:24" ht="14.25" customHeight="1" x14ac:dyDescent="0.3">
      <c r="X485" s="34"/>
    </row>
    <row r="486" spans="24:24" ht="14.25" customHeight="1" x14ac:dyDescent="0.3">
      <c r="X486" s="34"/>
    </row>
    <row r="487" spans="24:24" ht="14.25" customHeight="1" x14ac:dyDescent="0.3">
      <c r="X487" s="34"/>
    </row>
    <row r="488" spans="24:24" ht="14.25" customHeight="1" x14ac:dyDescent="0.3">
      <c r="X488" s="34"/>
    </row>
    <row r="489" spans="24:24" ht="14.25" customHeight="1" x14ac:dyDescent="0.3">
      <c r="X489" s="34"/>
    </row>
    <row r="490" spans="24:24" ht="14.25" customHeight="1" x14ac:dyDescent="0.3">
      <c r="X490" s="34"/>
    </row>
    <row r="491" spans="24:24" ht="14.25" customHeight="1" x14ac:dyDescent="0.3">
      <c r="X491" s="34"/>
    </row>
    <row r="492" spans="24:24" ht="14.25" customHeight="1" x14ac:dyDescent="0.3">
      <c r="X492" s="34"/>
    </row>
    <row r="493" spans="24:24" ht="14.25" customHeight="1" x14ac:dyDescent="0.3">
      <c r="X493" s="34"/>
    </row>
    <row r="494" spans="24:24" ht="14.25" customHeight="1" x14ac:dyDescent="0.3">
      <c r="X494" s="34"/>
    </row>
    <row r="495" spans="24:24" ht="14.25" customHeight="1" x14ac:dyDescent="0.3">
      <c r="X495" s="34"/>
    </row>
    <row r="496" spans="24:24" ht="14.25" customHeight="1" x14ac:dyDescent="0.3">
      <c r="X496" s="34"/>
    </row>
    <row r="497" spans="24:24" ht="14.25" customHeight="1" x14ac:dyDescent="0.3">
      <c r="X497" s="34"/>
    </row>
    <row r="498" spans="24:24" ht="14.25" customHeight="1" x14ac:dyDescent="0.3">
      <c r="X498" s="34"/>
    </row>
    <row r="499" spans="24:24" ht="14.25" customHeight="1" x14ac:dyDescent="0.3">
      <c r="X499" s="34"/>
    </row>
    <row r="500" spans="24:24" ht="14.25" customHeight="1" x14ac:dyDescent="0.3">
      <c r="X500" s="34"/>
    </row>
    <row r="501" spans="24:24" ht="14.25" customHeight="1" x14ac:dyDescent="0.3">
      <c r="X501" s="34"/>
    </row>
    <row r="502" spans="24:24" ht="14.25" customHeight="1" x14ac:dyDescent="0.3">
      <c r="X502" s="34"/>
    </row>
    <row r="503" spans="24:24" ht="14.25" customHeight="1" x14ac:dyDescent="0.3">
      <c r="X503" s="34"/>
    </row>
    <row r="504" spans="24:24" ht="14.25" customHeight="1" x14ac:dyDescent="0.3">
      <c r="X504" s="34"/>
    </row>
    <row r="505" spans="24:24" ht="14.25" customHeight="1" x14ac:dyDescent="0.3">
      <c r="X505" s="34"/>
    </row>
    <row r="506" spans="24:24" ht="14.25" customHeight="1" x14ac:dyDescent="0.3">
      <c r="X506" s="34"/>
    </row>
    <row r="507" spans="24:24" ht="14.25" customHeight="1" x14ac:dyDescent="0.3">
      <c r="X507" s="34"/>
    </row>
    <row r="508" spans="24:24" ht="14.25" customHeight="1" x14ac:dyDescent="0.3">
      <c r="X508" s="34"/>
    </row>
    <row r="509" spans="24:24" ht="14.25" customHeight="1" x14ac:dyDescent="0.3">
      <c r="X509" s="34"/>
    </row>
    <row r="510" spans="24:24" ht="14.25" customHeight="1" x14ac:dyDescent="0.3">
      <c r="X510" s="34"/>
    </row>
    <row r="511" spans="24:24" ht="14.25" customHeight="1" x14ac:dyDescent="0.3">
      <c r="X511" s="34"/>
    </row>
    <row r="512" spans="24:24" ht="14.25" customHeight="1" x14ac:dyDescent="0.3">
      <c r="X512" s="34"/>
    </row>
    <row r="513" spans="24:24" ht="14.25" customHeight="1" x14ac:dyDescent="0.3">
      <c r="X513" s="34"/>
    </row>
    <row r="514" spans="24:24" ht="14.25" customHeight="1" x14ac:dyDescent="0.3">
      <c r="X514" s="34"/>
    </row>
    <row r="515" spans="24:24" ht="14.25" customHeight="1" x14ac:dyDescent="0.3">
      <c r="X515" s="34"/>
    </row>
    <row r="516" spans="24:24" ht="14.25" customHeight="1" x14ac:dyDescent="0.3">
      <c r="X516" s="34"/>
    </row>
    <row r="517" spans="24:24" ht="14.25" customHeight="1" x14ac:dyDescent="0.3">
      <c r="X517" s="34"/>
    </row>
    <row r="518" spans="24:24" ht="14.25" customHeight="1" x14ac:dyDescent="0.3">
      <c r="X518" s="34"/>
    </row>
    <row r="519" spans="24:24" ht="14.25" customHeight="1" x14ac:dyDescent="0.3">
      <c r="X519" s="34"/>
    </row>
    <row r="520" spans="24:24" ht="14.25" customHeight="1" x14ac:dyDescent="0.3">
      <c r="X520" s="34"/>
    </row>
    <row r="521" spans="24:24" ht="14.25" customHeight="1" x14ac:dyDescent="0.3">
      <c r="X521" s="34"/>
    </row>
    <row r="522" spans="24:24" ht="14.25" customHeight="1" x14ac:dyDescent="0.3">
      <c r="X522" s="34"/>
    </row>
    <row r="523" spans="24:24" ht="14.25" customHeight="1" x14ac:dyDescent="0.3">
      <c r="X523" s="34"/>
    </row>
    <row r="524" spans="24:24" ht="14.25" customHeight="1" x14ac:dyDescent="0.3">
      <c r="X524" s="34"/>
    </row>
    <row r="525" spans="24:24" ht="14.25" customHeight="1" x14ac:dyDescent="0.3">
      <c r="X525" s="34"/>
    </row>
    <row r="526" spans="24:24" ht="14.25" customHeight="1" x14ac:dyDescent="0.3">
      <c r="X526" s="34"/>
    </row>
    <row r="527" spans="24:24" ht="14.25" customHeight="1" x14ac:dyDescent="0.3">
      <c r="X527" s="34"/>
    </row>
    <row r="528" spans="24:24" ht="14.25" customHeight="1" x14ac:dyDescent="0.3">
      <c r="X528" s="34"/>
    </row>
    <row r="529" spans="24:24" ht="14.25" customHeight="1" x14ac:dyDescent="0.3">
      <c r="X529" s="34"/>
    </row>
    <row r="530" spans="24:24" ht="14.25" customHeight="1" x14ac:dyDescent="0.3">
      <c r="X530" s="34"/>
    </row>
    <row r="531" spans="24:24" ht="14.25" customHeight="1" x14ac:dyDescent="0.3">
      <c r="X531" s="34"/>
    </row>
    <row r="532" spans="24:24" ht="14.25" customHeight="1" x14ac:dyDescent="0.3">
      <c r="X532" s="34"/>
    </row>
    <row r="533" spans="24:24" ht="14.25" customHeight="1" x14ac:dyDescent="0.3">
      <c r="X533" s="34"/>
    </row>
    <row r="534" spans="24:24" ht="14.25" customHeight="1" x14ac:dyDescent="0.3">
      <c r="X534" s="34"/>
    </row>
    <row r="535" spans="24:24" ht="14.25" customHeight="1" x14ac:dyDescent="0.3">
      <c r="X535" s="34"/>
    </row>
    <row r="536" spans="24:24" ht="14.25" customHeight="1" x14ac:dyDescent="0.3">
      <c r="X536" s="34"/>
    </row>
    <row r="537" spans="24:24" ht="14.25" customHeight="1" x14ac:dyDescent="0.3">
      <c r="X537" s="34"/>
    </row>
    <row r="538" spans="24:24" ht="14.25" customHeight="1" x14ac:dyDescent="0.3">
      <c r="X538" s="34"/>
    </row>
    <row r="539" spans="24:24" ht="14.25" customHeight="1" x14ac:dyDescent="0.3">
      <c r="X539" s="34"/>
    </row>
    <row r="540" spans="24:24" ht="14.25" customHeight="1" x14ac:dyDescent="0.3">
      <c r="X540" s="34"/>
    </row>
    <row r="541" spans="24:24" ht="14.25" customHeight="1" x14ac:dyDescent="0.3">
      <c r="X541" s="34"/>
    </row>
    <row r="542" spans="24:24" ht="14.25" customHeight="1" x14ac:dyDescent="0.3">
      <c r="X542" s="34"/>
    </row>
    <row r="543" spans="24:24" ht="14.25" customHeight="1" x14ac:dyDescent="0.3">
      <c r="X543" s="34"/>
    </row>
    <row r="544" spans="24:24" ht="14.25" customHeight="1" x14ac:dyDescent="0.3">
      <c r="X544" s="34"/>
    </row>
    <row r="545" spans="24:24" ht="14.25" customHeight="1" x14ac:dyDescent="0.3">
      <c r="X545" s="34"/>
    </row>
    <row r="546" spans="24:24" ht="14.25" customHeight="1" x14ac:dyDescent="0.3">
      <c r="X546" s="34"/>
    </row>
    <row r="547" spans="24:24" ht="14.25" customHeight="1" x14ac:dyDescent="0.3">
      <c r="X547" s="34"/>
    </row>
    <row r="548" spans="24:24" ht="14.25" customHeight="1" x14ac:dyDescent="0.3">
      <c r="X548" s="34"/>
    </row>
    <row r="549" spans="24:24" ht="14.25" customHeight="1" x14ac:dyDescent="0.3">
      <c r="X549" s="34"/>
    </row>
    <row r="550" spans="24:24" ht="14.25" customHeight="1" x14ac:dyDescent="0.3">
      <c r="X550" s="34"/>
    </row>
    <row r="551" spans="24:24" ht="14.25" customHeight="1" x14ac:dyDescent="0.3">
      <c r="X551" s="34"/>
    </row>
    <row r="552" spans="24:24" ht="14.25" customHeight="1" x14ac:dyDescent="0.3">
      <c r="X552" s="34"/>
    </row>
    <row r="553" spans="24:24" ht="14.25" customHeight="1" x14ac:dyDescent="0.3">
      <c r="X553" s="34"/>
    </row>
    <row r="554" spans="24:24" ht="14.25" customHeight="1" x14ac:dyDescent="0.3">
      <c r="X554" s="34"/>
    </row>
    <row r="555" spans="24:24" ht="14.25" customHeight="1" x14ac:dyDescent="0.3">
      <c r="X555" s="34"/>
    </row>
    <row r="556" spans="24:24" ht="14.25" customHeight="1" x14ac:dyDescent="0.3">
      <c r="X556" s="34"/>
    </row>
    <row r="557" spans="24:24" ht="14.25" customHeight="1" x14ac:dyDescent="0.3">
      <c r="X557" s="34"/>
    </row>
    <row r="558" spans="24:24" ht="14.25" customHeight="1" x14ac:dyDescent="0.3">
      <c r="X558" s="34"/>
    </row>
    <row r="559" spans="24:24" ht="14.25" customHeight="1" x14ac:dyDescent="0.3">
      <c r="X559" s="34"/>
    </row>
    <row r="560" spans="24:24" ht="14.25" customHeight="1" x14ac:dyDescent="0.3">
      <c r="X560" s="34"/>
    </row>
    <row r="561" spans="24:24" ht="14.25" customHeight="1" x14ac:dyDescent="0.3">
      <c r="X561" s="34"/>
    </row>
    <row r="562" spans="24:24" ht="14.25" customHeight="1" x14ac:dyDescent="0.3">
      <c r="X562" s="34"/>
    </row>
    <row r="563" spans="24:24" ht="14.25" customHeight="1" x14ac:dyDescent="0.3">
      <c r="X563" s="34"/>
    </row>
    <row r="564" spans="24:24" ht="14.25" customHeight="1" x14ac:dyDescent="0.3">
      <c r="X564" s="34"/>
    </row>
    <row r="565" spans="24:24" ht="14.25" customHeight="1" x14ac:dyDescent="0.3">
      <c r="X565" s="34"/>
    </row>
    <row r="566" spans="24:24" ht="14.25" customHeight="1" x14ac:dyDescent="0.3">
      <c r="X566" s="34"/>
    </row>
    <row r="567" spans="24:24" ht="14.25" customHeight="1" x14ac:dyDescent="0.3">
      <c r="X567" s="34"/>
    </row>
    <row r="568" spans="24:24" ht="14.25" customHeight="1" x14ac:dyDescent="0.3">
      <c r="X568" s="34"/>
    </row>
    <row r="569" spans="24:24" ht="14.25" customHeight="1" x14ac:dyDescent="0.3">
      <c r="X569" s="34"/>
    </row>
    <row r="570" spans="24:24" ht="14.25" customHeight="1" x14ac:dyDescent="0.3">
      <c r="X570" s="34"/>
    </row>
    <row r="571" spans="24:24" ht="14.25" customHeight="1" x14ac:dyDescent="0.3">
      <c r="X571" s="34"/>
    </row>
    <row r="572" spans="24:24" ht="14.25" customHeight="1" x14ac:dyDescent="0.3">
      <c r="X572" s="34"/>
    </row>
    <row r="573" spans="24:24" ht="14.25" customHeight="1" x14ac:dyDescent="0.3">
      <c r="X573" s="34"/>
    </row>
    <row r="574" spans="24:24" ht="14.25" customHeight="1" x14ac:dyDescent="0.3">
      <c r="X574" s="34"/>
    </row>
    <row r="575" spans="24:24" ht="14.25" customHeight="1" x14ac:dyDescent="0.3">
      <c r="X575" s="34"/>
    </row>
    <row r="576" spans="24:24" ht="14.25" customHeight="1" x14ac:dyDescent="0.3">
      <c r="X576" s="34"/>
    </row>
    <row r="577" spans="24:24" ht="14.25" customHeight="1" x14ac:dyDescent="0.3">
      <c r="X577" s="34"/>
    </row>
    <row r="578" spans="24:24" ht="14.25" customHeight="1" x14ac:dyDescent="0.3">
      <c r="X578" s="34"/>
    </row>
    <row r="579" spans="24:24" ht="14.25" customHeight="1" x14ac:dyDescent="0.3">
      <c r="X579" s="34"/>
    </row>
    <row r="580" spans="24:24" ht="14.25" customHeight="1" x14ac:dyDescent="0.3">
      <c r="X580" s="34"/>
    </row>
    <row r="581" spans="24:24" ht="14.25" customHeight="1" x14ac:dyDescent="0.3">
      <c r="X581" s="34"/>
    </row>
    <row r="582" spans="24:24" ht="14.25" customHeight="1" x14ac:dyDescent="0.3">
      <c r="X582" s="34"/>
    </row>
    <row r="583" spans="24:24" ht="14.25" customHeight="1" x14ac:dyDescent="0.3">
      <c r="X583" s="34"/>
    </row>
    <row r="584" spans="24:24" ht="14.25" customHeight="1" x14ac:dyDescent="0.3">
      <c r="X584" s="34"/>
    </row>
    <row r="585" spans="24:24" ht="14.25" customHeight="1" x14ac:dyDescent="0.3">
      <c r="X585" s="34"/>
    </row>
    <row r="586" spans="24:24" ht="14.25" customHeight="1" x14ac:dyDescent="0.3">
      <c r="X586" s="34"/>
    </row>
    <row r="587" spans="24:24" ht="14.25" customHeight="1" x14ac:dyDescent="0.3">
      <c r="X587" s="34"/>
    </row>
    <row r="588" spans="24:24" ht="14.25" customHeight="1" x14ac:dyDescent="0.3">
      <c r="X588" s="34"/>
    </row>
    <row r="589" spans="24:24" ht="14.25" customHeight="1" x14ac:dyDescent="0.3">
      <c r="X589" s="34"/>
    </row>
    <row r="590" spans="24:24" ht="14.25" customHeight="1" x14ac:dyDescent="0.3">
      <c r="X590" s="34"/>
    </row>
    <row r="591" spans="24:24" ht="14.25" customHeight="1" x14ac:dyDescent="0.3">
      <c r="X591" s="34"/>
    </row>
    <row r="592" spans="24:24" ht="14.25" customHeight="1" x14ac:dyDescent="0.3">
      <c r="X592" s="34"/>
    </row>
    <row r="593" spans="24:24" ht="14.25" customHeight="1" x14ac:dyDescent="0.3">
      <c r="X593" s="34"/>
    </row>
    <row r="594" spans="24:24" ht="14.25" customHeight="1" x14ac:dyDescent="0.3">
      <c r="X594" s="34"/>
    </row>
    <row r="595" spans="24:24" ht="14.25" customHeight="1" x14ac:dyDescent="0.3">
      <c r="X595" s="34"/>
    </row>
    <row r="596" spans="24:24" ht="14.25" customHeight="1" x14ac:dyDescent="0.3">
      <c r="X596" s="34"/>
    </row>
    <row r="597" spans="24:24" ht="14.25" customHeight="1" x14ac:dyDescent="0.3">
      <c r="X597" s="34"/>
    </row>
    <row r="598" spans="24:24" ht="14.25" customHeight="1" x14ac:dyDescent="0.3">
      <c r="X598" s="34"/>
    </row>
    <row r="599" spans="24:24" ht="14.25" customHeight="1" x14ac:dyDescent="0.3">
      <c r="X599" s="34"/>
    </row>
    <row r="600" spans="24:24" ht="14.25" customHeight="1" x14ac:dyDescent="0.3">
      <c r="X600" s="34"/>
    </row>
    <row r="601" spans="24:24" ht="14.25" customHeight="1" x14ac:dyDescent="0.3">
      <c r="X601" s="34"/>
    </row>
    <row r="602" spans="24:24" ht="14.25" customHeight="1" x14ac:dyDescent="0.3">
      <c r="X602" s="34"/>
    </row>
    <row r="603" spans="24:24" ht="14.25" customHeight="1" x14ac:dyDescent="0.3">
      <c r="X603" s="34"/>
    </row>
    <row r="604" spans="24:24" ht="14.25" customHeight="1" x14ac:dyDescent="0.3">
      <c r="X604" s="34"/>
    </row>
    <row r="605" spans="24:24" ht="14.25" customHeight="1" x14ac:dyDescent="0.3">
      <c r="X605" s="34"/>
    </row>
    <row r="606" spans="24:24" ht="14.25" customHeight="1" x14ac:dyDescent="0.3">
      <c r="X606" s="34"/>
    </row>
    <row r="607" spans="24:24" ht="14.25" customHeight="1" x14ac:dyDescent="0.3">
      <c r="X607" s="34"/>
    </row>
    <row r="608" spans="24:24" ht="14.25" customHeight="1" x14ac:dyDescent="0.3">
      <c r="X608" s="34"/>
    </row>
    <row r="609" spans="24:24" ht="14.25" customHeight="1" x14ac:dyDescent="0.3">
      <c r="X609" s="34"/>
    </row>
    <row r="610" spans="24:24" ht="14.25" customHeight="1" x14ac:dyDescent="0.3">
      <c r="X610" s="34"/>
    </row>
    <row r="611" spans="24:24" ht="14.25" customHeight="1" x14ac:dyDescent="0.3">
      <c r="X611" s="34"/>
    </row>
    <row r="612" spans="24:24" ht="14.25" customHeight="1" x14ac:dyDescent="0.3">
      <c r="X612" s="34"/>
    </row>
    <row r="613" spans="24:24" ht="14.25" customHeight="1" x14ac:dyDescent="0.3">
      <c r="X613" s="34"/>
    </row>
    <row r="614" spans="24:24" ht="14.25" customHeight="1" x14ac:dyDescent="0.3">
      <c r="X614" s="34"/>
    </row>
    <row r="615" spans="24:24" ht="14.25" customHeight="1" x14ac:dyDescent="0.3">
      <c r="X615" s="34"/>
    </row>
    <row r="616" spans="24:24" ht="14.25" customHeight="1" x14ac:dyDescent="0.3">
      <c r="X616" s="34"/>
    </row>
    <row r="617" spans="24:24" ht="14.25" customHeight="1" x14ac:dyDescent="0.3">
      <c r="X617" s="34"/>
    </row>
    <row r="618" spans="24:24" ht="14.25" customHeight="1" x14ac:dyDescent="0.3">
      <c r="X618" s="34"/>
    </row>
    <row r="619" spans="24:24" ht="14.25" customHeight="1" x14ac:dyDescent="0.3">
      <c r="X619" s="34"/>
    </row>
    <row r="620" spans="24:24" ht="14.25" customHeight="1" x14ac:dyDescent="0.3">
      <c r="X620" s="34"/>
    </row>
    <row r="621" spans="24:24" ht="14.25" customHeight="1" x14ac:dyDescent="0.3">
      <c r="X621" s="34"/>
    </row>
    <row r="622" spans="24:24" ht="14.25" customHeight="1" x14ac:dyDescent="0.3">
      <c r="X622" s="34"/>
    </row>
    <row r="623" spans="24:24" ht="14.25" customHeight="1" x14ac:dyDescent="0.3">
      <c r="X623" s="34"/>
    </row>
    <row r="624" spans="24:24" ht="14.25" customHeight="1" x14ac:dyDescent="0.3">
      <c r="X624" s="34"/>
    </row>
    <row r="625" spans="24:24" ht="14.25" customHeight="1" x14ac:dyDescent="0.3">
      <c r="X625" s="34"/>
    </row>
    <row r="626" spans="24:24" ht="14.25" customHeight="1" x14ac:dyDescent="0.3">
      <c r="X626" s="34"/>
    </row>
    <row r="627" spans="24:24" ht="14.25" customHeight="1" x14ac:dyDescent="0.3">
      <c r="X627" s="34"/>
    </row>
    <row r="628" spans="24:24" ht="14.25" customHeight="1" x14ac:dyDescent="0.3">
      <c r="X628" s="34"/>
    </row>
    <row r="629" spans="24:24" ht="14.25" customHeight="1" x14ac:dyDescent="0.3">
      <c r="X629" s="34"/>
    </row>
    <row r="630" spans="24:24" ht="14.25" customHeight="1" x14ac:dyDescent="0.3">
      <c r="X630" s="34"/>
    </row>
    <row r="631" spans="24:24" ht="14.25" customHeight="1" x14ac:dyDescent="0.3">
      <c r="X631" s="34"/>
    </row>
    <row r="632" spans="24:24" ht="14.25" customHeight="1" x14ac:dyDescent="0.3">
      <c r="X632" s="34"/>
    </row>
    <row r="633" spans="24:24" ht="14.25" customHeight="1" x14ac:dyDescent="0.3">
      <c r="X633" s="34"/>
    </row>
    <row r="634" spans="24:24" ht="14.25" customHeight="1" x14ac:dyDescent="0.3">
      <c r="X634" s="34"/>
    </row>
    <row r="635" spans="24:24" ht="14.25" customHeight="1" x14ac:dyDescent="0.3">
      <c r="X635" s="34"/>
    </row>
    <row r="636" spans="24:24" ht="14.25" customHeight="1" x14ac:dyDescent="0.3">
      <c r="X636" s="34"/>
    </row>
    <row r="637" spans="24:24" ht="14.25" customHeight="1" x14ac:dyDescent="0.3">
      <c r="X637" s="34"/>
    </row>
    <row r="638" spans="24:24" ht="14.25" customHeight="1" x14ac:dyDescent="0.3">
      <c r="X638" s="34"/>
    </row>
    <row r="639" spans="24:24" ht="14.25" customHeight="1" x14ac:dyDescent="0.3">
      <c r="X639" s="34"/>
    </row>
    <row r="640" spans="24:24" ht="14.25" customHeight="1" x14ac:dyDescent="0.3">
      <c r="X640" s="34"/>
    </row>
    <row r="641" spans="24:24" ht="14.25" customHeight="1" x14ac:dyDescent="0.3">
      <c r="X641" s="34"/>
    </row>
    <row r="642" spans="24:24" ht="14.25" customHeight="1" x14ac:dyDescent="0.3">
      <c r="X642" s="34"/>
    </row>
    <row r="643" spans="24:24" ht="14.25" customHeight="1" x14ac:dyDescent="0.3">
      <c r="X643" s="34"/>
    </row>
    <row r="644" spans="24:24" ht="14.25" customHeight="1" x14ac:dyDescent="0.3">
      <c r="X644" s="34"/>
    </row>
    <row r="645" spans="24:24" ht="14.25" customHeight="1" x14ac:dyDescent="0.3">
      <c r="X645" s="34"/>
    </row>
    <row r="646" spans="24:24" ht="14.25" customHeight="1" x14ac:dyDescent="0.3">
      <c r="X646" s="34"/>
    </row>
    <row r="647" spans="24:24" ht="14.25" customHeight="1" x14ac:dyDescent="0.3">
      <c r="X647" s="34"/>
    </row>
    <row r="648" spans="24:24" ht="14.25" customHeight="1" x14ac:dyDescent="0.3">
      <c r="X648" s="34"/>
    </row>
    <row r="649" spans="24:24" ht="14.25" customHeight="1" x14ac:dyDescent="0.3">
      <c r="X649" s="34"/>
    </row>
    <row r="650" spans="24:24" ht="14.25" customHeight="1" x14ac:dyDescent="0.3">
      <c r="X650" s="34"/>
    </row>
    <row r="651" spans="24:24" ht="14.25" customHeight="1" x14ac:dyDescent="0.3">
      <c r="X651" s="34"/>
    </row>
    <row r="652" spans="24:24" ht="14.25" customHeight="1" x14ac:dyDescent="0.3">
      <c r="X652" s="34"/>
    </row>
    <row r="653" spans="24:24" ht="14.25" customHeight="1" x14ac:dyDescent="0.3">
      <c r="X653" s="34"/>
    </row>
    <row r="654" spans="24:24" ht="14.25" customHeight="1" x14ac:dyDescent="0.3">
      <c r="X654" s="34"/>
    </row>
    <row r="655" spans="24:24" ht="14.25" customHeight="1" x14ac:dyDescent="0.3">
      <c r="X655" s="34"/>
    </row>
    <row r="656" spans="24:24" ht="14.25" customHeight="1" x14ac:dyDescent="0.3">
      <c r="X656" s="34"/>
    </row>
    <row r="657" spans="24:24" ht="14.25" customHeight="1" x14ac:dyDescent="0.3">
      <c r="X657" s="34"/>
    </row>
    <row r="658" spans="24:24" ht="14.25" customHeight="1" x14ac:dyDescent="0.3">
      <c r="X658" s="34"/>
    </row>
    <row r="659" spans="24:24" ht="14.25" customHeight="1" x14ac:dyDescent="0.3">
      <c r="X659" s="34"/>
    </row>
    <row r="660" spans="24:24" ht="14.25" customHeight="1" x14ac:dyDescent="0.3">
      <c r="X660" s="34"/>
    </row>
    <row r="661" spans="24:24" ht="14.25" customHeight="1" x14ac:dyDescent="0.3">
      <c r="X661" s="34"/>
    </row>
    <row r="662" spans="24:24" ht="14.25" customHeight="1" x14ac:dyDescent="0.3">
      <c r="X662" s="34"/>
    </row>
    <row r="663" spans="24:24" ht="14.25" customHeight="1" x14ac:dyDescent="0.3">
      <c r="X663" s="34"/>
    </row>
    <row r="664" spans="24:24" ht="14.25" customHeight="1" x14ac:dyDescent="0.3">
      <c r="X664" s="34"/>
    </row>
    <row r="665" spans="24:24" ht="14.25" customHeight="1" x14ac:dyDescent="0.3">
      <c r="X665" s="34"/>
    </row>
    <row r="666" spans="24:24" ht="14.25" customHeight="1" x14ac:dyDescent="0.3">
      <c r="X666" s="34"/>
    </row>
    <row r="667" spans="24:24" ht="14.25" customHeight="1" x14ac:dyDescent="0.3">
      <c r="X667" s="34"/>
    </row>
    <row r="668" spans="24:24" ht="14.25" customHeight="1" x14ac:dyDescent="0.3">
      <c r="X668" s="34"/>
    </row>
    <row r="669" spans="24:24" ht="14.25" customHeight="1" x14ac:dyDescent="0.3">
      <c r="X669" s="34"/>
    </row>
    <row r="670" spans="24:24" ht="14.25" customHeight="1" x14ac:dyDescent="0.3">
      <c r="X670" s="34"/>
    </row>
    <row r="671" spans="24:24" ht="14.25" customHeight="1" x14ac:dyDescent="0.3">
      <c r="X671" s="34"/>
    </row>
    <row r="672" spans="24:24" ht="14.25" customHeight="1" x14ac:dyDescent="0.3">
      <c r="X672" s="34"/>
    </row>
    <row r="673" spans="24:24" ht="14.25" customHeight="1" x14ac:dyDescent="0.3">
      <c r="X673" s="34"/>
    </row>
    <row r="674" spans="24:24" ht="14.25" customHeight="1" x14ac:dyDescent="0.3">
      <c r="X674" s="34"/>
    </row>
    <row r="675" spans="24:24" ht="14.25" customHeight="1" x14ac:dyDescent="0.3">
      <c r="X675" s="34"/>
    </row>
    <row r="676" spans="24:24" ht="14.25" customHeight="1" x14ac:dyDescent="0.3">
      <c r="X676" s="34"/>
    </row>
    <row r="677" spans="24:24" ht="14.25" customHeight="1" x14ac:dyDescent="0.3">
      <c r="X677" s="34"/>
    </row>
    <row r="678" spans="24:24" ht="14.25" customHeight="1" x14ac:dyDescent="0.3">
      <c r="X678" s="34"/>
    </row>
    <row r="679" spans="24:24" ht="14.25" customHeight="1" x14ac:dyDescent="0.3">
      <c r="X679" s="34"/>
    </row>
    <row r="680" spans="24:24" ht="14.25" customHeight="1" x14ac:dyDescent="0.3">
      <c r="X680" s="34"/>
    </row>
    <row r="681" spans="24:24" ht="14.25" customHeight="1" x14ac:dyDescent="0.3">
      <c r="X681" s="34"/>
    </row>
    <row r="682" spans="24:24" ht="14.25" customHeight="1" x14ac:dyDescent="0.3">
      <c r="X682" s="34"/>
    </row>
    <row r="683" spans="24:24" ht="14.25" customHeight="1" x14ac:dyDescent="0.3">
      <c r="X683" s="34"/>
    </row>
    <row r="684" spans="24:24" ht="14.25" customHeight="1" x14ac:dyDescent="0.3">
      <c r="X684" s="34"/>
    </row>
    <row r="685" spans="24:24" ht="14.25" customHeight="1" x14ac:dyDescent="0.3">
      <c r="X685" s="34"/>
    </row>
    <row r="686" spans="24:24" ht="14.25" customHeight="1" x14ac:dyDescent="0.3">
      <c r="X686" s="34"/>
    </row>
    <row r="687" spans="24:24" ht="14.25" customHeight="1" x14ac:dyDescent="0.3">
      <c r="X687" s="34"/>
    </row>
    <row r="688" spans="24:24" ht="14.25" customHeight="1" x14ac:dyDescent="0.3">
      <c r="X688" s="34"/>
    </row>
    <row r="689" spans="24:24" ht="14.25" customHeight="1" x14ac:dyDescent="0.3">
      <c r="X689" s="34"/>
    </row>
    <row r="690" spans="24:24" ht="14.25" customHeight="1" x14ac:dyDescent="0.3">
      <c r="X690" s="34"/>
    </row>
    <row r="691" spans="24:24" ht="14.25" customHeight="1" x14ac:dyDescent="0.3">
      <c r="X691" s="34"/>
    </row>
    <row r="692" spans="24:24" ht="14.25" customHeight="1" x14ac:dyDescent="0.3">
      <c r="X692" s="34"/>
    </row>
    <row r="693" spans="24:24" ht="14.25" customHeight="1" x14ac:dyDescent="0.3">
      <c r="X693" s="34"/>
    </row>
    <row r="694" spans="24:24" ht="14.25" customHeight="1" x14ac:dyDescent="0.3">
      <c r="X694" s="34"/>
    </row>
    <row r="695" spans="24:24" ht="14.25" customHeight="1" x14ac:dyDescent="0.3">
      <c r="X695" s="34"/>
    </row>
    <row r="696" spans="24:24" ht="14.25" customHeight="1" x14ac:dyDescent="0.3">
      <c r="X696" s="34"/>
    </row>
    <row r="697" spans="24:24" ht="14.25" customHeight="1" x14ac:dyDescent="0.3">
      <c r="X697" s="34"/>
    </row>
    <row r="698" spans="24:24" ht="14.25" customHeight="1" x14ac:dyDescent="0.3">
      <c r="X698" s="34"/>
    </row>
    <row r="699" spans="24:24" ht="14.25" customHeight="1" x14ac:dyDescent="0.3">
      <c r="X699" s="34"/>
    </row>
    <row r="700" spans="24:24" ht="14.25" customHeight="1" x14ac:dyDescent="0.3">
      <c r="X700" s="34"/>
    </row>
    <row r="701" spans="24:24" ht="14.25" customHeight="1" x14ac:dyDescent="0.3">
      <c r="X701" s="34"/>
    </row>
    <row r="702" spans="24:24" ht="14.25" customHeight="1" x14ac:dyDescent="0.3">
      <c r="X702" s="34"/>
    </row>
    <row r="703" spans="24:24" ht="14.25" customHeight="1" x14ac:dyDescent="0.3">
      <c r="X703" s="34"/>
    </row>
    <row r="704" spans="24:24" ht="14.25" customHeight="1" x14ac:dyDescent="0.3">
      <c r="X704" s="34"/>
    </row>
    <row r="705" spans="24:24" ht="14.25" customHeight="1" x14ac:dyDescent="0.3">
      <c r="X705" s="34"/>
    </row>
    <row r="706" spans="24:24" ht="14.25" customHeight="1" x14ac:dyDescent="0.3">
      <c r="X706" s="34"/>
    </row>
    <row r="707" spans="24:24" ht="14.25" customHeight="1" x14ac:dyDescent="0.3">
      <c r="X707" s="34"/>
    </row>
    <row r="708" spans="24:24" ht="14.25" customHeight="1" x14ac:dyDescent="0.3">
      <c r="X708" s="34"/>
    </row>
    <row r="709" spans="24:24" ht="14.25" customHeight="1" x14ac:dyDescent="0.3">
      <c r="X709" s="34"/>
    </row>
    <row r="710" spans="24:24" ht="14.25" customHeight="1" x14ac:dyDescent="0.3">
      <c r="X710" s="34"/>
    </row>
    <row r="711" spans="24:24" ht="14.25" customHeight="1" x14ac:dyDescent="0.3">
      <c r="X711" s="34"/>
    </row>
    <row r="712" spans="24:24" ht="14.25" customHeight="1" x14ac:dyDescent="0.3">
      <c r="X712" s="34"/>
    </row>
    <row r="713" spans="24:24" ht="14.25" customHeight="1" x14ac:dyDescent="0.3">
      <c r="X713" s="34"/>
    </row>
    <row r="714" spans="24:24" ht="14.25" customHeight="1" x14ac:dyDescent="0.3">
      <c r="X714" s="34"/>
    </row>
    <row r="715" spans="24:24" ht="14.25" customHeight="1" x14ac:dyDescent="0.3">
      <c r="X715" s="34"/>
    </row>
    <row r="716" spans="24:24" ht="14.25" customHeight="1" x14ac:dyDescent="0.3">
      <c r="X716" s="34"/>
    </row>
    <row r="717" spans="24:24" ht="14.25" customHeight="1" x14ac:dyDescent="0.3">
      <c r="X717" s="34"/>
    </row>
    <row r="718" spans="24:24" ht="14.25" customHeight="1" x14ac:dyDescent="0.3">
      <c r="X718" s="34"/>
    </row>
    <row r="719" spans="24:24" ht="14.25" customHeight="1" x14ac:dyDescent="0.3">
      <c r="X719" s="34"/>
    </row>
    <row r="720" spans="24:24" ht="14.25" customHeight="1" x14ac:dyDescent="0.3">
      <c r="X720" s="34"/>
    </row>
    <row r="721" spans="24:24" ht="14.25" customHeight="1" x14ac:dyDescent="0.3">
      <c r="X721" s="34"/>
    </row>
    <row r="722" spans="24:24" ht="14.25" customHeight="1" x14ac:dyDescent="0.3">
      <c r="X722" s="34"/>
    </row>
    <row r="723" spans="24:24" ht="14.25" customHeight="1" x14ac:dyDescent="0.3">
      <c r="X723" s="34"/>
    </row>
    <row r="724" spans="24:24" ht="14.25" customHeight="1" x14ac:dyDescent="0.3">
      <c r="X724" s="34"/>
    </row>
    <row r="725" spans="24:24" ht="14.25" customHeight="1" x14ac:dyDescent="0.3">
      <c r="X725" s="34"/>
    </row>
    <row r="726" spans="24:24" ht="14.25" customHeight="1" x14ac:dyDescent="0.3">
      <c r="X726" s="34"/>
    </row>
    <row r="727" spans="24:24" ht="14.25" customHeight="1" x14ac:dyDescent="0.3">
      <c r="X727" s="34"/>
    </row>
    <row r="728" spans="24:24" ht="14.25" customHeight="1" x14ac:dyDescent="0.3">
      <c r="X728" s="34"/>
    </row>
    <row r="729" spans="24:24" ht="14.25" customHeight="1" x14ac:dyDescent="0.3">
      <c r="X729" s="34"/>
    </row>
    <row r="730" spans="24:24" ht="14.25" customHeight="1" x14ac:dyDescent="0.3">
      <c r="X730" s="34"/>
    </row>
    <row r="731" spans="24:24" ht="14.25" customHeight="1" x14ac:dyDescent="0.3">
      <c r="X731" s="34"/>
    </row>
    <row r="732" spans="24:24" ht="14.25" customHeight="1" x14ac:dyDescent="0.3">
      <c r="X732" s="34"/>
    </row>
    <row r="733" spans="24:24" ht="14.25" customHeight="1" x14ac:dyDescent="0.3">
      <c r="X733" s="34"/>
    </row>
    <row r="734" spans="24:24" ht="14.25" customHeight="1" x14ac:dyDescent="0.3">
      <c r="X734" s="34"/>
    </row>
    <row r="735" spans="24:24" ht="14.25" customHeight="1" x14ac:dyDescent="0.3">
      <c r="X735" s="34"/>
    </row>
    <row r="736" spans="24:24" ht="14.25" customHeight="1" x14ac:dyDescent="0.3">
      <c r="X736" s="34"/>
    </row>
    <row r="737" spans="24:24" ht="14.25" customHeight="1" x14ac:dyDescent="0.3">
      <c r="X737" s="34"/>
    </row>
    <row r="738" spans="24:24" ht="14.25" customHeight="1" x14ac:dyDescent="0.3">
      <c r="X738" s="34"/>
    </row>
    <row r="739" spans="24:24" ht="14.25" customHeight="1" x14ac:dyDescent="0.3">
      <c r="X739" s="34"/>
    </row>
    <row r="740" spans="24:24" ht="14.25" customHeight="1" x14ac:dyDescent="0.3">
      <c r="X740" s="34"/>
    </row>
    <row r="741" spans="24:24" ht="14.25" customHeight="1" x14ac:dyDescent="0.3">
      <c r="X741" s="34"/>
    </row>
    <row r="742" spans="24:24" ht="14.25" customHeight="1" x14ac:dyDescent="0.3">
      <c r="X742" s="34"/>
    </row>
    <row r="743" spans="24:24" ht="14.25" customHeight="1" x14ac:dyDescent="0.3">
      <c r="X743" s="34"/>
    </row>
    <row r="744" spans="24:24" ht="14.25" customHeight="1" x14ac:dyDescent="0.3">
      <c r="X744" s="34"/>
    </row>
    <row r="745" spans="24:24" ht="14.25" customHeight="1" x14ac:dyDescent="0.3">
      <c r="X745" s="34"/>
    </row>
    <row r="746" spans="24:24" ht="14.25" customHeight="1" x14ac:dyDescent="0.3">
      <c r="X746" s="34"/>
    </row>
    <row r="747" spans="24:24" ht="14.25" customHeight="1" x14ac:dyDescent="0.3">
      <c r="X747" s="34"/>
    </row>
    <row r="748" spans="24:24" ht="14.25" customHeight="1" x14ac:dyDescent="0.3">
      <c r="X748" s="34"/>
    </row>
    <row r="749" spans="24:24" ht="14.25" customHeight="1" x14ac:dyDescent="0.3">
      <c r="X749" s="34"/>
    </row>
    <row r="750" spans="24:24" ht="14.25" customHeight="1" x14ac:dyDescent="0.3">
      <c r="X750" s="34"/>
    </row>
    <row r="751" spans="24:24" ht="14.25" customHeight="1" x14ac:dyDescent="0.3">
      <c r="X751" s="34"/>
    </row>
    <row r="752" spans="24:24" ht="14.25" customHeight="1" x14ac:dyDescent="0.3">
      <c r="X752" s="34"/>
    </row>
    <row r="753" spans="24:24" ht="14.25" customHeight="1" x14ac:dyDescent="0.3">
      <c r="X753" s="34"/>
    </row>
    <row r="754" spans="24:24" ht="14.25" customHeight="1" x14ac:dyDescent="0.3">
      <c r="X754" s="34"/>
    </row>
    <row r="755" spans="24:24" ht="14.25" customHeight="1" x14ac:dyDescent="0.3">
      <c r="X755" s="34"/>
    </row>
    <row r="756" spans="24:24" ht="14.25" customHeight="1" x14ac:dyDescent="0.3">
      <c r="X756" s="34"/>
    </row>
    <row r="757" spans="24:24" ht="14.25" customHeight="1" x14ac:dyDescent="0.3">
      <c r="X757" s="34"/>
    </row>
    <row r="758" spans="24:24" ht="14.25" customHeight="1" x14ac:dyDescent="0.3">
      <c r="X758" s="34"/>
    </row>
    <row r="759" spans="24:24" ht="14.25" customHeight="1" x14ac:dyDescent="0.3">
      <c r="X759" s="34"/>
    </row>
    <row r="760" spans="24:24" ht="14.25" customHeight="1" x14ac:dyDescent="0.3">
      <c r="X760" s="34"/>
    </row>
    <row r="761" spans="24:24" ht="14.25" customHeight="1" x14ac:dyDescent="0.3">
      <c r="X761" s="34"/>
    </row>
    <row r="762" spans="24:24" ht="14.25" customHeight="1" x14ac:dyDescent="0.3">
      <c r="X762" s="34"/>
    </row>
    <row r="763" spans="24:24" ht="14.25" customHeight="1" x14ac:dyDescent="0.3">
      <c r="X763" s="34"/>
    </row>
    <row r="764" spans="24:24" ht="14.25" customHeight="1" x14ac:dyDescent="0.3">
      <c r="X764" s="34"/>
    </row>
    <row r="765" spans="24:24" ht="14.25" customHeight="1" x14ac:dyDescent="0.3">
      <c r="X765" s="34"/>
    </row>
    <row r="766" spans="24:24" ht="14.25" customHeight="1" x14ac:dyDescent="0.3">
      <c r="X766" s="34"/>
    </row>
    <row r="767" spans="24:24" ht="14.25" customHeight="1" x14ac:dyDescent="0.3">
      <c r="X767" s="34"/>
    </row>
    <row r="768" spans="24:24" ht="14.25" customHeight="1" x14ac:dyDescent="0.3">
      <c r="X768" s="34"/>
    </row>
    <row r="769" spans="24:24" ht="14.25" customHeight="1" x14ac:dyDescent="0.3">
      <c r="X769" s="34"/>
    </row>
    <row r="770" spans="24:24" ht="14.25" customHeight="1" x14ac:dyDescent="0.3">
      <c r="X770" s="34"/>
    </row>
    <row r="771" spans="24:24" ht="14.25" customHeight="1" x14ac:dyDescent="0.3">
      <c r="X771" s="34"/>
    </row>
    <row r="772" spans="24:24" ht="14.25" customHeight="1" x14ac:dyDescent="0.3">
      <c r="X772" s="34"/>
    </row>
    <row r="773" spans="24:24" ht="14.25" customHeight="1" x14ac:dyDescent="0.3">
      <c r="X773" s="34"/>
    </row>
    <row r="774" spans="24:24" ht="14.25" customHeight="1" x14ac:dyDescent="0.3">
      <c r="X774" s="34"/>
    </row>
    <row r="775" spans="24:24" ht="14.25" customHeight="1" x14ac:dyDescent="0.3">
      <c r="X775" s="34"/>
    </row>
    <row r="776" spans="24:24" ht="14.25" customHeight="1" x14ac:dyDescent="0.3">
      <c r="X776" s="34"/>
    </row>
    <row r="777" spans="24:24" ht="14.25" customHeight="1" x14ac:dyDescent="0.3">
      <c r="X777" s="34"/>
    </row>
    <row r="778" spans="24:24" ht="14.25" customHeight="1" x14ac:dyDescent="0.3">
      <c r="X778" s="34"/>
    </row>
    <row r="779" spans="24:24" ht="14.25" customHeight="1" x14ac:dyDescent="0.3">
      <c r="X779" s="34"/>
    </row>
    <row r="780" spans="24:24" ht="14.25" customHeight="1" x14ac:dyDescent="0.3">
      <c r="X780" s="34"/>
    </row>
    <row r="781" spans="24:24" ht="14.25" customHeight="1" x14ac:dyDescent="0.3">
      <c r="X781" s="34"/>
    </row>
    <row r="782" spans="24:24" ht="14.25" customHeight="1" x14ac:dyDescent="0.3">
      <c r="X782" s="34"/>
    </row>
    <row r="783" spans="24:24" ht="14.25" customHeight="1" x14ac:dyDescent="0.3">
      <c r="X783" s="34"/>
    </row>
    <row r="784" spans="24:24" ht="14.25" customHeight="1" x14ac:dyDescent="0.3">
      <c r="X784" s="34"/>
    </row>
    <row r="785" spans="24:24" ht="14.25" customHeight="1" x14ac:dyDescent="0.3">
      <c r="X785" s="34"/>
    </row>
    <row r="786" spans="24:24" ht="14.25" customHeight="1" x14ac:dyDescent="0.3">
      <c r="X786" s="34"/>
    </row>
    <row r="787" spans="24:24" ht="14.25" customHeight="1" x14ac:dyDescent="0.3">
      <c r="X787" s="34"/>
    </row>
    <row r="788" spans="24:24" ht="14.25" customHeight="1" x14ac:dyDescent="0.3">
      <c r="X788" s="34"/>
    </row>
    <row r="789" spans="24:24" ht="14.25" customHeight="1" x14ac:dyDescent="0.3">
      <c r="X789" s="34"/>
    </row>
    <row r="790" spans="24:24" ht="14.25" customHeight="1" x14ac:dyDescent="0.3">
      <c r="X790" s="34"/>
    </row>
    <row r="791" spans="24:24" ht="14.25" customHeight="1" x14ac:dyDescent="0.3">
      <c r="X791" s="34"/>
    </row>
    <row r="792" spans="24:24" ht="14.25" customHeight="1" x14ac:dyDescent="0.3">
      <c r="X792" s="34"/>
    </row>
    <row r="793" spans="24:24" ht="14.25" customHeight="1" x14ac:dyDescent="0.3">
      <c r="X793" s="34"/>
    </row>
    <row r="794" spans="24:24" ht="14.25" customHeight="1" x14ac:dyDescent="0.3">
      <c r="X794" s="34"/>
    </row>
    <row r="795" spans="24:24" ht="14.25" customHeight="1" x14ac:dyDescent="0.3">
      <c r="X795" s="34"/>
    </row>
    <row r="796" spans="24:24" ht="14.25" customHeight="1" x14ac:dyDescent="0.3">
      <c r="X796" s="34"/>
    </row>
    <row r="797" spans="24:24" ht="14.25" customHeight="1" x14ac:dyDescent="0.3">
      <c r="X797" s="34"/>
    </row>
    <row r="798" spans="24:24" ht="14.25" customHeight="1" x14ac:dyDescent="0.3">
      <c r="X798" s="34"/>
    </row>
    <row r="799" spans="24:24" ht="14.25" customHeight="1" x14ac:dyDescent="0.3">
      <c r="X799" s="34"/>
    </row>
    <row r="800" spans="24:24" ht="14.25" customHeight="1" x14ac:dyDescent="0.3">
      <c r="X800" s="34"/>
    </row>
    <row r="801" spans="24:24" ht="14.25" customHeight="1" x14ac:dyDescent="0.3">
      <c r="X801" s="34"/>
    </row>
    <row r="802" spans="24:24" ht="14.25" customHeight="1" x14ac:dyDescent="0.3">
      <c r="X802" s="34"/>
    </row>
    <row r="803" spans="24:24" ht="14.25" customHeight="1" x14ac:dyDescent="0.3">
      <c r="X803" s="34"/>
    </row>
    <row r="804" spans="24:24" ht="14.25" customHeight="1" x14ac:dyDescent="0.3">
      <c r="X804" s="34"/>
    </row>
    <row r="805" spans="24:24" ht="14.25" customHeight="1" x14ac:dyDescent="0.3">
      <c r="X805" s="34"/>
    </row>
    <row r="806" spans="24:24" ht="14.25" customHeight="1" x14ac:dyDescent="0.3">
      <c r="X806" s="34"/>
    </row>
    <row r="807" spans="24:24" ht="14.25" customHeight="1" x14ac:dyDescent="0.3">
      <c r="X807" s="34"/>
    </row>
    <row r="808" spans="24:24" ht="14.25" customHeight="1" x14ac:dyDescent="0.3">
      <c r="X808" s="34"/>
    </row>
    <row r="809" spans="24:24" ht="14.25" customHeight="1" x14ac:dyDescent="0.3">
      <c r="X809" s="34"/>
    </row>
    <row r="810" spans="24:24" ht="14.25" customHeight="1" x14ac:dyDescent="0.3">
      <c r="X810" s="34"/>
    </row>
    <row r="811" spans="24:24" ht="14.25" customHeight="1" x14ac:dyDescent="0.3">
      <c r="X811" s="34"/>
    </row>
    <row r="812" spans="24:24" ht="14.25" customHeight="1" x14ac:dyDescent="0.3">
      <c r="X812" s="34"/>
    </row>
    <row r="813" spans="24:24" ht="14.25" customHeight="1" x14ac:dyDescent="0.3">
      <c r="X813" s="34"/>
    </row>
    <row r="814" spans="24:24" ht="14.25" customHeight="1" x14ac:dyDescent="0.3">
      <c r="X814" s="34"/>
    </row>
    <row r="815" spans="24:24" ht="14.25" customHeight="1" x14ac:dyDescent="0.3">
      <c r="X815" s="34"/>
    </row>
    <row r="816" spans="24:24" ht="14.25" customHeight="1" x14ac:dyDescent="0.3">
      <c r="X816" s="34"/>
    </row>
    <row r="817" spans="24:24" ht="14.25" customHeight="1" x14ac:dyDescent="0.3">
      <c r="X817" s="34"/>
    </row>
    <row r="818" spans="24:24" ht="14.25" customHeight="1" x14ac:dyDescent="0.3">
      <c r="X818" s="34"/>
    </row>
    <row r="819" spans="24:24" ht="14.25" customHeight="1" x14ac:dyDescent="0.3">
      <c r="X819" s="34"/>
    </row>
    <row r="820" spans="24:24" ht="14.25" customHeight="1" x14ac:dyDescent="0.3">
      <c r="X820" s="34"/>
    </row>
    <row r="821" spans="24:24" ht="14.25" customHeight="1" x14ac:dyDescent="0.3">
      <c r="X821" s="34"/>
    </row>
    <row r="822" spans="24:24" ht="14.25" customHeight="1" x14ac:dyDescent="0.3">
      <c r="X822" s="34"/>
    </row>
    <row r="823" spans="24:24" ht="14.25" customHeight="1" x14ac:dyDescent="0.3">
      <c r="X823" s="34"/>
    </row>
    <row r="824" spans="24:24" ht="14.25" customHeight="1" x14ac:dyDescent="0.3">
      <c r="X824" s="34"/>
    </row>
    <row r="825" spans="24:24" ht="14.25" customHeight="1" x14ac:dyDescent="0.3">
      <c r="X825" s="34"/>
    </row>
    <row r="826" spans="24:24" ht="14.25" customHeight="1" x14ac:dyDescent="0.3">
      <c r="X826" s="34"/>
    </row>
    <row r="827" spans="24:24" ht="14.25" customHeight="1" x14ac:dyDescent="0.3">
      <c r="X827" s="34"/>
    </row>
    <row r="828" spans="24:24" ht="14.25" customHeight="1" x14ac:dyDescent="0.3">
      <c r="X828" s="34"/>
    </row>
    <row r="829" spans="24:24" ht="14.25" customHeight="1" x14ac:dyDescent="0.3">
      <c r="X829" s="34"/>
    </row>
    <row r="830" spans="24:24" ht="14.25" customHeight="1" x14ac:dyDescent="0.3">
      <c r="X830" s="34"/>
    </row>
    <row r="831" spans="24:24" ht="14.25" customHeight="1" x14ac:dyDescent="0.3">
      <c r="X831" s="34"/>
    </row>
    <row r="832" spans="24:24" ht="14.25" customHeight="1" x14ac:dyDescent="0.3">
      <c r="X832" s="34"/>
    </row>
    <row r="833" spans="24:24" ht="14.25" customHeight="1" x14ac:dyDescent="0.3">
      <c r="X833" s="34"/>
    </row>
    <row r="834" spans="24:24" ht="14.25" customHeight="1" x14ac:dyDescent="0.3">
      <c r="X834" s="34"/>
    </row>
    <row r="835" spans="24:24" ht="14.25" customHeight="1" x14ac:dyDescent="0.3">
      <c r="X835" s="34"/>
    </row>
    <row r="836" spans="24:24" ht="14.25" customHeight="1" x14ac:dyDescent="0.3">
      <c r="X836" s="34"/>
    </row>
    <row r="837" spans="24:24" ht="14.25" customHeight="1" x14ac:dyDescent="0.3">
      <c r="X837" s="34"/>
    </row>
    <row r="838" spans="24:24" ht="14.25" customHeight="1" x14ac:dyDescent="0.3">
      <c r="X838" s="34"/>
    </row>
    <row r="839" spans="24:24" ht="14.25" customHeight="1" x14ac:dyDescent="0.3">
      <c r="X839" s="34"/>
    </row>
    <row r="840" spans="24:24" ht="14.25" customHeight="1" x14ac:dyDescent="0.3">
      <c r="X840" s="34"/>
    </row>
    <row r="841" spans="24:24" ht="14.25" customHeight="1" x14ac:dyDescent="0.3">
      <c r="X841" s="34"/>
    </row>
    <row r="842" spans="24:24" ht="14.25" customHeight="1" x14ac:dyDescent="0.3">
      <c r="X842" s="34"/>
    </row>
    <row r="843" spans="24:24" ht="14.25" customHeight="1" x14ac:dyDescent="0.3">
      <c r="X843" s="34"/>
    </row>
    <row r="844" spans="24:24" ht="14.25" customHeight="1" x14ac:dyDescent="0.3">
      <c r="X844" s="34"/>
    </row>
    <row r="845" spans="24:24" ht="14.25" customHeight="1" x14ac:dyDescent="0.3">
      <c r="X845" s="34"/>
    </row>
    <row r="846" spans="24:24" ht="14.25" customHeight="1" x14ac:dyDescent="0.3">
      <c r="X846" s="34"/>
    </row>
    <row r="847" spans="24:24" ht="14.25" customHeight="1" x14ac:dyDescent="0.3">
      <c r="X847" s="34"/>
    </row>
    <row r="848" spans="24:24" ht="14.25" customHeight="1" x14ac:dyDescent="0.3">
      <c r="X848" s="34"/>
    </row>
    <row r="849" spans="24:24" ht="14.25" customHeight="1" x14ac:dyDescent="0.3">
      <c r="X849" s="34"/>
    </row>
    <row r="850" spans="24:24" ht="14.25" customHeight="1" x14ac:dyDescent="0.3">
      <c r="X850" s="34"/>
    </row>
    <row r="851" spans="24:24" ht="14.25" customHeight="1" x14ac:dyDescent="0.3">
      <c r="X851" s="34"/>
    </row>
    <row r="852" spans="24:24" ht="14.25" customHeight="1" x14ac:dyDescent="0.3">
      <c r="X852" s="34"/>
    </row>
    <row r="853" spans="24:24" ht="14.25" customHeight="1" x14ac:dyDescent="0.3">
      <c r="X853" s="34"/>
    </row>
    <row r="854" spans="24:24" ht="14.25" customHeight="1" x14ac:dyDescent="0.3">
      <c r="X854" s="34"/>
    </row>
    <row r="855" spans="24:24" ht="14.25" customHeight="1" x14ac:dyDescent="0.3">
      <c r="X855" s="34"/>
    </row>
    <row r="856" spans="24:24" ht="14.25" customHeight="1" x14ac:dyDescent="0.3">
      <c r="X856" s="34"/>
    </row>
    <row r="857" spans="24:24" ht="14.25" customHeight="1" x14ac:dyDescent="0.3">
      <c r="X857" s="34"/>
    </row>
    <row r="858" spans="24:24" ht="14.25" customHeight="1" x14ac:dyDescent="0.3">
      <c r="X858" s="34"/>
    </row>
    <row r="859" spans="24:24" ht="14.25" customHeight="1" x14ac:dyDescent="0.3">
      <c r="X859" s="34"/>
    </row>
    <row r="860" spans="24:24" ht="14.25" customHeight="1" x14ac:dyDescent="0.3">
      <c r="X860" s="34"/>
    </row>
    <row r="861" spans="24:24" ht="14.25" customHeight="1" x14ac:dyDescent="0.3">
      <c r="X861" s="34"/>
    </row>
    <row r="862" spans="24:24" ht="14.25" customHeight="1" x14ac:dyDescent="0.3">
      <c r="X862" s="34"/>
    </row>
    <row r="863" spans="24:24" ht="14.25" customHeight="1" x14ac:dyDescent="0.3">
      <c r="X863" s="34"/>
    </row>
    <row r="864" spans="24:24" ht="14.25" customHeight="1" x14ac:dyDescent="0.3">
      <c r="X864" s="34"/>
    </row>
    <row r="865" spans="24:24" ht="14.25" customHeight="1" x14ac:dyDescent="0.3">
      <c r="X865" s="34"/>
    </row>
    <row r="866" spans="24:24" ht="14.25" customHeight="1" x14ac:dyDescent="0.3">
      <c r="X866" s="34"/>
    </row>
    <row r="867" spans="24:24" ht="14.25" customHeight="1" x14ac:dyDescent="0.3">
      <c r="X867" s="34"/>
    </row>
    <row r="868" spans="24:24" ht="14.25" customHeight="1" x14ac:dyDescent="0.3">
      <c r="X868" s="34"/>
    </row>
    <row r="869" spans="24:24" ht="14.25" customHeight="1" x14ac:dyDescent="0.3">
      <c r="X869" s="34"/>
    </row>
    <row r="870" spans="24:24" ht="14.25" customHeight="1" x14ac:dyDescent="0.3">
      <c r="X870" s="34"/>
    </row>
    <row r="871" spans="24:24" ht="14.25" customHeight="1" x14ac:dyDescent="0.3">
      <c r="X871" s="34"/>
    </row>
    <row r="872" spans="24:24" ht="14.25" customHeight="1" x14ac:dyDescent="0.3">
      <c r="X872" s="34"/>
    </row>
    <row r="873" spans="24:24" ht="14.25" customHeight="1" x14ac:dyDescent="0.3">
      <c r="X873" s="34"/>
    </row>
    <row r="874" spans="24:24" ht="14.25" customHeight="1" x14ac:dyDescent="0.3">
      <c r="X874" s="34"/>
    </row>
    <row r="875" spans="24:24" ht="14.25" customHeight="1" x14ac:dyDescent="0.3">
      <c r="X875" s="34"/>
    </row>
    <row r="876" spans="24:24" ht="14.25" customHeight="1" x14ac:dyDescent="0.3">
      <c r="X876" s="34"/>
    </row>
    <row r="877" spans="24:24" ht="14.25" customHeight="1" x14ac:dyDescent="0.3">
      <c r="X877" s="34"/>
    </row>
    <row r="878" spans="24:24" ht="14.25" customHeight="1" x14ac:dyDescent="0.3">
      <c r="X878" s="34"/>
    </row>
    <row r="879" spans="24:24" ht="14.25" customHeight="1" x14ac:dyDescent="0.3">
      <c r="X879" s="34"/>
    </row>
    <row r="880" spans="24:24" ht="14.25" customHeight="1" x14ac:dyDescent="0.3">
      <c r="X880" s="34"/>
    </row>
    <row r="881" spans="24:24" ht="14.25" customHeight="1" x14ac:dyDescent="0.3">
      <c r="X881" s="34"/>
    </row>
    <row r="882" spans="24:24" ht="14.25" customHeight="1" x14ac:dyDescent="0.3">
      <c r="X882" s="34"/>
    </row>
    <row r="883" spans="24:24" ht="14.25" customHeight="1" x14ac:dyDescent="0.3">
      <c r="X883" s="34"/>
    </row>
    <row r="884" spans="24:24" ht="14.25" customHeight="1" x14ac:dyDescent="0.3">
      <c r="X884" s="34"/>
    </row>
    <row r="885" spans="24:24" ht="14.25" customHeight="1" x14ac:dyDescent="0.3">
      <c r="X885" s="34"/>
    </row>
    <row r="886" spans="24:24" ht="14.25" customHeight="1" x14ac:dyDescent="0.3">
      <c r="X886" s="34"/>
    </row>
    <row r="887" spans="24:24" ht="14.25" customHeight="1" x14ac:dyDescent="0.3">
      <c r="X887" s="34"/>
    </row>
    <row r="888" spans="24:24" ht="14.25" customHeight="1" x14ac:dyDescent="0.3">
      <c r="X888" s="34"/>
    </row>
    <row r="889" spans="24:24" ht="14.25" customHeight="1" x14ac:dyDescent="0.3">
      <c r="X889" s="34"/>
    </row>
    <row r="890" spans="24:24" ht="14.25" customHeight="1" x14ac:dyDescent="0.3">
      <c r="X890" s="34"/>
    </row>
    <row r="891" spans="24:24" ht="14.25" customHeight="1" x14ac:dyDescent="0.3">
      <c r="X891" s="34"/>
    </row>
    <row r="892" spans="24:24" ht="14.25" customHeight="1" x14ac:dyDescent="0.3">
      <c r="X892" s="34"/>
    </row>
    <row r="893" spans="24:24" ht="14.25" customHeight="1" x14ac:dyDescent="0.3">
      <c r="X893" s="34"/>
    </row>
    <row r="894" spans="24:24" ht="14.25" customHeight="1" x14ac:dyDescent="0.3">
      <c r="X894" s="34"/>
    </row>
    <row r="895" spans="24:24" ht="14.25" customHeight="1" x14ac:dyDescent="0.3">
      <c r="X895" s="34"/>
    </row>
    <row r="896" spans="24:24" ht="14.25" customHeight="1" x14ac:dyDescent="0.3">
      <c r="X896" s="34"/>
    </row>
    <row r="897" spans="24:24" ht="14.25" customHeight="1" x14ac:dyDescent="0.3">
      <c r="X897" s="34"/>
    </row>
    <row r="898" spans="24:24" ht="14.25" customHeight="1" x14ac:dyDescent="0.3">
      <c r="X898" s="34"/>
    </row>
    <row r="899" spans="24:24" ht="14.25" customHeight="1" x14ac:dyDescent="0.3">
      <c r="X899" s="34"/>
    </row>
    <row r="900" spans="24:24" ht="14.25" customHeight="1" x14ac:dyDescent="0.3">
      <c r="X900" s="34"/>
    </row>
    <row r="901" spans="24:24" ht="14.25" customHeight="1" x14ac:dyDescent="0.3">
      <c r="X901" s="34"/>
    </row>
    <row r="902" spans="24:24" ht="14.25" customHeight="1" x14ac:dyDescent="0.3">
      <c r="X902" s="34"/>
    </row>
    <row r="903" spans="24:24" ht="14.25" customHeight="1" x14ac:dyDescent="0.3">
      <c r="X903" s="34"/>
    </row>
    <row r="904" spans="24:24" ht="14.25" customHeight="1" x14ac:dyDescent="0.3">
      <c r="X904" s="34"/>
    </row>
    <row r="905" spans="24:24" ht="14.25" customHeight="1" x14ac:dyDescent="0.3">
      <c r="X905" s="34"/>
    </row>
    <row r="906" spans="24:24" ht="14.25" customHeight="1" x14ac:dyDescent="0.3">
      <c r="X906" s="34"/>
    </row>
    <row r="907" spans="24:24" ht="14.25" customHeight="1" x14ac:dyDescent="0.3">
      <c r="X907" s="34"/>
    </row>
    <row r="908" spans="24:24" ht="14.25" customHeight="1" x14ac:dyDescent="0.3">
      <c r="X908" s="34"/>
    </row>
    <row r="909" spans="24:24" ht="14.25" customHeight="1" x14ac:dyDescent="0.3">
      <c r="X909" s="34"/>
    </row>
    <row r="910" spans="24:24" ht="14.25" customHeight="1" x14ac:dyDescent="0.3">
      <c r="X910" s="34"/>
    </row>
    <row r="911" spans="24:24" ht="14.25" customHeight="1" x14ac:dyDescent="0.3">
      <c r="X911" s="34"/>
    </row>
    <row r="912" spans="24:24" ht="14.25" customHeight="1" x14ac:dyDescent="0.3">
      <c r="X912" s="34"/>
    </row>
    <row r="913" spans="24:24" ht="14.25" customHeight="1" x14ac:dyDescent="0.3">
      <c r="X913" s="34"/>
    </row>
    <row r="914" spans="24:24" ht="14.25" customHeight="1" x14ac:dyDescent="0.3">
      <c r="X914" s="34"/>
    </row>
    <row r="915" spans="24:24" ht="14.25" customHeight="1" x14ac:dyDescent="0.3">
      <c r="X915" s="34"/>
    </row>
    <row r="916" spans="24:24" ht="14.25" customHeight="1" x14ac:dyDescent="0.3">
      <c r="X916" s="34"/>
    </row>
    <row r="917" spans="24:24" ht="14.25" customHeight="1" x14ac:dyDescent="0.3">
      <c r="X917" s="34"/>
    </row>
    <row r="918" spans="24:24" ht="14.25" customHeight="1" x14ac:dyDescent="0.3">
      <c r="X918" s="34"/>
    </row>
    <row r="919" spans="24:24" ht="14.25" customHeight="1" x14ac:dyDescent="0.3">
      <c r="X919" s="34"/>
    </row>
    <row r="920" spans="24:24" ht="14.25" customHeight="1" x14ac:dyDescent="0.3">
      <c r="X920" s="34"/>
    </row>
    <row r="921" spans="24:24" ht="14.25" customHeight="1" x14ac:dyDescent="0.3">
      <c r="X921" s="34"/>
    </row>
    <row r="922" spans="24:24" ht="14.25" customHeight="1" x14ac:dyDescent="0.3">
      <c r="X922" s="34"/>
    </row>
    <row r="923" spans="24:24" ht="14.25" customHeight="1" x14ac:dyDescent="0.3">
      <c r="X923" s="34"/>
    </row>
    <row r="924" spans="24:24" ht="14.25" customHeight="1" x14ac:dyDescent="0.3">
      <c r="X924" s="34"/>
    </row>
    <row r="925" spans="24:24" ht="14.25" customHeight="1" x14ac:dyDescent="0.3">
      <c r="X925" s="34"/>
    </row>
    <row r="926" spans="24:24" ht="14.25" customHeight="1" x14ac:dyDescent="0.3">
      <c r="X926" s="34"/>
    </row>
    <row r="927" spans="24:24" ht="14.25" customHeight="1" x14ac:dyDescent="0.3">
      <c r="X927" s="34"/>
    </row>
    <row r="928" spans="24:24" ht="14.25" customHeight="1" x14ac:dyDescent="0.3">
      <c r="X928" s="34"/>
    </row>
    <row r="929" spans="24:24" ht="14.25" customHeight="1" x14ac:dyDescent="0.3">
      <c r="X929" s="34"/>
    </row>
    <row r="930" spans="24:24" ht="14.25" customHeight="1" x14ac:dyDescent="0.3">
      <c r="X930" s="34"/>
    </row>
    <row r="931" spans="24:24" ht="14.25" customHeight="1" x14ac:dyDescent="0.3">
      <c r="X931" s="34"/>
    </row>
    <row r="932" spans="24:24" ht="14.25" customHeight="1" x14ac:dyDescent="0.3">
      <c r="X932" s="34"/>
    </row>
    <row r="933" spans="24:24" ht="14.25" customHeight="1" x14ac:dyDescent="0.3">
      <c r="X933" s="34"/>
    </row>
    <row r="934" spans="24:24" ht="14.25" customHeight="1" x14ac:dyDescent="0.3">
      <c r="X934" s="34"/>
    </row>
    <row r="935" spans="24:24" ht="14.25" customHeight="1" x14ac:dyDescent="0.3">
      <c r="X935" s="34"/>
    </row>
    <row r="936" spans="24:24" ht="14.25" customHeight="1" x14ac:dyDescent="0.3">
      <c r="X936" s="34"/>
    </row>
    <row r="937" spans="24:24" ht="14.25" customHeight="1" x14ac:dyDescent="0.3">
      <c r="X937" s="34"/>
    </row>
    <row r="938" spans="24:24" ht="14.25" customHeight="1" x14ac:dyDescent="0.3">
      <c r="X938" s="34"/>
    </row>
    <row r="939" spans="24:24" ht="14.25" customHeight="1" x14ac:dyDescent="0.3">
      <c r="X939" s="34"/>
    </row>
    <row r="940" spans="24:24" ht="14.25" customHeight="1" x14ac:dyDescent="0.3">
      <c r="X940" s="34"/>
    </row>
    <row r="941" spans="24:24" ht="14.25" customHeight="1" x14ac:dyDescent="0.3">
      <c r="X941" s="34"/>
    </row>
    <row r="942" spans="24:24" ht="14.25" customHeight="1" x14ac:dyDescent="0.3">
      <c r="X942" s="34"/>
    </row>
    <row r="943" spans="24:24" ht="14.25" customHeight="1" x14ac:dyDescent="0.3">
      <c r="X943" s="34"/>
    </row>
    <row r="944" spans="24:24" ht="14.25" customHeight="1" x14ac:dyDescent="0.3">
      <c r="X944" s="34"/>
    </row>
    <row r="945" spans="24:24" ht="14.25" customHeight="1" x14ac:dyDescent="0.3">
      <c r="X945" s="34"/>
    </row>
    <row r="946" spans="24:24" ht="14.25" customHeight="1" x14ac:dyDescent="0.3">
      <c r="X946" s="34"/>
    </row>
    <row r="947" spans="24:24" ht="14.25" customHeight="1" x14ac:dyDescent="0.3">
      <c r="X947" s="34"/>
    </row>
    <row r="948" spans="24:24" ht="14.25" customHeight="1" x14ac:dyDescent="0.3">
      <c r="X948" s="34"/>
    </row>
    <row r="949" spans="24:24" ht="14.25" customHeight="1" x14ac:dyDescent="0.3">
      <c r="X949" s="34"/>
    </row>
    <row r="950" spans="24:24" ht="14.25" customHeight="1" x14ac:dyDescent="0.3">
      <c r="X950" s="34"/>
    </row>
    <row r="951" spans="24:24" ht="14.25" customHeight="1" x14ac:dyDescent="0.3">
      <c r="X951" s="34"/>
    </row>
    <row r="952" spans="24:24" ht="14.25" customHeight="1" x14ac:dyDescent="0.3">
      <c r="X952" s="34"/>
    </row>
    <row r="953" spans="24:24" ht="14.25" customHeight="1" x14ac:dyDescent="0.3">
      <c r="X953" s="34"/>
    </row>
    <row r="954" spans="24:24" ht="14.25" customHeight="1" x14ac:dyDescent="0.3">
      <c r="X954" s="34"/>
    </row>
    <row r="955" spans="24:24" ht="14.25" customHeight="1" x14ac:dyDescent="0.3">
      <c r="X955" s="34"/>
    </row>
    <row r="956" spans="24:24" ht="14.25" customHeight="1" x14ac:dyDescent="0.3">
      <c r="X956" s="34"/>
    </row>
    <row r="957" spans="24:24" ht="14.25" customHeight="1" x14ac:dyDescent="0.3">
      <c r="X957" s="34"/>
    </row>
    <row r="958" spans="24:24" ht="14.25" customHeight="1" x14ac:dyDescent="0.3">
      <c r="X958" s="34"/>
    </row>
    <row r="959" spans="24:24" ht="14.25" customHeight="1" x14ac:dyDescent="0.3">
      <c r="X959" s="34"/>
    </row>
    <row r="960" spans="24:24" ht="14.25" customHeight="1" x14ac:dyDescent="0.3">
      <c r="X960" s="34"/>
    </row>
    <row r="961" spans="24:24" ht="14.25" customHeight="1" x14ac:dyDescent="0.3">
      <c r="X961" s="34"/>
    </row>
    <row r="962" spans="24:24" ht="14.25" customHeight="1" x14ac:dyDescent="0.3">
      <c r="X962" s="34"/>
    </row>
    <row r="963" spans="24:24" ht="14.25" customHeight="1" x14ac:dyDescent="0.3">
      <c r="X963" s="34"/>
    </row>
    <row r="964" spans="24:24" ht="14.25" customHeight="1" x14ac:dyDescent="0.3">
      <c r="X964" s="34"/>
    </row>
    <row r="965" spans="24:24" ht="14.25" customHeight="1" x14ac:dyDescent="0.3">
      <c r="X965" s="34"/>
    </row>
    <row r="966" spans="24:24" ht="14.25" customHeight="1" x14ac:dyDescent="0.3">
      <c r="X966" s="34"/>
    </row>
    <row r="967" spans="24:24" ht="14.25" customHeight="1" x14ac:dyDescent="0.3">
      <c r="X967" s="34"/>
    </row>
    <row r="968" spans="24:24" ht="14.25" customHeight="1" x14ac:dyDescent="0.3">
      <c r="X968" s="34"/>
    </row>
    <row r="969" spans="24:24" ht="14.25" customHeight="1" x14ac:dyDescent="0.3">
      <c r="X969" s="34"/>
    </row>
    <row r="970" spans="24:24" ht="14.25" customHeight="1" x14ac:dyDescent="0.3">
      <c r="X970" s="34"/>
    </row>
    <row r="971" spans="24:24" ht="14.25" customHeight="1" x14ac:dyDescent="0.3">
      <c r="X971" s="34"/>
    </row>
    <row r="972" spans="24:24" ht="14.25" customHeight="1" x14ac:dyDescent="0.3">
      <c r="X972" s="34"/>
    </row>
    <row r="973" spans="24:24" ht="14.25" customHeight="1" x14ac:dyDescent="0.3">
      <c r="X973" s="34"/>
    </row>
    <row r="974" spans="24:24" ht="14.25" customHeight="1" x14ac:dyDescent="0.3">
      <c r="X974" s="34"/>
    </row>
    <row r="975" spans="24:24" ht="14.25" customHeight="1" x14ac:dyDescent="0.3">
      <c r="X975" s="34"/>
    </row>
    <row r="976" spans="24:24" ht="14.25" customHeight="1" x14ac:dyDescent="0.3">
      <c r="X976" s="34"/>
    </row>
    <row r="977" spans="24:24" ht="14.25" customHeight="1" x14ac:dyDescent="0.3">
      <c r="X977" s="34"/>
    </row>
    <row r="978" spans="24:24" ht="14.25" customHeight="1" x14ac:dyDescent="0.3">
      <c r="X978" s="34"/>
    </row>
    <row r="979" spans="24:24" ht="14.25" customHeight="1" x14ac:dyDescent="0.3">
      <c r="X979" s="34"/>
    </row>
    <row r="980" spans="24:24" ht="14.25" customHeight="1" x14ac:dyDescent="0.3">
      <c r="X980" s="34"/>
    </row>
    <row r="981" spans="24:24" ht="14.25" customHeight="1" x14ac:dyDescent="0.3">
      <c r="X981" s="34"/>
    </row>
    <row r="982" spans="24:24" ht="14.25" customHeight="1" x14ac:dyDescent="0.3">
      <c r="X982" s="34"/>
    </row>
    <row r="983" spans="24:24" ht="14.25" customHeight="1" x14ac:dyDescent="0.3">
      <c r="X983" s="34"/>
    </row>
    <row r="984" spans="24:24" ht="14.25" customHeight="1" x14ac:dyDescent="0.3">
      <c r="X984" s="34"/>
    </row>
    <row r="985" spans="24:24" ht="14.25" customHeight="1" x14ac:dyDescent="0.3">
      <c r="X985" s="34"/>
    </row>
    <row r="986" spans="24:24" ht="14.25" customHeight="1" x14ac:dyDescent="0.3">
      <c r="X986" s="34"/>
    </row>
    <row r="987" spans="24:24" ht="14.25" customHeight="1" x14ac:dyDescent="0.3">
      <c r="X987" s="34"/>
    </row>
    <row r="988" spans="24:24" ht="14.25" customHeight="1" x14ac:dyDescent="0.3">
      <c r="X988" s="34"/>
    </row>
    <row r="989" spans="24:24" ht="14.25" customHeight="1" x14ac:dyDescent="0.3">
      <c r="X989" s="34"/>
    </row>
    <row r="990" spans="24:24" ht="14.25" customHeight="1" x14ac:dyDescent="0.3">
      <c r="X990" s="34"/>
    </row>
    <row r="991" spans="24:24" ht="14.25" customHeight="1" x14ac:dyDescent="0.3">
      <c r="X991" s="34"/>
    </row>
    <row r="992" spans="24:24" ht="14.25" customHeight="1" x14ac:dyDescent="0.3">
      <c r="X992" s="34"/>
    </row>
    <row r="993" spans="24:24" ht="14.25" customHeight="1" x14ac:dyDescent="0.3">
      <c r="X993" s="34"/>
    </row>
    <row r="994" spans="24:24" ht="14.25" customHeight="1" x14ac:dyDescent="0.3">
      <c r="X994" s="34"/>
    </row>
    <row r="995" spans="24:24" ht="14.25" customHeight="1" x14ac:dyDescent="0.3">
      <c r="X995" s="34"/>
    </row>
    <row r="996" spans="24:24" ht="14.25" customHeight="1" x14ac:dyDescent="0.3">
      <c r="X996" s="34"/>
    </row>
    <row r="997" spans="24:24" ht="14.25" customHeight="1" x14ac:dyDescent="0.3">
      <c r="X997" s="34"/>
    </row>
    <row r="998" spans="24:24" ht="14.25" customHeight="1" x14ac:dyDescent="0.3">
      <c r="X998" s="34"/>
    </row>
    <row r="999" spans="24:24" ht="14.25" customHeight="1" x14ac:dyDescent="0.3">
      <c r="X999" s="34"/>
    </row>
    <row r="1000" spans="24:24" ht="14.25" customHeight="1" x14ac:dyDescent="0.3">
      <c r="X1000" s="34"/>
    </row>
    <row r="1001" spans="24:24" ht="14.25" customHeight="1" x14ac:dyDescent="0.3">
      <c r="X1001" s="34"/>
    </row>
    <row r="1002" spans="24:24" ht="14.25" customHeight="1" x14ac:dyDescent="0.3">
      <c r="X1002" s="34"/>
    </row>
    <row r="1003" spans="24:24" ht="14.25" customHeight="1" x14ac:dyDescent="0.3">
      <c r="X1003" s="34"/>
    </row>
    <row r="1004" spans="24:24" ht="14.25" customHeight="1" x14ac:dyDescent="0.3">
      <c r="X1004" s="34"/>
    </row>
    <row r="1005" spans="24:24" ht="14.25" customHeight="1" x14ac:dyDescent="0.3">
      <c r="X1005" s="34"/>
    </row>
    <row r="1006" spans="24:24" ht="14.25" customHeight="1" x14ac:dyDescent="0.3">
      <c r="X1006" s="34"/>
    </row>
    <row r="1007" spans="24:24" ht="14.25" customHeight="1" x14ac:dyDescent="0.3">
      <c r="X1007" s="34"/>
    </row>
  </sheetData>
  <mergeCells count="5">
    <mergeCell ref="B2:C2"/>
    <mergeCell ref="E2:F2"/>
    <mergeCell ref="J2:K2"/>
    <mergeCell ref="M2:O2"/>
    <mergeCell ref="M9:O9"/>
  </mergeCells>
  <pageMargins left="0.511811024" right="0.511811024" top="0.78740157499999996" bottom="0.78740157499999996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I962"/>
  <sheetViews>
    <sheetView workbookViewId="0"/>
  </sheetViews>
  <sheetFormatPr defaultColWidth="14.44140625" defaultRowHeight="15" customHeight="1" x14ac:dyDescent="0.3"/>
  <cols>
    <col min="2" max="2" width="72.44140625" customWidth="1"/>
    <col min="4" max="4" width="15.33203125" customWidth="1"/>
    <col min="5" max="5" width="78.88671875" customWidth="1"/>
    <col min="6" max="6" width="74.5546875" customWidth="1"/>
    <col min="7" max="7" width="29.5546875" customWidth="1"/>
    <col min="8" max="8" width="24.109375" customWidth="1"/>
    <col min="9" max="9" width="72" customWidth="1"/>
  </cols>
  <sheetData>
    <row r="1" spans="1:9" x14ac:dyDescent="0.3">
      <c r="A1" s="12" t="s">
        <v>27</v>
      </c>
      <c r="B1" s="12" t="s">
        <v>28</v>
      </c>
      <c r="C1" s="12" t="s">
        <v>29</v>
      </c>
      <c r="D1" s="13" t="s">
        <v>30</v>
      </c>
      <c r="E1" s="13" t="s">
        <v>316</v>
      </c>
      <c r="F1" s="13" t="s">
        <v>31</v>
      </c>
      <c r="G1" s="12" t="s">
        <v>32</v>
      </c>
      <c r="H1" s="12" t="s">
        <v>33</v>
      </c>
      <c r="I1" s="13" t="s">
        <v>236</v>
      </c>
    </row>
    <row r="2" spans="1:9" x14ac:dyDescent="0.3">
      <c r="B2" s="103"/>
      <c r="C2" s="104"/>
      <c r="D2" s="105"/>
      <c r="E2" s="106"/>
      <c r="F2" s="103"/>
      <c r="G2" s="107"/>
      <c r="H2" s="69"/>
      <c r="I2" s="30"/>
    </row>
    <row r="3" spans="1:9" x14ac:dyDescent="0.3">
      <c r="B3" s="108"/>
      <c r="C3" s="109"/>
      <c r="D3" s="110"/>
      <c r="E3" s="111"/>
      <c r="F3" s="108"/>
      <c r="G3" s="112"/>
      <c r="H3" s="69"/>
      <c r="I3" s="30"/>
    </row>
    <row r="4" spans="1:9" x14ac:dyDescent="0.3">
      <c r="B4" s="113"/>
      <c r="C4" s="114"/>
      <c r="D4" s="115"/>
      <c r="E4" s="106"/>
      <c r="F4" s="113"/>
      <c r="G4" s="112"/>
      <c r="H4" s="69"/>
    </row>
    <row r="5" spans="1:9" x14ac:dyDescent="0.3">
      <c r="B5" s="108"/>
      <c r="C5" s="109"/>
      <c r="D5" s="110"/>
      <c r="E5" s="111"/>
      <c r="F5" s="108"/>
      <c r="G5" s="112"/>
      <c r="H5" s="69"/>
      <c r="I5" s="30"/>
    </row>
    <row r="6" spans="1:9" x14ac:dyDescent="0.3">
      <c r="B6" s="113"/>
      <c r="C6" s="114"/>
      <c r="D6" s="115"/>
      <c r="E6" s="106"/>
      <c r="F6" s="113"/>
      <c r="G6" s="112"/>
      <c r="H6" s="69"/>
    </row>
    <row r="7" spans="1:9" x14ac:dyDescent="0.3">
      <c r="B7" s="108"/>
      <c r="C7" s="109"/>
      <c r="D7" s="110"/>
      <c r="E7" s="111"/>
      <c r="F7" s="108"/>
      <c r="G7" s="112"/>
      <c r="H7" s="69"/>
    </row>
    <row r="8" spans="1:9" x14ac:dyDescent="0.3">
      <c r="B8" s="113"/>
      <c r="C8" s="114"/>
      <c r="D8" s="115"/>
      <c r="E8" s="106"/>
      <c r="F8" s="113"/>
      <c r="G8" s="112"/>
      <c r="H8" s="69"/>
    </row>
    <row r="9" spans="1:9" x14ac:dyDescent="0.3">
      <c r="B9" s="108"/>
      <c r="C9" s="109"/>
      <c r="D9" s="110"/>
      <c r="E9" s="111"/>
      <c r="F9" s="108"/>
      <c r="G9" s="112"/>
      <c r="H9" s="69"/>
    </row>
    <row r="10" spans="1:9" x14ac:dyDescent="0.3">
      <c r="B10" s="113"/>
      <c r="C10" s="114"/>
      <c r="D10" s="115"/>
      <c r="E10" s="106"/>
      <c r="F10" s="113"/>
      <c r="G10" s="112"/>
      <c r="H10" s="69"/>
    </row>
    <row r="11" spans="1:9" x14ac:dyDescent="0.3">
      <c r="B11" s="108"/>
      <c r="C11" s="114"/>
      <c r="D11" s="110"/>
      <c r="E11" s="111"/>
      <c r="F11" s="108"/>
      <c r="G11" s="112"/>
      <c r="H11" s="69"/>
      <c r="I11" s="30"/>
    </row>
    <row r="12" spans="1:9" x14ac:dyDescent="0.3">
      <c r="B12" s="113"/>
      <c r="C12" s="114"/>
      <c r="D12" s="115"/>
      <c r="E12" s="106"/>
      <c r="F12" s="113"/>
      <c r="G12" s="112"/>
      <c r="H12" s="69"/>
    </row>
    <row r="13" spans="1:9" x14ac:dyDescent="0.3">
      <c r="B13" s="108"/>
      <c r="C13" s="114"/>
      <c r="D13" s="110"/>
      <c r="E13" s="111"/>
      <c r="F13" s="108"/>
      <c r="G13" s="112"/>
      <c r="H13" s="69"/>
      <c r="I13" s="30"/>
    </row>
    <row r="14" spans="1:9" x14ac:dyDescent="0.3">
      <c r="B14" s="113"/>
      <c r="C14" s="114"/>
      <c r="D14" s="115"/>
      <c r="E14" s="106"/>
      <c r="F14" s="113"/>
      <c r="G14" s="112"/>
      <c r="H14" s="69"/>
      <c r="I14" s="30"/>
    </row>
    <row r="15" spans="1:9" x14ac:dyDescent="0.3">
      <c r="B15" s="108"/>
      <c r="C15" s="114"/>
      <c r="D15" s="110"/>
      <c r="E15" s="111"/>
      <c r="F15" s="108"/>
      <c r="G15" s="112"/>
      <c r="H15" s="69"/>
      <c r="I15" s="30"/>
    </row>
    <row r="16" spans="1:9" x14ac:dyDescent="0.3">
      <c r="B16" s="113"/>
      <c r="C16" s="114"/>
      <c r="D16" s="115"/>
      <c r="E16" s="106"/>
      <c r="F16" s="116"/>
      <c r="G16" s="112"/>
      <c r="H16" s="69"/>
      <c r="I16" s="30"/>
    </row>
    <row r="17" spans="2:9" x14ac:dyDescent="0.3">
      <c r="B17" s="108"/>
      <c r="C17" s="114"/>
      <c r="D17" s="110"/>
      <c r="E17" s="117"/>
      <c r="F17" s="108"/>
      <c r="G17" s="112"/>
      <c r="H17" s="69"/>
      <c r="I17" s="30"/>
    </row>
    <row r="18" spans="2:9" x14ac:dyDescent="0.3">
      <c r="B18" s="113"/>
      <c r="C18" s="114"/>
      <c r="D18" s="115"/>
      <c r="E18" s="106"/>
      <c r="F18" s="113"/>
      <c r="G18" s="107"/>
      <c r="H18" s="69"/>
      <c r="I18" s="30"/>
    </row>
    <row r="19" spans="2:9" x14ac:dyDescent="0.3">
      <c r="B19" s="118"/>
      <c r="C19" s="114"/>
      <c r="D19" s="110"/>
      <c r="E19" s="111"/>
      <c r="F19" s="108"/>
      <c r="G19" s="112"/>
      <c r="H19" s="69"/>
      <c r="I19" s="30"/>
    </row>
    <row r="20" spans="2:9" x14ac:dyDescent="0.3">
      <c r="B20" s="113"/>
      <c r="C20" s="114"/>
      <c r="D20" s="115"/>
      <c r="E20" s="106"/>
      <c r="F20" s="113"/>
      <c r="G20" s="112"/>
      <c r="H20" s="69"/>
      <c r="I20" s="30"/>
    </row>
    <row r="21" spans="2:9" x14ac:dyDescent="0.3">
      <c r="B21" s="108"/>
      <c r="C21" s="114"/>
      <c r="D21" s="110"/>
      <c r="E21" s="111"/>
      <c r="F21" s="108"/>
      <c r="G21" s="112"/>
      <c r="H21" s="69"/>
      <c r="I21" s="30"/>
    </row>
    <row r="22" spans="2:9" x14ac:dyDescent="0.3">
      <c r="B22" s="113"/>
      <c r="C22" s="114"/>
      <c r="D22" s="115"/>
      <c r="E22" s="106"/>
      <c r="F22" s="116"/>
      <c r="G22" s="112"/>
      <c r="H22" s="69"/>
      <c r="I22" s="30"/>
    </row>
    <row r="23" spans="2:9" x14ac:dyDescent="0.3">
      <c r="B23" s="108"/>
      <c r="C23" s="114"/>
      <c r="D23" s="110"/>
      <c r="E23" s="111"/>
      <c r="F23" s="118"/>
      <c r="G23" s="112"/>
      <c r="H23" s="69"/>
      <c r="I23" s="30"/>
    </row>
    <row r="24" spans="2:9" x14ac:dyDescent="0.3">
      <c r="B24" s="113"/>
      <c r="C24" s="114"/>
      <c r="D24" s="115"/>
      <c r="E24" s="106"/>
      <c r="F24" s="113"/>
      <c r="G24" s="112"/>
      <c r="H24" s="69"/>
      <c r="I24" s="30"/>
    </row>
    <row r="25" spans="2:9" x14ac:dyDescent="0.3">
      <c r="B25" s="108"/>
      <c r="C25" s="114"/>
      <c r="D25" s="110"/>
      <c r="E25" s="111"/>
      <c r="F25" s="108"/>
      <c r="G25" s="112"/>
      <c r="H25" s="69"/>
      <c r="I25" s="30"/>
    </row>
    <row r="26" spans="2:9" x14ac:dyDescent="0.3">
      <c r="B26" s="113"/>
      <c r="C26" s="114"/>
      <c r="D26" s="115"/>
      <c r="E26" s="106"/>
      <c r="F26" s="113"/>
      <c r="G26" s="107"/>
      <c r="H26" s="69"/>
      <c r="I26" s="30"/>
    </row>
    <row r="27" spans="2:9" x14ac:dyDescent="0.3">
      <c r="B27" s="108"/>
      <c r="C27" s="114"/>
      <c r="D27" s="110"/>
      <c r="E27" s="111"/>
      <c r="F27" s="108"/>
      <c r="G27" s="112"/>
      <c r="H27" s="69"/>
      <c r="I27" s="30"/>
    </row>
    <row r="28" spans="2:9" x14ac:dyDescent="0.3">
      <c r="B28" s="113"/>
      <c r="C28" s="114"/>
      <c r="D28" s="115"/>
      <c r="E28" s="106"/>
      <c r="F28" s="113"/>
      <c r="G28" s="112"/>
      <c r="H28" s="69"/>
      <c r="I28" s="30"/>
    </row>
    <row r="29" spans="2:9" x14ac:dyDescent="0.3">
      <c r="B29" s="108"/>
      <c r="C29" s="114"/>
      <c r="D29" s="110"/>
      <c r="E29" s="111"/>
      <c r="F29" s="108"/>
      <c r="G29" s="112"/>
      <c r="H29" s="69"/>
      <c r="I29" s="30"/>
    </row>
    <row r="30" spans="2:9" x14ac:dyDescent="0.3">
      <c r="B30" s="113"/>
      <c r="C30" s="114"/>
      <c r="D30" s="115"/>
      <c r="E30" s="106"/>
      <c r="F30" s="116"/>
      <c r="G30" s="112"/>
      <c r="H30" s="69"/>
      <c r="I30" s="30"/>
    </row>
    <row r="31" spans="2:9" x14ac:dyDescent="0.3">
      <c r="B31" s="113"/>
      <c r="C31" s="114"/>
      <c r="D31" s="115"/>
      <c r="E31" s="106"/>
      <c r="F31" s="113"/>
      <c r="G31" s="112"/>
      <c r="H31" s="69"/>
      <c r="I31" s="30"/>
    </row>
    <row r="32" spans="2:9" x14ac:dyDescent="0.3">
      <c r="B32" s="108"/>
      <c r="C32" s="114"/>
      <c r="D32" s="110"/>
      <c r="E32" s="111"/>
      <c r="F32" s="108"/>
      <c r="G32" s="112"/>
      <c r="H32" s="69"/>
      <c r="I32" s="30"/>
    </row>
    <row r="33" spans="2:9" x14ac:dyDescent="0.3">
      <c r="B33" s="113"/>
      <c r="C33" s="114"/>
      <c r="D33" s="115"/>
      <c r="E33" s="106"/>
      <c r="F33" s="113"/>
      <c r="G33" s="112"/>
      <c r="H33" s="69"/>
      <c r="I33" s="30"/>
    </row>
    <row r="34" spans="2:9" x14ac:dyDescent="0.3">
      <c r="B34" s="113"/>
      <c r="C34" s="114"/>
      <c r="D34" s="115"/>
      <c r="E34" s="106"/>
      <c r="F34" s="113"/>
      <c r="G34" s="112"/>
      <c r="H34" s="69"/>
      <c r="I34" s="30"/>
    </row>
    <row r="35" spans="2:9" x14ac:dyDescent="0.3">
      <c r="B35" s="113"/>
      <c r="C35" s="114"/>
      <c r="D35" s="115"/>
      <c r="E35" s="106"/>
      <c r="F35" s="113"/>
      <c r="G35" s="112"/>
      <c r="H35" s="69"/>
      <c r="I35" s="30"/>
    </row>
    <row r="36" spans="2:9" x14ac:dyDescent="0.3">
      <c r="B36" s="108"/>
      <c r="C36" s="114"/>
      <c r="D36" s="110"/>
      <c r="E36" s="111"/>
      <c r="F36" s="108"/>
      <c r="G36" s="112"/>
      <c r="H36" s="69"/>
      <c r="I36" s="30"/>
    </row>
    <row r="37" spans="2:9" x14ac:dyDescent="0.3">
      <c r="B37" s="113"/>
      <c r="C37" s="114"/>
      <c r="D37" s="115"/>
      <c r="E37" s="106"/>
      <c r="F37" s="113"/>
      <c r="G37" s="112"/>
      <c r="H37" s="69"/>
      <c r="I37" s="30"/>
    </row>
    <row r="38" spans="2:9" x14ac:dyDescent="0.3">
      <c r="B38" s="108"/>
      <c r="C38" s="114"/>
      <c r="D38" s="110"/>
      <c r="E38" s="111"/>
      <c r="F38" s="108"/>
      <c r="G38" s="112"/>
      <c r="H38" s="69"/>
      <c r="I38" s="30"/>
    </row>
    <row r="39" spans="2:9" x14ac:dyDescent="0.3">
      <c r="B39" s="113"/>
      <c r="C39" s="114"/>
      <c r="D39" s="115"/>
      <c r="E39" s="106"/>
      <c r="F39" s="113"/>
      <c r="G39" s="112"/>
      <c r="H39" s="69"/>
      <c r="I39" s="30"/>
    </row>
    <row r="40" spans="2:9" x14ac:dyDescent="0.3">
      <c r="B40" s="113"/>
      <c r="C40" s="114"/>
      <c r="D40" s="115"/>
      <c r="E40" s="106"/>
      <c r="F40" s="113"/>
      <c r="G40" s="112"/>
      <c r="H40" s="69"/>
      <c r="I40" s="30"/>
    </row>
    <row r="41" spans="2:9" x14ac:dyDescent="0.3">
      <c r="B41" s="108"/>
      <c r="C41" s="114"/>
      <c r="D41" s="110"/>
      <c r="E41" s="111"/>
      <c r="F41" s="108"/>
      <c r="G41" s="112"/>
      <c r="H41" s="69"/>
      <c r="I41" s="30"/>
    </row>
    <row r="42" spans="2:9" x14ac:dyDescent="0.3">
      <c r="B42" s="113"/>
      <c r="C42" s="114"/>
      <c r="D42" s="115"/>
      <c r="E42" s="106"/>
      <c r="F42" s="113"/>
      <c r="G42" s="112"/>
      <c r="H42" s="69"/>
      <c r="I42" s="30"/>
    </row>
    <row r="43" spans="2:9" x14ac:dyDescent="0.3">
      <c r="B43" s="108"/>
      <c r="C43" s="114"/>
      <c r="D43" s="110"/>
      <c r="E43" s="111"/>
      <c r="F43" s="108"/>
      <c r="G43" s="112"/>
      <c r="H43" s="69"/>
      <c r="I43" s="30"/>
    </row>
    <row r="44" spans="2:9" x14ac:dyDescent="0.3">
      <c r="B44" s="113"/>
      <c r="C44" s="114"/>
      <c r="D44" s="115"/>
      <c r="E44" s="106"/>
      <c r="F44" s="113"/>
      <c r="G44" s="112"/>
      <c r="H44" s="69"/>
      <c r="I44" s="30"/>
    </row>
    <row r="45" spans="2:9" x14ac:dyDescent="0.3">
      <c r="B45" s="108"/>
      <c r="C45" s="114"/>
      <c r="D45" s="110"/>
      <c r="E45" s="111"/>
      <c r="F45" s="118"/>
      <c r="G45" s="112"/>
      <c r="H45" s="69"/>
      <c r="I45" s="30"/>
    </row>
    <row r="46" spans="2:9" x14ac:dyDescent="0.3">
      <c r="B46" s="102"/>
      <c r="C46" s="114"/>
      <c r="D46" s="119"/>
      <c r="E46" s="111"/>
      <c r="F46" s="120"/>
      <c r="G46" s="112"/>
      <c r="H46" s="69"/>
      <c r="I46" s="30"/>
    </row>
    <row r="47" spans="2:9" x14ac:dyDescent="0.3">
      <c r="B47" s="108"/>
      <c r="C47" s="114"/>
      <c r="D47" s="110"/>
      <c r="E47" s="111"/>
      <c r="F47" s="108"/>
      <c r="G47" s="112"/>
      <c r="H47" s="69"/>
      <c r="I47" s="30"/>
    </row>
    <row r="48" spans="2:9" x14ac:dyDescent="0.3">
      <c r="B48" s="108"/>
      <c r="C48" s="114"/>
      <c r="D48" s="110"/>
      <c r="E48" s="111"/>
      <c r="F48" s="108"/>
      <c r="G48" s="112"/>
      <c r="H48" s="69"/>
      <c r="I48" s="30"/>
    </row>
    <row r="49" spans="2:9" x14ac:dyDescent="0.3">
      <c r="B49" s="108"/>
      <c r="C49" s="114"/>
      <c r="D49" s="110"/>
      <c r="E49" s="111"/>
      <c r="F49" s="108"/>
      <c r="G49" s="112"/>
      <c r="H49" s="69"/>
      <c r="I49" s="30"/>
    </row>
    <row r="50" spans="2:9" x14ac:dyDescent="0.3">
      <c r="D50" s="69"/>
      <c r="E50" s="30"/>
      <c r="F50" s="30"/>
      <c r="H50" s="69"/>
      <c r="I50" s="30"/>
    </row>
    <row r="51" spans="2:9" x14ac:dyDescent="0.3">
      <c r="D51" s="69"/>
      <c r="E51" s="30"/>
      <c r="F51" s="30"/>
      <c r="H51" s="69"/>
      <c r="I51" s="30"/>
    </row>
    <row r="52" spans="2:9" x14ac:dyDescent="0.3">
      <c r="D52" s="69"/>
      <c r="E52" s="30"/>
      <c r="F52" s="30"/>
      <c r="H52" s="69"/>
      <c r="I52" s="30"/>
    </row>
    <row r="53" spans="2:9" x14ac:dyDescent="0.3">
      <c r="D53" s="69"/>
      <c r="E53" s="30"/>
      <c r="F53" s="30"/>
      <c r="H53" s="69"/>
      <c r="I53" s="30"/>
    </row>
    <row r="54" spans="2:9" x14ac:dyDescent="0.3">
      <c r="D54" s="69"/>
      <c r="E54" s="30"/>
      <c r="F54" s="30"/>
      <c r="H54" s="69"/>
      <c r="I54" s="30"/>
    </row>
    <row r="55" spans="2:9" x14ac:dyDescent="0.3">
      <c r="D55" s="69"/>
      <c r="E55" s="30"/>
      <c r="F55" s="30"/>
      <c r="H55" s="69"/>
      <c r="I55" s="30"/>
    </row>
    <row r="56" spans="2:9" x14ac:dyDescent="0.3">
      <c r="D56" s="69"/>
      <c r="E56" s="30"/>
      <c r="F56" s="30"/>
      <c r="H56" s="69"/>
      <c r="I56" s="30"/>
    </row>
    <row r="57" spans="2:9" x14ac:dyDescent="0.3">
      <c r="D57" s="69"/>
      <c r="E57" s="30"/>
      <c r="F57" s="30"/>
      <c r="H57" s="69"/>
      <c r="I57" s="30"/>
    </row>
    <row r="58" spans="2:9" x14ac:dyDescent="0.3">
      <c r="D58" s="69"/>
      <c r="E58" s="30"/>
      <c r="F58" s="30"/>
      <c r="H58" s="69"/>
      <c r="I58" s="30"/>
    </row>
    <row r="59" spans="2:9" x14ac:dyDescent="0.3">
      <c r="D59" s="69"/>
      <c r="E59" s="30"/>
      <c r="F59" s="30"/>
      <c r="H59" s="69"/>
      <c r="I59" s="30"/>
    </row>
    <row r="60" spans="2:9" x14ac:dyDescent="0.3">
      <c r="D60" s="69"/>
      <c r="E60" s="30"/>
      <c r="F60" s="30"/>
      <c r="H60" s="69"/>
      <c r="I60" s="30"/>
    </row>
    <row r="61" spans="2:9" x14ac:dyDescent="0.3">
      <c r="D61" s="69"/>
      <c r="E61" s="30"/>
      <c r="F61" s="30"/>
      <c r="H61" s="69"/>
      <c r="I61" s="30"/>
    </row>
    <row r="62" spans="2:9" x14ac:dyDescent="0.3">
      <c r="D62" s="69"/>
      <c r="E62" s="30"/>
      <c r="F62" s="30"/>
      <c r="H62" s="69"/>
      <c r="I62" s="30"/>
    </row>
    <row r="63" spans="2:9" x14ac:dyDescent="0.3">
      <c r="D63" s="69"/>
      <c r="E63" s="30"/>
      <c r="F63" s="30"/>
      <c r="H63" s="69"/>
      <c r="I63" s="30"/>
    </row>
    <row r="64" spans="2:9" x14ac:dyDescent="0.3">
      <c r="D64" s="69"/>
      <c r="E64" s="30"/>
      <c r="F64" s="30"/>
      <c r="H64" s="69"/>
      <c r="I64" s="30"/>
    </row>
    <row r="65" spans="4:9" x14ac:dyDescent="0.3">
      <c r="D65" s="69"/>
      <c r="E65" s="30"/>
      <c r="F65" s="30"/>
      <c r="H65" s="69"/>
      <c r="I65" s="30"/>
    </row>
    <row r="66" spans="4:9" x14ac:dyDescent="0.3">
      <c r="D66" s="69"/>
      <c r="E66" s="30"/>
      <c r="F66" s="30"/>
      <c r="H66" s="69"/>
      <c r="I66" s="30"/>
    </row>
    <row r="67" spans="4:9" x14ac:dyDescent="0.3">
      <c r="D67" s="69"/>
      <c r="E67" s="30"/>
      <c r="F67" s="30"/>
      <c r="H67" s="69"/>
      <c r="I67" s="30"/>
    </row>
    <row r="68" spans="4:9" x14ac:dyDescent="0.3">
      <c r="D68" s="69"/>
      <c r="E68" s="30"/>
      <c r="F68" s="30"/>
      <c r="H68" s="69"/>
      <c r="I68" s="30"/>
    </row>
    <row r="69" spans="4:9" x14ac:dyDescent="0.3">
      <c r="D69" s="69"/>
      <c r="E69" s="30"/>
      <c r="F69" s="30"/>
      <c r="H69" s="69"/>
      <c r="I69" s="30"/>
    </row>
    <row r="70" spans="4:9" x14ac:dyDescent="0.3">
      <c r="D70" s="69"/>
      <c r="E70" s="30"/>
      <c r="F70" s="30"/>
      <c r="H70" s="69"/>
      <c r="I70" s="30"/>
    </row>
    <row r="71" spans="4:9" x14ac:dyDescent="0.3">
      <c r="D71" s="69"/>
      <c r="E71" s="30"/>
      <c r="F71" s="30"/>
      <c r="H71" s="69"/>
      <c r="I71" s="30"/>
    </row>
    <row r="72" spans="4:9" x14ac:dyDescent="0.3">
      <c r="D72" s="69"/>
      <c r="E72" s="30"/>
      <c r="F72" s="30"/>
      <c r="H72" s="69"/>
      <c r="I72" s="30"/>
    </row>
    <row r="73" spans="4:9" x14ac:dyDescent="0.3">
      <c r="D73" s="69"/>
      <c r="E73" s="30"/>
      <c r="F73" s="30"/>
      <c r="H73" s="69"/>
      <c r="I73" s="30"/>
    </row>
    <row r="74" spans="4:9" x14ac:dyDescent="0.3">
      <c r="D74" s="69"/>
      <c r="E74" s="30"/>
      <c r="F74" s="30"/>
      <c r="H74" s="69"/>
      <c r="I74" s="30"/>
    </row>
    <row r="75" spans="4:9" x14ac:dyDescent="0.3">
      <c r="D75" s="69"/>
      <c r="E75" s="30"/>
      <c r="F75" s="30"/>
      <c r="H75" s="69"/>
      <c r="I75" s="30"/>
    </row>
    <row r="76" spans="4:9" x14ac:dyDescent="0.3">
      <c r="D76" s="69"/>
      <c r="E76" s="30"/>
      <c r="F76" s="30"/>
      <c r="H76" s="69"/>
      <c r="I76" s="30"/>
    </row>
    <row r="77" spans="4:9" x14ac:dyDescent="0.3">
      <c r="D77" s="69"/>
      <c r="E77" s="30"/>
      <c r="F77" s="30"/>
      <c r="H77" s="69"/>
      <c r="I77" s="30"/>
    </row>
    <row r="78" spans="4:9" x14ac:dyDescent="0.3">
      <c r="D78" s="69"/>
      <c r="E78" s="30"/>
      <c r="F78" s="30"/>
      <c r="H78" s="69"/>
      <c r="I78" s="30"/>
    </row>
    <row r="79" spans="4:9" x14ac:dyDescent="0.3">
      <c r="D79" s="69"/>
      <c r="E79" s="30"/>
      <c r="F79" s="30"/>
      <c r="H79" s="69"/>
      <c r="I79" s="30"/>
    </row>
    <row r="80" spans="4:9" x14ac:dyDescent="0.3">
      <c r="D80" s="69"/>
      <c r="E80" s="30"/>
      <c r="F80" s="30"/>
      <c r="H80" s="69"/>
      <c r="I80" s="30"/>
    </row>
    <row r="81" spans="4:9" x14ac:dyDescent="0.3">
      <c r="D81" s="69"/>
      <c r="E81" s="30"/>
      <c r="F81" s="30"/>
      <c r="H81" s="69"/>
      <c r="I81" s="30"/>
    </row>
    <row r="82" spans="4:9" x14ac:dyDescent="0.3">
      <c r="D82" s="69"/>
      <c r="E82" s="30"/>
      <c r="F82" s="30"/>
      <c r="H82" s="69"/>
      <c r="I82" s="30"/>
    </row>
    <row r="83" spans="4:9" x14ac:dyDescent="0.3">
      <c r="D83" s="69"/>
      <c r="E83" s="30"/>
      <c r="F83" s="30"/>
      <c r="H83" s="69"/>
      <c r="I83" s="30"/>
    </row>
    <row r="84" spans="4:9" x14ac:dyDescent="0.3">
      <c r="D84" s="69"/>
      <c r="E84" s="30"/>
      <c r="F84" s="30"/>
      <c r="H84" s="69"/>
      <c r="I84" s="30"/>
    </row>
    <row r="85" spans="4:9" x14ac:dyDescent="0.3">
      <c r="D85" s="69"/>
      <c r="E85" s="30"/>
      <c r="F85" s="30"/>
      <c r="H85" s="69"/>
      <c r="I85" s="30"/>
    </row>
    <row r="86" spans="4:9" x14ac:dyDescent="0.3">
      <c r="D86" s="69"/>
      <c r="E86" s="30"/>
      <c r="F86" s="30"/>
      <c r="H86" s="69"/>
      <c r="I86" s="30"/>
    </row>
    <row r="87" spans="4:9" x14ac:dyDescent="0.3">
      <c r="D87" s="69"/>
      <c r="E87" s="30"/>
      <c r="F87" s="30"/>
      <c r="H87" s="69"/>
      <c r="I87" s="30"/>
    </row>
    <row r="88" spans="4:9" x14ac:dyDescent="0.3">
      <c r="D88" s="69"/>
      <c r="E88" s="30"/>
      <c r="F88" s="30"/>
      <c r="H88" s="69"/>
      <c r="I88" s="30"/>
    </row>
    <row r="89" spans="4:9" x14ac:dyDescent="0.3">
      <c r="D89" s="69"/>
      <c r="E89" s="30"/>
      <c r="F89" s="30"/>
      <c r="H89" s="69"/>
      <c r="I89" s="30"/>
    </row>
    <row r="90" spans="4:9" x14ac:dyDescent="0.3">
      <c r="D90" s="69"/>
      <c r="E90" s="30"/>
      <c r="F90" s="30"/>
      <c r="H90" s="69"/>
      <c r="I90" s="30"/>
    </row>
    <row r="91" spans="4:9" x14ac:dyDescent="0.3">
      <c r="D91" s="69"/>
      <c r="E91" s="30"/>
      <c r="F91" s="30"/>
      <c r="H91" s="69"/>
      <c r="I91" s="30"/>
    </row>
    <row r="92" spans="4:9" x14ac:dyDescent="0.3">
      <c r="D92" s="69"/>
      <c r="E92" s="30"/>
      <c r="F92" s="30"/>
      <c r="H92" s="69"/>
      <c r="I92" s="30"/>
    </row>
    <row r="93" spans="4:9" x14ac:dyDescent="0.3">
      <c r="D93" s="69"/>
      <c r="E93" s="30"/>
      <c r="F93" s="30"/>
      <c r="H93" s="69"/>
      <c r="I93" s="30"/>
    </row>
    <row r="94" spans="4:9" x14ac:dyDescent="0.3">
      <c r="D94" s="69"/>
      <c r="E94" s="30"/>
      <c r="F94" s="30"/>
      <c r="H94" s="69"/>
      <c r="I94" s="30"/>
    </row>
    <row r="95" spans="4:9" x14ac:dyDescent="0.3">
      <c r="D95" s="69"/>
      <c r="E95" s="30"/>
      <c r="F95" s="30"/>
      <c r="H95" s="69"/>
      <c r="I95" s="30"/>
    </row>
    <row r="96" spans="4:9" x14ac:dyDescent="0.3">
      <c r="D96" s="69"/>
      <c r="E96" s="30"/>
      <c r="F96" s="30"/>
      <c r="H96" s="69"/>
      <c r="I96" s="30"/>
    </row>
    <row r="97" spans="4:9" x14ac:dyDescent="0.3">
      <c r="D97" s="69"/>
      <c r="E97" s="30"/>
      <c r="F97" s="30"/>
      <c r="H97" s="69"/>
      <c r="I97" s="30"/>
    </row>
    <row r="98" spans="4:9" x14ac:dyDescent="0.3">
      <c r="D98" s="69"/>
      <c r="E98" s="30"/>
      <c r="F98" s="30"/>
      <c r="H98" s="69"/>
      <c r="I98" s="30"/>
    </row>
    <row r="99" spans="4:9" x14ac:dyDescent="0.3">
      <c r="D99" s="69"/>
      <c r="E99" s="30"/>
      <c r="F99" s="30"/>
      <c r="H99" s="69"/>
      <c r="I99" s="30"/>
    </row>
    <row r="100" spans="4:9" x14ac:dyDescent="0.3">
      <c r="D100" s="69"/>
      <c r="E100" s="30"/>
      <c r="F100" s="30"/>
      <c r="H100" s="69"/>
      <c r="I100" s="30"/>
    </row>
    <row r="101" spans="4:9" x14ac:dyDescent="0.3">
      <c r="D101" s="69"/>
      <c r="E101" s="30"/>
      <c r="F101" s="30"/>
      <c r="H101" s="69"/>
      <c r="I101" s="30"/>
    </row>
    <row r="102" spans="4:9" x14ac:dyDescent="0.3">
      <c r="D102" s="69"/>
      <c r="E102" s="30"/>
      <c r="F102" s="30"/>
      <c r="H102" s="69"/>
      <c r="I102" s="30"/>
    </row>
    <row r="103" spans="4:9" x14ac:dyDescent="0.3">
      <c r="D103" s="69"/>
      <c r="E103" s="30"/>
      <c r="F103" s="30"/>
      <c r="H103" s="69"/>
      <c r="I103" s="30"/>
    </row>
    <row r="104" spans="4:9" x14ac:dyDescent="0.3">
      <c r="D104" s="69"/>
      <c r="E104" s="30"/>
      <c r="F104" s="30"/>
      <c r="H104" s="69"/>
      <c r="I104" s="30"/>
    </row>
    <row r="105" spans="4:9" x14ac:dyDescent="0.3">
      <c r="D105" s="69"/>
      <c r="E105" s="30"/>
      <c r="F105" s="30"/>
      <c r="H105" s="69"/>
      <c r="I105" s="30"/>
    </row>
    <row r="106" spans="4:9" x14ac:dyDescent="0.3">
      <c r="D106" s="69"/>
      <c r="E106" s="30"/>
      <c r="F106" s="30"/>
      <c r="H106" s="69"/>
      <c r="I106" s="30"/>
    </row>
    <row r="107" spans="4:9" x14ac:dyDescent="0.3">
      <c r="D107" s="69"/>
      <c r="E107" s="30"/>
      <c r="F107" s="30"/>
      <c r="H107" s="69"/>
      <c r="I107" s="30"/>
    </row>
    <row r="108" spans="4:9" x14ac:dyDescent="0.3">
      <c r="D108" s="69"/>
      <c r="E108" s="30"/>
      <c r="F108" s="30"/>
      <c r="H108" s="69"/>
      <c r="I108" s="30"/>
    </row>
    <row r="109" spans="4:9" x14ac:dyDescent="0.3">
      <c r="D109" s="69"/>
      <c r="E109" s="30"/>
      <c r="F109" s="30"/>
      <c r="H109" s="69"/>
      <c r="I109" s="30"/>
    </row>
    <row r="110" spans="4:9" x14ac:dyDescent="0.3">
      <c r="D110" s="69"/>
      <c r="E110" s="30"/>
      <c r="F110" s="30"/>
      <c r="H110" s="69"/>
      <c r="I110" s="30"/>
    </row>
    <row r="111" spans="4:9" x14ac:dyDescent="0.3">
      <c r="D111" s="69"/>
      <c r="E111" s="30"/>
      <c r="F111" s="30"/>
      <c r="H111" s="69"/>
      <c r="I111" s="30"/>
    </row>
    <row r="112" spans="4:9" x14ac:dyDescent="0.3">
      <c r="D112" s="69"/>
      <c r="E112" s="30"/>
      <c r="F112" s="30"/>
      <c r="H112" s="69"/>
      <c r="I112" s="30"/>
    </row>
    <row r="113" spans="4:9" x14ac:dyDescent="0.3">
      <c r="D113" s="69"/>
      <c r="E113" s="30"/>
      <c r="F113" s="30"/>
      <c r="H113" s="69"/>
      <c r="I113" s="30"/>
    </row>
    <row r="114" spans="4:9" x14ac:dyDescent="0.3">
      <c r="D114" s="69"/>
      <c r="E114" s="30"/>
      <c r="F114" s="30"/>
      <c r="H114" s="69"/>
      <c r="I114" s="30"/>
    </row>
    <row r="115" spans="4:9" x14ac:dyDescent="0.3">
      <c r="D115" s="69"/>
      <c r="E115" s="30"/>
      <c r="F115" s="30"/>
      <c r="H115" s="69"/>
      <c r="I115" s="30"/>
    </row>
    <row r="116" spans="4:9" x14ac:dyDescent="0.3">
      <c r="D116" s="69"/>
      <c r="E116" s="30"/>
      <c r="F116" s="30"/>
      <c r="H116" s="69"/>
      <c r="I116" s="30"/>
    </row>
    <row r="117" spans="4:9" x14ac:dyDescent="0.3">
      <c r="D117" s="69"/>
      <c r="E117" s="30"/>
      <c r="F117" s="30"/>
      <c r="H117" s="69"/>
      <c r="I117" s="30"/>
    </row>
    <row r="118" spans="4:9" x14ac:dyDescent="0.3">
      <c r="D118" s="69"/>
      <c r="E118" s="30"/>
      <c r="F118" s="30"/>
      <c r="H118" s="69"/>
      <c r="I118" s="30"/>
    </row>
    <row r="119" spans="4:9" x14ac:dyDescent="0.3">
      <c r="D119" s="69"/>
      <c r="E119" s="30"/>
      <c r="F119" s="30"/>
      <c r="H119" s="69"/>
      <c r="I119" s="30"/>
    </row>
    <row r="120" spans="4:9" x14ac:dyDescent="0.3">
      <c r="D120" s="69"/>
      <c r="E120" s="30"/>
      <c r="F120" s="30"/>
      <c r="H120" s="69"/>
      <c r="I120" s="30"/>
    </row>
    <row r="121" spans="4:9" x14ac:dyDescent="0.3">
      <c r="D121" s="69"/>
      <c r="E121" s="30"/>
      <c r="F121" s="30"/>
      <c r="H121" s="69"/>
      <c r="I121" s="30"/>
    </row>
    <row r="122" spans="4:9" x14ac:dyDescent="0.3">
      <c r="D122" s="69"/>
      <c r="E122" s="30"/>
      <c r="F122" s="30"/>
      <c r="H122" s="69"/>
      <c r="I122" s="30"/>
    </row>
    <row r="123" spans="4:9" x14ac:dyDescent="0.3">
      <c r="D123" s="69"/>
      <c r="E123" s="30"/>
      <c r="F123" s="30"/>
      <c r="H123" s="69"/>
      <c r="I123" s="30"/>
    </row>
    <row r="124" spans="4:9" x14ac:dyDescent="0.3">
      <c r="D124" s="69"/>
      <c r="E124" s="30"/>
      <c r="F124" s="30"/>
      <c r="H124" s="69"/>
      <c r="I124" s="30"/>
    </row>
    <row r="125" spans="4:9" x14ac:dyDescent="0.3">
      <c r="D125" s="69"/>
      <c r="E125" s="30"/>
      <c r="F125" s="30"/>
      <c r="H125" s="69"/>
      <c r="I125" s="30"/>
    </row>
    <row r="126" spans="4:9" x14ac:dyDescent="0.3">
      <c r="D126" s="69"/>
      <c r="E126" s="30"/>
      <c r="F126" s="30"/>
      <c r="H126" s="69"/>
      <c r="I126" s="30"/>
    </row>
    <row r="127" spans="4:9" x14ac:dyDescent="0.3">
      <c r="D127" s="69"/>
      <c r="E127" s="30"/>
      <c r="F127" s="30"/>
      <c r="H127" s="69"/>
      <c r="I127" s="30"/>
    </row>
    <row r="128" spans="4:9" x14ac:dyDescent="0.3">
      <c r="D128" s="69"/>
      <c r="E128" s="30"/>
      <c r="F128" s="30"/>
      <c r="H128" s="69"/>
      <c r="I128" s="30"/>
    </row>
    <row r="129" spans="4:9" x14ac:dyDescent="0.3">
      <c r="D129" s="69"/>
      <c r="E129" s="30"/>
      <c r="F129" s="30"/>
      <c r="H129" s="69"/>
      <c r="I129" s="30"/>
    </row>
    <row r="130" spans="4:9" x14ac:dyDescent="0.3">
      <c r="D130" s="69"/>
      <c r="E130" s="30"/>
      <c r="F130" s="30"/>
      <c r="H130" s="69"/>
      <c r="I130" s="30"/>
    </row>
    <row r="131" spans="4:9" x14ac:dyDescent="0.3">
      <c r="D131" s="69"/>
      <c r="E131" s="30"/>
      <c r="F131" s="30"/>
      <c r="H131" s="69"/>
      <c r="I131" s="30"/>
    </row>
    <row r="132" spans="4:9" x14ac:dyDescent="0.3">
      <c r="D132" s="69"/>
      <c r="E132" s="30"/>
      <c r="F132" s="30"/>
      <c r="H132" s="69"/>
      <c r="I132" s="30"/>
    </row>
    <row r="133" spans="4:9" x14ac:dyDescent="0.3">
      <c r="D133" s="69"/>
      <c r="E133" s="30"/>
      <c r="F133" s="30"/>
      <c r="H133" s="69"/>
      <c r="I133" s="30"/>
    </row>
    <row r="134" spans="4:9" x14ac:dyDescent="0.3">
      <c r="D134" s="69"/>
      <c r="E134" s="30"/>
      <c r="F134" s="30"/>
      <c r="H134" s="69"/>
      <c r="I134" s="30"/>
    </row>
    <row r="135" spans="4:9" x14ac:dyDescent="0.3">
      <c r="D135" s="69"/>
      <c r="E135" s="30"/>
      <c r="F135" s="30"/>
      <c r="H135" s="69"/>
      <c r="I135" s="30"/>
    </row>
    <row r="136" spans="4:9" x14ac:dyDescent="0.3">
      <c r="D136" s="69"/>
      <c r="E136" s="30"/>
      <c r="F136" s="30"/>
      <c r="H136" s="69"/>
      <c r="I136" s="30"/>
    </row>
    <row r="137" spans="4:9" x14ac:dyDescent="0.3">
      <c r="D137" s="69"/>
      <c r="E137" s="30"/>
      <c r="F137" s="30"/>
      <c r="H137" s="69"/>
      <c r="I137" s="30"/>
    </row>
    <row r="138" spans="4:9" x14ac:dyDescent="0.3">
      <c r="D138" s="69"/>
      <c r="E138" s="30"/>
      <c r="F138" s="30"/>
      <c r="H138" s="69"/>
      <c r="I138" s="30"/>
    </row>
    <row r="139" spans="4:9" x14ac:dyDescent="0.3">
      <c r="D139" s="69"/>
      <c r="E139" s="30"/>
      <c r="F139" s="30"/>
      <c r="H139" s="69"/>
      <c r="I139" s="30"/>
    </row>
    <row r="140" spans="4:9" x14ac:dyDescent="0.3">
      <c r="D140" s="69"/>
      <c r="E140" s="30"/>
      <c r="F140" s="30"/>
      <c r="H140" s="69"/>
      <c r="I140" s="30"/>
    </row>
    <row r="141" spans="4:9" x14ac:dyDescent="0.3">
      <c r="D141" s="69"/>
      <c r="E141" s="30"/>
      <c r="F141" s="30"/>
      <c r="H141" s="69"/>
      <c r="I141" s="30"/>
    </row>
    <row r="142" spans="4:9" x14ac:dyDescent="0.3">
      <c r="D142" s="69"/>
      <c r="E142" s="30"/>
      <c r="F142" s="30"/>
      <c r="H142" s="69"/>
      <c r="I142" s="30"/>
    </row>
    <row r="143" spans="4:9" x14ac:dyDescent="0.3">
      <c r="D143" s="69"/>
      <c r="E143" s="30"/>
      <c r="F143" s="30"/>
      <c r="H143" s="69"/>
      <c r="I143" s="30"/>
    </row>
    <row r="144" spans="4:9" x14ac:dyDescent="0.3">
      <c r="D144" s="69"/>
      <c r="E144" s="30"/>
      <c r="F144" s="30"/>
      <c r="H144" s="69"/>
      <c r="I144" s="30"/>
    </row>
    <row r="145" spans="4:9" x14ac:dyDescent="0.3">
      <c r="D145" s="69"/>
      <c r="E145" s="30"/>
      <c r="F145" s="30"/>
      <c r="H145" s="69"/>
      <c r="I145" s="30"/>
    </row>
    <row r="146" spans="4:9" x14ac:dyDescent="0.3">
      <c r="D146" s="69"/>
      <c r="E146" s="30"/>
      <c r="F146" s="30"/>
      <c r="H146" s="69"/>
      <c r="I146" s="30"/>
    </row>
    <row r="147" spans="4:9" x14ac:dyDescent="0.3">
      <c r="D147" s="69"/>
      <c r="E147" s="30"/>
      <c r="F147" s="30"/>
      <c r="H147" s="69"/>
      <c r="I147" s="30"/>
    </row>
    <row r="148" spans="4:9" x14ac:dyDescent="0.3">
      <c r="D148" s="69"/>
      <c r="E148" s="30"/>
      <c r="F148" s="30"/>
      <c r="H148" s="69"/>
      <c r="I148" s="30"/>
    </row>
    <row r="149" spans="4:9" x14ac:dyDescent="0.3">
      <c r="D149" s="69"/>
      <c r="E149" s="30"/>
      <c r="F149" s="30"/>
      <c r="H149" s="69"/>
      <c r="I149" s="30"/>
    </row>
    <row r="150" spans="4:9" x14ac:dyDescent="0.3">
      <c r="D150" s="69"/>
      <c r="E150" s="30"/>
      <c r="F150" s="30"/>
      <c r="H150" s="69"/>
      <c r="I150" s="30"/>
    </row>
    <row r="151" spans="4:9" x14ac:dyDescent="0.3">
      <c r="D151" s="69"/>
      <c r="E151" s="30"/>
      <c r="F151" s="30"/>
      <c r="H151" s="69"/>
      <c r="I151" s="30"/>
    </row>
    <row r="152" spans="4:9" x14ac:dyDescent="0.3">
      <c r="D152" s="69"/>
      <c r="E152" s="30"/>
      <c r="F152" s="30"/>
      <c r="H152" s="69"/>
      <c r="I152" s="30"/>
    </row>
    <row r="153" spans="4:9" x14ac:dyDescent="0.3">
      <c r="D153" s="69"/>
      <c r="E153" s="30"/>
      <c r="F153" s="30"/>
      <c r="H153" s="69"/>
      <c r="I153" s="30"/>
    </row>
    <row r="154" spans="4:9" x14ac:dyDescent="0.3">
      <c r="D154" s="69"/>
      <c r="E154" s="30"/>
      <c r="F154" s="30"/>
      <c r="H154" s="69"/>
      <c r="I154" s="30"/>
    </row>
    <row r="155" spans="4:9" x14ac:dyDescent="0.3">
      <c r="D155" s="69"/>
      <c r="E155" s="30"/>
      <c r="F155" s="30"/>
      <c r="H155" s="69"/>
      <c r="I155" s="30"/>
    </row>
    <row r="156" spans="4:9" x14ac:dyDescent="0.3">
      <c r="D156" s="69"/>
      <c r="E156" s="30"/>
      <c r="F156" s="30"/>
      <c r="H156" s="69"/>
      <c r="I156" s="30"/>
    </row>
    <row r="157" spans="4:9" x14ac:dyDescent="0.3">
      <c r="D157" s="69"/>
      <c r="E157" s="30"/>
      <c r="F157" s="30"/>
      <c r="H157" s="69"/>
      <c r="I157" s="30"/>
    </row>
    <row r="158" spans="4:9" x14ac:dyDescent="0.3">
      <c r="D158" s="69"/>
      <c r="E158" s="30"/>
      <c r="F158" s="30"/>
      <c r="H158" s="69"/>
      <c r="I158" s="30"/>
    </row>
    <row r="159" spans="4:9" x14ac:dyDescent="0.3">
      <c r="D159" s="69"/>
      <c r="E159" s="30"/>
      <c r="F159" s="30"/>
      <c r="H159" s="69"/>
      <c r="I159" s="30"/>
    </row>
    <row r="160" spans="4:9" x14ac:dyDescent="0.3">
      <c r="D160" s="69"/>
      <c r="E160" s="30"/>
      <c r="F160" s="30"/>
      <c r="H160" s="69"/>
      <c r="I160" s="30"/>
    </row>
    <row r="161" spans="4:9" x14ac:dyDescent="0.3">
      <c r="D161" s="69"/>
      <c r="E161" s="30"/>
      <c r="F161" s="30"/>
      <c r="H161" s="69"/>
      <c r="I161" s="30"/>
    </row>
    <row r="162" spans="4:9" x14ac:dyDescent="0.3">
      <c r="D162" s="69"/>
      <c r="E162" s="30"/>
      <c r="F162" s="30"/>
      <c r="H162" s="69"/>
      <c r="I162" s="30"/>
    </row>
    <row r="163" spans="4:9" x14ac:dyDescent="0.3">
      <c r="D163" s="69"/>
      <c r="E163" s="30"/>
      <c r="F163" s="30"/>
      <c r="H163" s="69"/>
      <c r="I163" s="30"/>
    </row>
    <row r="164" spans="4:9" x14ac:dyDescent="0.3">
      <c r="D164" s="69"/>
      <c r="E164" s="30"/>
      <c r="F164" s="30"/>
      <c r="H164" s="69"/>
      <c r="I164" s="30"/>
    </row>
    <row r="165" spans="4:9" x14ac:dyDescent="0.3">
      <c r="D165" s="69"/>
      <c r="E165" s="30"/>
      <c r="F165" s="30"/>
      <c r="H165" s="69"/>
      <c r="I165" s="30"/>
    </row>
    <row r="166" spans="4:9" x14ac:dyDescent="0.3">
      <c r="D166" s="69"/>
      <c r="E166" s="30"/>
      <c r="F166" s="30"/>
      <c r="H166" s="69"/>
      <c r="I166" s="30"/>
    </row>
    <row r="167" spans="4:9" x14ac:dyDescent="0.3">
      <c r="D167" s="69"/>
      <c r="E167" s="30"/>
      <c r="F167" s="30"/>
      <c r="H167" s="69"/>
      <c r="I167" s="30"/>
    </row>
    <row r="168" spans="4:9" x14ac:dyDescent="0.3">
      <c r="D168" s="69"/>
      <c r="E168" s="30"/>
      <c r="F168" s="30"/>
      <c r="H168" s="69"/>
      <c r="I168" s="30"/>
    </row>
    <row r="169" spans="4:9" x14ac:dyDescent="0.3">
      <c r="D169" s="69"/>
      <c r="E169" s="30"/>
      <c r="F169" s="30"/>
      <c r="H169" s="69"/>
      <c r="I169" s="30"/>
    </row>
    <row r="170" spans="4:9" x14ac:dyDescent="0.3">
      <c r="D170" s="69"/>
      <c r="E170" s="30"/>
      <c r="F170" s="30"/>
      <c r="H170" s="69"/>
      <c r="I170" s="30"/>
    </row>
    <row r="171" spans="4:9" x14ac:dyDescent="0.3">
      <c r="D171" s="69"/>
      <c r="E171" s="30"/>
      <c r="F171" s="30"/>
      <c r="H171" s="69"/>
      <c r="I171" s="30"/>
    </row>
    <row r="172" spans="4:9" x14ac:dyDescent="0.3">
      <c r="D172" s="69"/>
      <c r="E172" s="30"/>
      <c r="F172" s="30"/>
      <c r="H172" s="69"/>
      <c r="I172" s="30"/>
    </row>
    <row r="173" spans="4:9" x14ac:dyDescent="0.3">
      <c r="D173" s="69"/>
      <c r="E173" s="30"/>
      <c r="F173" s="30"/>
      <c r="H173" s="69"/>
      <c r="I173" s="30"/>
    </row>
    <row r="174" spans="4:9" x14ac:dyDescent="0.3">
      <c r="D174" s="69"/>
      <c r="E174" s="30"/>
      <c r="F174" s="30"/>
      <c r="H174" s="69"/>
      <c r="I174" s="30"/>
    </row>
    <row r="175" spans="4:9" x14ac:dyDescent="0.3">
      <c r="D175" s="69"/>
      <c r="E175" s="30"/>
      <c r="F175" s="30"/>
      <c r="H175" s="69"/>
      <c r="I175" s="30"/>
    </row>
    <row r="176" spans="4:9" x14ac:dyDescent="0.3">
      <c r="D176" s="69"/>
      <c r="E176" s="30"/>
      <c r="F176" s="30"/>
      <c r="H176" s="69"/>
      <c r="I176" s="30"/>
    </row>
    <row r="177" spans="4:9" x14ac:dyDescent="0.3">
      <c r="D177" s="69"/>
      <c r="E177" s="30"/>
      <c r="F177" s="30"/>
      <c r="H177" s="69"/>
      <c r="I177" s="30"/>
    </row>
    <row r="178" spans="4:9" x14ac:dyDescent="0.3">
      <c r="D178" s="69"/>
      <c r="E178" s="30"/>
      <c r="F178" s="30"/>
      <c r="H178" s="69"/>
      <c r="I178" s="30"/>
    </row>
    <row r="179" spans="4:9" x14ac:dyDescent="0.3">
      <c r="D179" s="69"/>
      <c r="E179" s="30"/>
      <c r="F179" s="30"/>
      <c r="H179" s="69"/>
      <c r="I179" s="30"/>
    </row>
    <row r="180" spans="4:9" x14ac:dyDescent="0.3">
      <c r="D180" s="69"/>
      <c r="E180" s="30"/>
      <c r="F180" s="30"/>
      <c r="H180" s="69"/>
      <c r="I180" s="30"/>
    </row>
    <row r="181" spans="4:9" x14ac:dyDescent="0.3">
      <c r="D181" s="69"/>
      <c r="E181" s="30"/>
      <c r="F181" s="30"/>
      <c r="H181" s="69"/>
      <c r="I181" s="30"/>
    </row>
    <row r="182" spans="4:9" x14ac:dyDescent="0.3">
      <c r="D182" s="69"/>
      <c r="E182" s="30"/>
      <c r="F182" s="30"/>
      <c r="H182" s="69"/>
      <c r="I182" s="30"/>
    </row>
    <row r="183" spans="4:9" x14ac:dyDescent="0.3">
      <c r="D183" s="69"/>
      <c r="E183" s="30"/>
      <c r="F183" s="30"/>
      <c r="H183" s="69"/>
      <c r="I183" s="30"/>
    </row>
    <row r="184" spans="4:9" x14ac:dyDescent="0.3">
      <c r="D184" s="69"/>
      <c r="E184" s="30"/>
      <c r="F184" s="30"/>
      <c r="H184" s="69"/>
      <c r="I184" s="30"/>
    </row>
    <row r="185" spans="4:9" x14ac:dyDescent="0.3">
      <c r="D185" s="69"/>
      <c r="E185" s="30"/>
      <c r="F185" s="30"/>
      <c r="H185" s="69"/>
      <c r="I185" s="30"/>
    </row>
    <row r="186" spans="4:9" x14ac:dyDescent="0.3">
      <c r="D186" s="69"/>
      <c r="E186" s="30"/>
      <c r="F186" s="30"/>
      <c r="H186" s="69"/>
      <c r="I186" s="30"/>
    </row>
    <row r="187" spans="4:9" x14ac:dyDescent="0.3">
      <c r="D187" s="69"/>
      <c r="E187" s="30"/>
      <c r="F187" s="30"/>
      <c r="H187" s="69"/>
      <c r="I187" s="30"/>
    </row>
    <row r="188" spans="4:9" x14ac:dyDescent="0.3">
      <c r="D188" s="69"/>
      <c r="E188" s="30"/>
      <c r="F188" s="30"/>
      <c r="H188" s="69"/>
      <c r="I188" s="30"/>
    </row>
    <row r="189" spans="4:9" x14ac:dyDescent="0.3">
      <c r="D189" s="69"/>
      <c r="E189" s="30"/>
      <c r="F189" s="30"/>
      <c r="H189" s="69"/>
      <c r="I189" s="30"/>
    </row>
    <row r="190" spans="4:9" x14ac:dyDescent="0.3">
      <c r="D190" s="69"/>
      <c r="E190" s="30"/>
      <c r="F190" s="30"/>
      <c r="H190" s="69"/>
      <c r="I190" s="30"/>
    </row>
    <row r="191" spans="4:9" x14ac:dyDescent="0.3">
      <c r="D191" s="69"/>
      <c r="E191" s="30"/>
      <c r="F191" s="30"/>
      <c r="H191" s="69"/>
      <c r="I191" s="30"/>
    </row>
    <row r="192" spans="4:9" x14ac:dyDescent="0.3">
      <c r="D192" s="69"/>
      <c r="E192" s="30"/>
      <c r="F192" s="30"/>
      <c r="H192" s="69"/>
      <c r="I192" s="30"/>
    </row>
    <row r="193" spans="4:9" x14ac:dyDescent="0.3">
      <c r="D193" s="69"/>
      <c r="E193" s="30"/>
      <c r="F193" s="30"/>
      <c r="H193" s="69"/>
      <c r="I193" s="30"/>
    </row>
    <row r="194" spans="4:9" x14ac:dyDescent="0.3">
      <c r="D194" s="69"/>
      <c r="E194" s="30"/>
      <c r="F194" s="30"/>
      <c r="H194" s="69"/>
      <c r="I194" s="30"/>
    </row>
    <row r="195" spans="4:9" x14ac:dyDescent="0.3">
      <c r="D195" s="69"/>
      <c r="E195" s="30"/>
      <c r="F195" s="30"/>
      <c r="H195" s="69"/>
      <c r="I195" s="30"/>
    </row>
    <row r="196" spans="4:9" x14ac:dyDescent="0.3">
      <c r="D196" s="69"/>
      <c r="E196" s="30"/>
      <c r="F196" s="30"/>
      <c r="H196" s="69"/>
      <c r="I196" s="30"/>
    </row>
    <row r="197" spans="4:9" x14ac:dyDescent="0.3">
      <c r="D197" s="69"/>
      <c r="E197" s="30"/>
      <c r="F197" s="30"/>
      <c r="H197" s="69"/>
      <c r="I197" s="30"/>
    </row>
    <row r="198" spans="4:9" x14ac:dyDescent="0.3">
      <c r="D198" s="69"/>
      <c r="E198" s="30"/>
      <c r="F198" s="30"/>
      <c r="H198" s="69"/>
      <c r="I198" s="30"/>
    </row>
    <row r="199" spans="4:9" x14ac:dyDescent="0.3">
      <c r="D199" s="69"/>
      <c r="E199" s="30"/>
      <c r="F199" s="30"/>
      <c r="H199" s="69"/>
      <c r="I199" s="30"/>
    </row>
    <row r="200" spans="4:9" x14ac:dyDescent="0.3">
      <c r="D200" s="69"/>
      <c r="E200" s="30"/>
      <c r="F200" s="30"/>
      <c r="H200" s="69"/>
      <c r="I200" s="30"/>
    </row>
    <row r="201" spans="4:9" x14ac:dyDescent="0.3">
      <c r="D201" s="69"/>
      <c r="E201" s="30"/>
      <c r="F201" s="30"/>
      <c r="H201" s="69"/>
      <c r="I201" s="30"/>
    </row>
    <row r="202" spans="4:9" x14ac:dyDescent="0.3">
      <c r="D202" s="69"/>
      <c r="E202" s="30"/>
      <c r="F202" s="30"/>
      <c r="H202" s="69"/>
      <c r="I202" s="30"/>
    </row>
    <row r="203" spans="4:9" x14ac:dyDescent="0.3">
      <c r="D203" s="69"/>
      <c r="E203" s="30"/>
      <c r="F203" s="30"/>
      <c r="H203" s="69"/>
      <c r="I203" s="30"/>
    </row>
    <row r="204" spans="4:9" x14ac:dyDescent="0.3">
      <c r="D204" s="69"/>
      <c r="E204" s="30"/>
      <c r="F204" s="30"/>
      <c r="H204" s="69"/>
      <c r="I204" s="30"/>
    </row>
    <row r="205" spans="4:9" x14ac:dyDescent="0.3">
      <c r="D205" s="69"/>
      <c r="E205" s="30"/>
      <c r="F205" s="30"/>
      <c r="H205" s="69"/>
      <c r="I205" s="30"/>
    </row>
    <row r="206" spans="4:9" x14ac:dyDescent="0.3">
      <c r="D206" s="69"/>
      <c r="E206" s="30"/>
      <c r="F206" s="30"/>
      <c r="H206" s="69"/>
      <c r="I206" s="30"/>
    </row>
    <row r="207" spans="4:9" x14ac:dyDescent="0.3">
      <c r="D207" s="69"/>
      <c r="E207" s="30"/>
      <c r="F207" s="30"/>
      <c r="H207" s="69"/>
      <c r="I207" s="30"/>
    </row>
    <row r="208" spans="4:9" x14ac:dyDescent="0.3">
      <c r="D208" s="69"/>
      <c r="E208" s="30"/>
      <c r="F208" s="30"/>
      <c r="H208" s="69"/>
      <c r="I208" s="30"/>
    </row>
    <row r="209" spans="4:9" x14ac:dyDescent="0.3">
      <c r="D209" s="69"/>
      <c r="E209" s="30"/>
      <c r="F209" s="30"/>
      <c r="H209" s="69"/>
      <c r="I209" s="30"/>
    </row>
    <row r="210" spans="4:9" x14ac:dyDescent="0.3">
      <c r="D210" s="69"/>
      <c r="E210" s="30"/>
      <c r="F210" s="30"/>
      <c r="H210" s="69"/>
      <c r="I210" s="30"/>
    </row>
    <row r="211" spans="4:9" x14ac:dyDescent="0.3">
      <c r="D211" s="69"/>
      <c r="E211" s="30"/>
      <c r="F211" s="30"/>
      <c r="H211" s="69"/>
      <c r="I211" s="30"/>
    </row>
    <row r="212" spans="4:9" x14ac:dyDescent="0.3">
      <c r="D212" s="69"/>
      <c r="E212" s="30"/>
      <c r="F212" s="30"/>
      <c r="H212" s="69"/>
      <c r="I212" s="30"/>
    </row>
    <row r="213" spans="4:9" x14ac:dyDescent="0.3">
      <c r="D213" s="69"/>
      <c r="E213" s="30"/>
      <c r="F213" s="30"/>
      <c r="H213" s="69"/>
      <c r="I213" s="30"/>
    </row>
    <row r="214" spans="4:9" x14ac:dyDescent="0.3">
      <c r="D214" s="69"/>
      <c r="E214" s="30"/>
      <c r="F214" s="30"/>
      <c r="H214" s="69"/>
      <c r="I214" s="30"/>
    </row>
    <row r="215" spans="4:9" x14ac:dyDescent="0.3">
      <c r="D215" s="69"/>
      <c r="E215" s="30"/>
      <c r="F215" s="30"/>
      <c r="H215" s="69"/>
      <c r="I215" s="30"/>
    </row>
    <row r="216" spans="4:9" x14ac:dyDescent="0.3">
      <c r="D216" s="69"/>
      <c r="E216" s="30"/>
      <c r="F216" s="30"/>
      <c r="H216" s="69"/>
      <c r="I216" s="30"/>
    </row>
    <row r="217" spans="4:9" x14ac:dyDescent="0.3">
      <c r="D217" s="69"/>
      <c r="E217" s="30"/>
      <c r="F217" s="30"/>
      <c r="H217" s="69"/>
      <c r="I217" s="30"/>
    </row>
    <row r="218" spans="4:9" x14ac:dyDescent="0.3">
      <c r="D218" s="69"/>
      <c r="E218" s="30"/>
      <c r="F218" s="30"/>
      <c r="H218" s="69"/>
      <c r="I218" s="30"/>
    </row>
    <row r="219" spans="4:9" x14ac:dyDescent="0.3">
      <c r="D219" s="69"/>
      <c r="E219" s="30"/>
      <c r="F219" s="30"/>
      <c r="H219" s="69"/>
      <c r="I219" s="30"/>
    </row>
    <row r="220" spans="4:9" x14ac:dyDescent="0.3">
      <c r="D220" s="69"/>
      <c r="E220" s="30"/>
      <c r="F220" s="30"/>
      <c r="H220" s="69"/>
      <c r="I220" s="30"/>
    </row>
    <row r="221" spans="4:9" x14ac:dyDescent="0.3">
      <c r="D221" s="69"/>
      <c r="E221" s="30"/>
      <c r="F221" s="30"/>
      <c r="H221" s="69"/>
      <c r="I221" s="30"/>
    </row>
    <row r="222" spans="4:9" x14ac:dyDescent="0.3">
      <c r="D222" s="69"/>
      <c r="E222" s="30"/>
      <c r="F222" s="30"/>
      <c r="H222" s="69"/>
      <c r="I222" s="30"/>
    </row>
    <row r="223" spans="4:9" x14ac:dyDescent="0.3">
      <c r="D223" s="69"/>
      <c r="E223" s="30"/>
      <c r="F223" s="30"/>
      <c r="H223" s="69"/>
      <c r="I223" s="30"/>
    </row>
    <row r="224" spans="4:9" x14ac:dyDescent="0.3">
      <c r="D224" s="69"/>
      <c r="E224" s="30"/>
      <c r="F224" s="30"/>
      <c r="H224" s="69"/>
      <c r="I224" s="30"/>
    </row>
    <row r="225" spans="4:9" x14ac:dyDescent="0.3">
      <c r="D225" s="69"/>
      <c r="E225" s="30"/>
      <c r="F225" s="30"/>
      <c r="H225" s="69"/>
      <c r="I225" s="30"/>
    </row>
    <row r="226" spans="4:9" x14ac:dyDescent="0.3">
      <c r="D226" s="69"/>
      <c r="E226" s="30"/>
      <c r="F226" s="30"/>
      <c r="H226" s="69"/>
      <c r="I226" s="30"/>
    </row>
    <row r="227" spans="4:9" x14ac:dyDescent="0.3">
      <c r="D227" s="69"/>
      <c r="E227" s="30"/>
      <c r="F227" s="30"/>
      <c r="H227" s="69"/>
      <c r="I227" s="30"/>
    </row>
    <row r="228" spans="4:9" x14ac:dyDescent="0.3">
      <c r="D228" s="69"/>
      <c r="E228" s="30"/>
      <c r="F228" s="30"/>
      <c r="H228" s="69"/>
      <c r="I228" s="30"/>
    </row>
    <row r="229" spans="4:9" x14ac:dyDescent="0.3">
      <c r="D229" s="69"/>
      <c r="E229" s="30"/>
      <c r="F229" s="30"/>
      <c r="H229" s="69"/>
      <c r="I229" s="30"/>
    </row>
    <row r="230" spans="4:9" x14ac:dyDescent="0.3">
      <c r="D230" s="69"/>
      <c r="E230" s="30"/>
      <c r="F230" s="30"/>
      <c r="H230" s="69"/>
      <c r="I230" s="30"/>
    </row>
    <row r="231" spans="4:9" x14ac:dyDescent="0.3">
      <c r="D231" s="69"/>
      <c r="E231" s="30"/>
      <c r="F231" s="30"/>
      <c r="H231" s="69"/>
      <c r="I231" s="30"/>
    </row>
    <row r="232" spans="4:9" x14ac:dyDescent="0.3">
      <c r="D232" s="69"/>
      <c r="E232" s="30"/>
      <c r="F232" s="30"/>
      <c r="H232" s="69"/>
      <c r="I232" s="30"/>
    </row>
    <row r="233" spans="4:9" x14ac:dyDescent="0.3">
      <c r="D233" s="69"/>
      <c r="E233" s="30"/>
      <c r="F233" s="30"/>
      <c r="H233" s="69"/>
      <c r="I233" s="30"/>
    </row>
    <row r="234" spans="4:9" x14ac:dyDescent="0.3">
      <c r="D234" s="69"/>
      <c r="E234" s="30"/>
      <c r="F234" s="30"/>
      <c r="H234" s="69"/>
      <c r="I234" s="30"/>
    </row>
    <row r="235" spans="4:9" x14ac:dyDescent="0.3">
      <c r="D235" s="69"/>
      <c r="E235" s="30"/>
      <c r="F235" s="30"/>
      <c r="H235" s="69"/>
      <c r="I235" s="30"/>
    </row>
    <row r="236" spans="4:9" x14ac:dyDescent="0.3">
      <c r="D236" s="69"/>
      <c r="E236" s="30"/>
      <c r="F236" s="30"/>
      <c r="H236" s="69"/>
      <c r="I236" s="30"/>
    </row>
    <row r="237" spans="4:9" x14ac:dyDescent="0.3">
      <c r="D237" s="69"/>
      <c r="E237" s="30"/>
      <c r="F237" s="30"/>
      <c r="H237" s="69"/>
      <c r="I237" s="30"/>
    </row>
    <row r="238" spans="4:9" x14ac:dyDescent="0.3">
      <c r="D238" s="69"/>
      <c r="E238" s="30"/>
      <c r="F238" s="30"/>
      <c r="H238" s="69"/>
      <c r="I238" s="30"/>
    </row>
    <row r="239" spans="4:9" x14ac:dyDescent="0.3">
      <c r="D239" s="69"/>
      <c r="E239" s="30"/>
      <c r="F239" s="30"/>
      <c r="H239" s="69"/>
      <c r="I239" s="30"/>
    </row>
    <row r="240" spans="4:9" x14ac:dyDescent="0.3">
      <c r="D240" s="69"/>
      <c r="E240" s="30"/>
      <c r="F240" s="30"/>
      <c r="H240" s="69"/>
      <c r="I240" s="30"/>
    </row>
    <row r="241" spans="4:9" x14ac:dyDescent="0.3">
      <c r="D241" s="69"/>
      <c r="E241" s="30"/>
      <c r="F241" s="30"/>
      <c r="H241" s="69"/>
      <c r="I241" s="30"/>
    </row>
    <row r="242" spans="4:9" x14ac:dyDescent="0.3">
      <c r="D242" s="69"/>
      <c r="E242" s="30"/>
      <c r="F242" s="30"/>
      <c r="H242" s="69"/>
      <c r="I242" s="30"/>
    </row>
    <row r="243" spans="4:9" x14ac:dyDescent="0.3">
      <c r="D243" s="69"/>
      <c r="E243" s="30"/>
      <c r="F243" s="30"/>
      <c r="H243" s="69"/>
      <c r="I243" s="30"/>
    </row>
    <row r="244" spans="4:9" x14ac:dyDescent="0.3">
      <c r="D244" s="69"/>
      <c r="E244" s="30"/>
      <c r="F244" s="30"/>
      <c r="H244" s="69"/>
      <c r="I244" s="30"/>
    </row>
    <row r="245" spans="4:9" x14ac:dyDescent="0.3">
      <c r="D245" s="69"/>
      <c r="E245" s="30"/>
      <c r="F245" s="30"/>
      <c r="H245" s="69"/>
      <c r="I245" s="30"/>
    </row>
    <row r="246" spans="4:9" x14ac:dyDescent="0.3">
      <c r="D246" s="69"/>
      <c r="E246" s="30"/>
      <c r="F246" s="30"/>
      <c r="H246" s="69"/>
      <c r="I246" s="30"/>
    </row>
    <row r="247" spans="4:9" x14ac:dyDescent="0.3">
      <c r="D247" s="69"/>
      <c r="E247" s="30"/>
      <c r="F247" s="30"/>
      <c r="H247" s="69"/>
      <c r="I247" s="30"/>
    </row>
    <row r="248" spans="4:9" x14ac:dyDescent="0.3">
      <c r="D248" s="69"/>
      <c r="E248" s="30"/>
      <c r="F248" s="30"/>
      <c r="H248" s="69"/>
      <c r="I248" s="30"/>
    </row>
    <row r="249" spans="4:9" x14ac:dyDescent="0.3">
      <c r="D249" s="69"/>
      <c r="E249" s="30"/>
      <c r="F249" s="30"/>
      <c r="H249" s="69"/>
      <c r="I249" s="30"/>
    </row>
    <row r="250" spans="4:9" x14ac:dyDescent="0.3">
      <c r="D250" s="69"/>
      <c r="E250" s="30"/>
      <c r="F250" s="30"/>
      <c r="H250" s="69"/>
      <c r="I250" s="30"/>
    </row>
    <row r="251" spans="4:9" x14ac:dyDescent="0.3">
      <c r="D251" s="69"/>
      <c r="E251" s="30"/>
      <c r="F251" s="30"/>
      <c r="H251" s="69"/>
      <c r="I251" s="30"/>
    </row>
    <row r="252" spans="4:9" x14ac:dyDescent="0.3">
      <c r="D252" s="69"/>
      <c r="E252" s="30"/>
      <c r="F252" s="30"/>
      <c r="H252" s="69"/>
      <c r="I252" s="30"/>
    </row>
    <row r="253" spans="4:9" x14ac:dyDescent="0.3">
      <c r="D253" s="69"/>
      <c r="E253" s="30"/>
      <c r="F253" s="30"/>
      <c r="H253" s="69"/>
      <c r="I253" s="30"/>
    </row>
    <row r="254" spans="4:9" x14ac:dyDescent="0.3">
      <c r="D254" s="69"/>
      <c r="E254" s="30"/>
      <c r="F254" s="30"/>
      <c r="H254" s="69"/>
      <c r="I254" s="30"/>
    </row>
    <row r="255" spans="4:9" x14ac:dyDescent="0.3">
      <c r="D255" s="69"/>
      <c r="E255" s="30"/>
      <c r="F255" s="30"/>
      <c r="H255" s="69"/>
      <c r="I255" s="30"/>
    </row>
    <row r="256" spans="4:9" x14ac:dyDescent="0.3">
      <c r="D256" s="69"/>
      <c r="E256" s="30"/>
      <c r="F256" s="30"/>
      <c r="H256" s="69"/>
      <c r="I256" s="30"/>
    </row>
    <row r="257" spans="4:9" x14ac:dyDescent="0.3">
      <c r="D257" s="69"/>
      <c r="E257" s="30"/>
      <c r="F257" s="30"/>
      <c r="H257" s="69"/>
      <c r="I257" s="30"/>
    </row>
    <row r="258" spans="4:9" x14ac:dyDescent="0.3">
      <c r="D258" s="69"/>
      <c r="E258" s="30"/>
      <c r="F258" s="30"/>
      <c r="H258" s="69"/>
      <c r="I258" s="30"/>
    </row>
    <row r="259" spans="4:9" x14ac:dyDescent="0.3">
      <c r="D259" s="69"/>
      <c r="E259" s="30"/>
      <c r="F259" s="30"/>
      <c r="H259" s="69"/>
      <c r="I259" s="30"/>
    </row>
    <row r="260" spans="4:9" x14ac:dyDescent="0.3">
      <c r="D260" s="69"/>
      <c r="E260" s="30"/>
      <c r="F260" s="30"/>
      <c r="H260" s="69"/>
      <c r="I260" s="30"/>
    </row>
    <row r="261" spans="4:9" x14ac:dyDescent="0.3">
      <c r="D261" s="69"/>
      <c r="E261" s="30"/>
      <c r="F261" s="30"/>
      <c r="H261" s="69"/>
      <c r="I261" s="30"/>
    </row>
    <row r="262" spans="4:9" x14ac:dyDescent="0.3">
      <c r="D262" s="69"/>
      <c r="E262" s="30"/>
      <c r="F262" s="30"/>
      <c r="H262" s="69"/>
      <c r="I262" s="30"/>
    </row>
    <row r="263" spans="4:9" x14ac:dyDescent="0.3">
      <c r="D263" s="69"/>
      <c r="E263" s="30"/>
      <c r="F263" s="30"/>
      <c r="H263" s="69"/>
      <c r="I263" s="30"/>
    </row>
    <row r="264" spans="4:9" x14ac:dyDescent="0.3">
      <c r="D264" s="69"/>
      <c r="E264" s="30"/>
      <c r="F264" s="30"/>
      <c r="H264" s="69"/>
      <c r="I264" s="30"/>
    </row>
    <row r="265" spans="4:9" x14ac:dyDescent="0.3">
      <c r="D265" s="69"/>
      <c r="E265" s="30"/>
      <c r="F265" s="30"/>
      <c r="H265" s="69"/>
      <c r="I265" s="30"/>
    </row>
    <row r="266" spans="4:9" x14ac:dyDescent="0.3">
      <c r="D266" s="69"/>
      <c r="E266" s="30"/>
      <c r="F266" s="30"/>
      <c r="H266" s="69"/>
      <c r="I266" s="30"/>
    </row>
    <row r="267" spans="4:9" x14ac:dyDescent="0.3">
      <c r="D267" s="69"/>
      <c r="E267" s="30"/>
      <c r="F267" s="30"/>
      <c r="H267" s="69"/>
      <c r="I267" s="30"/>
    </row>
    <row r="268" spans="4:9" x14ac:dyDescent="0.3">
      <c r="D268" s="69"/>
      <c r="E268" s="30"/>
      <c r="F268" s="30"/>
      <c r="H268" s="69"/>
      <c r="I268" s="30"/>
    </row>
    <row r="269" spans="4:9" x14ac:dyDescent="0.3">
      <c r="D269" s="69"/>
      <c r="E269" s="30"/>
      <c r="F269" s="30"/>
      <c r="H269" s="69"/>
      <c r="I269" s="30"/>
    </row>
    <row r="270" spans="4:9" x14ac:dyDescent="0.3">
      <c r="D270" s="69"/>
      <c r="E270" s="30"/>
      <c r="F270" s="30"/>
      <c r="H270" s="69"/>
      <c r="I270" s="30"/>
    </row>
    <row r="271" spans="4:9" x14ac:dyDescent="0.3">
      <c r="D271" s="69"/>
      <c r="E271" s="30"/>
      <c r="F271" s="30"/>
      <c r="H271" s="69"/>
      <c r="I271" s="30"/>
    </row>
    <row r="272" spans="4:9" x14ac:dyDescent="0.3">
      <c r="D272" s="69"/>
      <c r="E272" s="30"/>
      <c r="F272" s="30"/>
      <c r="H272" s="69"/>
      <c r="I272" s="30"/>
    </row>
    <row r="273" spans="4:9" x14ac:dyDescent="0.3">
      <c r="D273" s="69"/>
      <c r="E273" s="30"/>
      <c r="F273" s="30"/>
      <c r="H273" s="69"/>
      <c r="I273" s="30"/>
    </row>
    <row r="274" spans="4:9" x14ac:dyDescent="0.3">
      <c r="D274" s="69"/>
      <c r="E274" s="30"/>
      <c r="F274" s="30"/>
      <c r="H274" s="69"/>
      <c r="I274" s="30"/>
    </row>
    <row r="275" spans="4:9" x14ac:dyDescent="0.3">
      <c r="D275" s="69"/>
      <c r="E275" s="30"/>
      <c r="F275" s="30"/>
      <c r="H275" s="69"/>
      <c r="I275" s="30"/>
    </row>
    <row r="276" spans="4:9" x14ac:dyDescent="0.3">
      <c r="D276" s="69"/>
      <c r="E276" s="30"/>
      <c r="F276" s="30"/>
      <c r="H276" s="69"/>
      <c r="I276" s="30"/>
    </row>
    <row r="277" spans="4:9" x14ac:dyDescent="0.3">
      <c r="D277" s="69"/>
      <c r="E277" s="30"/>
      <c r="F277" s="30"/>
      <c r="H277" s="69"/>
      <c r="I277" s="30"/>
    </row>
    <row r="278" spans="4:9" x14ac:dyDescent="0.3">
      <c r="D278" s="69"/>
      <c r="E278" s="30"/>
      <c r="F278" s="30"/>
      <c r="H278" s="69"/>
      <c r="I278" s="30"/>
    </row>
    <row r="279" spans="4:9" x14ac:dyDescent="0.3">
      <c r="D279" s="69"/>
      <c r="E279" s="30"/>
      <c r="F279" s="30"/>
      <c r="H279" s="69"/>
      <c r="I279" s="30"/>
    </row>
    <row r="280" spans="4:9" x14ac:dyDescent="0.3">
      <c r="D280" s="69"/>
      <c r="E280" s="30"/>
      <c r="F280" s="30"/>
      <c r="H280" s="69"/>
      <c r="I280" s="30"/>
    </row>
    <row r="281" spans="4:9" x14ac:dyDescent="0.3">
      <c r="D281" s="69"/>
      <c r="E281" s="30"/>
      <c r="F281" s="30"/>
      <c r="H281" s="69"/>
      <c r="I281" s="30"/>
    </row>
    <row r="282" spans="4:9" x14ac:dyDescent="0.3">
      <c r="D282" s="69"/>
      <c r="E282" s="30"/>
      <c r="F282" s="30"/>
      <c r="H282" s="69"/>
      <c r="I282" s="30"/>
    </row>
    <row r="283" spans="4:9" x14ac:dyDescent="0.3">
      <c r="D283" s="69"/>
      <c r="E283" s="30"/>
      <c r="F283" s="30"/>
      <c r="H283" s="69"/>
      <c r="I283" s="30"/>
    </row>
    <row r="284" spans="4:9" x14ac:dyDescent="0.3">
      <c r="D284" s="69"/>
      <c r="E284" s="30"/>
      <c r="F284" s="30"/>
      <c r="H284" s="69"/>
      <c r="I284" s="30"/>
    </row>
    <row r="285" spans="4:9" x14ac:dyDescent="0.3">
      <c r="D285" s="69"/>
      <c r="E285" s="30"/>
      <c r="F285" s="30"/>
      <c r="H285" s="69"/>
      <c r="I285" s="30"/>
    </row>
    <row r="286" spans="4:9" x14ac:dyDescent="0.3">
      <c r="D286" s="69"/>
      <c r="E286" s="30"/>
      <c r="F286" s="30"/>
      <c r="H286" s="69"/>
      <c r="I286" s="30"/>
    </row>
    <row r="287" spans="4:9" x14ac:dyDescent="0.3">
      <c r="D287" s="69"/>
      <c r="E287" s="30"/>
      <c r="F287" s="30"/>
      <c r="H287" s="69"/>
      <c r="I287" s="30"/>
    </row>
    <row r="288" spans="4:9" x14ac:dyDescent="0.3">
      <c r="D288" s="69"/>
      <c r="E288" s="30"/>
      <c r="F288" s="30"/>
      <c r="H288" s="69"/>
      <c r="I288" s="30"/>
    </row>
    <row r="289" spans="4:9" x14ac:dyDescent="0.3">
      <c r="D289" s="69"/>
      <c r="E289" s="30"/>
      <c r="F289" s="30"/>
      <c r="H289" s="69"/>
      <c r="I289" s="30"/>
    </row>
    <row r="290" spans="4:9" x14ac:dyDescent="0.3">
      <c r="D290" s="69"/>
      <c r="E290" s="30"/>
      <c r="F290" s="30"/>
      <c r="H290" s="69"/>
      <c r="I290" s="30"/>
    </row>
    <row r="291" spans="4:9" x14ac:dyDescent="0.3">
      <c r="D291" s="69"/>
      <c r="E291" s="30"/>
      <c r="F291" s="30"/>
      <c r="H291" s="69"/>
      <c r="I291" s="30"/>
    </row>
    <row r="292" spans="4:9" x14ac:dyDescent="0.3">
      <c r="D292" s="69"/>
      <c r="E292" s="30"/>
      <c r="F292" s="30"/>
      <c r="H292" s="69"/>
      <c r="I292" s="30"/>
    </row>
    <row r="293" spans="4:9" x14ac:dyDescent="0.3">
      <c r="D293" s="69"/>
      <c r="E293" s="30"/>
      <c r="F293" s="30"/>
      <c r="H293" s="69"/>
      <c r="I293" s="30"/>
    </row>
    <row r="294" spans="4:9" x14ac:dyDescent="0.3">
      <c r="D294" s="69"/>
      <c r="E294" s="30"/>
      <c r="F294" s="30"/>
      <c r="H294" s="69"/>
      <c r="I294" s="30"/>
    </row>
    <row r="295" spans="4:9" x14ac:dyDescent="0.3">
      <c r="D295" s="69"/>
      <c r="E295" s="30"/>
      <c r="F295" s="30"/>
      <c r="H295" s="69"/>
      <c r="I295" s="30"/>
    </row>
    <row r="296" spans="4:9" x14ac:dyDescent="0.3">
      <c r="D296" s="69"/>
      <c r="E296" s="30"/>
      <c r="F296" s="30"/>
      <c r="H296" s="69"/>
      <c r="I296" s="30"/>
    </row>
    <row r="297" spans="4:9" x14ac:dyDescent="0.3">
      <c r="D297" s="69"/>
      <c r="E297" s="30"/>
      <c r="F297" s="30"/>
      <c r="H297" s="69"/>
      <c r="I297" s="30"/>
    </row>
    <row r="298" spans="4:9" x14ac:dyDescent="0.3">
      <c r="D298" s="69"/>
      <c r="E298" s="30"/>
      <c r="F298" s="30"/>
      <c r="H298" s="69"/>
      <c r="I298" s="30"/>
    </row>
    <row r="299" spans="4:9" x14ac:dyDescent="0.3">
      <c r="D299" s="69"/>
      <c r="E299" s="30"/>
      <c r="F299" s="30"/>
      <c r="H299" s="69"/>
      <c r="I299" s="30"/>
    </row>
    <row r="300" spans="4:9" x14ac:dyDescent="0.3">
      <c r="D300" s="69"/>
      <c r="E300" s="30"/>
      <c r="F300" s="30"/>
      <c r="H300" s="69"/>
      <c r="I300" s="30"/>
    </row>
    <row r="301" spans="4:9" x14ac:dyDescent="0.3">
      <c r="D301" s="69"/>
      <c r="E301" s="30"/>
      <c r="F301" s="30"/>
      <c r="H301" s="69"/>
      <c r="I301" s="30"/>
    </row>
    <row r="302" spans="4:9" x14ac:dyDescent="0.3">
      <c r="D302" s="69"/>
      <c r="E302" s="30"/>
      <c r="F302" s="30"/>
      <c r="H302" s="69"/>
      <c r="I302" s="30"/>
    </row>
    <row r="303" spans="4:9" x14ac:dyDescent="0.3">
      <c r="D303" s="69"/>
      <c r="E303" s="30"/>
      <c r="F303" s="30"/>
      <c r="H303" s="69"/>
      <c r="I303" s="30"/>
    </row>
    <row r="304" spans="4:9" x14ac:dyDescent="0.3">
      <c r="D304" s="69"/>
      <c r="E304" s="30"/>
      <c r="F304" s="30"/>
      <c r="H304" s="69"/>
      <c r="I304" s="30"/>
    </row>
    <row r="305" spans="4:9" x14ac:dyDescent="0.3">
      <c r="D305" s="69"/>
      <c r="E305" s="30"/>
      <c r="F305" s="30"/>
      <c r="H305" s="69"/>
      <c r="I305" s="30"/>
    </row>
    <row r="306" spans="4:9" x14ac:dyDescent="0.3">
      <c r="D306" s="69"/>
      <c r="E306" s="30"/>
      <c r="F306" s="30"/>
      <c r="H306" s="69"/>
      <c r="I306" s="30"/>
    </row>
    <row r="307" spans="4:9" x14ac:dyDescent="0.3">
      <c r="D307" s="69"/>
      <c r="E307" s="30"/>
      <c r="F307" s="30"/>
      <c r="H307" s="69"/>
      <c r="I307" s="30"/>
    </row>
    <row r="308" spans="4:9" x14ac:dyDescent="0.3">
      <c r="D308" s="69"/>
      <c r="E308" s="30"/>
      <c r="F308" s="30"/>
      <c r="H308" s="69"/>
      <c r="I308" s="30"/>
    </row>
    <row r="309" spans="4:9" x14ac:dyDescent="0.3">
      <c r="D309" s="69"/>
      <c r="E309" s="30"/>
      <c r="F309" s="30"/>
      <c r="H309" s="69"/>
      <c r="I309" s="30"/>
    </row>
    <row r="310" spans="4:9" x14ac:dyDescent="0.3">
      <c r="D310" s="69"/>
      <c r="E310" s="30"/>
      <c r="F310" s="30"/>
      <c r="H310" s="69"/>
      <c r="I310" s="30"/>
    </row>
    <row r="311" spans="4:9" x14ac:dyDescent="0.3">
      <c r="D311" s="69"/>
      <c r="E311" s="30"/>
      <c r="F311" s="30"/>
      <c r="H311" s="69"/>
      <c r="I311" s="30"/>
    </row>
    <row r="312" spans="4:9" x14ac:dyDescent="0.3">
      <c r="D312" s="69"/>
      <c r="E312" s="30"/>
      <c r="F312" s="30"/>
      <c r="H312" s="69"/>
      <c r="I312" s="30"/>
    </row>
    <row r="313" spans="4:9" x14ac:dyDescent="0.3">
      <c r="D313" s="69"/>
      <c r="E313" s="30"/>
      <c r="F313" s="30"/>
      <c r="H313" s="69"/>
      <c r="I313" s="30"/>
    </row>
    <row r="314" spans="4:9" x14ac:dyDescent="0.3">
      <c r="D314" s="69"/>
      <c r="E314" s="30"/>
      <c r="F314" s="30"/>
      <c r="H314" s="69"/>
      <c r="I314" s="30"/>
    </row>
    <row r="315" spans="4:9" x14ac:dyDescent="0.3">
      <c r="D315" s="69"/>
      <c r="E315" s="30"/>
      <c r="F315" s="30"/>
      <c r="H315" s="69"/>
      <c r="I315" s="30"/>
    </row>
    <row r="316" spans="4:9" x14ac:dyDescent="0.3">
      <c r="D316" s="69"/>
      <c r="E316" s="30"/>
      <c r="F316" s="30"/>
      <c r="H316" s="69"/>
      <c r="I316" s="30"/>
    </row>
    <row r="317" spans="4:9" x14ac:dyDescent="0.3">
      <c r="D317" s="69"/>
      <c r="E317" s="30"/>
      <c r="F317" s="30"/>
      <c r="H317" s="69"/>
      <c r="I317" s="30"/>
    </row>
    <row r="318" spans="4:9" x14ac:dyDescent="0.3">
      <c r="D318" s="69"/>
      <c r="E318" s="30"/>
      <c r="F318" s="30"/>
      <c r="H318" s="69"/>
      <c r="I318" s="30"/>
    </row>
    <row r="319" spans="4:9" x14ac:dyDescent="0.3">
      <c r="D319" s="69"/>
      <c r="E319" s="30"/>
      <c r="F319" s="30"/>
      <c r="H319" s="69"/>
      <c r="I319" s="30"/>
    </row>
    <row r="320" spans="4:9" x14ac:dyDescent="0.3">
      <c r="D320" s="69"/>
      <c r="E320" s="30"/>
      <c r="F320" s="30"/>
      <c r="H320" s="69"/>
      <c r="I320" s="30"/>
    </row>
    <row r="321" spans="4:9" x14ac:dyDescent="0.3">
      <c r="D321" s="69"/>
      <c r="E321" s="30"/>
      <c r="F321" s="30"/>
      <c r="H321" s="69"/>
      <c r="I321" s="30"/>
    </row>
    <row r="322" spans="4:9" x14ac:dyDescent="0.3">
      <c r="D322" s="69"/>
      <c r="E322" s="30"/>
      <c r="F322" s="30"/>
      <c r="H322" s="69"/>
      <c r="I322" s="30"/>
    </row>
    <row r="323" spans="4:9" x14ac:dyDescent="0.3">
      <c r="D323" s="69"/>
      <c r="E323" s="30"/>
      <c r="F323" s="30"/>
      <c r="H323" s="69"/>
      <c r="I323" s="30"/>
    </row>
    <row r="324" spans="4:9" x14ac:dyDescent="0.3">
      <c r="D324" s="69"/>
      <c r="E324" s="30"/>
      <c r="F324" s="30"/>
      <c r="H324" s="69"/>
      <c r="I324" s="30"/>
    </row>
    <row r="325" spans="4:9" x14ac:dyDescent="0.3">
      <c r="D325" s="69"/>
      <c r="E325" s="30"/>
      <c r="F325" s="30"/>
      <c r="H325" s="69"/>
      <c r="I325" s="30"/>
    </row>
    <row r="326" spans="4:9" x14ac:dyDescent="0.3">
      <c r="D326" s="69"/>
      <c r="E326" s="30"/>
      <c r="F326" s="30"/>
      <c r="H326" s="69"/>
      <c r="I326" s="30"/>
    </row>
    <row r="327" spans="4:9" x14ac:dyDescent="0.3">
      <c r="D327" s="69"/>
      <c r="E327" s="30"/>
      <c r="F327" s="30"/>
      <c r="H327" s="69"/>
      <c r="I327" s="30"/>
    </row>
    <row r="328" spans="4:9" x14ac:dyDescent="0.3">
      <c r="D328" s="69"/>
      <c r="E328" s="30"/>
      <c r="F328" s="30"/>
      <c r="H328" s="69"/>
      <c r="I328" s="30"/>
    </row>
    <row r="329" spans="4:9" x14ac:dyDescent="0.3">
      <c r="D329" s="69"/>
      <c r="E329" s="30"/>
      <c r="F329" s="30"/>
      <c r="H329" s="69"/>
      <c r="I329" s="30"/>
    </row>
    <row r="330" spans="4:9" x14ac:dyDescent="0.3">
      <c r="D330" s="69"/>
      <c r="E330" s="30"/>
      <c r="F330" s="30"/>
      <c r="H330" s="69"/>
      <c r="I330" s="30"/>
    </row>
    <row r="331" spans="4:9" x14ac:dyDescent="0.3">
      <c r="D331" s="69"/>
      <c r="E331" s="30"/>
      <c r="F331" s="30"/>
      <c r="H331" s="69"/>
      <c r="I331" s="30"/>
    </row>
    <row r="332" spans="4:9" x14ac:dyDescent="0.3">
      <c r="D332" s="69"/>
      <c r="E332" s="30"/>
      <c r="F332" s="30"/>
      <c r="H332" s="69"/>
      <c r="I332" s="30"/>
    </row>
    <row r="333" spans="4:9" x14ac:dyDescent="0.3">
      <c r="D333" s="69"/>
      <c r="E333" s="30"/>
      <c r="F333" s="30"/>
      <c r="H333" s="69"/>
      <c r="I333" s="30"/>
    </row>
    <row r="334" spans="4:9" x14ac:dyDescent="0.3">
      <c r="D334" s="69"/>
      <c r="E334" s="30"/>
      <c r="F334" s="30"/>
      <c r="H334" s="69"/>
      <c r="I334" s="30"/>
    </row>
    <row r="335" spans="4:9" x14ac:dyDescent="0.3">
      <c r="D335" s="69"/>
      <c r="E335" s="30"/>
      <c r="F335" s="30"/>
      <c r="H335" s="69"/>
      <c r="I335" s="30"/>
    </row>
    <row r="336" spans="4:9" x14ac:dyDescent="0.3">
      <c r="D336" s="69"/>
      <c r="E336" s="30"/>
      <c r="F336" s="30"/>
      <c r="H336" s="69"/>
      <c r="I336" s="30"/>
    </row>
    <row r="337" spans="4:9" x14ac:dyDescent="0.3">
      <c r="D337" s="69"/>
      <c r="E337" s="30"/>
      <c r="F337" s="30"/>
      <c r="H337" s="69"/>
      <c r="I337" s="30"/>
    </row>
    <row r="338" spans="4:9" x14ac:dyDescent="0.3">
      <c r="D338" s="69"/>
      <c r="E338" s="30"/>
      <c r="F338" s="30"/>
      <c r="H338" s="69"/>
      <c r="I338" s="30"/>
    </row>
    <row r="339" spans="4:9" x14ac:dyDescent="0.3">
      <c r="D339" s="69"/>
      <c r="E339" s="30"/>
      <c r="F339" s="30"/>
      <c r="H339" s="69"/>
      <c r="I339" s="30"/>
    </row>
    <row r="340" spans="4:9" x14ac:dyDescent="0.3">
      <c r="D340" s="69"/>
      <c r="E340" s="30"/>
      <c r="F340" s="30"/>
      <c r="H340" s="69"/>
      <c r="I340" s="30"/>
    </row>
    <row r="341" spans="4:9" x14ac:dyDescent="0.3">
      <c r="D341" s="69"/>
      <c r="E341" s="30"/>
      <c r="F341" s="30"/>
      <c r="H341" s="69"/>
      <c r="I341" s="30"/>
    </row>
    <row r="342" spans="4:9" x14ac:dyDescent="0.3">
      <c r="D342" s="69"/>
      <c r="E342" s="30"/>
      <c r="F342" s="30"/>
      <c r="H342" s="69"/>
      <c r="I342" s="30"/>
    </row>
    <row r="343" spans="4:9" x14ac:dyDescent="0.3">
      <c r="D343" s="69"/>
      <c r="E343" s="30"/>
      <c r="F343" s="30"/>
      <c r="H343" s="69"/>
      <c r="I343" s="30"/>
    </row>
    <row r="344" spans="4:9" x14ac:dyDescent="0.3">
      <c r="D344" s="69"/>
      <c r="E344" s="30"/>
      <c r="F344" s="30"/>
      <c r="H344" s="69"/>
      <c r="I344" s="30"/>
    </row>
    <row r="345" spans="4:9" x14ac:dyDescent="0.3">
      <c r="D345" s="69"/>
      <c r="E345" s="30"/>
      <c r="F345" s="30"/>
      <c r="H345" s="69"/>
      <c r="I345" s="30"/>
    </row>
    <row r="346" spans="4:9" x14ac:dyDescent="0.3">
      <c r="D346" s="69"/>
      <c r="E346" s="30"/>
      <c r="F346" s="30"/>
      <c r="H346" s="69"/>
      <c r="I346" s="30"/>
    </row>
    <row r="347" spans="4:9" x14ac:dyDescent="0.3">
      <c r="D347" s="69"/>
      <c r="E347" s="30"/>
      <c r="F347" s="30"/>
      <c r="H347" s="69"/>
      <c r="I347" s="30"/>
    </row>
    <row r="348" spans="4:9" x14ac:dyDescent="0.3">
      <c r="D348" s="69"/>
      <c r="E348" s="30"/>
      <c r="F348" s="30"/>
      <c r="H348" s="69"/>
      <c r="I348" s="30"/>
    </row>
    <row r="349" spans="4:9" x14ac:dyDescent="0.3">
      <c r="D349" s="69"/>
      <c r="E349" s="30"/>
      <c r="F349" s="30"/>
      <c r="H349" s="69"/>
      <c r="I349" s="30"/>
    </row>
    <row r="350" spans="4:9" x14ac:dyDescent="0.3">
      <c r="D350" s="69"/>
      <c r="E350" s="30"/>
      <c r="F350" s="30"/>
      <c r="H350" s="69"/>
      <c r="I350" s="30"/>
    </row>
    <row r="351" spans="4:9" x14ac:dyDescent="0.3">
      <c r="D351" s="69"/>
      <c r="E351" s="30"/>
      <c r="F351" s="30"/>
      <c r="H351" s="69"/>
      <c r="I351" s="30"/>
    </row>
    <row r="352" spans="4:9" x14ac:dyDescent="0.3">
      <c r="D352" s="69"/>
      <c r="E352" s="30"/>
      <c r="F352" s="30"/>
      <c r="H352" s="69"/>
      <c r="I352" s="30"/>
    </row>
    <row r="353" spans="4:9" x14ac:dyDescent="0.3">
      <c r="D353" s="69"/>
      <c r="E353" s="30"/>
      <c r="F353" s="30"/>
      <c r="H353" s="69"/>
      <c r="I353" s="30"/>
    </row>
    <row r="354" spans="4:9" x14ac:dyDescent="0.3">
      <c r="D354" s="69"/>
      <c r="E354" s="30"/>
      <c r="F354" s="30"/>
      <c r="H354" s="69"/>
      <c r="I354" s="30"/>
    </row>
    <row r="355" spans="4:9" x14ac:dyDescent="0.3">
      <c r="D355" s="69"/>
      <c r="E355" s="30"/>
      <c r="F355" s="30"/>
      <c r="H355" s="69"/>
      <c r="I355" s="30"/>
    </row>
    <row r="356" spans="4:9" x14ac:dyDescent="0.3">
      <c r="D356" s="69"/>
      <c r="E356" s="30"/>
      <c r="F356" s="30"/>
      <c r="H356" s="69"/>
      <c r="I356" s="30"/>
    </row>
    <row r="357" spans="4:9" x14ac:dyDescent="0.3">
      <c r="D357" s="69"/>
      <c r="E357" s="30"/>
      <c r="F357" s="30"/>
      <c r="H357" s="69"/>
      <c r="I357" s="30"/>
    </row>
    <row r="358" spans="4:9" x14ac:dyDescent="0.3">
      <c r="D358" s="69"/>
      <c r="E358" s="30"/>
      <c r="F358" s="30"/>
      <c r="H358" s="69"/>
      <c r="I358" s="30"/>
    </row>
    <row r="359" spans="4:9" x14ac:dyDescent="0.3">
      <c r="D359" s="69"/>
      <c r="E359" s="30"/>
      <c r="F359" s="30"/>
      <c r="H359" s="69"/>
      <c r="I359" s="30"/>
    </row>
    <row r="360" spans="4:9" x14ac:dyDescent="0.3">
      <c r="D360" s="69"/>
      <c r="E360" s="30"/>
      <c r="F360" s="30"/>
      <c r="H360" s="69"/>
      <c r="I360" s="30"/>
    </row>
    <row r="361" spans="4:9" x14ac:dyDescent="0.3">
      <c r="D361" s="69"/>
      <c r="E361" s="30"/>
      <c r="F361" s="30"/>
      <c r="H361" s="69"/>
      <c r="I361" s="30"/>
    </row>
    <row r="362" spans="4:9" x14ac:dyDescent="0.3">
      <c r="D362" s="69"/>
      <c r="E362" s="30"/>
      <c r="F362" s="30"/>
      <c r="H362" s="69"/>
      <c r="I362" s="30"/>
    </row>
    <row r="363" spans="4:9" x14ac:dyDescent="0.3">
      <c r="D363" s="69"/>
      <c r="E363" s="30"/>
      <c r="F363" s="30"/>
      <c r="H363" s="69"/>
      <c r="I363" s="30"/>
    </row>
    <row r="364" spans="4:9" x14ac:dyDescent="0.3">
      <c r="D364" s="69"/>
      <c r="E364" s="30"/>
      <c r="F364" s="30"/>
      <c r="H364" s="69"/>
      <c r="I364" s="30"/>
    </row>
    <row r="365" spans="4:9" x14ac:dyDescent="0.3">
      <c r="D365" s="69"/>
      <c r="E365" s="30"/>
      <c r="F365" s="30"/>
      <c r="H365" s="69"/>
      <c r="I365" s="30"/>
    </row>
    <row r="366" spans="4:9" x14ac:dyDescent="0.3">
      <c r="D366" s="69"/>
      <c r="E366" s="30"/>
      <c r="F366" s="30"/>
      <c r="H366" s="69"/>
      <c r="I366" s="30"/>
    </row>
    <row r="367" spans="4:9" x14ac:dyDescent="0.3">
      <c r="D367" s="69"/>
      <c r="E367" s="30"/>
      <c r="F367" s="30"/>
      <c r="H367" s="69"/>
      <c r="I367" s="30"/>
    </row>
    <row r="368" spans="4:9" x14ac:dyDescent="0.3">
      <c r="D368" s="69"/>
      <c r="E368" s="30"/>
      <c r="F368" s="30"/>
      <c r="H368" s="69"/>
      <c r="I368" s="30"/>
    </row>
    <row r="369" spans="4:9" x14ac:dyDescent="0.3">
      <c r="D369" s="69"/>
      <c r="E369" s="30"/>
      <c r="F369" s="30"/>
      <c r="H369" s="69"/>
      <c r="I369" s="30"/>
    </row>
    <row r="370" spans="4:9" x14ac:dyDescent="0.3">
      <c r="D370" s="69"/>
      <c r="E370" s="30"/>
      <c r="F370" s="30"/>
      <c r="H370" s="69"/>
      <c r="I370" s="30"/>
    </row>
    <row r="371" spans="4:9" x14ac:dyDescent="0.3">
      <c r="D371" s="69"/>
      <c r="E371" s="30"/>
      <c r="F371" s="30"/>
      <c r="H371" s="69"/>
      <c r="I371" s="30"/>
    </row>
    <row r="372" spans="4:9" x14ac:dyDescent="0.3">
      <c r="D372" s="69"/>
      <c r="E372" s="30"/>
      <c r="F372" s="30"/>
      <c r="H372" s="69"/>
      <c r="I372" s="30"/>
    </row>
    <row r="373" spans="4:9" x14ac:dyDescent="0.3">
      <c r="D373" s="69"/>
      <c r="E373" s="30"/>
      <c r="F373" s="30"/>
      <c r="H373" s="69"/>
      <c r="I373" s="30"/>
    </row>
    <row r="374" spans="4:9" x14ac:dyDescent="0.3">
      <c r="D374" s="69"/>
      <c r="E374" s="30"/>
      <c r="F374" s="30"/>
      <c r="H374" s="69"/>
      <c r="I374" s="30"/>
    </row>
    <row r="375" spans="4:9" x14ac:dyDescent="0.3">
      <c r="D375" s="69"/>
      <c r="E375" s="30"/>
      <c r="F375" s="30"/>
      <c r="H375" s="69"/>
      <c r="I375" s="30"/>
    </row>
    <row r="376" spans="4:9" x14ac:dyDescent="0.3">
      <c r="D376" s="69"/>
      <c r="E376" s="30"/>
      <c r="F376" s="30"/>
      <c r="H376" s="69"/>
      <c r="I376" s="30"/>
    </row>
    <row r="377" spans="4:9" x14ac:dyDescent="0.3">
      <c r="D377" s="69"/>
      <c r="E377" s="30"/>
      <c r="F377" s="30"/>
      <c r="H377" s="69"/>
      <c r="I377" s="30"/>
    </row>
    <row r="378" spans="4:9" x14ac:dyDescent="0.3">
      <c r="D378" s="69"/>
      <c r="E378" s="30"/>
      <c r="F378" s="30"/>
      <c r="H378" s="69"/>
      <c r="I378" s="30"/>
    </row>
    <row r="379" spans="4:9" x14ac:dyDescent="0.3">
      <c r="D379" s="69"/>
      <c r="E379" s="30"/>
      <c r="F379" s="30"/>
      <c r="H379" s="69"/>
      <c r="I379" s="30"/>
    </row>
    <row r="380" spans="4:9" x14ac:dyDescent="0.3">
      <c r="D380" s="69"/>
      <c r="E380" s="30"/>
      <c r="F380" s="30"/>
      <c r="H380" s="69"/>
      <c r="I380" s="30"/>
    </row>
    <row r="381" spans="4:9" x14ac:dyDescent="0.3">
      <c r="D381" s="69"/>
      <c r="E381" s="30"/>
      <c r="F381" s="30"/>
      <c r="H381" s="69"/>
      <c r="I381" s="30"/>
    </row>
    <row r="382" spans="4:9" x14ac:dyDescent="0.3">
      <c r="D382" s="69"/>
      <c r="E382" s="30"/>
      <c r="F382" s="30"/>
      <c r="H382" s="69"/>
      <c r="I382" s="30"/>
    </row>
    <row r="383" spans="4:9" x14ac:dyDescent="0.3">
      <c r="D383" s="69"/>
      <c r="E383" s="30"/>
      <c r="F383" s="30"/>
      <c r="H383" s="69"/>
      <c r="I383" s="30"/>
    </row>
    <row r="384" spans="4:9" x14ac:dyDescent="0.3">
      <c r="D384" s="69"/>
      <c r="E384" s="30"/>
      <c r="F384" s="30"/>
      <c r="H384" s="69"/>
      <c r="I384" s="30"/>
    </row>
    <row r="385" spans="4:9" x14ac:dyDescent="0.3">
      <c r="D385" s="69"/>
      <c r="E385" s="30"/>
      <c r="F385" s="30"/>
      <c r="H385" s="69"/>
      <c r="I385" s="30"/>
    </row>
    <row r="386" spans="4:9" x14ac:dyDescent="0.3">
      <c r="D386" s="69"/>
      <c r="E386" s="30"/>
      <c r="F386" s="30"/>
      <c r="H386" s="69"/>
      <c r="I386" s="30"/>
    </row>
    <row r="387" spans="4:9" x14ac:dyDescent="0.3">
      <c r="D387" s="69"/>
      <c r="E387" s="30"/>
      <c r="F387" s="30"/>
      <c r="H387" s="69"/>
      <c r="I387" s="30"/>
    </row>
    <row r="388" spans="4:9" x14ac:dyDescent="0.3">
      <c r="D388" s="69"/>
      <c r="E388" s="30"/>
      <c r="F388" s="30"/>
      <c r="H388" s="69"/>
      <c r="I388" s="30"/>
    </row>
    <row r="389" spans="4:9" x14ac:dyDescent="0.3">
      <c r="D389" s="69"/>
      <c r="E389" s="30"/>
      <c r="F389" s="30"/>
      <c r="H389" s="69"/>
      <c r="I389" s="30"/>
    </row>
    <row r="390" spans="4:9" x14ac:dyDescent="0.3">
      <c r="D390" s="69"/>
      <c r="E390" s="30"/>
      <c r="F390" s="30"/>
      <c r="H390" s="69"/>
      <c r="I390" s="30"/>
    </row>
    <row r="391" spans="4:9" x14ac:dyDescent="0.3">
      <c r="D391" s="69"/>
      <c r="E391" s="30"/>
      <c r="F391" s="30"/>
      <c r="H391" s="69"/>
      <c r="I391" s="30"/>
    </row>
    <row r="392" spans="4:9" x14ac:dyDescent="0.3">
      <c r="D392" s="69"/>
      <c r="E392" s="30"/>
      <c r="F392" s="30"/>
      <c r="H392" s="69"/>
      <c r="I392" s="30"/>
    </row>
    <row r="393" spans="4:9" x14ac:dyDescent="0.3">
      <c r="D393" s="69"/>
      <c r="E393" s="30"/>
      <c r="F393" s="30"/>
      <c r="H393" s="69"/>
      <c r="I393" s="30"/>
    </row>
    <row r="394" spans="4:9" x14ac:dyDescent="0.3">
      <c r="D394" s="69"/>
      <c r="E394" s="30"/>
      <c r="F394" s="30"/>
      <c r="H394" s="69"/>
      <c r="I394" s="30"/>
    </row>
    <row r="395" spans="4:9" x14ac:dyDescent="0.3">
      <c r="D395" s="69"/>
      <c r="E395" s="30"/>
      <c r="F395" s="30"/>
      <c r="H395" s="69"/>
      <c r="I395" s="30"/>
    </row>
    <row r="396" spans="4:9" x14ac:dyDescent="0.3">
      <c r="D396" s="69"/>
      <c r="E396" s="30"/>
      <c r="F396" s="30"/>
      <c r="H396" s="69"/>
      <c r="I396" s="30"/>
    </row>
    <row r="397" spans="4:9" x14ac:dyDescent="0.3">
      <c r="D397" s="69"/>
      <c r="E397" s="30"/>
      <c r="F397" s="30"/>
      <c r="H397" s="69"/>
      <c r="I397" s="30"/>
    </row>
    <row r="398" spans="4:9" x14ac:dyDescent="0.3">
      <c r="D398" s="69"/>
      <c r="E398" s="30"/>
      <c r="F398" s="30"/>
      <c r="H398" s="69"/>
      <c r="I398" s="30"/>
    </row>
    <row r="399" spans="4:9" x14ac:dyDescent="0.3">
      <c r="D399" s="69"/>
      <c r="E399" s="30"/>
      <c r="F399" s="30"/>
      <c r="H399" s="69"/>
      <c r="I399" s="30"/>
    </row>
    <row r="400" spans="4:9" x14ac:dyDescent="0.3">
      <c r="D400" s="69"/>
      <c r="E400" s="30"/>
      <c r="F400" s="30"/>
      <c r="H400" s="69"/>
      <c r="I400" s="30"/>
    </row>
    <row r="401" spans="4:9" x14ac:dyDescent="0.3">
      <c r="D401" s="69"/>
      <c r="E401" s="30"/>
      <c r="F401" s="30"/>
      <c r="H401" s="69"/>
      <c r="I401" s="30"/>
    </row>
    <row r="402" spans="4:9" x14ac:dyDescent="0.3">
      <c r="D402" s="69"/>
      <c r="E402" s="30"/>
      <c r="F402" s="30"/>
      <c r="H402" s="69"/>
      <c r="I402" s="30"/>
    </row>
    <row r="403" spans="4:9" x14ac:dyDescent="0.3">
      <c r="D403" s="69"/>
      <c r="E403" s="30"/>
      <c r="F403" s="30"/>
      <c r="H403" s="69"/>
      <c r="I403" s="30"/>
    </row>
    <row r="404" spans="4:9" x14ac:dyDescent="0.3">
      <c r="D404" s="69"/>
      <c r="E404" s="30"/>
      <c r="F404" s="30"/>
      <c r="H404" s="69"/>
      <c r="I404" s="30"/>
    </row>
    <row r="405" spans="4:9" x14ac:dyDescent="0.3">
      <c r="D405" s="69"/>
      <c r="E405" s="30"/>
      <c r="F405" s="30"/>
      <c r="H405" s="69"/>
      <c r="I405" s="30"/>
    </row>
    <row r="406" spans="4:9" x14ac:dyDescent="0.3">
      <c r="D406" s="69"/>
      <c r="E406" s="30"/>
      <c r="F406" s="30"/>
      <c r="H406" s="69"/>
      <c r="I406" s="30"/>
    </row>
    <row r="407" spans="4:9" x14ac:dyDescent="0.3">
      <c r="D407" s="69"/>
      <c r="E407" s="30"/>
      <c r="F407" s="30"/>
      <c r="H407" s="69"/>
      <c r="I407" s="30"/>
    </row>
    <row r="408" spans="4:9" x14ac:dyDescent="0.3">
      <c r="D408" s="69"/>
      <c r="E408" s="30"/>
      <c r="F408" s="30"/>
      <c r="H408" s="69"/>
      <c r="I408" s="30"/>
    </row>
    <row r="409" spans="4:9" x14ac:dyDescent="0.3">
      <c r="D409" s="69"/>
      <c r="E409" s="30"/>
      <c r="F409" s="30"/>
      <c r="H409" s="69"/>
      <c r="I409" s="30"/>
    </row>
    <row r="410" spans="4:9" x14ac:dyDescent="0.3">
      <c r="D410" s="69"/>
      <c r="E410" s="30"/>
      <c r="F410" s="30"/>
      <c r="H410" s="69"/>
      <c r="I410" s="30"/>
    </row>
    <row r="411" spans="4:9" x14ac:dyDescent="0.3">
      <c r="D411" s="69"/>
      <c r="E411" s="30"/>
      <c r="F411" s="30"/>
      <c r="H411" s="69"/>
      <c r="I411" s="30"/>
    </row>
    <row r="412" spans="4:9" x14ac:dyDescent="0.3">
      <c r="D412" s="69"/>
      <c r="E412" s="30"/>
      <c r="F412" s="30"/>
      <c r="H412" s="69"/>
      <c r="I412" s="30"/>
    </row>
    <row r="413" spans="4:9" x14ac:dyDescent="0.3">
      <c r="D413" s="69"/>
      <c r="E413" s="30"/>
      <c r="F413" s="30"/>
      <c r="H413" s="69"/>
      <c r="I413" s="30"/>
    </row>
    <row r="414" spans="4:9" x14ac:dyDescent="0.3">
      <c r="D414" s="69"/>
      <c r="E414" s="30"/>
      <c r="F414" s="30"/>
      <c r="H414" s="69"/>
      <c r="I414" s="30"/>
    </row>
    <row r="415" spans="4:9" x14ac:dyDescent="0.3">
      <c r="D415" s="69"/>
      <c r="E415" s="30"/>
      <c r="F415" s="30"/>
      <c r="H415" s="69"/>
      <c r="I415" s="30"/>
    </row>
    <row r="416" spans="4:9" x14ac:dyDescent="0.3">
      <c r="D416" s="69"/>
      <c r="E416" s="30"/>
      <c r="F416" s="30"/>
      <c r="H416" s="69"/>
      <c r="I416" s="30"/>
    </row>
    <row r="417" spans="4:9" x14ac:dyDescent="0.3">
      <c r="D417" s="69"/>
      <c r="E417" s="30"/>
      <c r="F417" s="30"/>
      <c r="H417" s="69"/>
      <c r="I417" s="30"/>
    </row>
    <row r="418" spans="4:9" x14ac:dyDescent="0.3">
      <c r="D418" s="69"/>
      <c r="E418" s="30"/>
      <c r="F418" s="30"/>
      <c r="H418" s="69"/>
      <c r="I418" s="30"/>
    </row>
    <row r="419" spans="4:9" x14ac:dyDescent="0.3">
      <c r="D419" s="69"/>
      <c r="E419" s="30"/>
      <c r="F419" s="30"/>
      <c r="H419" s="69"/>
      <c r="I419" s="30"/>
    </row>
    <row r="420" spans="4:9" x14ac:dyDescent="0.3">
      <c r="D420" s="69"/>
      <c r="E420" s="30"/>
      <c r="F420" s="30"/>
      <c r="H420" s="69"/>
      <c r="I420" s="30"/>
    </row>
    <row r="421" spans="4:9" x14ac:dyDescent="0.3">
      <c r="D421" s="69"/>
      <c r="E421" s="30"/>
      <c r="F421" s="30"/>
      <c r="H421" s="69"/>
      <c r="I421" s="30"/>
    </row>
    <row r="422" spans="4:9" x14ac:dyDescent="0.3">
      <c r="D422" s="69"/>
      <c r="E422" s="30"/>
      <c r="F422" s="30"/>
      <c r="H422" s="69"/>
      <c r="I422" s="30"/>
    </row>
    <row r="423" spans="4:9" x14ac:dyDescent="0.3">
      <c r="D423" s="69"/>
      <c r="E423" s="30"/>
      <c r="F423" s="30"/>
      <c r="H423" s="69"/>
      <c r="I423" s="30"/>
    </row>
    <row r="424" spans="4:9" x14ac:dyDescent="0.3">
      <c r="D424" s="69"/>
      <c r="E424" s="30"/>
      <c r="F424" s="30"/>
      <c r="H424" s="69"/>
      <c r="I424" s="30"/>
    </row>
    <row r="425" spans="4:9" x14ac:dyDescent="0.3">
      <c r="D425" s="69"/>
      <c r="E425" s="30"/>
      <c r="F425" s="30"/>
      <c r="H425" s="69"/>
      <c r="I425" s="30"/>
    </row>
    <row r="426" spans="4:9" x14ac:dyDescent="0.3">
      <c r="D426" s="69"/>
      <c r="E426" s="30"/>
      <c r="F426" s="30"/>
      <c r="H426" s="69"/>
      <c r="I426" s="30"/>
    </row>
    <row r="427" spans="4:9" x14ac:dyDescent="0.3">
      <c r="D427" s="69"/>
      <c r="E427" s="30"/>
      <c r="F427" s="30"/>
      <c r="H427" s="69"/>
      <c r="I427" s="30"/>
    </row>
    <row r="428" spans="4:9" x14ac:dyDescent="0.3">
      <c r="D428" s="69"/>
      <c r="E428" s="30"/>
      <c r="F428" s="30"/>
      <c r="H428" s="69"/>
      <c r="I428" s="30"/>
    </row>
    <row r="429" spans="4:9" x14ac:dyDescent="0.3">
      <c r="D429" s="69"/>
      <c r="E429" s="30"/>
      <c r="F429" s="30"/>
      <c r="H429" s="69"/>
      <c r="I429" s="30"/>
    </row>
    <row r="430" spans="4:9" x14ac:dyDescent="0.3">
      <c r="D430" s="69"/>
      <c r="E430" s="30"/>
      <c r="F430" s="30"/>
      <c r="H430" s="69"/>
      <c r="I430" s="30"/>
    </row>
    <row r="431" spans="4:9" x14ac:dyDescent="0.3">
      <c r="D431" s="69"/>
      <c r="E431" s="30"/>
      <c r="F431" s="30"/>
      <c r="H431" s="69"/>
      <c r="I431" s="30"/>
    </row>
    <row r="432" spans="4:9" x14ac:dyDescent="0.3">
      <c r="D432" s="69"/>
      <c r="E432" s="30"/>
      <c r="F432" s="30"/>
      <c r="H432" s="69"/>
      <c r="I432" s="30"/>
    </row>
    <row r="433" spans="4:9" x14ac:dyDescent="0.3">
      <c r="D433" s="69"/>
      <c r="E433" s="30"/>
      <c r="F433" s="30"/>
      <c r="H433" s="69"/>
      <c r="I433" s="30"/>
    </row>
    <row r="434" spans="4:9" x14ac:dyDescent="0.3">
      <c r="D434" s="69"/>
      <c r="E434" s="30"/>
      <c r="F434" s="30"/>
      <c r="H434" s="69"/>
      <c r="I434" s="30"/>
    </row>
    <row r="435" spans="4:9" x14ac:dyDescent="0.3">
      <c r="D435" s="69"/>
      <c r="E435" s="30"/>
      <c r="F435" s="30"/>
      <c r="H435" s="69"/>
      <c r="I435" s="30"/>
    </row>
    <row r="436" spans="4:9" x14ac:dyDescent="0.3">
      <c r="D436" s="69"/>
      <c r="E436" s="30"/>
      <c r="F436" s="30"/>
      <c r="H436" s="69"/>
      <c r="I436" s="30"/>
    </row>
    <row r="437" spans="4:9" x14ac:dyDescent="0.3">
      <c r="D437" s="69"/>
      <c r="E437" s="30"/>
      <c r="F437" s="30"/>
      <c r="H437" s="69"/>
      <c r="I437" s="30"/>
    </row>
    <row r="438" spans="4:9" x14ac:dyDescent="0.3">
      <c r="D438" s="69"/>
      <c r="E438" s="30"/>
      <c r="F438" s="30"/>
      <c r="H438" s="69"/>
      <c r="I438" s="30"/>
    </row>
    <row r="439" spans="4:9" x14ac:dyDescent="0.3">
      <c r="D439" s="69"/>
      <c r="E439" s="30"/>
      <c r="F439" s="30"/>
      <c r="H439" s="69"/>
      <c r="I439" s="30"/>
    </row>
    <row r="440" spans="4:9" x14ac:dyDescent="0.3">
      <c r="D440" s="69"/>
      <c r="E440" s="30"/>
      <c r="F440" s="30"/>
      <c r="H440" s="69"/>
      <c r="I440" s="30"/>
    </row>
    <row r="441" spans="4:9" x14ac:dyDescent="0.3">
      <c r="D441" s="69"/>
      <c r="E441" s="30"/>
      <c r="F441" s="30"/>
      <c r="H441" s="69"/>
      <c r="I441" s="30"/>
    </row>
    <row r="442" spans="4:9" x14ac:dyDescent="0.3">
      <c r="D442" s="69"/>
      <c r="E442" s="30"/>
      <c r="F442" s="30"/>
      <c r="H442" s="69"/>
      <c r="I442" s="30"/>
    </row>
    <row r="443" spans="4:9" x14ac:dyDescent="0.3">
      <c r="D443" s="69"/>
      <c r="E443" s="30"/>
      <c r="F443" s="30"/>
      <c r="H443" s="69"/>
      <c r="I443" s="30"/>
    </row>
    <row r="444" spans="4:9" x14ac:dyDescent="0.3">
      <c r="D444" s="69"/>
      <c r="E444" s="30"/>
      <c r="F444" s="30"/>
      <c r="H444" s="69"/>
      <c r="I444" s="30"/>
    </row>
    <row r="445" spans="4:9" x14ac:dyDescent="0.3">
      <c r="D445" s="69"/>
      <c r="E445" s="30"/>
      <c r="F445" s="30"/>
      <c r="H445" s="69"/>
      <c r="I445" s="30"/>
    </row>
    <row r="446" spans="4:9" x14ac:dyDescent="0.3">
      <c r="D446" s="69"/>
      <c r="E446" s="30"/>
      <c r="F446" s="30"/>
      <c r="H446" s="69"/>
      <c r="I446" s="30"/>
    </row>
    <row r="447" spans="4:9" x14ac:dyDescent="0.3">
      <c r="D447" s="69"/>
      <c r="E447" s="30"/>
      <c r="F447" s="30"/>
      <c r="H447" s="69"/>
      <c r="I447" s="30"/>
    </row>
    <row r="448" spans="4:9" x14ac:dyDescent="0.3">
      <c r="D448" s="69"/>
      <c r="E448" s="30"/>
      <c r="F448" s="30"/>
      <c r="H448" s="69"/>
      <c r="I448" s="30"/>
    </row>
    <row r="449" spans="4:9" x14ac:dyDescent="0.3">
      <c r="D449" s="69"/>
      <c r="E449" s="30"/>
      <c r="F449" s="30"/>
      <c r="H449" s="69"/>
      <c r="I449" s="30"/>
    </row>
    <row r="450" spans="4:9" x14ac:dyDescent="0.3">
      <c r="D450" s="69"/>
      <c r="E450" s="30"/>
      <c r="F450" s="30"/>
      <c r="H450" s="69"/>
      <c r="I450" s="30"/>
    </row>
    <row r="451" spans="4:9" x14ac:dyDescent="0.3">
      <c r="D451" s="69"/>
      <c r="E451" s="30"/>
      <c r="F451" s="30"/>
      <c r="H451" s="69"/>
      <c r="I451" s="30"/>
    </row>
    <row r="452" spans="4:9" x14ac:dyDescent="0.3">
      <c r="D452" s="69"/>
      <c r="E452" s="30"/>
      <c r="F452" s="30"/>
      <c r="H452" s="69"/>
      <c r="I452" s="30"/>
    </row>
    <row r="453" spans="4:9" x14ac:dyDescent="0.3">
      <c r="D453" s="69"/>
      <c r="E453" s="30"/>
      <c r="F453" s="30"/>
      <c r="H453" s="69"/>
      <c r="I453" s="30"/>
    </row>
    <row r="454" spans="4:9" x14ac:dyDescent="0.3">
      <c r="D454" s="69"/>
      <c r="E454" s="30"/>
      <c r="F454" s="30"/>
      <c r="H454" s="69"/>
      <c r="I454" s="30"/>
    </row>
    <row r="455" spans="4:9" x14ac:dyDescent="0.3">
      <c r="D455" s="69"/>
      <c r="E455" s="30"/>
      <c r="F455" s="30"/>
      <c r="H455" s="69"/>
      <c r="I455" s="30"/>
    </row>
    <row r="456" spans="4:9" x14ac:dyDescent="0.3">
      <c r="D456" s="69"/>
      <c r="E456" s="30"/>
      <c r="F456" s="30"/>
      <c r="H456" s="69"/>
      <c r="I456" s="30"/>
    </row>
    <row r="457" spans="4:9" x14ac:dyDescent="0.3">
      <c r="D457" s="69"/>
      <c r="E457" s="30"/>
      <c r="F457" s="30"/>
      <c r="H457" s="69"/>
      <c r="I457" s="30"/>
    </row>
    <row r="458" spans="4:9" x14ac:dyDescent="0.3">
      <c r="D458" s="69"/>
      <c r="E458" s="30"/>
      <c r="F458" s="30"/>
      <c r="H458" s="69"/>
      <c r="I458" s="30"/>
    </row>
    <row r="459" spans="4:9" x14ac:dyDescent="0.3">
      <c r="D459" s="69"/>
      <c r="E459" s="30"/>
      <c r="F459" s="30"/>
      <c r="H459" s="69"/>
      <c r="I459" s="30"/>
    </row>
    <row r="460" spans="4:9" x14ac:dyDescent="0.3">
      <c r="D460" s="69"/>
      <c r="E460" s="30"/>
      <c r="F460" s="30"/>
      <c r="H460" s="69"/>
      <c r="I460" s="30"/>
    </row>
    <row r="461" spans="4:9" x14ac:dyDescent="0.3">
      <c r="D461" s="69"/>
      <c r="E461" s="30"/>
      <c r="F461" s="30"/>
      <c r="H461" s="69"/>
      <c r="I461" s="30"/>
    </row>
    <row r="462" spans="4:9" x14ac:dyDescent="0.3">
      <c r="D462" s="69"/>
      <c r="E462" s="30"/>
      <c r="F462" s="30"/>
      <c r="H462" s="69"/>
      <c r="I462" s="30"/>
    </row>
    <row r="463" spans="4:9" x14ac:dyDescent="0.3">
      <c r="D463" s="69"/>
      <c r="E463" s="30"/>
      <c r="F463" s="30"/>
      <c r="H463" s="69"/>
      <c r="I463" s="30"/>
    </row>
    <row r="464" spans="4:9" x14ac:dyDescent="0.3">
      <c r="D464" s="69"/>
      <c r="E464" s="30"/>
      <c r="F464" s="30"/>
      <c r="H464" s="69"/>
      <c r="I464" s="30"/>
    </row>
    <row r="465" spans="4:9" x14ac:dyDescent="0.3">
      <c r="D465" s="69"/>
      <c r="E465" s="30"/>
      <c r="F465" s="30"/>
      <c r="H465" s="69"/>
      <c r="I465" s="30"/>
    </row>
    <row r="466" spans="4:9" x14ac:dyDescent="0.3">
      <c r="D466" s="69"/>
      <c r="E466" s="30"/>
      <c r="F466" s="30"/>
      <c r="H466" s="69"/>
      <c r="I466" s="30"/>
    </row>
    <row r="467" spans="4:9" x14ac:dyDescent="0.3">
      <c r="D467" s="69"/>
      <c r="E467" s="30"/>
      <c r="F467" s="30"/>
      <c r="H467" s="69"/>
      <c r="I467" s="30"/>
    </row>
    <row r="468" spans="4:9" x14ac:dyDescent="0.3">
      <c r="D468" s="69"/>
      <c r="E468" s="30"/>
      <c r="F468" s="30"/>
      <c r="H468" s="69"/>
      <c r="I468" s="30"/>
    </row>
    <row r="469" spans="4:9" x14ac:dyDescent="0.3">
      <c r="D469" s="69"/>
      <c r="E469" s="30"/>
      <c r="F469" s="30"/>
      <c r="H469" s="69"/>
      <c r="I469" s="30"/>
    </row>
    <row r="470" spans="4:9" x14ac:dyDescent="0.3">
      <c r="D470" s="69"/>
      <c r="E470" s="30"/>
      <c r="F470" s="30"/>
      <c r="H470" s="69"/>
      <c r="I470" s="30"/>
    </row>
    <row r="471" spans="4:9" x14ac:dyDescent="0.3">
      <c r="D471" s="69"/>
      <c r="E471" s="30"/>
      <c r="F471" s="30"/>
      <c r="H471" s="69"/>
      <c r="I471" s="30"/>
    </row>
    <row r="472" spans="4:9" x14ac:dyDescent="0.3">
      <c r="D472" s="69"/>
      <c r="E472" s="30"/>
      <c r="F472" s="30"/>
      <c r="H472" s="69"/>
      <c r="I472" s="30"/>
    </row>
    <row r="473" spans="4:9" x14ac:dyDescent="0.3">
      <c r="D473" s="69"/>
      <c r="E473" s="30"/>
      <c r="F473" s="30"/>
      <c r="H473" s="69"/>
      <c r="I473" s="30"/>
    </row>
    <row r="474" spans="4:9" x14ac:dyDescent="0.3">
      <c r="D474" s="69"/>
      <c r="E474" s="30"/>
      <c r="F474" s="30"/>
      <c r="H474" s="69"/>
      <c r="I474" s="30"/>
    </row>
    <row r="475" spans="4:9" x14ac:dyDescent="0.3">
      <c r="D475" s="69"/>
      <c r="E475" s="30"/>
      <c r="F475" s="30"/>
      <c r="H475" s="69"/>
      <c r="I475" s="30"/>
    </row>
    <row r="476" spans="4:9" x14ac:dyDescent="0.3">
      <c r="D476" s="69"/>
      <c r="E476" s="30"/>
      <c r="F476" s="30"/>
      <c r="H476" s="69"/>
      <c r="I476" s="30"/>
    </row>
    <row r="477" spans="4:9" x14ac:dyDescent="0.3">
      <c r="D477" s="69"/>
      <c r="E477" s="30"/>
      <c r="F477" s="30"/>
      <c r="H477" s="69"/>
      <c r="I477" s="30"/>
    </row>
    <row r="478" spans="4:9" x14ac:dyDescent="0.3">
      <c r="D478" s="69"/>
      <c r="E478" s="30"/>
      <c r="F478" s="30"/>
      <c r="H478" s="69"/>
      <c r="I478" s="30"/>
    </row>
    <row r="479" spans="4:9" x14ac:dyDescent="0.3">
      <c r="D479" s="69"/>
      <c r="E479" s="30"/>
      <c r="F479" s="30"/>
      <c r="H479" s="69"/>
      <c r="I479" s="30"/>
    </row>
    <row r="480" spans="4:9" x14ac:dyDescent="0.3">
      <c r="D480" s="69"/>
      <c r="E480" s="30"/>
      <c r="F480" s="30"/>
      <c r="H480" s="69"/>
      <c r="I480" s="30"/>
    </row>
    <row r="481" spans="4:9" x14ac:dyDescent="0.3">
      <c r="D481" s="69"/>
      <c r="E481" s="30"/>
      <c r="F481" s="30"/>
      <c r="H481" s="69"/>
      <c r="I481" s="30"/>
    </row>
    <row r="482" spans="4:9" x14ac:dyDescent="0.3">
      <c r="D482" s="69"/>
      <c r="E482" s="30"/>
      <c r="F482" s="30"/>
      <c r="H482" s="69"/>
      <c r="I482" s="30"/>
    </row>
    <row r="483" spans="4:9" x14ac:dyDescent="0.3">
      <c r="D483" s="69"/>
      <c r="E483" s="30"/>
      <c r="F483" s="30"/>
      <c r="H483" s="69"/>
      <c r="I483" s="30"/>
    </row>
    <row r="484" spans="4:9" x14ac:dyDescent="0.3">
      <c r="D484" s="69"/>
      <c r="E484" s="30"/>
      <c r="F484" s="30"/>
      <c r="H484" s="69"/>
      <c r="I484" s="30"/>
    </row>
    <row r="485" spans="4:9" x14ac:dyDescent="0.3">
      <c r="D485" s="69"/>
      <c r="E485" s="30"/>
      <c r="F485" s="30"/>
      <c r="H485" s="69"/>
      <c r="I485" s="30"/>
    </row>
    <row r="486" spans="4:9" x14ac:dyDescent="0.3">
      <c r="D486" s="69"/>
      <c r="E486" s="30"/>
      <c r="F486" s="30"/>
      <c r="H486" s="69"/>
      <c r="I486" s="30"/>
    </row>
    <row r="487" spans="4:9" x14ac:dyDescent="0.3">
      <c r="D487" s="69"/>
      <c r="E487" s="30"/>
      <c r="F487" s="30"/>
      <c r="H487" s="69"/>
      <c r="I487" s="30"/>
    </row>
    <row r="488" spans="4:9" x14ac:dyDescent="0.3">
      <c r="D488" s="69"/>
      <c r="E488" s="30"/>
      <c r="F488" s="30"/>
      <c r="H488" s="69"/>
      <c r="I488" s="30"/>
    </row>
    <row r="489" spans="4:9" x14ac:dyDescent="0.3">
      <c r="D489" s="69"/>
      <c r="E489" s="30"/>
      <c r="F489" s="30"/>
      <c r="H489" s="69"/>
      <c r="I489" s="30"/>
    </row>
    <row r="490" spans="4:9" x14ac:dyDescent="0.3">
      <c r="D490" s="69"/>
      <c r="E490" s="30"/>
      <c r="F490" s="30"/>
      <c r="H490" s="69"/>
      <c r="I490" s="30"/>
    </row>
    <row r="491" spans="4:9" x14ac:dyDescent="0.3">
      <c r="D491" s="69"/>
      <c r="E491" s="30"/>
      <c r="F491" s="30"/>
      <c r="H491" s="69"/>
      <c r="I491" s="30"/>
    </row>
    <row r="492" spans="4:9" x14ac:dyDescent="0.3">
      <c r="D492" s="69"/>
      <c r="E492" s="30"/>
      <c r="F492" s="30"/>
      <c r="H492" s="69"/>
      <c r="I492" s="30"/>
    </row>
    <row r="493" spans="4:9" x14ac:dyDescent="0.3">
      <c r="D493" s="69"/>
      <c r="E493" s="30"/>
      <c r="F493" s="30"/>
      <c r="H493" s="69"/>
      <c r="I493" s="30"/>
    </row>
    <row r="494" spans="4:9" x14ac:dyDescent="0.3">
      <c r="D494" s="69"/>
      <c r="E494" s="30"/>
      <c r="F494" s="30"/>
      <c r="H494" s="69"/>
      <c r="I494" s="30"/>
    </row>
    <row r="495" spans="4:9" x14ac:dyDescent="0.3">
      <c r="D495" s="69"/>
      <c r="E495" s="30"/>
      <c r="F495" s="30"/>
      <c r="H495" s="69"/>
      <c r="I495" s="30"/>
    </row>
    <row r="496" spans="4:9" x14ac:dyDescent="0.3">
      <c r="D496" s="69"/>
      <c r="E496" s="30"/>
      <c r="F496" s="30"/>
      <c r="H496" s="69"/>
      <c r="I496" s="30"/>
    </row>
    <row r="497" spans="4:9" x14ac:dyDescent="0.3">
      <c r="D497" s="69"/>
      <c r="E497" s="30"/>
      <c r="F497" s="30"/>
      <c r="H497" s="69"/>
      <c r="I497" s="30"/>
    </row>
    <row r="498" spans="4:9" x14ac:dyDescent="0.3">
      <c r="D498" s="69"/>
      <c r="E498" s="30"/>
      <c r="F498" s="30"/>
      <c r="H498" s="69"/>
      <c r="I498" s="30"/>
    </row>
    <row r="499" spans="4:9" x14ac:dyDescent="0.3">
      <c r="D499" s="69"/>
      <c r="E499" s="30"/>
      <c r="F499" s="30"/>
      <c r="H499" s="69"/>
      <c r="I499" s="30"/>
    </row>
    <row r="500" spans="4:9" x14ac:dyDescent="0.3">
      <c r="D500" s="69"/>
      <c r="E500" s="30"/>
      <c r="F500" s="30"/>
      <c r="H500" s="69"/>
      <c r="I500" s="30"/>
    </row>
    <row r="501" spans="4:9" x14ac:dyDescent="0.3">
      <c r="D501" s="69"/>
      <c r="E501" s="30"/>
      <c r="F501" s="30"/>
      <c r="H501" s="69"/>
      <c r="I501" s="30"/>
    </row>
    <row r="502" spans="4:9" x14ac:dyDescent="0.3">
      <c r="D502" s="69"/>
      <c r="E502" s="30"/>
      <c r="F502" s="30"/>
      <c r="H502" s="69"/>
      <c r="I502" s="30"/>
    </row>
    <row r="503" spans="4:9" x14ac:dyDescent="0.3">
      <c r="D503" s="69"/>
      <c r="E503" s="30"/>
      <c r="F503" s="30"/>
      <c r="H503" s="69"/>
      <c r="I503" s="30"/>
    </row>
    <row r="504" spans="4:9" x14ac:dyDescent="0.3">
      <c r="D504" s="69"/>
      <c r="E504" s="30"/>
      <c r="F504" s="30"/>
      <c r="H504" s="69"/>
      <c r="I504" s="30"/>
    </row>
    <row r="505" spans="4:9" x14ac:dyDescent="0.3">
      <c r="D505" s="69"/>
      <c r="E505" s="30"/>
      <c r="F505" s="30"/>
      <c r="H505" s="69"/>
      <c r="I505" s="30"/>
    </row>
    <row r="506" spans="4:9" x14ac:dyDescent="0.3">
      <c r="D506" s="69"/>
      <c r="E506" s="30"/>
      <c r="F506" s="30"/>
      <c r="H506" s="69"/>
      <c r="I506" s="30"/>
    </row>
    <row r="507" spans="4:9" x14ac:dyDescent="0.3">
      <c r="D507" s="69"/>
      <c r="E507" s="30"/>
      <c r="F507" s="30"/>
      <c r="H507" s="69"/>
      <c r="I507" s="30"/>
    </row>
    <row r="508" spans="4:9" x14ac:dyDescent="0.3">
      <c r="D508" s="69"/>
      <c r="E508" s="30"/>
      <c r="F508" s="30"/>
      <c r="H508" s="69"/>
      <c r="I508" s="30"/>
    </row>
    <row r="509" spans="4:9" x14ac:dyDescent="0.3">
      <c r="D509" s="69"/>
      <c r="E509" s="30"/>
      <c r="F509" s="30"/>
      <c r="H509" s="69"/>
      <c r="I509" s="30"/>
    </row>
    <row r="510" spans="4:9" x14ac:dyDescent="0.3">
      <c r="D510" s="69"/>
      <c r="E510" s="30"/>
      <c r="F510" s="30"/>
      <c r="H510" s="69"/>
      <c r="I510" s="30"/>
    </row>
    <row r="511" spans="4:9" x14ac:dyDescent="0.3">
      <c r="D511" s="69"/>
      <c r="E511" s="30"/>
      <c r="F511" s="30"/>
      <c r="H511" s="69"/>
      <c r="I511" s="30"/>
    </row>
    <row r="512" spans="4:9" x14ac:dyDescent="0.3">
      <c r="D512" s="69"/>
      <c r="E512" s="30"/>
      <c r="F512" s="30"/>
      <c r="H512" s="69"/>
      <c r="I512" s="30"/>
    </row>
    <row r="513" spans="4:9" x14ac:dyDescent="0.3">
      <c r="D513" s="69"/>
      <c r="E513" s="30"/>
      <c r="F513" s="30"/>
      <c r="H513" s="69"/>
      <c r="I513" s="30"/>
    </row>
    <row r="514" spans="4:9" x14ac:dyDescent="0.3">
      <c r="D514" s="69"/>
      <c r="E514" s="30"/>
      <c r="F514" s="30"/>
      <c r="H514" s="69"/>
      <c r="I514" s="30"/>
    </row>
    <row r="515" spans="4:9" x14ac:dyDescent="0.3">
      <c r="D515" s="69"/>
      <c r="E515" s="30"/>
      <c r="F515" s="30"/>
      <c r="H515" s="69"/>
      <c r="I515" s="30"/>
    </row>
    <row r="516" spans="4:9" x14ac:dyDescent="0.3">
      <c r="D516" s="69"/>
      <c r="E516" s="30"/>
      <c r="F516" s="30"/>
      <c r="H516" s="69"/>
      <c r="I516" s="30"/>
    </row>
    <row r="517" spans="4:9" x14ac:dyDescent="0.3">
      <c r="D517" s="69"/>
      <c r="E517" s="30"/>
      <c r="F517" s="30"/>
      <c r="H517" s="69"/>
      <c r="I517" s="30"/>
    </row>
    <row r="518" spans="4:9" x14ac:dyDescent="0.3">
      <c r="D518" s="69"/>
      <c r="E518" s="30"/>
      <c r="F518" s="30"/>
      <c r="H518" s="69"/>
      <c r="I518" s="30"/>
    </row>
    <row r="519" spans="4:9" x14ac:dyDescent="0.3">
      <c r="D519" s="69"/>
      <c r="E519" s="30"/>
      <c r="F519" s="30"/>
      <c r="H519" s="69"/>
      <c r="I519" s="30"/>
    </row>
    <row r="520" spans="4:9" x14ac:dyDescent="0.3">
      <c r="D520" s="69"/>
      <c r="E520" s="30"/>
      <c r="F520" s="30"/>
      <c r="H520" s="69"/>
      <c r="I520" s="30"/>
    </row>
    <row r="521" spans="4:9" x14ac:dyDescent="0.3">
      <c r="D521" s="69"/>
      <c r="E521" s="30"/>
      <c r="F521" s="30"/>
      <c r="H521" s="69"/>
      <c r="I521" s="30"/>
    </row>
    <row r="522" spans="4:9" x14ac:dyDescent="0.3">
      <c r="D522" s="69"/>
      <c r="E522" s="30"/>
      <c r="F522" s="30"/>
      <c r="H522" s="69"/>
      <c r="I522" s="30"/>
    </row>
    <row r="523" spans="4:9" x14ac:dyDescent="0.3">
      <c r="D523" s="69"/>
      <c r="E523" s="30"/>
      <c r="F523" s="30"/>
      <c r="H523" s="69"/>
      <c r="I523" s="30"/>
    </row>
    <row r="524" spans="4:9" x14ac:dyDescent="0.3">
      <c r="D524" s="69"/>
      <c r="E524" s="30"/>
      <c r="F524" s="30"/>
      <c r="H524" s="69"/>
      <c r="I524" s="30"/>
    </row>
    <row r="525" spans="4:9" x14ac:dyDescent="0.3">
      <c r="D525" s="69"/>
      <c r="E525" s="30"/>
      <c r="F525" s="30"/>
      <c r="H525" s="69"/>
      <c r="I525" s="30"/>
    </row>
    <row r="526" spans="4:9" x14ac:dyDescent="0.3">
      <c r="D526" s="69"/>
      <c r="E526" s="30"/>
      <c r="F526" s="30"/>
      <c r="H526" s="69"/>
      <c r="I526" s="30"/>
    </row>
    <row r="527" spans="4:9" x14ac:dyDescent="0.3">
      <c r="D527" s="69"/>
      <c r="E527" s="30"/>
      <c r="F527" s="30"/>
      <c r="H527" s="69"/>
      <c r="I527" s="30"/>
    </row>
    <row r="528" spans="4:9" x14ac:dyDescent="0.3">
      <c r="D528" s="69"/>
      <c r="E528" s="30"/>
      <c r="F528" s="30"/>
      <c r="H528" s="69"/>
      <c r="I528" s="30"/>
    </row>
    <row r="529" spans="4:9" x14ac:dyDescent="0.3">
      <c r="D529" s="69"/>
      <c r="E529" s="30"/>
      <c r="F529" s="30"/>
      <c r="H529" s="69"/>
      <c r="I529" s="30"/>
    </row>
    <row r="530" spans="4:9" x14ac:dyDescent="0.3">
      <c r="D530" s="69"/>
      <c r="E530" s="30"/>
      <c r="F530" s="30"/>
      <c r="H530" s="69"/>
      <c r="I530" s="30"/>
    </row>
    <row r="531" spans="4:9" x14ac:dyDescent="0.3">
      <c r="D531" s="69"/>
      <c r="E531" s="30"/>
      <c r="F531" s="30"/>
      <c r="H531" s="69"/>
      <c r="I531" s="30"/>
    </row>
    <row r="532" spans="4:9" x14ac:dyDescent="0.3">
      <c r="D532" s="69"/>
      <c r="E532" s="30"/>
      <c r="F532" s="30"/>
      <c r="H532" s="69"/>
      <c r="I532" s="30"/>
    </row>
    <row r="533" spans="4:9" x14ac:dyDescent="0.3">
      <c r="D533" s="69"/>
      <c r="E533" s="30"/>
      <c r="F533" s="30"/>
      <c r="H533" s="69"/>
      <c r="I533" s="30"/>
    </row>
    <row r="534" spans="4:9" x14ac:dyDescent="0.3">
      <c r="D534" s="69"/>
      <c r="E534" s="30"/>
      <c r="F534" s="30"/>
      <c r="H534" s="69"/>
      <c r="I534" s="30"/>
    </row>
    <row r="535" spans="4:9" x14ac:dyDescent="0.3">
      <c r="D535" s="69"/>
      <c r="E535" s="30"/>
      <c r="F535" s="30"/>
      <c r="H535" s="69"/>
      <c r="I535" s="30"/>
    </row>
    <row r="536" spans="4:9" x14ac:dyDescent="0.3">
      <c r="D536" s="69"/>
      <c r="E536" s="30"/>
      <c r="F536" s="30"/>
      <c r="H536" s="69"/>
      <c r="I536" s="30"/>
    </row>
    <row r="537" spans="4:9" x14ac:dyDescent="0.3">
      <c r="D537" s="69"/>
      <c r="E537" s="30"/>
      <c r="F537" s="30"/>
      <c r="H537" s="69"/>
      <c r="I537" s="30"/>
    </row>
    <row r="538" spans="4:9" x14ac:dyDescent="0.3">
      <c r="D538" s="69"/>
      <c r="E538" s="30"/>
      <c r="F538" s="30"/>
      <c r="H538" s="69"/>
      <c r="I538" s="30"/>
    </row>
    <row r="539" spans="4:9" x14ac:dyDescent="0.3">
      <c r="D539" s="69"/>
      <c r="E539" s="30"/>
      <c r="F539" s="30"/>
      <c r="H539" s="69"/>
      <c r="I539" s="30"/>
    </row>
    <row r="540" spans="4:9" x14ac:dyDescent="0.3">
      <c r="D540" s="69"/>
      <c r="E540" s="30"/>
      <c r="F540" s="30"/>
      <c r="H540" s="69"/>
      <c r="I540" s="30"/>
    </row>
    <row r="541" spans="4:9" x14ac:dyDescent="0.3">
      <c r="D541" s="69"/>
      <c r="E541" s="30"/>
      <c r="F541" s="30"/>
      <c r="H541" s="69"/>
      <c r="I541" s="30"/>
    </row>
    <row r="542" spans="4:9" x14ac:dyDescent="0.3">
      <c r="D542" s="69"/>
      <c r="E542" s="30"/>
      <c r="F542" s="30"/>
      <c r="H542" s="69"/>
      <c r="I542" s="30"/>
    </row>
    <row r="543" spans="4:9" x14ac:dyDescent="0.3">
      <c r="D543" s="69"/>
      <c r="E543" s="30"/>
      <c r="F543" s="30"/>
      <c r="H543" s="69"/>
      <c r="I543" s="30"/>
    </row>
    <row r="544" spans="4:9" x14ac:dyDescent="0.3">
      <c r="D544" s="69"/>
      <c r="E544" s="30"/>
      <c r="F544" s="30"/>
      <c r="H544" s="69"/>
      <c r="I544" s="30"/>
    </row>
    <row r="545" spans="4:9" x14ac:dyDescent="0.3">
      <c r="D545" s="69"/>
      <c r="E545" s="30"/>
      <c r="F545" s="30"/>
      <c r="H545" s="69"/>
      <c r="I545" s="30"/>
    </row>
    <row r="546" spans="4:9" x14ac:dyDescent="0.3">
      <c r="D546" s="69"/>
      <c r="E546" s="30"/>
      <c r="F546" s="30"/>
      <c r="H546" s="69"/>
      <c r="I546" s="30"/>
    </row>
    <row r="547" spans="4:9" x14ac:dyDescent="0.3">
      <c r="D547" s="69"/>
      <c r="E547" s="30"/>
      <c r="F547" s="30"/>
      <c r="H547" s="69"/>
      <c r="I547" s="30"/>
    </row>
    <row r="548" spans="4:9" x14ac:dyDescent="0.3">
      <c r="D548" s="69"/>
      <c r="E548" s="30"/>
      <c r="F548" s="30"/>
      <c r="H548" s="69"/>
      <c r="I548" s="30"/>
    </row>
    <row r="549" spans="4:9" x14ac:dyDescent="0.3">
      <c r="D549" s="69"/>
      <c r="E549" s="30"/>
      <c r="F549" s="30"/>
      <c r="H549" s="69"/>
      <c r="I549" s="30"/>
    </row>
    <row r="550" spans="4:9" x14ac:dyDescent="0.3">
      <c r="D550" s="69"/>
      <c r="E550" s="30"/>
      <c r="F550" s="30"/>
      <c r="H550" s="69"/>
      <c r="I550" s="30"/>
    </row>
    <row r="551" spans="4:9" x14ac:dyDescent="0.3">
      <c r="D551" s="69"/>
      <c r="E551" s="30"/>
      <c r="F551" s="30"/>
      <c r="H551" s="69"/>
      <c r="I551" s="30"/>
    </row>
    <row r="552" spans="4:9" x14ac:dyDescent="0.3">
      <c r="D552" s="69"/>
      <c r="E552" s="30"/>
      <c r="F552" s="30"/>
      <c r="H552" s="69"/>
      <c r="I552" s="30"/>
    </row>
    <row r="553" spans="4:9" x14ac:dyDescent="0.3">
      <c r="D553" s="69"/>
      <c r="E553" s="30"/>
      <c r="F553" s="30"/>
      <c r="H553" s="69"/>
      <c r="I553" s="30"/>
    </row>
    <row r="554" spans="4:9" x14ac:dyDescent="0.3">
      <c r="D554" s="69"/>
      <c r="E554" s="30"/>
      <c r="F554" s="30"/>
      <c r="H554" s="69"/>
      <c r="I554" s="30"/>
    </row>
    <row r="555" spans="4:9" x14ac:dyDescent="0.3">
      <c r="D555" s="69"/>
      <c r="E555" s="30"/>
      <c r="F555" s="30"/>
      <c r="H555" s="69"/>
      <c r="I555" s="30"/>
    </row>
    <row r="556" spans="4:9" x14ac:dyDescent="0.3">
      <c r="D556" s="69"/>
      <c r="E556" s="30"/>
      <c r="F556" s="30"/>
      <c r="H556" s="69"/>
      <c r="I556" s="30"/>
    </row>
    <row r="557" spans="4:9" x14ac:dyDescent="0.3">
      <c r="D557" s="69"/>
      <c r="E557" s="30"/>
      <c r="F557" s="30"/>
      <c r="H557" s="69"/>
      <c r="I557" s="30"/>
    </row>
    <row r="558" spans="4:9" x14ac:dyDescent="0.3">
      <c r="D558" s="69"/>
      <c r="E558" s="30"/>
      <c r="F558" s="30"/>
      <c r="H558" s="69"/>
      <c r="I558" s="30"/>
    </row>
    <row r="559" spans="4:9" x14ac:dyDescent="0.3">
      <c r="D559" s="69"/>
      <c r="E559" s="30"/>
      <c r="F559" s="30"/>
      <c r="H559" s="69"/>
      <c r="I559" s="30"/>
    </row>
    <row r="560" spans="4:9" x14ac:dyDescent="0.3">
      <c r="D560" s="69"/>
      <c r="E560" s="30"/>
      <c r="F560" s="30"/>
      <c r="H560" s="69"/>
      <c r="I560" s="30"/>
    </row>
    <row r="561" spans="4:9" x14ac:dyDescent="0.3">
      <c r="D561" s="69"/>
      <c r="E561" s="30"/>
      <c r="F561" s="30"/>
      <c r="H561" s="69"/>
      <c r="I561" s="30"/>
    </row>
    <row r="562" spans="4:9" x14ac:dyDescent="0.3">
      <c r="D562" s="69"/>
      <c r="E562" s="30"/>
      <c r="F562" s="30"/>
      <c r="H562" s="69"/>
      <c r="I562" s="30"/>
    </row>
    <row r="563" spans="4:9" x14ac:dyDescent="0.3">
      <c r="D563" s="69"/>
      <c r="E563" s="30"/>
      <c r="F563" s="30"/>
      <c r="H563" s="69"/>
      <c r="I563" s="30"/>
    </row>
    <row r="564" spans="4:9" x14ac:dyDescent="0.3">
      <c r="D564" s="69"/>
      <c r="E564" s="30"/>
      <c r="F564" s="30"/>
      <c r="H564" s="69"/>
      <c r="I564" s="30"/>
    </row>
    <row r="565" spans="4:9" x14ac:dyDescent="0.3">
      <c r="D565" s="69"/>
      <c r="E565" s="30"/>
      <c r="F565" s="30"/>
      <c r="H565" s="69"/>
      <c r="I565" s="30"/>
    </row>
    <row r="566" spans="4:9" x14ac:dyDescent="0.3">
      <c r="D566" s="69"/>
      <c r="E566" s="30"/>
      <c r="F566" s="30"/>
      <c r="H566" s="69"/>
      <c r="I566" s="30"/>
    </row>
    <row r="567" spans="4:9" x14ac:dyDescent="0.3">
      <c r="D567" s="69"/>
      <c r="E567" s="30"/>
      <c r="F567" s="30"/>
      <c r="H567" s="69"/>
      <c r="I567" s="30"/>
    </row>
    <row r="568" spans="4:9" x14ac:dyDescent="0.3">
      <c r="D568" s="69"/>
      <c r="E568" s="30"/>
      <c r="F568" s="30"/>
      <c r="H568" s="69"/>
      <c r="I568" s="30"/>
    </row>
    <row r="569" spans="4:9" x14ac:dyDescent="0.3">
      <c r="D569" s="69"/>
      <c r="E569" s="30"/>
      <c r="F569" s="30"/>
      <c r="H569" s="69"/>
      <c r="I569" s="30"/>
    </row>
    <row r="570" spans="4:9" x14ac:dyDescent="0.3">
      <c r="D570" s="69"/>
      <c r="E570" s="30"/>
      <c r="F570" s="30"/>
      <c r="H570" s="69"/>
      <c r="I570" s="30"/>
    </row>
    <row r="571" spans="4:9" x14ac:dyDescent="0.3">
      <c r="D571" s="69"/>
      <c r="E571" s="30"/>
      <c r="F571" s="30"/>
      <c r="H571" s="69"/>
      <c r="I571" s="30"/>
    </row>
    <row r="572" spans="4:9" x14ac:dyDescent="0.3">
      <c r="D572" s="69"/>
      <c r="E572" s="30"/>
      <c r="F572" s="30"/>
      <c r="H572" s="69"/>
      <c r="I572" s="30"/>
    </row>
    <row r="573" spans="4:9" x14ac:dyDescent="0.3">
      <c r="D573" s="69"/>
      <c r="E573" s="30"/>
      <c r="F573" s="30"/>
      <c r="H573" s="69"/>
      <c r="I573" s="30"/>
    </row>
    <row r="574" spans="4:9" x14ac:dyDescent="0.3">
      <c r="D574" s="69"/>
      <c r="E574" s="30"/>
      <c r="F574" s="30"/>
      <c r="H574" s="69"/>
      <c r="I574" s="30"/>
    </row>
    <row r="575" spans="4:9" x14ac:dyDescent="0.3">
      <c r="D575" s="69"/>
      <c r="E575" s="30"/>
      <c r="F575" s="30"/>
      <c r="H575" s="69"/>
      <c r="I575" s="30"/>
    </row>
    <row r="576" spans="4:9" x14ac:dyDescent="0.3">
      <c r="D576" s="69"/>
      <c r="E576" s="30"/>
      <c r="F576" s="30"/>
      <c r="H576" s="69"/>
      <c r="I576" s="30"/>
    </row>
    <row r="577" spans="4:9" x14ac:dyDescent="0.3">
      <c r="D577" s="69"/>
      <c r="E577" s="30"/>
      <c r="F577" s="30"/>
      <c r="H577" s="69"/>
      <c r="I577" s="30"/>
    </row>
    <row r="578" spans="4:9" x14ac:dyDescent="0.3">
      <c r="D578" s="69"/>
      <c r="E578" s="30"/>
      <c r="F578" s="30"/>
      <c r="H578" s="69"/>
      <c r="I578" s="30"/>
    </row>
    <row r="579" spans="4:9" x14ac:dyDescent="0.3">
      <c r="D579" s="69"/>
      <c r="E579" s="30"/>
      <c r="F579" s="30"/>
      <c r="H579" s="69"/>
      <c r="I579" s="30"/>
    </row>
    <row r="580" spans="4:9" x14ac:dyDescent="0.3">
      <c r="D580" s="69"/>
      <c r="E580" s="30"/>
      <c r="F580" s="30"/>
      <c r="H580" s="69"/>
      <c r="I580" s="30"/>
    </row>
    <row r="581" spans="4:9" x14ac:dyDescent="0.3">
      <c r="D581" s="69"/>
      <c r="E581" s="30"/>
      <c r="F581" s="30"/>
      <c r="H581" s="69"/>
      <c r="I581" s="30"/>
    </row>
    <row r="582" spans="4:9" x14ac:dyDescent="0.3">
      <c r="D582" s="69"/>
      <c r="E582" s="30"/>
      <c r="F582" s="30"/>
      <c r="H582" s="69"/>
      <c r="I582" s="30"/>
    </row>
    <row r="583" spans="4:9" x14ac:dyDescent="0.3">
      <c r="D583" s="69"/>
      <c r="E583" s="30"/>
      <c r="F583" s="30"/>
      <c r="H583" s="69"/>
      <c r="I583" s="30"/>
    </row>
    <row r="584" spans="4:9" x14ac:dyDescent="0.3">
      <c r="D584" s="69"/>
      <c r="E584" s="30"/>
      <c r="F584" s="30"/>
      <c r="H584" s="69"/>
      <c r="I584" s="30"/>
    </row>
    <row r="585" spans="4:9" x14ac:dyDescent="0.3">
      <c r="D585" s="69"/>
      <c r="E585" s="30"/>
      <c r="F585" s="30"/>
      <c r="H585" s="69"/>
      <c r="I585" s="30"/>
    </row>
    <row r="586" spans="4:9" x14ac:dyDescent="0.3">
      <c r="D586" s="69"/>
      <c r="E586" s="30"/>
      <c r="F586" s="30"/>
      <c r="H586" s="69"/>
      <c r="I586" s="30"/>
    </row>
    <row r="587" spans="4:9" x14ac:dyDescent="0.3">
      <c r="D587" s="69"/>
      <c r="E587" s="30"/>
      <c r="F587" s="30"/>
      <c r="H587" s="69"/>
      <c r="I587" s="30"/>
    </row>
    <row r="588" spans="4:9" x14ac:dyDescent="0.3">
      <c r="D588" s="69"/>
      <c r="E588" s="30"/>
      <c r="F588" s="30"/>
      <c r="H588" s="69"/>
      <c r="I588" s="30"/>
    </row>
    <row r="589" spans="4:9" x14ac:dyDescent="0.3">
      <c r="D589" s="69"/>
      <c r="E589" s="30"/>
      <c r="F589" s="30"/>
      <c r="H589" s="69"/>
      <c r="I589" s="30"/>
    </row>
    <row r="590" spans="4:9" x14ac:dyDescent="0.3">
      <c r="D590" s="69"/>
      <c r="E590" s="30"/>
      <c r="F590" s="30"/>
      <c r="H590" s="69"/>
      <c r="I590" s="30"/>
    </row>
    <row r="591" spans="4:9" x14ac:dyDescent="0.3">
      <c r="D591" s="69"/>
      <c r="E591" s="30"/>
      <c r="F591" s="30"/>
      <c r="H591" s="69"/>
      <c r="I591" s="30"/>
    </row>
    <row r="592" spans="4:9" x14ac:dyDescent="0.3">
      <c r="D592" s="69"/>
      <c r="E592" s="30"/>
      <c r="F592" s="30"/>
      <c r="H592" s="69"/>
      <c r="I592" s="30"/>
    </row>
    <row r="593" spans="4:9" x14ac:dyDescent="0.3">
      <c r="D593" s="69"/>
      <c r="E593" s="30"/>
      <c r="F593" s="30"/>
      <c r="H593" s="69"/>
      <c r="I593" s="30"/>
    </row>
    <row r="594" spans="4:9" x14ac:dyDescent="0.3">
      <c r="D594" s="69"/>
      <c r="E594" s="30"/>
      <c r="F594" s="30"/>
      <c r="H594" s="69"/>
      <c r="I594" s="30"/>
    </row>
    <row r="595" spans="4:9" x14ac:dyDescent="0.3">
      <c r="D595" s="69"/>
      <c r="E595" s="30"/>
      <c r="F595" s="30"/>
      <c r="H595" s="69"/>
      <c r="I595" s="30"/>
    </row>
    <row r="596" spans="4:9" x14ac:dyDescent="0.3">
      <c r="D596" s="69"/>
      <c r="E596" s="30"/>
      <c r="F596" s="30"/>
      <c r="H596" s="69"/>
      <c r="I596" s="30"/>
    </row>
    <row r="597" spans="4:9" x14ac:dyDescent="0.3">
      <c r="D597" s="69"/>
      <c r="E597" s="30"/>
      <c r="F597" s="30"/>
      <c r="H597" s="69"/>
      <c r="I597" s="30"/>
    </row>
    <row r="598" spans="4:9" x14ac:dyDescent="0.3">
      <c r="D598" s="69"/>
      <c r="E598" s="30"/>
      <c r="F598" s="30"/>
      <c r="H598" s="69"/>
      <c r="I598" s="30"/>
    </row>
    <row r="599" spans="4:9" x14ac:dyDescent="0.3">
      <c r="D599" s="69"/>
      <c r="E599" s="30"/>
      <c r="F599" s="30"/>
      <c r="H599" s="69"/>
      <c r="I599" s="30"/>
    </row>
    <row r="600" spans="4:9" x14ac:dyDescent="0.3">
      <c r="D600" s="69"/>
      <c r="E600" s="30"/>
      <c r="F600" s="30"/>
      <c r="H600" s="69"/>
      <c r="I600" s="30"/>
    </row>
    <row r="601" spans="4:9" x14ac:dyDescent="0.3">
      <c r="D601" s="69"/>
      <c r="E601" s="30"/>
      <c r="F601" s="30"/>
      <c r="H601" s="69"/>
      <c r="I601" s="30"/>
    </row>
    <row r="602" spans="4:9" x14ac:dyDescent="0.3">
      <c r="D602" s="69"/>
      <c r="E602" s="30"/>
      <c r="F602" s="30"/>
      <c r="H602" s="69"/>
      <c r="I602" s="30"/>
    </row>
    <row r="603" spans="4:9" x14ac:dyDescent="0.3">
      <c r="D603" s="69"/>
      <c r="E603" s="30"/>
      <c r="F603" s="30"/>
      <c r="H603" s="69"/>
      <c r="I603" s="30"/>
    </row>
    <row r="604" spans="4:9" x14ac:dyDescent="0.3">
      <c r="D604" s="69"/>
      <c r="E604" s="30"/>
      <c r="F604" s="30"/>
      <c r="H604" s="69"/>
      <c r="I604" s="30"/>
    </row>
    <row r="605" spans="4:9" x14ac:dyDescent="0.3">
      <c r="D605" s="69"/>
      <c r="E605" s="30"/>
      <c r="F605" s="30"/>
      <c r="H605" s="69"/>
      <c r="I605" s="30"/>
    </row>
    <row r="606" spans="4:9" x14ac:dyDescent="0.3">
      <c r="D606" s="69"/>
      <c r="E606" s="30"/>
      <c r="F606" s="30"/>
      <c r="H606" s="69"/>
      <c r="I606" s="30"/>
    </row>
    <row r="607" spans="4:9" x14ac:dyDescent="0.3">
      <c r="D607" s="69"/>
      <c r="E607" s="30"/>
      <c r="F607" s="30"/>
      <c r="H607" s="69"/>
      <c r="I607" s="30"/>
    </row>
    <row r="608" spans="4:9" x14ac:dyDescent="0.3">
      <c r="D608" s="69"/>
      <c r="E608" s="30"/>
      <c r="F608" s="30"/>
      <c r="H608" s="69"/>
      <c r="I608" s="30"/>
    </row>
    <row r="609" spans="4:9" x14ac:dyDescent="0.3">
      <c r="D609" s="69"/>
      <c r="E609" s="30"/>
      <c r="F609" s="30"/>
      <c r="H609" s="69"/>
      <c r="I609" s="30"/>
    </row>
    <row r="610" spans="4:9" x14ac:dyDescent="0.3">
      <c r="D610" s="69"/>
      <c r="E610" s="30"/>
      <c r="F610" s="30"/>
      <c r="H610" s="69"/>
      <c r="I610" s="30"/>
    </row>
    <row r="611" spans="4:9" x14ac:dyDescent="0.3">
      <c r="D611" s="69"/>
      <c r="E611" s="30"/>
      <c r="F611" s="30"/>
      <c r="H611" s="69"/>
      <c r="I611" s="30"/>
    </row>
    <row r="612" spans="4:9" x14ac:dyDescent="0.3">
      <c r="D612" s="69"/>
      <c r="E612" s="30"/>
      <c r="F612" s="30"/>
      <c r="H612" s="69"/>
      <c r="I612" s="30"/>
    </row>
    <row r="613" spans="4:9" x14ac:dyDescent="0.3">
      <c r="D613" s="69"/>
      <c r="E613" s="30"/>
      <c r="F613" s="30"/>
      <c r="H613" s="69"/>
      <c r="I613" s="30"/>
    </row>
    <row r="614" spans="4:9" x14ac:dyDescent="0.3">
      <c r="D614" s="69"/>
      <c r="E614" s="30"/>
      <c r="F614" s="30"/>
      <c r="H614" s="69"/>
      <c r="I614" s="30"/>
    </row>
    <row r="615" spans="4:9" x14ac:dyDescent="0.3">
      <c r="D615" s="69"/>
      <c r="E615" s="30"/>
      <c r="F615" s="30"/>
      <c r="H615" s="69"/>
      <c r="I615" s="30"/>
    </row>
    <row r="616" spans="4:9" x14ac:dyDescent="0.3">
      <c r="D616" s="69"/>
      <c r="E616" s="30"/>
      <c r="F616" s="30"/>
      <c r="H616" s="69"/>
      <c r="I616" s="30"/>
    </row>
    <row r="617" spans="4:9" x14ac:dyDescent="0.3">
      <c r="D617" s="69"/>
      <c r="E617" s="30"/>
      <c r="F617" s="30"/>
      <c r="H617" s="69"/>
      <c r="I617" s="30"/>
    </row>
    <row r="618" spans="4:9" x14ac:dyDescent="0.3">
      <c r="D618" s="69"/>
      <c r="E618" s="30"/>
      <c r="F618" s="30"/>
      <c r="H618" s="69"/>
      <c r="I618" s="30"/>
    </row>
    <row r="619" spans="4:9" x14ac:dyDescent="0.3">
      <c r="D619" s="69"/>
      <c r="E619" s="30"/>
      <c r="F619" s="30"/>
      <c r="H619" s="69"/>
      <c r="I619" s="30"/>
    </row>
    <row r="620" spans="4:9" x14ac:dyDescent="0.3">
      <c r="D620" s="69"/>
      <c r="E620" s="30"/>
      <c r="F620" s="30"/>
      <c r="H620" s="69"/>
      <c r="I620" s="30"/>
    </row>
    <row r="621" spans="4:9" x14ac:dyDescent="0.3">
      <c r="D621" s="69"/>
      <c r="E621" s="30"/>
      <c r="F621" s="30"/>
      <c r="H621" s="69"/>
      <c r="I621" s="30"/>
    </row>
    <row r="622" spans="4:9" x14ac:dyDescent="0.3">
      <c r="D622" s="69"/>
      <c r="E622" s="30"/>
      <c r="F622" s="30"/>
      <c r="H622" s="69"/>
      <c r="I622" s="30"/>
    </row>
    <row r="623" spans="4:9" x14ac:dyDescent="0.3">
      <c r="D623" s="69"/>
      <c r="E623" s="30"/>
      <c r="F623" s="30"/>
      <c r="H623" s="69"/>
      <c r="I623" s="30"/>
    </row>
    <row r="624" spans="4:9" x14ac:dyDescent="0.3">
      <c r="D624" s="69"/>
      <c r="E624" s="30"/>
      <c r="F624" s="30"/>
      <c r="H624" s="69"/>
      <c r="I624" s="30"/>
    </row>
    <row r="625" spans="4:9" x14ac:dyDescent="0.3">
      <c r="D625" s="69"/>
      <c r="E625" s="30"/>
      <c r="F625" s="30"/>
      <c r="H625" s="69"/>
      <c r="I625" s="30"/>
    </row>
    <row r="626" spans="4:9" x14ac:dyDescent="0.3">
      <c r="D626" s="69"/>
      <c r="E626" s="30"/>
      <c r="F626" s="30"/>
      <c r="H626" s="69"/>
      <c r="I626" s="30"/>
    </row>
    <row r="627" spans="4:9" x14ac:dyDescent="0.3">
      <c r="D627" s="69"/>
      <c r="E627" s="30"/>
      <c r="F627" s="30"/>
      <c r="H627" s="69"/>
      <c r="I627" s="30"/>
    </row>
    <row r="628" spans="4:9" x14ac:dyDescent="0.3">
      <c r="D628" s="69"/>
      <c r="E628" s="30"/>
      <c r="F628" s="30"/>
      <c r="H628" s="69"/>
      <c r="I628" s="30"/>
    </row>
    <row r="629" spans="4:9" x14ac:dyDescent="0.3">
      <c r="D629" s="69"/>
      <c r="E629" s="30"/>
      <c r="F629" s="30"/>
      <c r="H629" s="69"/>
      <c r="I629" s="30"/>
    </row>
    <row r="630" spans="4:9" x14ac:dyDescent="0.3">
      <c r="D630" s="69"/>
      <c r="E630" s="30"/>
      <c r="F630" s="30"/>
      <c r="H630" s="69"/>
      <c r="I630" s="30"/>
    </row>
    <row r="631" spans="4:9" x14ac:dyDescent="0.3">
      <c r="D631" s="69"/>
      <c r="E631" s="30"/>
      <c r="F631" s="30"/>
      <c r="H631" s="69"/>
      <c r="I631" s="30"/>
    </row>
    <row r="632" spans="4:9" x14ac:dyDescent="0.3">
      <c r="D632" s="69"/>
      <c r="E632" s="30"/>
      <c r="F632" s="30"/>
      <c r="H632" s="69"/>
      <c r="I632" s="30"/>
    </row>
    <row r="633" spans="4:9" x14ac:dyDescent="0.3">
      <c r="D633" s="69"/>
      <c r="E633" s="30"/>
      <c r="F633" s="30"/>
      <c r="H633" s="69"/>
      <c r="I633" s="30"/>
    </row>
    <row r="634" spans="4:9" x14ac:dyDescent="0.3">
      <c r="D634" s="69"/>
      <c r="E634" s="30"/>
      <c r="F634" s="30"/>
      <c r="H634" s="69"/>
      <c r="I634" s="30"/>
    </row>
    <row r="635" spans="4:9" x14ac:dyDescent="0.3">
      <c r="D635" s="69"/>
      <c r="E635" s="30"/>
      <c r="F635" s="30"/>
      <c r="H635" s="69"/>
      <c r="I635" s="30"/>
    </row>
    <row r="636" spans="4:9" x14ac:dyDescent="0.3">
      <c r="D636" s="69"/>
      <c r="E636" s="30"/>
      <c r="F636" s="30"/>
      <c r="H636" s="69"/>
      <c r="I636" s="30"/>
    </row>
    <row r="637" spans="4:9" x14ac:dyDescent="0.3">
      <c r="D637" s="69"/>
      <c r="E637" s="30"/>
      <c r="F637" s="30"/>
      <c r="H637" s="69"/>
      <c r="I637" s="30"/>
    </row>
    <row r="638" spans="4:9" x14ac:dyDescent="0.3">
      <c r="D638" s="69"/>
      <c r="E638" s="30"/>
      <c r="F638" s="30"/>
      <c r="H638" s="69"/>
      <c r="I638" s="30"/>
    </row>
    <row r="639" spans="4:9" x14ac:dyDescent="0.3">
      <c r="D639" s="69"/>
      <c r="E639" s="30"/>
      <c r="F639" s="30"/>
      <c r="H639" s="69"/>
      <c r="I639" s="30"/>
    </row>
    <row r="640" spans="4:9" x14ac:dyDescent="0.3">
      <c r="D640" s="69"/>
      <c r="E640" s="30"/>
      <c r="F640" s="30"/>
      <c r="H640" s="69"/>
      <c r="I640" s="30"/>
    </row>
    <row r="641" spans="4:9" x14ac:dyDescent="0.3">
      <c r="D641" s="69"/>
      <c r="E641" s="30"/>
      <c r="F641" s="30"/>
      <c r="H641" s="69"/>
      <c r="I641" s="30"/>
    </row>
    <row r="642" spans="4:9" x14ac:dyDescent="0.3">
      <c r="D642" s="69"/>
      <c r="E642" s="30"/>
      <c r="F642" s="30"/>
      <c r="H642" s="69"/>
      <c r="I642" s="30"/>
    </row>
    <row r="643" spans="4:9" x14ac:dyDescent="0.3">
      <c r="D643" s="69"/>
      <c r="E643" s="30"/>
      <c r="F643" s="30"/>
      <c r="H643" s="69"/>
      <c r="I643" s="30"/>
    </row>
    <row r="644" spans="4:9" x14ac:dyDescent="0.3">
      <c r="D644" s="69"/>
      <c r="E644" s="30"/>
      <c r="F644" s="30"/>
      <c r="H644" s="69"/>
      <c r="I644" s="30"/>
    </row>
    <row r="645" spans="4:9" x14ac:dyDescent="0.3">
      <c r="D645" s="69"/>
      <c r="E645" s="30"/>
      <c r="F645" s="30"/>
      <c r="H645" s="69"/>
      <c r="I645" s="30"/>
    </row>
    <row r="646" spans="4:9" x14ac:dyDescent="0.3">
      <c r="D646" s="69"/>
      <c r="E646" s="30"/>
      <c r="F646" s="30"/>
      <c r="H646" s="69"/>
      <c r="I646" s="30"/>
    </row>
    <row r="647" spans="4:9" x14ac:dyDescent="0.3">
      <c r="D647" s="69"/>
      <c r="E647" s="30"/>
      <c r="F647" s="30"/>
      <c r="H647" s="69"/>
      <c r="I647" s="30"/>
    </row>
    <row r="648" spans="4:9" x14ac:dyDescent="0.3">
      <c r="D648" s="69"/>
      <c r="E648" s="30"/>
      <c r="F648" s="30"/>
      <c r="H648" s="69"/>
      <c r="I648" s="30"/>
    </row>
    <row r="649" spans="4:9" x14ac:dyDescent="0.3">
      <c r="D649" s="69"/>
      <c r="E649" s="30"/>
      <c r="F649" s="30"/>
      <c r="H649" s="69"/>
      <c r="I649" s="30"/>
    </row>
    <row r="650" spans="4:9" x14ac:dyDescent="0.3">
      <c r="D650" s="69"/>
      <c r="E650" s="30"/>
      <c r="F650" s="30"/>
      <c r="H650" s="69"/>
      <c r="I650" s="30"/>
    </row>
    <row r="651" spans="4:9" x14ac:dyDescent="0.3">
      <c r="D651" s="69"/>
      <c r="E651" s="30"/>
      <c r="F651" s="30"/>
      <c r="H651" s="69"/>
      <c r="I651" s="30"/>
    </row>
    <row r="652" spans="4:9" x14ac:dyDescent="0.3">
      <c r="D652" s="69"/>
      <c r="E652" s="30"/>
      <c r="F652" s="30"/>
      <c r="H652" s="69"/>
      <c r="I652" s="30"/>
    </row>
    <row r="653" spans="4:9" x14ac:dyDescent="0.3">
      <c r="D653" s="69"/>
      <c r="E653" s="30"/>
      <c r="F653" s="30"/>
      <c r="H653" s="69"/>
      <c r="I653" s="30"/>
    </row>
    <row r="654" spans="4:9" x14ac:dyDescent="0.3">
      <c r="D654" s="69"/>
      <c r="E654" s="30"/>
      <c r="F654" s="30"/>
      <c r="H654" s="69"/>
      <c r="I654" s="30"/>
    </row>
    <row r="655" spans="4:9" x14ac:dyDescent="0.3">
      <c r="D655" s="69"/>
      <c r="E655" s="30"/>
      <c r="F655" s="30"/>
      <c r="H655" s="69"/>
      <c r="I655" s="30"/>
    </row>
    <row r="656" spans="4:9" x14ac:dyDescent="0.3">
      <c r="D656" s="69"/>
      <c r="E656" s="30"/>
      <c r="F656" s="30"/>
      <c r="H656" s="69"/>
      <c r="I656" s="30"/>
    </row>
    <row r="657" spans="4:9" x14ac:dyDescent="0.3">
      <c r="D657" s="69"/>
      <c r="E657" s="30"/>
      <c r="F657" s="30"/>
      <c r="H657" s="69"/>
      <c r="I657" s="30"/>
    </row>
    <row r="658" spans="4:9" x14ac:dyDescent="0.3">
      <c r="D658" s="69"/>
      <c r="E658" s="30"/>
      <c r="F658" s="30"/>
      <c r="H658" s="69"/>
      <c r="I658" s="30"/>
    </row>
    <row r="659" spans="4:9" x14ac:dyDescent="0.3">
      <c r="D659" s="69"/>
      <c r="E659" s="30"/>
      <c r="F659" s="30"/>
      <c r="H659" s="69"/>
      <c r="I659" s="30"/>
    </row>
    <row r="660" spans="4:9" x14ac:dyDescent="0.3">
      <c r="D660" s="69"/>
      <c r="E660" s="30"/>
      <c r="F660" s="30"/>
      <c r="H660" s="69"/>
      <c r="I660" s="30"/>
    </row>
    <row r="661" spans="4:9" x14ac:dyDescent="0.3">
      <c r="D661" s="69"/>
      <c r="E661" s="30"/>
      <c r="F661" s="30"/>
      <c r="H661" s="69"/>
      <c r="I661" s="30"/>
    </row>
    <row r="662" spans="4:9" x14ac:dyDescent="0.3">
      <c r="D662" s="69"/>
      <c r="E662" s="30"/>
      <c r="F662" s="30"/>
      <c r="H662" s="69"/>
      <c r="I662" s="30"/>
    </row>
    <row r="663" spans="4:9" x14ac:dyDescent="0.3">
      <c r="D663" s="69"/>
      <c r="E663" s="30"/>
      <c r="F663" s="30"/>
      <c r="H663" s="69"/>
      <c r="I663" s="30"/>
    </row>
    <row r="664" spans="4:9" x14ac:dyDescent="0.3">
      <c r="D664" s="69"/>
      <c r="E664" s="30"/>
      <c r="F664" s="30"/>
      <c r="H664" s="69"/>
      <c r="I664" s="30"/>
    </row>
    <row r="665" spans="4:9" x14ac:dyDescent="0.3">
      <c r="D665" s="69"/>
      <c r="E665" s="30"/>
      <c r="F665" s="30"/>
      <c r="H665" s="69"/>
      <c r="I665" s="30"/>
    </row>
    <row r="666" spans="4:9" x14ac:dyDescent="0.3">
      <c r="D666" s="69"/>
      <c r="E666" s="30"/>
      <c r="F666" s="30"/>
      <c r="H666" s="69"/>
      <c r="I666" s="30"/>
    </row>
    <row r="667" spans="4:9" x14ac:dyDescent="0.3">
      <c r="D667" s="69"/>
      <c r="E667" s="30"/>
      <c r="F667" s="30"/>
      <c r="H667" s="69"/>
      <c r="I667" s="30"/>
    </row>
    <row r="668" spans="4:9" x14ac:dyDescent="0.3">
      <c r="D668" s="69"/>
      <c r="E668" s="30"/>
      <c r="F668" s="30"/>
      <c r="H668" s="69"/>
      <c r="I668" s="30"/>
    </row>
    <row r="669" spans="4:9" x14ac:dyDescent="0.3">
      <c r="D669" s="69"/>
      <c r="E669" s="30"/>
      <c r="F669" s="30"/>
      <c r="H669" s="69"/>
      <c r="I669" s="30"/>
    </row>
    <row r="670" spans="4:9" x14ac:dyDescent="0.3">
      <c r="D670" s="69"/>
      <c r="E670" s="30"/>
      <c r="F670" s="30"/>
      <c r="H670" s="69"/>
      <c r="I670" s="30"/>
    </row>
    <row r="671" spans="4:9" x14ac:dyDescent="0.3">
      <c r="D671" s="69"/>
      <c r="E671" s="30"/>
      <c r="F671" s="30"/>
      <c r="H671" s="69"/>
      <c r="I671" s="30"/>
    </row>
    <row r="672" spans="4:9" x14ac:dyDescent="0.3">
      <c r="D672" s="69"/>
      <c r="E672" s="30"/>
      <c r="F672" s="30"/>
      <c r="H672" s="69"/>
      <c r="I672" s="30"/>
    </row>
    <row r="673" spans="4:9" x14ac:dyDescent="0.3">
      <c r="D673" s="69"/>
      <c r="E673" s="30"/>
      <c r="F673" s="30"/>
      <c r="H673" s="69"/>
      <c r="I673" s="30"/>
    </row>
    <row r="674" spans="4:9" x14ac:dyDescent="0.3">
      <c r="D674" s="69"/>
      <c r="E674" s="30"/>
      <c r="F674" s="30"/>
      <c r="H674" s="69"/>
      <c r="I674" s="30"/>
    </row>
    <row r="675" spans="4:9" x14ac:dyDescent="0.3">
      <c r="D675" s="69"/>
      <c r="E675" s="30"/>
      <c r="F675" s="30"/>
      <c r="H675" s="69"/>
      <c r="I675" s="30"/>
    </row>
    <row r="676" spans="4:9" x14ac:dyDescent="0.3">
      <c r="D676" s="69"/>
      <c r="E676" s="30"/>
      <c r="F676" s="30"/>
      <c r="H676" s="69"/>
      <c r="I676" s="30"/>
    </row>
    <row r="677" spans="4:9" x14ac:dyDescent="0.3">
      <c r="D677" s="69"/>
      <c r="E677" s="30"/>
      <c r="F677" s="30"/>
      <c r="H677" s="69"/>
      <c r="I677" s="30"/>
    </row>
    <row r="678" spans="4:9" x14ac:dyDescent="0.3">
      <c r="D678" s="69"/>
      <c r="E678" s="30"/>
      <c r="F678" s="30"/>
      <c r="H678" s="69"/>
      <c r="I678" s="30"/>
    </row>
    <row r="679" spans="4:9" x14ac:dyDescent="0.3">
      <c r="D679" s="69"/>
      <c r="E679" s="30"/>
      <c r="F679" s="30"/>
      <c r="H679" s="69"/>
      <c r="I679" s="30"/>
    </row>
    <row r="680" spans="4:9" x14ac:dyDescent="0.3">
      <c r="D680" s="69"/>
      <c r="E680" s="30"/>
      <c r="F680" s="30"/>
      <c r="H680" s="69"/>
      <c r="I680" s="30"/>
    </row>
    <row r="681" spans="4:9" x14ac:dyDescent="0.3">
      <c r="D681" s="69"/>
      <c r="E681" s="30"/>
      <c r="F681" s="30"/>
      <c r="H681" s="69"/>
      <c r="I681" s="30"/>
    </row>
    <row r="682" spans="4:9" x14ac:dyDescent="0.3">
      <c r="D682" s="69"/>
      <c r="E682" s="30"/>
      <c r="F682" s="30"/>
      <c r="H682" s="69"/>
      <c r="I682" s="30"/>
    </row>
    <row r="683" spans="4:9" x14ac:dyDescent="0.3">
      <c r="D683" s="69"/>
      <c r="E683" s="30"/>
      <c r="F683" s="30"/>
      <c r="H683" s="69"/>
      <c r="I683" s="30"/>
    </row>
    <row r="684" spans="4:9" x14ac:dyDescent="0.3">
      <c r="D684" s="69"/>
      <c r="E684" s="30"/>
      <c r="F684" s="30"/>
      <c r="H684" s="69"/>
      <c r="I684" s="30"/>
    </row>
    <row r="685" spans="4:9" x14ac:dyDescent="0.3">
      <c r="D685" s="69"/>
      <c r="E685" s="30"/>
      <c r="F685" s="30"/>
      <c r="H685" s="69"/>
      <c r="I685" s="30"/>
    </row>
    <row r="686" spans="4:9" x14ac:dyDescent="0.3">
      <c r="D686" s="69"/>
      <c r="E686" s="30"/>
      <c r="F686" s="30"/>
      <c r="H686" s="69"/>
      <c r="I686" s="30"/>
    </row>
    <row r="687" spans="4:9" x14ac:dyDescent="0.3">
      <c r="D687" s="69"/>
      <c r="E687" s="30"/>
      <c r="F687" s="30"/>
      <c r="H687" s="69"/>
      <c r="I687" s="30"/>
    </row>
    <row r="688" spans="4:9" x14ac:dyDescent="0.3">
      <c r="D688" s="69"/>
      <c r="E688" s="30"/>
      <c r="F688" s="30"/>
      <c r="H688" s="69"/>
      <c r="I688" s="30"/>
    </row>
    <row r="689" spans="4:9" x14ac:dyDescent="0.3">
      <c r="D689" s="69"/>
      <c r="E689" s="30"/>
      <c r="F689" s="30"/>
      <c r="H689" s="69"/>
      <c r="I689" s="30"/>
    </row>
    <row r="690" spans="4:9" x14ac:dyDescent="0.3">
      <c r="D690" s="69"/>
      <c r="E690" s="30"/>
      <c r="F690" s="30"/>
      <c r="H690" s="69"/>
      <c r="I690" s="30"/>
    </row>
    <row r="691" spans="4:9" x14ac:dyDescent="0.3">
      <c r="D691" s="69"/>
      <c r="E691" s="30"/>
      <c r="F691" s="30"/>
      <c r="H691" s="69"/>
      <c r="I691" s="30"/>
    </row>
    <row r="692" spans="4:9" x14ac:dyDescent="0.3">
      <c r="D692" s="69"/>
      <c r="E692" s="30"/>
      <c r="F692" s="30"/>
      <c r="H692" s="69"/>
      <c r="I692" s="30"/>
    </row>
    <row r="693" spans="4:9" x14ac:dyDescent="0.3">
      <c r="D693" s="69"/>
      <c r="E693" s="30"/>
      <c r="F693" s="30"/>
      <c r="H693" s="69"/>
      <c r="I693" s="30"/>
    </row>
    <row r="694" spans="4:9" x14ac:dyDescent="0.3">
      <c r="D694" s="69"/>
      <c r="E694" s="30"/>
      <c r="F694" s="30"/>
      <c r="H694" s="69"/>
      <c r="I694" s="30"/>
    </row>
    <row r="695" spans="4:9" x14ac:dyDescent="0.3">
      <c r="D695" s="69"/>
      <c r="E695" s="30"/>
      <c r="F695" s="30"/>
      <c r="H695" s="69"/>
      <c r="I695" s="30"/>
    </row>
    <row r="696" spans="4:9" x14ac:dyDescent="0.3">
      <c r="D696" s="69"/>
      <c r="E696" s="30"/>
      <c r="F696" s="30"/>
      <c r="H696" s="69"/>
      <c r="I696" s="30"/>
    </row>
    <row r="697" spans="4:9" x14ac:dyDescent="0.3">
      <c r="D697" s="69"/>
      <c r="E697" s="30"/>
      <c r="F697" s="30"/>
      <c r="H697" s="69"/>
      <c r="I697" s="30"/>
    </row>
    <row r="698" spans="4:9" x14ac:dyDescent="0.3">
      <c r="D698" s="69"/>
      <c r="E698" s="30"/>
      <c r="F698" s="30"/>
      <c r="H698" s="69"/>
      <c r="I698" s="30"/>
    </row>
    <row r="699" spans="4:9" x14ac:dyDescent="0.3">
      <c r="D699" s="69"/>
      <c r="E699" s="30"/>
      <c r="F699" s="30"/>
      <c r="H699" s="69"/>
      <c r="I699" s="30"/>
    </row>
    <row r="700" spans="4:9" x14ac:dyDescent="0.3">
      <c r="D700" s="69"/>
      <c r="E700" s="30"/>
      <c r="F700" s="30"/>
      <c r="H700" s="69"/>
      <c r="I700" s="30"/>
    </row>
    <row r="701" spans="4:9" x14ac:dyDescent="0.3">
      <c r="D701" s="69"/>
      <c r="E701" s="30"/>
      <c r="F701" s="30"/>
      <c r="H701" s="69"/>
      <c r="I701" s="30"/>
    </row>
    <row r="702" spans="4:9" x14ac:dyDescent="0.3">
      <c r="D702" s="69"/>
      <c r="E702" s="30"/>
      <c r="F702" s="30"/>
      <c r="H702" s="69"/>
      <c r="I702" s="30"/>
    </row>
    <row r="703" spans="4:9" x14ac:dyDescent="0.3">
      <c r="D703" s="69"/>
      <c r="E703" s="30"/>
      <c r="F703" s="30"/>
      <c r="H703" s="69"/>
      <c r="I703" s="30"/>
    </row>
    <row r="704" spans="4:9" x14ac:dyDescent="0.3">
      <c r="D704" s="69"/>
      <c r="E704" s="30"/>
      <c r="F704" s="30"/>
      <c r="H704" s="69"/>
      <c r="I704" s="30"/>
    </row>
    <row r="705" spans="4:9" x14ac:dyDescent="0.3">
      <c r="D705" s="69"/>
      <c r="E705" s="30"/>
      <c r="F705" s="30"/>
      <c r="H705" s="69"/>
      <c r="I705" s="30"/>
    </row>
    <row r="706" spans="4:9" x14ac:dyDescent="0.3">
      <c r="D706" s="69"/>
      <c r="E706" s="30"/>
      <c r="F706" s="30"/>
      <c r="H706" s="69"/>
      <c r="I706" s="30"/>
    </row>
    <row r="707" spans="4:9" x14ac:dyDescent="0.3">
      <c r="D707" s="69"/>
      <c r="E707" s="30"/>
      <c r="F707" s="30"/>
      <c r="H707" s="69"/>
      <c r="I707" s="30"/>
    </row>
    <row r="708" spans="4:9" x14ac:dyDescent="0.3">
      <c r="D708" s="69"/>
      <c r="E708" s="30"/>
      <c r="F708" s="30"/>
      <c r="H708" s="69"/>
      <c r="I708" s="30"/>
    </row>
    <row r="709" spans="4:9" x14ac:dyDescent="0.3">
      <c r="D709" s="69"/>
      <c r="E709" s="30"/>
      <c r="F709" s="30"/>
      <c r="H709" s="69"/>
      <c r="I709" s="30"/>
    </row>
    <row r="710" spans="4:9" x14ac:dyDescent="0.3">
      <c r="D710" s="69"/>
      <c r="E710" s="30"/>
      <c r="F710" s="30"/>
      <c r="H710" s="69"/>
      <c r="I710" s="30"/>
    </row>
    <row r="711" spans="4:9" x14ac:dyDescent="0.3">
      <c r="D711" s="69"/>
      <c r="E711" s="30"/>
      <c r="F711" s="30"/>
      <c r="H711" s="69"/>
      <c r="I711" s="30"/>
    </row>
    <row r="712" spans="4:9" x14ac:dyDescent="0.3">
      <c r="D712" s="69"/>
      <c r="E712" s="30"/>
      <c r="F712" s="30"/>
      <c r="H712" s="69"/>
      <c r="I712" s="30"/>
    </row>
    <row r="713" spans="4:9" x14ac:dyDescent="0.3">
      <c r="D713" s="69"/>
      <c r="E713" s="30"/>
      <c r="F713" s="30"/>
      <c r="H713" s="69"/>
      <c r="I713" s="30"/>
    </row>
    <row r="714" spans="4:9" x14ac:dyDescent="0.3">
      <c r="D714" s="69"/>
      <c r="E714" s="30"/>
      <c r="F714" s="30"/>
      <c r="H714" s="69"/>
      <c r="I714" s="30"/>
    </row>
    <row r="715" spans="4:9" x14ac:dyDescent="0.3">
      <c r="D715" s="69"/>
      <c r="E715" s="30"/>
      <c r="F715" s="30"/>
      <c r="H715" s="69"/>
      <c r="I715" s="30"/>
    </row>
    <row r="716" spans="4:9" x14ac:dyDescent="0.3">
      <c r="D716" s="69"/>
      <c r="E716" s="30"/>
      <c r="F716" s="30"/>
      <c r="H716" s="69"/>
      <c r="I716" s="30"/>
    </row>
    <row r="717" spans="4:9" x14ac:dyDescent="0.3">
      <c r="D717" s="69"/>
      <c r="E717" s="30"/>
      <c r="F717" s="30"/>
      <c r="H717" s="69"/>
      <c r="I717" s="30"/>
    </row>
    <row r="718" spans="4:9" x14ac:dyDescent="0.3">
      <c r="D718" s="69"/>
      <c r="E718" s="30"/>
      <c r="F718" s="30"/>
      <c r="H718" s="69"/>
      <c r="I718" s="30"/>
    </row>
    <row r="719" spans="4:9" x14ac:dyDescent="0.3">
      <c r="D719" s="69"/>
      <c r="E719" s="30"/>
      <c r="F719" s="30"/>
      <c r="H719" s="69"/>
      <c r="I719" s="30"/>
    </row>
    <row r="720" spans="4:9" x14ac:dyDescent="0.3">
      <c r="D720" s="69"/>
      <c r="E720" s="30"/>
      <c r="F720" s="30"/>
      <c r="H720" s="69"/>
      <c r="I720" s="30"/>
    </row>
    <row r="721" spans="4:9" x14ac:dyDescent="0.3">
      <c r="D721" s="69"/>
      <c r="E721" s="30"/>
      <c r="F721" s="30"/>
      <c r="H721" s="69"/>
      <c r="I721" s="30"/>
    </row>
    <row r="722" spans="4:9" x14ac:dyDescent="0.3">
      <c r="D722" s="69"/>
      <c r="E722" s="30"/>
      <c r="F722" s="30"/>
      <c r="H722" s="69"/>
      <c r="I722" s="30"/>
    </row>
    <row r="723" spans="4:9" x14ac:dyDescent="0.3">
      <c r="D723" s="69"/>
      <c r="E723" s="30"/>
      <c r="F723" s="30"/>
      <c r="H723" s="69"/>
      <c r="I723" s="30"/>
    </row>
    <row r="724" spans="4:9" x14ac:dyDescent="0.3">
      <c r="D724" s="69"/>
      <c r="E724" s="30"/>
      <c r="F724" s="30"/>
      <c r="H724" s="69"/>
      <c r="I724" s="30"/>
    </row>
    <row r="725" spans="4:9" x14ac:dyDescent="0.3">
      <c r="D725" s="69"/>
      <c r="E725" s="30"/>
      <c r="F725" s="30"/>
      <c r="H725" s="69"/>
      <c r="I725" s="30"/>
    </row>
    <row r="726" spans="4:9" x14ac:dyDescent="0.3">
      <c r="D726" s="69"/>
      <c r="E726" s="30"/>
      <c r="F726" s="30"/>
      <c r="H726" s="69"/>
      <c r="I726" s="30"/>
    </row>
    <row r="727" spans="4:9" x14ac:dyDescent="0.3">
      <c r="D727" s="69"/>
      <c r="E727" s="30"/>
      <c r="F727" s="30"/>
      <c r="H727" s="69"/>
      <c r="I727" s="30"/>
    </row>
    <row r="728" spans="4:9" x14ac:dyDescent="0.3">
      <c r="D728" s="69"/>
      <c r="E728" s="30"/>
      <c r="F728" s="30"/>
      <c r="H728" s="69"/>
      <c r="I728" s="30"/>
    </row>
    <row r="729" spans="4:9" x14ac:dyDescent="0.3">
      <c r="D729" s="69"/>
      <c r="E729" s="30"/>
      <c r="F729" s="30"/>
      <c r="H729" s="69"/>
      <c r="I729" s="30"/>
    </row>
    <row r="730" spans="4:9" x14ac:dyDescent="0.3">
      <c r="D730" s="69"/>
      <c r="E730" s="30"/>
      <c r="F730" s="30"/>
      <c r="H730" s="69"/>
      <c r="I730" s="30"/>
    </row>
    <row r="731" spans="4:9" x14ac:dyDescent="0.3">
      <c r="D731" s="69"/>
      <c r="E731" s="30"/>
      <c r="F731" s="30"/>
      <c r="H731" s="69"/>
      <c r="I731" s="30"/>
    </row>
    <row r="732" spans="4:9" x14ac:dyDescent="0.3">
      <c r="D732" s="69"/>
      <c r="E732" s="30"/>
      <c r="F732" s="30"/>
      <c r="H732" s="69"/>
      <c r="I732" s="30"/>
    </row>
    <row r="733" spans="4:9" x14ac:dyDescent="0.3">
      <c r="D733" s="69"/>
      <c r="E733" s="30"/>
      <c r="F733" s="30"/>
      <c r="H733" s="69"/>
      <c r="I733" s="30"/>
    </row>
    <row r="734" spans="4:9" x14ac:dyDescent="0.3">
      <c r="D734" s="69"/>
      <c r="E734" s="30"/>
      <c r="F734" s="30"/>
      <c r="H734" s="69"/>
      <c r="I734" s="30"/>
    </row>
    <row r="735" spans="4:9" x14ac:dyDescent="0.3">
      <c r="D735" s="69"/>
      <c r="E735" s="30"/>
      <c r="F735" s="30"/>
      <c r="H735" s="69"/>
      <c r="I735" s="30"/>
    </row>
    <row r="736" spans="4:9" x14ac:dyDescent="0.3">
      <c r="D736" s="69"/>
      <c r="E736" s="30"/>
      <c r="F736" s="30"/>
      <c r="H736" s="69"/>
      <c r="I736" s="30"/>
    </row>
    <row r="737" spans="4:9" x14ac:dyDescent="0.3">
      <c r="D737" s="69"/>
      <c r="E737" s="30"/>
      <c r="F737" s="30"/>
      <c r="H737" s="69"/>
      <c r="I737" s="30"/>
    </row>
    <row r="738" spans="4:9" x14ac:dyDescent="0.3">
      <c r="D738" s="69"/>
      <c r="E738" s="30"/>
      <c r="F738" s="30"/>
      <c r="H738" s="69"/>
      <c r="I738" s="30"/>
    </row>
    <row r="739" spans="4:9" x14ac:dyDescent="0.3">
      <c r="D739" s="69"/>
      <c r="E739" s="30"/>
      <c r="F739" s="30"/>
      <c r="H739" s="69"/>
      <c r="I739" s="30"/>
    </row>
    <row r="740" spans="4:9" x14ac:dyDescent="0.3">
      <c r="D740" s="69"/>
      <c r="E740" s="30"/>
      <c r="F740" s="30"/>
      <c r="H740" s="69"/>
      <c r="I740" s="30"/>
    </row>
    <row r="741" spans="4:9" x14ac:dyDescent="0.3">
      <c r="D741" s="69"/>
      <c r="E741" s="30"/>
      <c r="F741" s="30"/>
      <c r="H741" s="69"/>
      <c r="I741" s="30"/>
    </row>
    <row r="742" spans="4:9" x14ac:dyDescent="0.3">
      <c r="D742" s="69"/>
      <c r="E742" s="30"/>
      <c r="F742" s="30"/>
      <c r="H742" s="69"/>
      <c r="I742" s="30"/>
    </row>
    <row r="743" spans="4:9" x14ac:dyDescent="0.3">
      <c r="D743" s="69"/>
      <c r="E743" s="30"/>
      <c r="F743" s="30"/>
      <c r="H743" s="69"/>
      <c r="I743" s="30"/>
    </row>
    <row r="744" spans="4:9" x14ac:dyDescent="0.3">
      <c r="D744" s="69"/>
      <c r="E744" s="30"/>
      <c r="F744" s="30"/>
      <c r="H744" s="69"/>
      <c r="I744" s="30"/>
    </row>
    <row r="745" spans="4:9" x14ac:dyDescent="0.3">
      <c r="D745" s="69"/>
      <c r="E745" s="30"/>
      <c r="F745" s="30"/>
      <c r="H745" s="69"/>
      <c r="I745" s="30"/>
    </row>
    <row r="746" spans="4:9" x14ac:dyDescent="0.3">
      <c r="D746" s="69"/>
      <c r="E746" s="30"/>
      <c r="F746" s="30"/>
      <c r="H746" s="69"/>
      <c r="I746" s="30"/>
    </row>
    <row r="747" spans="4:9" x14ac:dyDescent="0.3">
      <c r="D747" s="69"/>
      <c r="E747" s="30"/>
      <c r="F747" s="30"/>
      <c r="H747" s="69"/>
      <c r="I747" s="30"/>
    </row>
    <row r="748" spans="4:9" x14ac:dyDescent="0.3">
      <c r="D748" s="69"/>
      <c r="E748" s="30"/>
      <c r="F748" s="30"/>
      <c r="H748" s="69"/>
      <c r="I748" s="30"/>
    </row>
    <row r="749" spans="4:9" x14ac:dyDescent="0.3">
      <c r="D749" s="69"/>
      <c r="E749" s="30"/>
      <c r="F749" s="30"/>
      <c r="H749" s="69"/>
      <c r="I749" s="30"/>
    </row>
    <row r="750" spans="4:9" x14ac:dyDescent="0.3">
      <c r="D750" s="69"/>
      <c r="E750" s="30"/>
      <c r="F750" s="30"/>
      <c r="H750" s="69"/>
      <c r="I750" s="30"/>
    </row>
    <row r="751" spans="4:9" x14ac:dyDescent="0.3">
      <c r="D751" s="69"/>
      <c r="E751" s="30"/>
      <c r="F751" s="30"/>
      <c r="H751" s="69"/>
      <c r="I751" s="30"/>
    </row>
    <row r="752" spans="4:9" x14ac:dyDescent="0.3">
      <c r="D752" s="69"/>
      <c r="E752" s="30"/>
      <c r="F752" s="30"/>
      <c r="H752" s="69"/>
      <c r="I752" s="30"/>
    </row>
    <row r="753" spans="4:9" x14ac:dyDescent="0.3">
      <c r="D753" s="69"/>
      <c r="E753" s="30"/>
      <c r="F753" s="30"/>
      <c r="H753" s="69"/>
      <c r="I753" s="30"/>
    </row>
    <row r="754" spans="4:9" x14ac:dyDescent="0.3">
      <c r="D754" s="69"/>
      <c r="E754" s="30"/>
      <c r="F754" s="30"/>
      <c r="H754" s="69"/>
      <c r="I754" s="30"/>
    </row>
    <row r="755" spans="4:9" x14ac:dyDescent="0.3">
      <c r="D755" s="69"/>
      <c r="E755" s="30"/>
      <c r="F755" s="30"/>
      <c r="H755" s="69"/>
      <c r="I755" s="30"/>
    </row>
    <row r="756" spans="4:9" x14ac:dyDescent="0.3">
      <c r="D756" s="69"/>
      <c r="E756" s="30"/>
      <c r="F756" s="30"/>
      <c r="H756" s="69"/>
      <c r="I756" s="30"/>
    </row>
    <row r="757" spans="4:9" x14ac:dyDescent="0.3">
      <c r="D757" s="69"/>
      <c r="E757" s="30"/>
      <c r="F757" s="30"/>
      <c r="H757" s="69"/>
      <c r="I757" s="30"/>
    </row>
    <row r="758" spans="4:9" x14ac:dyDescent="0.3">
      <c r="D758" s="69"/>
      <c r="E758" s="30"/>
      <c r="F758" s="30"/>
      <c r="H758" s="69"/>
      <c r="I758" s="30"/>
    </row>
    <row r="759" spans="4:9" x14ac:dyDescent="0.3">
      <c r="D759" s="69"/>
      <c r="E759" s="30"/>
      <c r="F759" s="30"/>
      <c r="H759" s="69"/>
      <c r="I759" s="30"/>
    </row>
    <row r="760" spans="4:9" x14ac:dyDescent="0.3">
      <c r="D760" s="69"/>
      <c r="E760" s="30"/>
      <c r="F760" s="30"/>
      <c r="H760" s="69"/>
      <c r="I760" s="30"/>
    </row>
    <row r="761" spans="4:9" x14ac:dyDescent="0.3">
      <c r="D761" s="69"/>
      <c r="E761" s="30"/>
      <c r="F761" s="30"/>
      <c r="H761" s="69"/>
      <c r="I761" s="30"/>
    </row>
    <row r="762" spans="4:9" x14ac:dyDescent="0.3">
      <c r="D762" s="69"/>
      <c r="E762" s="30"/>
      <c r="F762" s="30"/>
      <c r="H762" s="69"/>
      <c r="I762" s="30"/>
    </row>
    <row r="763" spans="4:9" x14ac:dyDescent="0.3">
      <c r="D763" s="69"/>
      <c r="E763" s="30"/>
      <c r="F763" s="30"/>
      <c r="H763" s="69"/>
      <c r="I763" s="30"/>
    </row>
    <row r="764" spans="4:9" x14ac:dyDescent="0.3">
      <c r="D764" s="69"/>
      <c r="E764" s="30"/>
      <c r="F764" s="30"/>
      <c r="H764" s="69"/>
      <c r="I764" s="30"/>
    </row>
    <row r="765" spans="4:9" x14ac:dyDescent="0.3">
      <c r="D765" s="69"/>
      <c r="E765" s="30"/>
      <c r="F765" s="30"/>
      <c r="H765" s="69"/>
      <c r="I765" s="30"/>
    </row>
    <row r="766" spans="4:9" x14ac:dyDescent="0.3">
      <c r="D766" s="69"/>
      <c r="E766" s="30"/>
      <c r="F766" s="30"/>
      <c r="H766" s="69"/>
      <c r="I766" s="30"/>
    </row>
    <row r="767" spans="4:9" x14ac:dyDescent="0.3">
      <c r="D767" s="69"/>
      <c r="E767" s="30"/>
      <c r="F767" s="30"/>
      <c r="H767" s="69"/>
      <c r="I767" s="30"/>
    </row>
    <row r="768" spans="4:9" x14ac:dyDescent="0.3">
      <c r="D768" s="69"/>
      <c r="E768" s="30"/>
      <c r="F768" s="30"/>
      <c r="H768" s="69"/>
      <c r="I768" s="30"/>
    </row>
    <row r="769" spans="4:9" x14ac:dyDescent="0.3">
      <c r="D769" s="69"/>
      <c r="E769" s="30"/>
      <c r="F769" s="30"/>
      <c r="H769" s="69"/>
      <c r="I769" s="30"/>
    </row>
    <row r="770" spans="4:9" x14ac:dyDescent="0.3">
      <c r="D770" s="69"/>
      <c r="E770" s="30"/>
      <c r="F770" s="30"/>
      <c r="H770" s="69"/>
      <c r="I770" s="30"/>
    </row>
    <row r="771" spans="4:9" x14ac:dyDescent="0.3">
      <c r="D771" s="69"/>
      <c r="E771" s="30"/>
      <c r="F771" s="30"/>
      <c r="H771" s="69"/>
      <c r="I771" s="30"/>
    </row>
    <row r="772" spans="4:9" x14ac:dyDescent="0.3">
      <c r="D772" s="69"/>
      <c r="E772" s="30"/>
      <c r="F772" s="30"/>
      <c r="H772" s="69"/>
      <c r="I772" s="30"/>
    </row>
    <row r="773" spans="4:9" x14ac:dyDescent="0.3">
      <c r="D773" s="69"/>
      <c r="E773" s="30"/>
      <c r="F773" s="30"/>
      <c r="H773" s="69"/>
      <c r="I773" s="30"/>
    </row>
    <row r="774" spans="4:9" x14ac:dyDescent="0.3">
      <c r="D774" s="69"/>
      <c r="E774" s="30"/>
      <c r="F774" s="30"/>
      <c r="H774" s="69"/>
      <c r="I774" s="30"/>
    </row>
    <row r="775" spans="4:9" x14ac:dyDescent="0.3">
      <c r="D775" s="69"/>
      <c r="E775" s="30"/>
      <c r="F775" s="30"/>
      <c r="H775" s="69"/>
      <c r="I775" s="30"/>
    </row>
    <row r="776" spans="4:9" x14ac:dyDescent="0.3">
      <c r="D776" s="69"/>
      <c r="E776" s="30"/>
      <c r="F776" s="30"/>
      <c r="H776" s="69"/>
      <c r="I776" s="30"/>
    </row>
    <row r="777" spans="4:9" x14ac:dyDescent="0.3">
      <c r="D777" s="69"/>
      <c r="E777" s="30"/>
      <c r="F777" s="30"/>
      <c r="H777" s="69"/>
      <c r="I777" s="30"/>
    </row>
    <row r="778" spans="4:9" x14ac:dyDescent="0.3">
      <c r="D778" s="69"/>
      <c r="E778" s="30"/>
      <c r="F778" s="30"/>
      <c r="H778" s="69"/>
      <c r="I778" s="30"/>
    </row>
    <row r="779" spans="4:9" x14ac:dyDescent="0.3">
      <c r="D779" s="69"/>
      <c r="E779" s="30"/>
      <c r="F779" s="30"/>
      <c r="H779" s="69"/>
      <c r="I779" s="30"/>
    </row>
    <row r="780" spans="4:9" x14ac:dyDescent="0.3">
      <c r="D780" s="69"/>
      <c r="E780" s="30"/>
      <c r="F780" s="30"/>
      <c r="H780" s="69"/>
      <c r="I780" s="30"/>
    </row>
    <row r="781" spans="4:9" x14ac:dyDescent="0.3">
      <c r="D781" s="69"/>
      <c r="E781" s="30"/>
      <c r="F781" s="30"/>
      <c r="H781" s="69"/>
      <c r="I781" s="30"/>
    </row>
    <row r="782" spans="4:9" x14ac:dyDescent="0.3">
      <c r="D782" s="69"/>
      <c r="E782" s="30"/>
      <c r="F782" s="30"/>
      <c r="H782" s="69"/>
      <c r="I782" s="30"/>
    </row>
    <row r="783" spans="4:9" x14ac:dyDescent="0.3">
      <c r="D783" s="69"/>
      <c r="E783" s="30"/>
      <c r="F783" s="30"/>
      <c r="H783" s="69"/>
      <c r="I783" s="30"/>
    </row>
    <row r="784" spans="4:9" x14ac:dyDescent="0.3">
      <c r="D784" s="69"/>
      <c r="E784" s="30"/>
      <c r="F784" s="30"/>
      <c r="H784" s="69"/>
      <c r="I784" s="30"/>
    </row>
    <row r="785" spans="4:9" x14ac:dyDescent="0.3">
      <c r="D785" s="69"/>
      <c r="E785" s="30"/>
      <c r="F785" s="30"/>
      <c r="H785" s="69"/>
      <c r="I785" s="30"/>
    </row>
    <row r="786" spans="4:9" x14ac:dyDescent="0.3">
      <c r="D786" s="69"/>
      <c r="E786" s="30"/>
      <c r="F786" s="30"/>
      <c r="H786" s="69"/>
      <c r="I786" s="30"/>
    </row>
    <row r="787" spans="4:9" x14ac:dyDescent="0.3">
      <c r="D787" s="69"/>
      <c r="E787" s="30"/>
      <c r="F787" s="30"/>
      <c r="H787" s="69"/>
      <c r="I787" s="30"/>
    </row>
    <row r="788" spans="4:9" x14ac:dyDescent="0.3">
      <c r="D788" s="69"/>
      <c r="E788" s="30"/>
      <c r="F788" s="30"/>
      <c r="H788" s="69"/>
      <c r="I788" s="30"/>
    </row>
    <row r="789" spans="4:9" x14ac:dyDescent="0.3">
      <c r="D789" s="69"/>
      <c r="E789" s="30"/>
      <c r="F789" s="30"/>
      <c r="H789" s="69"/>
      <c r="I789" s="30"/>
    </row>
    <row r="790" spans="4:9" x14ac:dyDescent="0.3">
      <c r="D790" s="69"/>
      <c r="E790" s="30"/>
      <c r="F790" s="30"/>
      <c r="H790" s="69"/>
      <c r="I790" s="30"/>
    </row>
    <row r="791" spans="4:9" x14ac:dyDescent="0.3">
      <c r="D791" s="69"/>
      <c r="E791" s="30"/>
      <c r="F791" s="30"/>
      <c r="H791" s="69"/>
      <c r="I791" s="30"/>
    </row>
    <row r="792" spans="4:9" x14ac:dyDescent="0.3">
      <c r="D792" s="69"/>
      <c r="E792" s="30"/>
      <c r="F792" s="30"/>
      <c r="H792" s="69"/>
      <c r="I792" s="30"/>
    </row>
    <row r="793" spans="4:9" x14ac:dyDescent="0.3">
      <c r="D793" s="69"/>
      <c r="E793" s="30"/>
      <c r="F793" s="30"/>
      <c r="H793" s="69"/>
      <c r="I793" s="30"/>
    </row>
    <row r="794" spans="4:9" x14ac:dyDescent="0.3">
      <c r="D794" s="69"/>
      <c r="E794" s="30"/>
      <c r="F794" s="30"/>
      <c r="H794" s="69"/>
      <c r="I794" s="30"/>
    </row>
    <row r="795" spans="4:9" x14ac:dyDescent="0.3">
      <c r="D795" s="69"/>
      <c r="E795" s="30"/>
      <c r="F795" s="30"/>
      <c r="H795" s="69"/>
      <c r="I795" s="30"/>
    </row>
    <row r="796" spans="4:9" x14ac:dyDescent="0.3">
      <c r="D796" s="69"/>
      <c r="E796" s="30"/>
      <c r="F796" s="30"/>
      <c r="H796" s="69"/>
      <c r="I796" s="30"/>
    </row>
    <row r="797" spans="4:9" x14ac:dyDescent="0.3">
      <c r="D797" s="69"/>
      <c r="E797" s="30"/>
      <c r="F797" s="30"/>
      <c r="H797" s="69"/>
      <c r="I797" s="30"/>
    </row>
    <row r="798" spans="4:9" x14ac:dyDescent="0.3">
      <c r="D798" s="69"/>
      <c r="E798" s="30"/>
      <c r="F798" s="30"/>
      <c r="H798" s="69"/>
      <c r="I798" s="30"/>
    </row>
    <row r="799" spans="4:9" x14ac:dyDescent="0.3">
      <c r="D799" s="69"/>
      <c r="E799" s="30"/>
      <c r="F799" s="30"/>
      <c r="H799" s="69"/>
      <c r="I799" s="30"/>
    </row>
    <row r="800" spans="4:9" x14ac:dyDescent="0.3">
      <c r="D800" s="69"/>
      <c r="E800" s="30"/>
      <c r="F800" s="30"/>
      <c r="H800" s="69"/>
      <c r="I800" s="30"/>
    </row>
    <row r="801" spans="4:9" x14ac:dyDescent="0.3">
      <c r="D801" s="69"/>
      <c r="E801" s="30"/>
      <c r="F801" s="30"/>
      <c r="H801" s="69"/>
      <c r="I801" s="30"/>
    </row>
    <row r="802" spans="4:9" x14ac:dyDescent="0.3">
      <c r="D802" s="69"/>
      <c r="E802" s="30"/>
      <c r="F802" s="30"/>
      <c r="H802" s="69"/>
      <c r="I802" s="30"/>
    </row>
    <row r="803" spans="4:9" x14ac:dyDescent="0.3">
      <c r="D803" s="69"/>
      <c r="E803" s="30"/>
      <c r="F803" s="30"/>
      <c r="H803" s="69"/>
      <c r="I803" s="30"/>
    </row>
    <row r="804" spans="4:9" x14ac:dyDescent="0.3">
      <c r="D804" s="69"/>
      <c r="E804" s="30"/>
      <c r="F804" s="30"/>
      <c r="H804" s="69"/>
      <c r="I804" s="30"/>
    </row>
    <row r="805" spans="4:9" x14ac:dyDescent="0.3">
      <c r="D805" s="69"/>
      <c r="E805" s="30"/>
      <c r="F805" s="30"/>
      <c r="H805" s="69"/>
      <c r="I805" s="30"/>
    </row>
    <row r="806" spans="4:9" x14ac:dyDescent="0.3">
      <c r="D806" s="69"/>
      <c r="E806" s="30"/>
      <c r="F806" s="30"/>
      <c r="H806" s="69"/>
      <c r="I806" s="30"/>
    </row>
    <row r="807" spans="4:9" x14ac:dyDescent="0.3">
      <c r="D807" s="69"/>
      <c r="E807" s="30"/>
      <c r="F807" s="30"/>
      <c r="H807" s="69"/>
      <c r="I807" s="30"/>
    </row>
    <row r="808" spans="4:9" x14ac:dyDescent="0.3">
      <c r="D808" s="69"/>
      <c r="E808" s="30"/>
      <c r="F808" s="30"/>
      <c r="H808" s="69"/>
      <c r="I808" s="30"/>
    </row>
    <row r="809" spans="4:9" x14ac:dyDescent="0.3">
      <c r="D809" s="69"/>
      <c r="E809" s="30"/>
      <c r="F809" s="30"/>
      <c r="H809" s="69"/>
      <c r="I809" s="30"/>
    </row>
    <row r="810" spans="4:9" x14ac:dyDescent="0.3">
      <c r="D810" s="69"/>
      <c r="E810" s="30"/>
      <c r="F810" s="30"/>
      <c r="H810" s="69"/>
      <c r="I810" s="30"/>
    </row>
    <row r="811" spans="4:9" x14ac:dyDescent="0.3">
      <c r="D811" s="69"/>
      <c r="E811" s="30"/>
      <c r="F811" s="30"/>
      <c r="H811" s="69"/>
      <c r="I811" s="30"/>
    </row>
    <row r="812" spans="4:9" x14ac:dyDescent="0.3">
      <c r="D812" s="69"/>
      <c r="E812" s="30"/>
      <c r="F812" s="30"/>
      <c r="H812" s="69"/>
      <c r="I812" s="30"/>
    </row>
    <row r="813" spans="4:9" x14ac:dyDescent="0.3">
      <c r="D813" s="69"/>
      <c r="E813" s="30"/>
      <c r="F813" s="30"/>
      <c r="H813" s="69"/>
      <c r="I813" s="30"/>
    </row>
    <row r="814" spans="4:9" x14ac:dyDescent="0.3">
      <c r="D814" s="69"/>
      <c r="E814" s="30"/>
      <c r="F814" s="30"/>
      <c r="H814" s="69"/>
      <c r="I814" s="30"/>
    </row>
    <row r="815" spans="4:9" x14ac:dyDescent="0.3">
      <c r="D815" s="69"/>
      <c r="E815" s="30"/>
      <c r="F815" s="30"/>
      <c r="H815" s="69"/>
      <c r="I815" s="30"/>
    </row>
    <row r="816" spans="4:9" x14ac:dyDescent="0.3">
      <c r="D816" s="69"/>
      <c r="E816" s="30"/>
      <c r="F816" s="30"/>
      <c r="H816" s="69"/>
      <c r="I816" s="30"/>
    </row>
    <row r="817" spans="4:9" x14ac:dyDescent="0.3">
      <c r="D817" s="69"/>
      <c r="E817" s="30"/>
      <c r="F817" s="30"/>
      <c r="H817" s="69"/>
      <c r="I817" s="30"/>
    </row>
    <row r="818" spans="4:9" x14ac:dyDescent="0.3">
      <c r="D818" s="69"/>
      <c r="E818" s="30"/>
      <c r="F818" s="30"/>
      <c r="H818" s="69"/>
      <c r="I818" s="30"/>
    </row>
    <row r="819" spans="4:9" x14ac:dyDescent="0.3">
      <c r="D819" s="69"/>
      <c r="E819" s="30"/>
      <c r="F819" s="30"/>
      <c r="H819" s="69"/>
      <c r="I819" s="30"/>
    </row>
    <row r="820" spans="4:9" x14ac:dyDescent="0.3">
      <c r="D820" s="69"/>
      <c r="E820" s="30"/>
      <c r="F820" s="30"/>
      <c r="H820" s="69"/>
      <c r="I820" s="30"/>
    </row>
    <row r="821" spans="4:9" x14ac:dyDescent="0.3">
      <c r="D821" s="69"/>
      <c r="E821" s="30"/>
      <c r="F821" s="30"/>
      <c r="H821" s="69"/>
      <c r="I821" s="30"/>
    </row>
    <row r="822" spans="4:9" x14ac:dyDescent="0.3">
      <c r="D822" s="69"/>
      <c r="E822" s="30"/>
      <c r="F822" s="30"/>
      <c r="H822" s="69"/>
      <c r="I822" s="30"/>
    </row>
    <row r="823" spans="4:9" x14ac:dyDescent="0.3">
      <c r="D823" s="69"/>
      <c r="E823" s="30"/>
      <c r="F823" s="30"/>
      <c r="H823" s="69"/>
      <c r="I823" s="30"/>
    </row>
    <row r="824" spans="4:9" x14ac:dyDescent="0.3">
      <c r="D824" s="69"/>
      <c r="E824" s="30"/>
      <c r="F824" s="30"/>
      <c r="H824" s="69"/>
      <c r="I824" s="30"/>
    </row>
    <row r="825" spans="4:9" x14ac:dyDescent="0.3">
      <c r="D825" s="69"/>
      <c r="E825" s="30"/>
      <c r="F825" s="30"/>
      <c r="H825" s="69"/>
      <c r="I825" s="30"/>
    </row>
    <row r="826" spans="4:9" x14ac:dyDescent="0.3">
      <c r="D826" s="69"/>
      <c r="E826" s="30"/>
      <c r="F826" s="30"/>
      <c r="H826" s="69"/>
      <c r="I826" s="30"/>
    </row>
    <row r="827" spans="4:9" x14ac:dyDescent="0.3">
      <c r="D827" s="69"/>
      <c r="E827" s="30"/>
      <c r="F827" s="30"/>
      <c r="H827" s="69"/>
      <c r="I827" s="30"/>
    </row>
    <row r="828" spans="4:9" x14ac:dyDescent="0.3">
      <c r="D828" s="69"/>
      <c r="E828" s="30"/>
      <c r="F828" s="30"/>
      <c r="H828" s="69"/>
      <c r="I828" s="30"/>
    </row>
    <row r="829" spans="4:9" x14ac:dyDescent="0.3">
      <c r="D829" s="69"/>
      <c r="E829" s="30"/>
      <c r="F829" s="30"/>
      <c r="H829" s="69"/>
      <c r="I829" s="30"/>
    </row>
    <row r="830" spans="4:9" x14ac:dyDescent="0.3">
      <c r="D830" s="69"/>
      <c r="E830" s="30"/>
      <c r="F830" s="30"/>
      <c r="H830" s="69"/>
      <c r="I830" s="30"/>
    </row>
    <row r="831" spans="4:9" x14ac:dyDescent="0.3">
      <c r="D831" s="69"/>
      <c r="E831" s="30"/>
      <c r="F831" s="30"/>
      <c r="H831" s="69"/>
      <c r="I831" s="30"/>
    </row>
    <row r="832" spans="4:9" x14ac:dyDescent="0.3">
      <c r="D832" s="69"/>
      <c r="E832" s="30"/>
      <c r="F832" s="30"/>
      <c r="H832" s="69"/>
      <c r="I832" s="30"/>
    </row>
    <row r="833" spans="4:9" x14ac:dyDescent="0.3">
      <c r="D833" s="69"/>
      <c r="E833" s="30"/>
      <c r="F833" s="30"/>
      <c r="H833" s="69"/>
      <c r="I833" s="30"/>
    </row>
    <row r="834" spans="4:9" x14ac:dyDescent="0.3">
      <c r="D834" s="69"/>
      <c r="E834" s="30"/>
      <c r="F834" s="30"/>
      <c r="H834" s="69"/>
      <c r="I834" s="30"/>
    </row>
    <row r="835" spans="4:9" x14ac:dyDescent="0.3">
      <c r="D835" s="69"/>
      <c r="E835" s="30"/>
      <c r="F835" s="30"/>
      <c r="H835" s="69"/>
      <c r="I835" s="30"/>
    </row>
    <row r="836" spans="4:9" x14ac:dyDescent="0.3">
      <c r="D836" s="69"/>
      <c r="E836" s="30"/>
      <c r="F836" s="30"/>
      <c r="H836" s="69"/>
      <c r="I836" s="30"/>
    </row>
    <row r="837" spans="4:9" x14ac:dyDescent="0.3">
      <c r="D837" s="69"/>
      <c r="E837" s="30"/>
      <c r="F837" s="30"/>
      <c r="H837" s="69"/>
      <c r="I837" s="30"/>
    </row>
    <row r="838" spans="4:9" x14ac:dyDescent="0.3">
      <c r="D838" s="69"/>
      <c r="E838" s="30"/>
      <c r="F838" s="30"/>
      <c r="H838" s="69"/>
      <c r="I838" s="30"/>
    </row>
    <row r="839" spans="4:9" x14ac:dyDescent="0.3">
      <c r="D839" s="69"/>
      <c r="E839" s="30"/>
      <c r="F839" s="30"/>
      <c r="H839" s="69"/>
      <c r="I839" s="30"/>
    </row>
    <row r="840" spans="4:9" x14ac:dyDescent="0.3">
      <c r="D840" s="69"/>
      <c r="E840" s="30"/>
      <c r="F840" s="30"/>
      <c r="H840" s="69"/>
      <c r="I840" s="30"/>
    </row>
    <row r="841" spans="4:9" x14ac:dyDescent="0.3">
      <c r="D841" s="69"/>
      <c r="E841" s="30"/>
      <c r="F841" s="30"/>
      <c r="H841" s="69"/>
      <c r="I841" s="30"/>
    </row>
    <row r="842" spans="4:9" x14ac:dyDescent="0.3">
      <c r="D842" s="69"/>
      <c r="E842" s="30"/>
      <c r="F842" s="30"/>
      <c r="H842" s="69"/>
      <c r="I842" s="30"/>
    </row>
    <row r="843" spans="4:9" x14ac:dyDescent="0.3">
      <c r="D843" s="69"/>
      <c r="E843" s="30"/>
      <c r="F843" s="30"/>
      <c r="H843" s="69"/>
      <c r="I843" s="30"/>
    </row>
    <row r="844" spans="4:9" x14ac:dyDescent="0.3">
      <c r="D844" s="69"/>
      <c r="E844" s="30"/>
      <c r="F844" s="30"/>
      <c r="H844" s="69"/>
      <c r="I844" s="30"/>
    </row>
    <row r="845" spans="4:9" x14ac:dyDescent="0.3">
      <c r="D845" s="69"/>
      <c r="E845" s="30"/>
      <c r="F845" s="30"/>
      <c r="H845" s="69"/>
      <c r="I845" s="30"/>
    </row>
    <row r="846" spans="4:9" x14ac:dyDescent="0.3">
      <c r="D846" s="69"/>
      <c r="E846" s="30"/>
      <c r="F846" s="30"/>
      <c r="H846" s="69"/>
      <c r="I846" s="30"/>
    </row>
    <row r="847" spans="4:9" x14ac:dyDescent="0.3">
      <c r="D847" s="69"/>
      <c r="E847" s="30"/>
      <c r="F847" s="30"/>
      <c r="H847" s="69"/>
      <c r="I847" s="30"/>
    </row>
    <row r="848" spans="4:9" x14ac:dyDescent="0.3">
      <c r="D848" s="69"/>
      <c r="E848" s="30"/>
      <c r="F848" s="30"/>
      <c r="H848" s="69"/>
      <c r="I848" s="30"/>
    </row>
    <row r="849" spans="4:9" x14ac:dyDescent="0.3">
      <c r="D849" s="69"/>
      <c r="E849" s="30"/>
      <c r="F849" s="30"/>
      <c r="H849" s="69"/>
      <c r="I849" s="30"/>
    </row>
    <row r="850" spans="4:9" x14ac:dyDescent="0.3">
      <c r="D850" s="69"/>
      <c r="E850" s="30"/>
      <c r="F850" s="30"/>
      <c r="H850" s="69"/>
      <c r="I850" s="30"/>
    </row>
    <row r="851" spans="4:9" x14ac:dyDescent="0.3">
      <c r="D851" s="69"/>
      <c r="E851" s="30"/>
      <c r="F851" s="30"/>
      <c r="H851" s="69"/>
      <c r="I851" s="30"/>
    </row>
    <row r="852" spans="4:9" x14ac:dyDescent="0.3">
      <c r="D852" s="69"/>
      <c r="E852" s="30"/>
      <c r="F852" s="30"/>
      <c r="H852" s="69"/>
      <c r="I852" s="30"/>
    </row>
    <row r="853" spans="4:9" x14ac:dyDescent="0.3">
      <c r="D853" s="69"/>
      <c r="E853" s="30"/>
      <c r="F853" s="30"/>
      <c r="H853" s="69"/>
      <c r="I853" s="30"/>
    </row>
    <row r="854" spans="4:9" x14ac:dyDescent="0.3">
      <c r="D854" s="69"/>
      <c r="E854" s="30"/>
      <c r="F854" s="30"/>
      <c r="H854" s="69"/>
      <c r="I854" s="30"/>
    </row>
    <row r="855" spans="4:9" x14ac:dyDescent="0.3">
      <c r="D855" s="69"/>
      <c r="E855" s="30"/>
      <c r="F855" s="30"/>
      <c r="H855" s="69"/>
      <c r="I855" s="30"/>
    </row>
    <row r="856" spans="4:9" x14ac:dyDescent="0.3">
      <c r="D856" s="69"/>
      <c r="E856" s="30"/>
      <c r="F856" s="30"/>
      <c r="H856" s="69"/>
      <c r="I856" s="30"/>
    </row>
    <row r="857" spans="4:9" x14ac:dyDescent="0.3">
      <c r="D857" s="69"/>
      <c r="E857" s="30"/>
      <c r="F857" s="30"/>
      <c r="H857" s="69"/>
      <c r="I857" s="30"/>
    </row>
    <row r="858" spans="4:9" x14ac:dyDescent="0.3">
      <c r="D858" s="69"/>
      <c r="E858" s="30"/>
      <c r="F858" s="30"/>
      <c r="H858" s="69"/>
      <c r="I858" s="30"/>
    </row>
    <row r="859" spans="4:9" x14ac:dyDescent="0.3">
      <c r="D859" s="69"/>
      <c r="E859" s="30"/>
      <c r="F859" s="30"/>
      <c r="H859" s="69"/>
      <c r="I859" s="30"/>
    </row>
    <row r="860" spans="4:9" x14ac:dyDescent="0.3">
      <c r="D860" s="69"/>
      <c r="E860" s="30"/>
      <c r="F860" s="30"/>
      <c r="H860" s="69"/>
      <c r="I860" s="30"/>
    </row>
    <row r="861" spans="4:9" x14ac:dyDescent="0.3">
      <c r="D861" s="69"/>
      <c r="E861" s="30"/>
      <c r="F861" s="30"/>
      <c r="H861" s="69"/>
      <c r="I861" s="30"/>
    </row>
    <row r="862" spans="4:9" x14ac:dyDescent="0.3">
      <c r="D862" s="69"/>
      <c r="E862" s="30"/>
      <c r="F862" s="30"/>
      <c r="H862" s="69"/>
      <c r="I862" s="30"/>
    </row>
    <row r="863" spans="4:9" x14ac:dyDescent="0.3">
      <c r="D863" s="69"/>
      <c r="E863" s="30"/>
      <c r="F863" s="30"/>
      <c r="H863" s="69"/>
      <c r="I863" s="30"/>
    </row>
    <row r="864" spans="4:9" x14ac:dyDescent="0.3">
      <c r="D864" s="69"/>
      <c r="E864" s="30"/>
      <c r="F864" s="30"/>
      <c r="H864" s="69"/>
      <c r="I864" s="30"/>
    </row>
    <row r="865" spans="4:9" x14ac:dyDescent="0.3">
      <c r="D865" s="69"/>
      <c r="E865" s="30"/>
      <c r="F865" s="30"/>
      <c r="H865" s="69"/>
      <c r="I865" s="30"/>
    </row>
    <row r="866" spans="4:9" x14ac:dyDescent="0.3">
      <c r="D866" s="69"/>
      <c r="E866" s="30"/>
      <c r="F866" s="30"/>
      <c r="H866" s="69"/>
      <c r="I866" s="30"/>
    </row>
    <row r="867" spans="4:9" x14ac:dyDescent="0.3">
      <c r="D867" s="69"/>
      <c r="E867" s="30"/>
      <c r="F867" s="30"/>
      <c r="H867" s="69"/>
      <c r="I867" s="30"/>
    </row>
    <row r="868" spans="4:9" x14ac:dyDescent="0.3">
      <c r="D868" s="69"/>
      <c r="E868" s="30"/>
      <c r="F868" s="30"/>
      <c r="H868" s="69"/>
      <c r="I868" s="30"/>
    </row>
    <row r="869" spans="4:9" x14ac:dyDescent="0.3">
      <c r="D869" s="69"/>
      <c r="E869" s="30"/>
      <c r="F869" s="30"/>
      <c r="H869" s="69"/>
      <c r="I869" s="30"/>
    </row>
    <row r="870" spans="4:9" x14ac:dyDescent="0.3">
      <c r="D870" s="69"/>
      <c r="E870" s="30"/>
      <c r="F870" s="30"/>
      <c r="H870" s="69"/>
      <c r="I870" s="30"/>
    </row>
    <row r="871" spans="4:9" x14ac:dyDescent="0.3">
      <c r="D871" s="69"/>
      <c r="E871" s="30"/>
      <c r="F871" s="30"/>
      <c r="H871" s="69"/>
      <c r="I871" s="30"/>
    </row>
    <row r="872" spans="4:9" x14ac:dyDescent="0.3">
      <c r="D872" s="69"/>
      <c r="E872" s="30"/>
      <c r="F872" s="30"/>
      <c r="H872" s="69"/>
      <c r="I872" s="30"/>
    </row>
    <row r="873" spans="4:9" x14ac:dyDescent="0.3">
      <c r="D873" s="69"/>
      <c r="E873" s="30"/>
      <c r="F873" s="30"/>
      <c r="H873" s="69"/>
      <c r="I873" s="30"/>
    </row>
    <row r="874" spans="4:9" x14ac:dyDescent="0.3">
      <c r="D874" s="69"/>
      <c r="E874" s="30"/>
      <c r="F874" s="30"/>
      <c r="H874" s="69"/>
      <c r="I874" s="30"/>
    </row>
    <row r="875" spans="4:9" x14ac:dyDescent="0.3">
      <c r="D875" s="69"/>
      <c r="E875" s="30"/>
      <c r="F875" s="30"/>
      <c r="H875" s="69"/>
      <c r="I875" s="30"/>
    </row>
    <row r="876" spans="4:9" x14ac:dyDescent="0.3">
      <c r="D876" s="69"/>
      <c r="E876" s="30"/>
      <c r="F876" s="30"/>
      <c r="H876" s="69"/>
      <c r="I876" s="30"/>
    </row>
    <row r="877" spans="4:9" x14ac:dyDescent="0.3">
      <c r="D877" s="69"/>
      <c r="E877" s="30"/>
      <c r="F877" s="30"/>
      <c r="H877" s="69"/>
      <c r="I877" s="30"/>
    </row>
    <row r="878" spans="4:9" x14ac:dyDescent="0.3">
      <c r="D878" s="69"/>
      <c r="E878" s="30"/>
      <c r="F878" s="30"/>
      <c r="H878" s="69"/>
      <c r="I878" s="30"/>
    </row>
    <row r="879" spans="4:9" x14ac:dyDescent="0.3">
      <c r="D879" s="69"/>
      <c r="E879" s="30"/>
      <c r="F879" s="30"/>
      <c r="H879" s="69"/>
      <c r="I879" s="30"/>
    </row>
    <row r="880" spans="4:9" x14ac:dyDescent="0.3">
      <c r="D880" s="69"/>
      <c r="E880" s="30"/>
      <c r="F880" s="30"/>
      <c r="H880" s="69"/>
      <c r="I880" s="30"/>
    </row>
    <row r="881" spans="4:9" x14ac:dyDescent="0.3">
      <c r="D881" s="69"/>
      <c r="E881" s="30"/>
      <c r="F881" s="30"/>
      <c r="H881" s="69"/>
      <c r="I881" s="30"/>
    </row>
    <row r="882" spans="4:9" x14ac:dyDescent="0.3">
      <c r="D882" s="69"/>
      <c r="E882" s="30"/>
      <c r="F882" s="30"/>
      <c r="H882" s="69"/>
      <c r="I882" s="30"/>
    </row>
    <row r="883" spans="4:9" x14ac:dyDescent="0.3">
      <c r="D883" s="69"/>
      <c r="E883" s="30"/>
      <c r="F883" s="30"/>
      <c r="H883" s="69"/>
      <c r="I883" s="30"/>
    </row>
    <row r="884" spans="4:9" x14ac:dyDescent="0.3">
      <c r="D884" s="69"/>
      <c r="E884" s="30"/>
      <c r="F884" s="30"/>
      <c r="H884" s="69"/>
      <c r="I884" s="30"/>
    </row>
    <row r="885" spans="4:9" x14ac:dyDescent="0.3">
      <c r="D885" s="69"/>
      <c r="E885" s="30"/>
      <c r="F885" s="30"/>
      <c r="H885" s="69"/>
      <c r="I885" s="30"/>
    </row>
    <row r="886" spans="4:9" x14ac:dyDescent="0.3">
      <c r="D886" s="69"/>
      <c r="E886" s="30"/>
      <c r="F886" s="30"/>
      <c r="H886" s="69"/>
      <c r="I886" s="30"/>
    </row>
    <row r="887" spans="4:9" x14ac:dyDescent="0.3">
      <c r="D887" s="69"/>
      <c r="E887" s="30"/>
      <c r="F887" s="30"/>
      <c r="H887" s="69"/>
      <c r="I887" s="30"/>
    </row>
    <row r="888" spans="4:9" x14ac:dyDescent="0.3">
      <c r="D888" s="69"/>
      <c r="E888" s="30"/>
      <c r="F888" s="30"/>
      <c r="H888" s="69"/>
      <c r="I888" s="30"/>
    </row>
    <row r="889" spans="4:9" x14ac:dyDescent="0.3">
      <c r="D889" s="69"/>
      <c r="E889" s="30"/>
      <c r="F889" s="30"/>
      <c r="H889" s="69"/>
      <c r="I889" s="30"/>
    </row>
    <row r="890" spans="4:9" x14ac:dyDescent="0.3">
      <c r="D890" s="69"/>
      <c r="E890" s="30"/>
      <c r="F890" s="30"/>
      <c r="H890" s="69"/>
      <c r="I890" s="30"/>
    </row>
    <row r="891" spans="4:9" x14ac:dyDescent="0.3">
      <c r="D891" s="69"/>
      <c r="E891" s="30"/>
      <c r="F891" s="30"/>
      <c r="H891" s="69"/>
      <c r="I891" s="30"/>
    </row>
    <row r="892" spans="4:9" x14ac:dyDescent="0.3">
      <c r="D892" s="69"/>
      <c r="E892" s="30"/>
      <c r="F892" s="30"/>
      <c r="H892" s="69"/>
      <c r="I892" s="30"/>
    </row>
    <row r="893" spans="4:9" x14ac:dyDescent="0.3">
      <c r="D893" s="69"/>
      <c r="E893" s="30"/>
      <c r="F893" s="30"/>
      <c r="H893" s="69"/>
      <c r="I893" s="30"/>
    </row>
    <row r="894" spans="4:9" x14ac:dyDescent="0.3">
      <c r="D894" s="69"/>
      <c r="E894" s="30"/>
      <c r="F894" s="30"/>
      <c r="H894" s="69"/>
      <c r="I894" s="30"/>
    </row>
    <row r="895" spans="4:9" x14ac:dyDescent="0.3">
      <c r="D895" s="69"/>
      <c r="E895" s="30"/>
      <c r="F895" s="30"/>
      <c r="H895" s="69"/>
      <c r="I895" s="30"/>
    </row>
    <row r="896" spans="4:9" x14ac:dyDescent="0.3">
      <c r="D896" s="69"/>
      <c r="E896" s="30"/>
      <c r="F896" s="30"/>
      <c r="H896" s="69"/>
      <c r="I896" s="30"/>
    </row>
    <row r="897" spans="4:9" x14ac:dyDescent="0.3">
      <c r="D897" s="69"/>
      <c r="E897" s="30"/>
      <c r="F897" s="30"/>
      <c r="H897" s="69"/>
      <c r="I897" s="30"/>
    </row>
    <row r="898" spans="4:9" x14ac:dyDescent="0.3">
      <c r="D898" s="69"/>
      <c r="E898" s="30"/>
      <c r="F898" s="30"/>
      <c r="H898" s="69"/>
      <c r="I898" s="30"/>
    </row>
    <row r="899" spans="4:9" x14ac:dyDescent="0.3">
      <c r="D899" s="69"/>
      <c r="E899" s="30"/>
      <c r="F899" s="30"/>
      <c r="H899" s="69"/>
      <c r="I899" s="30"/>
    </row>
    <row r="900" spans="4:9" x14ac:dyDescent="0.3">
      <c r="D900" s="69"/>
      <c r="E900" s="30"/>
      <c r="F900" s="30"/>
      <c r="H900" s="69"/>
      <c r="I900" s="30"/>
    </row>
    <row r="901" spans="4:9" x14ac:dyDescent="0.3">
      <c r="D901" s="69"/>
      <c r="E901" s="30"/>
      <c r="F901" s="30"/>
      <c r="H901" s="69"/>
      <c r="I901" s="30"/>
    </row>
    <row r="902" spans="4:9" x14ac:dyDescent="0.3">
      <c r="D902" s="69"/>
      <c r="E902" s="30"/>
      <c r="F902" s="30"/>
      <c r="H902" s="69"/>
      <c r="I902" s="30"/>
    </row>
    <row r="903" spans="4:9" x14ac:dyDescent="0.3">
      <c r="D903" s="69"/>
      <c r="E903" s="30"/>
      <c r="F903" s="30"/>
      <c r="H903" s="69"/>
      <c r="I903" s="30"/>
    </row>
    <row r="904" spans="4:9" x14ac:dyDescent="0.3">
      <c r="D904" s="69"/>
      <c r="E904" s="30"/>
      <c r="F904" s="30"/>
      <c r="H904" s="69"/>
      <c r="I904" s="30"/>
    </row>
    <row r="905" spans="4:9" x14ac:dyDescent="0.3">
      <c r="D905" s="69"/>
      <c r="E905" s="30"/>
      <c r="F905" s="30"/>
      <c r="H905" s="69"/>
      <c r="I905" s="30"/>
    </row>
    <row r="906" spans="4:9" x14ac:dyDescent="0.3">
      <c r="D906" s="69"/>
      <c r="E906" s="30"/>
      <c r="F906" s="30"/>
      <c r="H906" s="69"/>
      <c r="I906" s="30"/>
    </row>
    <row r="907" spans="4:9" x14ac:dyDescent="0.3">
      <c r="D907" s="69"/>
      <c r="E907" s="30"/>
      <c r="F907" s="30"/>
      <c r="H907" s="69"/>
      <c r="I907" s="30"/>
    </row>
    <row r="908" spans="4:9" x14ac:dyDescent="0.3">
      <c r="D908" s="69"/>
      <c r="E908" s="30"/>
      <c r="F908" s="30"/>
      <c r="H908" s="69"/>
      <c r="I908" s="30"/>
    </row>
    <row r="909" spans="4:9" x14ac:dyDescent="0.3">
      <c r="D909" s="69"/>
      <c r="E909" s="30"/>
      <c r="F909" s="30"/>
      <c r="H909" s="69"/>
      <c r="I909" s="30"/>
    </row>
    <row r="910" spans="4:9" x14ac:dyDescent="0.3">
      <c r="D910" s="69"/>
      <c r="E910" s="30"/>
      <c r="F910" s="30"/>
      <c r="H910" s="69"/>
      <c r="I910" s="30"/>
    </row>
    <row r="911" spans="4:9" x14ac:dyDescent="0.3">
      <c r="D911" s="69"/>
      <c r="E911" s="30"/>
      <c r="F911" s="30"/>
      <c r="H911" s="69"/>
      <c r="I911" s="30"/>
    </row>
    <row r="912" spans="4:9" x14ac:dyDescent="0.3">
      <c r="D912" s="69"/>
      <c r="E912" s="30"/>
      <c r="F912" s="30"/>
      <c r="H912" s="69"/>
      <c r="I912" s="30"/>
    </row>
    <row r="913" spans="4:9" x14ac:dyDescent="0.3">
      <c r="D913" s="69"/>
      <c r="E913" s="30"/>
      <c r="F913" s="30"/>
      <c r="H913" s="69"/>
      <c r="I913" s="30"/>
    </row>
    <row r="914" spans="4:9" x14ac:dyDescent="0.3">
      <c r="D914" s="69"/>
      <c r="E914" s="30"/>
      <c r="F914" s="30"/>
      <c r="H914" s="69"/>
      <c r="I914" s="30"/>
    </row>
    <row r="915" spans="4:9" x14ac:dyDescent="0.3">
      <c r="D915" s="69"/>
      <c r="E915" s="30"/>
      <c r="F915" s="30"/>
      <c r="H915" s="69"/>
      <c r="I915" s="30"/>
    </row>
    <row r="916" spans="4:9" x14ac:dyDescent="0.3">
      <c r="D916" s="69"/>
      <c r="E916" s="30"/>
      <c r="F916" s="30"/>
      <c r="H916" s="69"/>
      <c r="I916" s="30"/>
    </row>
    <row r="917" spans="4:9" x14ac:dyDescent="0.3">
      <c r="D917" s="69"/>
      <c r="E917" s="30"/>
      <c r="F917" s="30"/>
      <c r="H917" s="69"/>
      <c r="I917" s="30"/>
    </row>
    <row r="918" spans="4:9" x14ac:dyDescent="0.3">
      <c r="D918" s="69"/>
      <c r="E918" s="30"/>
      <c r="F918" s="30"/>
      <c r="H918" s="69"/>
      <c r="I918" s="30"/>
    </row>
    <row r="919" spans="4:9" x14ac:dyDescent="0.3">
      <c r="D919" s="69"/>
      <c r="E919" s="30"/>
      <c r="F919" s="30"/>
      <c r="H919" s="69"/>
      <c r="I919" s="30"/>
    </row>
    <row r="920" spans="4:9" x14ac:dyDescent="0.3">
      <c r="D920" s="69"/>
      <c r="E920" s="30"/>
      <c r="F920" s="30"/>
      <c r="H920" s="69"/>
      <c r="I920" s="30"/>
    </row>
    <row r="921" spans="4:9" x14ac:dyDescent="0.3">
      <c r="D921" s="69"/>
      <c r="E921" s="30"/>
      <c r="F921" s="30"/>
      <c r="H921" s="69"/>
      <c r="I921" s="30"/>
    </row>
    <row r="922" spans="4:9" x14ac:dyDescent="0.3">
      <c r="D922" s="69"/>
      <c r="E922" s="30"/>
      <c r="F922" s="30"/>
      <c r="H922" s="69"/>
      <c r="I922" s="30"/>
    </row>
    <row r="923" spans="4:9" x14ac:dyDescent="0.3">
      <c r="D923" s="69"/>
      <c r="E923" s="30"/>
      <c r="F923" s="30"/>
      <c r="H923" s="69"/>
      <c r="I923" s="30"/>
    </row>
    <row r="924" spans="4:9" x14ac:dyDescent="0.3">
      <c r="D924" s="69"/>
      <c r="E924" s="30"/>
      <c r="F924" s="30"/>
      <c r="H924" s="69"/>
      <c r="I924" s="30"/>
    </row>
    <row r="925" spans="4:9" x14ac:dyDescent="0.3">
      <c r="D925" s="69"/>
      <c r="E925" s="30"/>
      <c r="F925" s="30"/>
      <c r="H925" s="69"/>
      <c r="I925" s="30"/>
    </row>
    <row r="926" spans="4:9" x14ac:dyDescent="0.3">
      <c r="D926" s="69"/>
      <c r="E926" s="30"/>
      <c r="F926" s="30"/>
      <c r="H926" s="69"/>
      <c r="I926" s="30"/>
    </row>
    <row r="927" spans="4:9" x14ac:dyDescent="0.3">
      <c r="D927" s="69"/>
      <c r="E927" s="30"/>
      <c r="F927" s="30"/>
      <c r="H927" s="69"/>
      <c r="I927" s="30"/>
    </row>
    <row r="928" spans="4:9" x14ac:dyDescent="0.3">
      <c r="D928" s="69"/>
      <c r="E928" s="30"/>
      <c r="F928" s="30"/>
      <c r="H928" s="69"/>
      <c r="I928" s="30"/>
    </row>
    <row r="929" spans="4:9" x14ac:dyDescent="0.3">
      <c r="D929" s="69"/>
      <c r="E929" s="30"/>
      <c r="F929" s="30"/>
      <c r="H929" s="69"/>
      <c r="I929" s="30"/>
    </row>
    <row r="930" spans="4:9" x14ac:dyDescent="0.3">
      <c r="D930" s="69"/>
      <c r="E930" s="30"/>
      <c r="F930" s="30"/>
      <c r="H930" s="69"/>
      <c r="I930" s="30"/>
    </row>
    <row r="931" spans="4:9" x14ac:dyDescent="0.3">
      <c r="D931" s="69"/>
      <c r="E931" s="30"/>
      <c r="F931" s="30"/>
      <c r="H931" s="69"/>
      <c r="I931" s="30"/>
    </row>
    <row r="932" spans="4:9" x14ac:dyDescent="0.3">
      <c r="D932" s="69"/>
      <c r="E932" s="30"/>
      <c r="F932" s="30"/>
      <c r="H932" s="69"/>
      <c r="I932" s="30"/>
    </row>
    <row r="933" spans="4:9" x14ac:dyDescent="0.3">
      <c r="D933" s="69"/>
      <c r="E933" s="30"/>
      <c r="F933" s="30"/>
      <c r="H933" s="69"/>
      <c r="I933" s="30"/>
    </row>
    <row r="934" spans="4:9" x14ac:dyDescent="0.3">
      <c r="D934" s="69"/>
      <c r="E934" s="30"/>
      <c r="F934" s="30"/>
      <c r="H934" s="69"/>
      <c r="I934" s="30"/>
    </row>
    <row r="935" spans="4:9" x14ac:dyDescent="0.3">
      <c r="D935" s="69"/>
      <c r="E935" s="30"/>
      <c r="F935" s="30"/>
      <c r="H935" s="69"/>
      <c r="I935" s="30"/>
    </row>
    <row r="936" spans="4:9" x14ac:dyDescent="0.3">
      <c r="D936" s="69"/>
      <c r="E936" s="30"/>
      <c r="F936" s="30"/>
      <c r="H936" s="69"/>
      <c r="I936" s="30"/>
    </row>
    <row r="937" spans="4:9" x14ac:dyDescent="0.3">
      <c r="D937" s="69"/>
      <c r="E937" s="30"/>
      <c r="F937" s="30"/>
      <c r="H937" s="69"/>
      <c r="I937" s="30"/>
    </row>
    <row r="938" spans="4:9" x14ac:dyDescent="0.3">
      <c r="D938" s="69"/>
      <c r="E938" s="30"/>
      <c r="F938" s="30"/>
      <c r="H938" s="69"/>
      <c r="I938" s="30"/>
    </row>
    <row r="939" spans="4:9" x14ac:dyDescent="0.3">
      <c r="D939" s="69"/>
      <c r="E939" s="30"/>
      <c r="F939" s="30"/>
      <c r="H939" s="69"/>
      <c r="I939" s="30"/>
    </row>
    <row r="940" spans="4:9" x14ac:dyDescent="0.3">
      <c r="D940" s="69"/>
      <c r="E940" s="30"/>
      <c r="F940" s="30"/>
      <c r="H940" s="69"/>
      <c r="I940" s="30"/>
    </row>
    <row r="941" spans="4:9" x14ac:dyDescent="0.3">
      <c r="D941" s="69"/>
      <c r="E941" s="30"/>
      <c r="F941" s="30"/>
      <c r="H941" s="69"/>
      <c r="I941" s="30"/>
    </row>
    <row r="942" spans="4:9" x14ac:dyDescent="0.3">
      <c r="D942" s="69"/>
      <c r="E942" s="30"/>
      <c r="F942" s="30"/>
      <c r="H942" s="69"/>
      <c r="I942" s="30"/>
    </row>
    <row r="943" spans="4:9" x14ac:dyDescent="0.3">
      <c r="D943" s="69"/>
      <c r="E943" s="30"/>
      <c r="F943" s="30"/>
      <c r="H943" s="69"/>
      <c r="I943" s="30"/>
    </row>
    <row r="944" spans="4:9" x14ac:dyDescent="0.3">
      <c r="D944" s="69"/>
      <c r="E944" s="30"/>
      <c r="F944" s="30"/>
      <c r="H944" s="69"/>
      <c r="I944" s="30"/>
    </row>
    <row r="945" spans="4:9" x14ac:dyDescent="0.3">
      <c r="D945" s="69"/>
      <c r="E945" s="30"/>
      <c r="F945" s="30"/>
      <c r="H945" s="69"/>
      <c r="I945" s="30"/>
    </row>
    <row r="946" spans="4:9" x14ac:dyDescent="0.3">
      <c r="D946" s="69"/>
      <c r="E946" s="30"/>
      <c r="F946" s="30"/>
      <c r="H946" s="69"/>
      <c r="I946" s="30"/>
    </row>
    <row r="947" spans="4:9" x14ac:dyDescent="0.3">
      <c r="D947" s="69"/>
      <c r="E947" s="30"/>
      <c r="F947" s="30"/>
      <c r="H947" s="69"/>
      <c r="I947" s="30"/>
    </row>
    <row r="948" spans="4:9" x14ac:dyDescent="0.3">
      <c r="D948" s="69"/>
      <c r="E948" s="30"/>
      <c r="F948" s="30"/>
      <c r="H948" s="69"/>
      <c r="I948" s="30"/>
    </row>
    <row r="949" spans="4:9" x14ac:dyDescent="0.3">
      <c r="D949" s="69"/>
      <c r="E949" s="30"/>
      <c r="F949" s="30"/>
      <c r="H949" s="69"/>
      <c r="I949" s="30"/>
    </row>
    <row r="950" spans="4:9" x14ac:dyDescent="0.3">
      <c r="D950" s="69"/>
      <c r="E950" s="30"/>
      <c r="F950" s="30"/>
      <c r="H950" s="69"/>
      <c r="I950" s="30"/>
    </row>
    <row r="951" spans="4:9" x14ac:dyDescent="0.3">
      <c r="D951" s="69"/>
      <c r="E951" s="30"/>
      <c r="F951" s="30"/>
      <c r="H951" s="69"/>
      <c r="I951" s="30"/>
    </row>
    <row r="952" spans="4:9" x14ac:dyDescent="0.3">
      <c r="D952" s="69"/>
      <c r="E952" s="30"/>
      <c r="F952" s="30"/>
      <c r="H952" s="69"/>
      <c r="I952" s="30"/>
    </row>
    <row r="953" spans="4:9" x14ac:dyDescent="0.3">
      <c r="D953" s="69"/>
      <c r="E953" s="30"/>
      <c r="F953" s="30"/>
      <c r="H953" s="69"/>
      <c r="I953" s="30"/>
    </row>
    <row r="954" spans="4:9" x14ac:dyDescent="0.3">
      <c r="D954" s="69"/>
      <c r="E954" s="30"/>
      <c r="F954" s="30"/>
      <c r="H954" s="69"/>
      <c r="I954" s="30"/>
    </row>
    <row r="955" spans="4:9" x14ac:dyDescent="0.3">
      <c r="D955" s="69"/>
      <c r="E955" s="30"/>
      <c r="F955" s="30"/>
      <c r="H955" s="69"/>
      <c r="I955" s="30"/>
    </row>
    <row r="956" spans="4:9" x14ac:dyDescent="0.3">
      <c r="D956" s="69"/>
      <c r="E956" s="30"/>
      <c r="F956" s="30"/>
      <c r="H956" s="69"/>
      <c r="I956" s="30"/>
    </row>
    <row r="957" spans="4:9" x14ac:dyDescent="0.3">
      <c r="D957" s="69"/>
      <c r="E957" s="30"/>
      <c r="F957" s="30"/>
      <c r="H957" s="69"/>
      <c r="I957" s="30"/>
    </row>
    <row r="958" spans="4:9" x14ac:dyDescent="0.3">
      <c r="D958" s="69"/>
      <c r="E958" s="30"/>
      <c r="F958" s="30"/>
      <c r="H958" s="69"/>
      <c r="I958" s="30"/>
    </row>
    <row r="959" spans="4:9" x14ac:dyDescent="0.3">
      <c r="D959" s="69"/>
      <c r="E959" s="30"/>
      <c r="F959" s="30"/>
      <c r="H959" s="69"/>
      <c r="I959" s="30"/>
    </row>
    <row r="960" spans="4:9" x14ac:dyDescent="0.3">
      <c r="D960" s="69"/>
      <c r="E960" s="30"/>
      <c r="F960" s="30"/>
      <c r="H960" s="69"/>
      <c r="I960" s="30"/>
    </row>
    <row r="961" spans="4:9" x14ac:dyDescent="0.3">
      <c r="D961" s="69"/>
      <c r="E961" s="30"/>
      <c r="F961" s="30"/>
      <c r="H961" s="69"/>
      <c r="I961" s="30"/>
    </row>
    <row r="962" spans="4:9" x14ac:dyDescent="0.3">
      <c r="D962" s="69"/>
      <c r="E962" s="30"/>
      <c r="F962" s="30"/>
      <c r="H962" s="69"/>
      <c r="I962" s="3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33.33203125" customWidth="1"/>
    <col min="3" max="3" width="18.6640625" customWidth="1"/>
    <col min="4" max="4" width="8.6640625" customWidth="1"/>
    <col min="5" max="5" width="29.5546875" customWidth="1"/>
    <col min="6" max="6" width="18.5546875" customWidth="1"/>
    <col min="7" max="7" width="8.6640625" customWidth="1"/>
    <col min="8" max="8" width="10.6640625" customWidth="1"/>
    <col min="9" max="9" width="8.6640625" customWidth="1"/>
    <col min="10" max="10" width="14" customWidth="1"/>
    <col min="11" max="26" width="8.6640625" customWidth="1"/>
  </cols>
  <sheetData>
    <row r="1" spans="2:11" ht="14.25" customHeight="1" x14ac:dyDescent="0.3"/>
    <row r="2" spans="2:11" ht="31.5" customHeight="1" x14ac:dyDescent="0.3">
      <c r="B2" s="121" t="s">
        <v>58</v>
      </c>
      <c r="C2" s="122"/>
      <c r="E2" s="121" t="s">
        <v>59</v>
      </c>
      <c r="F2" s="122"/>
      <c r="H2" s="123" t="s">
        <v>0</v>
      </c>
      <c r="I2" s="124"/>
      <c r="J2" s="125"/>
    </row>
    <row r="3" spans="2:11" ht="17.25" customHeight="1" x14ac:dyDescent="0.3">
      <c r="B3" s="1" t="s">
        <v>1</v>
      </c>
      <c r="C3" s="1" t="s">
        <v>2</v>
      </c>
      <c r="E3" s="1" t="s">
        <v>1</v>
      </c>
      <c r="F3" s="1" t="s">
        <v>2</v>
      </c>
      <c r="H3" s="2" t="s">
        <v>3</v>
      </c>
      <c r="I3" s="2" t="s">
        <v>4</v>
      </c>
      <c r="J3" s="2" t="s">
        <v>5</v>
      </c>
    </row>
    <row r="4" spans="2:11" ht="14.25" customHeight="1" x14ac:dyDescent="0.3">
      <c r="B4" s="3" t="s">
        <v>6</v>
      </c>
      <c r="C4" s="4">
        <f>SUMIF('Detalhamento - 17.06 '!B:B,'Resumo - 17.06'!B4,'Detalhamento - 17.06 '!C:C)</f>
        <v>3083.47</v>
      </c>
      <c r="E4" s="5" t="s">
        <v>7</v>
      </c>
      <c r="F4" s="6">
        <f>SUMIF('Detalhamento - 17.06 '!B:B,'Resumo - 17.06'!E4,'Detalhamento - 17.06 '!C:C)</f>
        <v>120</v>
      </c>
      <c r="H4" s="3" t="s">
        <v>8</v>
      </c>
      <c r="I4" s="3" t="s">
        <v>9</v>
      </c>
      <c r="J4" s="4">
        <v>1866.98</v>
      </c>
    </row>
    <row r="5" spans="2:11" ht="14.25" customHeight="1" x14ac:dyDescent="0.3">
      <c r="B5" s="7" t="s">
        <v>10</v>
      </c>
      <c r="C5" s="8">
        <f>SUMIF('Detalhamento - 17.06 '!B:B,'Resumo - 17.06'!B5,'Detalhamento - 17.06 '!C:C)</f>
        <v>290.05</v>
      </c>
      <c r="E5" s="3" t="s">
        <v>60</v>
      </c>
      <c r="F5" s="6">
        <f>SUMIF('Detalhamento - 17.06 '!B:B,'Resumo - 17.06'!E5,'Detalhamento - 17.06 '!C:C)</f>
        <v>907.16</v>
      </c>
      <c r="H5" s="3" t="s">
        <v>11</v>
      </c>
      <c r="I5" s="3" t="s">
        <v>12</v>
      </c>
      <c r="J5" s="4">
        <v>275684.3</v>
      </c>
    </row>
    <row r="6" spans="2:11" ht="14.25" customHeight="1" x14ac:dyDescent="0.3">
      <c r="B6" s="3" t="s">
        <v>13</v>
      </c>
      <c r="C6" s="4">
        <f>SUMIF('Detalhamento - 17.06 '!B:B,'Resumo - 17.06'!B6,'Detalhamento - 17.06 '!C:C)</f>
        <v>1417</v>
      </c>
      <c r="H6" s="3" t="s">
        <v>14</v>
      </c>
      <c r="I6" s="3" t="s">
        <v>9</v>
      </c>
      <c r="J6" s="4">
        <v>114.59</v>
      </c>
    </row>
    <row r="7" spans="2:11" ht="14.25" customHeight="1" x14ac:dyDescent="0.3">
      <c r="B7" s="7" t="s">
        <v>15</v>
      </c>
      <c r="C7" s="8">
        <f>SUMIF('Detalhamento - 17.06 '!B:B,'Resumo - 17.06'!B7,'Detalhamento - 17.06 '!C:C)</f>
        <v>810.96</v>
      </c>
    </row>
    <row r="8" spans="2:11" ht="14.25" customHeight="1" x14ac:dyDescent="0.3">
      <c r="B8" s="7" t="s">
        <v>16</v>
      </c>
      <c r="C8" s="8">
        <f>SUMIF('Detalhamento - 17.06 '!B:B,'Resumo - 17.06'!B8,'Detalhamento - 17.06 '!C:C)</f>
        <v>830.88</v>
      </c>
    </row>
    <row r="9" spans="2:11" ht="14.25" customHeight="1" x14ac:dyDescent="0.3">
      <c r="B9" s="3" t="s">
        <v>17</v>
      </c>
      <c r="C9" s="4">
        <f>SUMIF('Detalhamento - 17.06 '!B:B,'Resumo - 17.06'!B9,'Detalhamento - 17.06 '!C:C)</f>
        <v>10262.950000000001</v>
      </c>
    </row>
    <row r="10" spans="2:11" ht="14.25" customHeight="1" x14ac:dyDescent="0.3">
      <c r="B10" s="3" t="s">
        <v>18</v>
      </c>
      <c r="C10" s="4">
        <f>SUMIF('Detalhamento - 17.06 '!B:B,'Resumo - 17.06'!B10,'Detalhamento - 17.06 '!C:C)</f>
        <v>53.98</v>
      </c>
      <c r="H10" s="126" t="s">
        <v>19</v>
      </c>
      <c r="I10" s="124"/>
      <c r="J10" s="125"/>
      <c r="K10" s="9"/>
    </row>
    <row r="11" spans="2:11" ht="14.25" customHeight="1" x14ac:dyDescent="0.3">
      <c r="B11" s="3" t="s">
        <v>20</v>
      </c>
      <c r="C11" s="4">
        <f>SUMIF('Detalhamento - 17.06 '!B:B,'Resumo - 17.06'!B11,'Detalhamento - 17.06 '!C:C)</f>
        <v>0</v>
      </c>
      <c r="H11" s="2" t="s">
        <v>3</v>
      </c>
      <c r="I11" s="2" t="s">
        <v>4</v>
      </c>
      <c r="J11" s="9" t="s">
        <v>21</v>
      </c>
    </row>
    <row r="12" spans="2:11" ht="14.25" customHeight="1" x14ac:dyDescent="0.3">
      <c r="B12" s="3" t="s">
        <v>22</v>
      </c>
      <c r="C12" s="4">
        <f>SUMIF('Detalhamento - 17.06 '!B:B,'Resumo - 17.06'!B12,'Detalhamento - 17.06 '!C:C)</f>
        <v>0</v>
      </c>
      <c r="H12" s="3" t="s">
        <v>8</v>
      </c>
      <c r="I12" s="3" t="s">
        <v>9</v>
      </c>
      <c r="J12" s="10">
        <f>J4-C17</f>
        <v>-15710.420000000002</v>
      </c>
    </row>
    <row r="13" spans="2:11" ht="14.25" customHeight="1" x14ac:dyDescent="0.3">
      <c r="B13" s="3" t="s">
        <v>61</v>
      </c>
      <c r="C13" s="4">
        <f>SUMIF('Detalhamento - 17.06 '!B:B,'Resumo - 17.06'!B13,'Detalhamento - 17.06 '!C:C)</f>
        <v>2760</v>
      </c>
      <c r="H13" s="3" t="s">
        <v>14</v>
      </c>
      <c r="I13" s="3" t="s">
        <v>9</v>
      </c>
      <c r="J13" s="10">
        <f>J6-F15</f>
        <v>-912.56999999999982</v>
      </c>
    </row>
    <row r="14" spans="2:11" ht="14.25" customHeight="1" x14ac:dyDescent="0.3"/>
    <row r="15" spans="2:11" ht="14.25" customHeight="1" x14ac:dyDescent="0.3">
      <c r="B15" s="9" t="s">
        <v>23</v>
      </c>
      <c r="C15" s="10">
        <f>SUM(C4:C13)</f>
        <v>19509.29</v>
      </c>
      <c r="E15" s="9" t="s">
        <v>24</v>
      </c>
      <c r="F15" s="11">
        <f>SUM(F4:F13)</f>
        <v>1027.1599999999999</v>
      </c>
    </row>
    <row r="16" spans="2:11" ht="14.25" customHeight="1" x14ac:dyDescent="0.3">
      <c r="B16" s="9" t="s">
        <v>25</v>
      </c>
      <c r="C16" s="10">
        <f>SUM(C5,C7,C8)</f>
        <v>1931.8899999999999</v>
      </c>
    </row>
    <row r="17" spans="2:3" ht="14.25" customHeight="1" x14ac:dyDescent="0.3">
      <c r="B17" s="9" t="s">
        <v>26</v>
      </c>
      <c r="C17" s="10">
        <f>C15-C16</f>
        <v>17577.400000000001</v>
      </c>
    </row>
    <row r="18" spans="2:3" ht="14.25" customHeight="1" x14ac:dyDescent="0.3"/>
    <row r="19" spans="2:3" ht="14.25" customHeight="1" x14ac:dyDescent="0.3"/>
    <row r="20" spans="2:3" ht="14.25" customHeight="1" x14ac:dyDescent="0.3"/>
    <row r="21" spans="2:3" ht="14.25" customHeight="1" x14ac:dyDescent="0.3"/>
    <row r="22" spans="2:3" ht="14.25" customHeight="1" x14ac:dyDescent="0.3"/>
    <row r="23" spans="2:3" ht="14.25" customHeight="1" x14ac:dyDescent="0.3"/>
    <row r="24" spans="2:3" ht="14.25" customHeight="1" x14ac:dyDescent="0.3"/>
    <row r="25" spans="2:3" ht="14.25" customHeight="1" x14ac:dyDescent="0.3"/>
    <row r="26" spans="2:3" ht="14.25" customHeight="1" x14ac:dyDescent="0.3"/>
    <row r="27" spans="2:3" ht="14.25" customHeight="1" x14ac:dyDescent="0.3"/>
    <row r="28" spans="2:3" ht="14.25" customHeight="1" x14ac:dyDescent="0.3"/>
    <row r="29" spans="2:3" ht="14.25" customHeight="1" x14ac:dyDescent="0.3"/>
    <row r="30" spans="2:3" ht="14.25" customHeight="1" x14ac:dyDescent="0.3"/>
    <row r="31" spans="2:3" ht="14.25" customHeight="1" x14ac:dyDescent="0.3"/>
    <row r="32" spans="2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B2:C2"/>
    <mergeCell ref="E2:F2"/>
    <mergeCell ref="H2:J2"/>
    <mergeCell ref="H10:J10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12.6640625" customWidth="1"/>
    <col min="2" max="2" width="36.6640625" customWidth="1"/>
    <col min="3" max="3" width="17.5546875" customWidth="1"/>
    <col min="4" max="4" width="13.6640625" customWidth="1"/>
    <col min="5" max="5" width="85.5546875" customWidth="1"/>
    <col min="6" max="6" width="33.6640625" customWidth="1"/>
    <col min="7" max="7" width="8.6640625" customWidth="1"/>
    <col min="8" max="8" width="20.33203125" customWidth="1"/>
    <col min="9" max="26" width="8.6640625" customWidth="1"/>
  </cols>
  <sheetData>
    <row r="1" spans="1:26" ht="14.25" customHeight="1" x14ac:dyDescent="0.3"/>
    <row r="2" spans="1:26" ht="14.25" customHeight="1" x14ac:dyDescent="0.3">
      <c r="A2" s="12" t="s">
        <v>27</v>
      </c>
      <c r="B2" s="12" t="s">
        <v>28</v>
      </c>
      <c r="C2" s="12" t="s">
        <v>29</v>
      </c>
      <c r="D2" s="13" t="s">
        <v>30</v>
      </c>
      <c r="E2" s="12" t="s">
        <v>31</v>
      </c>
      <c r="F2" s="12" t="s">
        <v>32</v>
      </c>
      <c r="G2" s="12" t="s">
        <v>33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4.25" customHeight="1" x14ac:dyDescent="0.3">
      <c r="A3" s="16" t="s">
        <v>8</v>
      </c>
      <c r="B3" s="3" t="s">
        <v>13</v>
      </c>
      <c r="C3" s="6">
        <v>1</v>
      </c>
      <c r="D3" s="15">
        <v>435</v>
      </c>
      <c r="E3" s="3" t="s">
        <v>62</v>
      </c>
      <c r="F3" s="16" t="s">
        <v>35</v>
      </c>
      <c r="G3" s="16" t="s">
        <v>37</v>
      </c>
    </row>
    <row r="4" spans="1:26" ht="14.25" customHeight="1" x14ac:dyDescent="0.3">
      <c r="A4" s="16" t="s">
        <v>8</v>
      </c>
      <c r="B4" s="16" t="s">
        <v>13</v>
      </c>
      <c r="C4" s="18">
        <v>2</v>
      </c>
      <c r="D4" s="17">
        <v>578</v>
      </c>
      <c r="E4" s="16" t="s">
        <v>63</v>
      </c>
      <c r="F4" s="16" t="s">
        <v>35</v>
      </c>
      <c r="G4" s="16" t="s">
        <v>37</v>
      </c>
    </row>
    <row r="5" spans="1:26" ht="14.25" customHeight="1" x14ac:dyDescent="0.3">
      <c r="A5" s="16" t="s">
        <v>8</v>
      </c>
      <c r="B5" s="16" t="s">
        <v>6</v>
      </c>
      <c r="C5" s="18">
        <v>14.3</v>
      </c>
      <c r="D5" s="17">
        <v>582</v>
      </c>
      <c r="E5" s="16" t="s">
        <v>64</v>
      </c>
      <c r="F5" s="16" t="s">
        <v>35</v>
      </c>
      <c r="G5" s="16" t="s">
        <v>37</v>
      </c>
    </row>
    <row r="6" spans="1:26" ht="14.25" customHeight="1" x14ac:dyDescent="0.3">
      <c r="A6" s="16" t="s">
        <v>8</v>
      </c>
      <c r="B6" s="16" t="s">
        <v>6</v>
      </c>
      <c r="C6" s="18">
        <v>40</v>
      </c>
      <c r="D6" s="17">
        <v>558</v>
      </c>
      <c r="E6" s="16" t="s">
        <v>65</v>
      </c>
      <c r="F6" s="16" t="s">
        <v>35</v>
      </c>
      <c r="G6" s="16" t="s">
        <v>37</v>
      </c>
    </row>
    <row r="7" spans="1:26" ht="14.25" customHeight="1" x14ac:dyDescent="0.3">
      <c r="A7" s="16" t="s">
        <v>8</v>
      </c>
      <c r="B7" s="16" t="s">
        <v>18</v>
      </c>
      <c r="C7" s="18">
        <v>53.98</v>
      </c>
      <c r="D7" s="17">
        <v>598</v>
      </c>
      <c r="E7" s="16" t="s">
        <v>66</v>
      </c>
      <c r="F7" s="16" t="s">
        <v>35</v>
      </c>
      <c r="G7" s="16" t="s">
        <v>37</v>
      </c>
    </row>
    <row r="8" spans="1:26" ht="14.25" customHeight="1" x14ac:dyDescent="0.3">
      <c r="A8" s="16" t="s">
        <v>8</v>
      </c>
      <c r="B8" s="16" t="s">
        <v>16</v>
      </c>
      <c r="C8" s="18">
        <v>65</v>
      </c>
      <c r="D8" s="17">
        <v>566</v>
      </c>
      <c r="E8" s="16" t="s">
        <v>67</v>
      </c>
      <c r="F8" s="16" t="s">
        <v>35</v>
      </c>
      <c r="G8" s="16" t="s">
        <v>37</v>
      </c>
    </row>
    <row r="9" spans="1:26" ht="14.25" customHeight="1" x14ac:dyDescent="0.3">
      <c r="A9" s="16" t="s">
        <v>8</v>
      </c>
      <c r="B9" s="16" t="s">
        <v>6</v>
      </c>
      <c r="C9" s="18">
        <v>93.58</v>
      </c>
      <c r="D9" s="17">
        <v>604</v>
      </c>
      <c r="E9" s="16" t="s">
        <v>68</v>
      </c>
      <c r="F9" s="16" t="s">
        <v>35</v>
      </c>
      <c r="G9" s="16" t="s">
        <v>37</v>
      </c>
    </row>
    <row r="10" spans="1:26" ht="14.25" customHeight="1" x14ac:dyDescent="0.3">
      <c r="A10" s="16" t="s">
        <v>8</v>
      </c>
      <c r="B10" s="16" t="s">
        <v>17</v>
      </c>
      <c r="C10" s="18">
        <v>125</v>
      </c>
      <c r="D10" s="17">
        <v>588</v>
      </c>
      <c r="E10" s="16" t="s">
        <v>69</v>
      </c>
      <c r="F10" s="16" t="s">
        <v>35</v>
      </c>
      <c r="G10" s="16" t="s">
        <v>37</v>
      </c>
    </row>
    <row r="11" spans="1:26" ht="14.25" customHeight="1" x14ac:dyDescent="0.3">
      <c r="A11" s="16" t="s">
        <v>8</v>
      </c>
      <c r="B11" s="16" t="s">
        <v>6</v>
      </c>
      <c r="C11" s="18">
        <v>162.63</v>
      </c>
      <c r="D11" s="17">
        <v>389</v>
      </c>
      <c r="E11" s="16" t="s">
        <v>70</v>
      </c>
      <c r="F11" s="16" t="s">
        <v>35</v>
      </c>
      <c r="G11" s="16" t="s">
        <v>37</v>
      </c>
    </row>
    <row r="12" spans="1:26" ht="14.25" customHeight="1" x14ac:dyDescent="0.3">
      <c r="A12" s="16" t="s">
        <v>8</v>
      </c>
      <c r="B12" s="16" t="s">
        <v>16</v>
      </c>
      <c r="C12" s="18">
        <v>189.73</v>
      </c>
      <c r="D12" s="17">
        <v>593</v>
      </c>
      <c r="E12" s="16" t="s">
        <v>71</v>
      </c>
      <c r="F12" s="16" t="s">
        <v>35</v>
      </c>
      <c r="G12" s="16" t="s">
        <v>37</v>
      </c>
    </row>
    <row r="13" spans="1:26" ht="14.25" customHeight="1" x14ac:dyDescent="0.3">
      <c r="A13" s="16" t="s">
        <v>8</v>
      </c>
      <c r="B13" s="16" t="s">
        <v>16</v>
      </c>
      <c r="C13" s="18">
        <v>234.13</v>
      </c>
      <c r="D13" s="17">
        <v>605</v>
      </c>
      <c r="E13" s="16"/>
      <c r="F13" s="16" t="s">
        <v>35</v>
      </c>
      <c r="G13" s="16" t="s">
        <v>37</v>
      </c>
    </row>
    <row r="14" spans="1:26" ht="14.25" customHeight="1" x14ac:dyDescent="0.3">
      <c r="A14" s="16" t="s">
        <v>8</v>
      </c>
      <c r="B14" s="16" t="s">
        <v>15</v>
      </c>
      <c r="C14" s="18">
        <v>286.48</v>
      </c>
      <c r="D14" s="17">
        <v>595</v>
      </c>
      <c r="E14" s="16" t="s">
        <v>71</v>
      </c>
      <c r="F14" s="16" t="s">
        <v>35</v>
      </c>
      <c r="G14" s="16" t="s">
        <v>37</v>
      </c>
    </row>
    <row r="15" spans="1:26" ht="14.25" customHeight="1" x14ac:dyDescent="0.3">
      <c r="A15" s="16" t="s">
        <v>8</v>
      </c>
      <c r="B15" s="16" t="s">
        <v>10</v>
      </c>
      <c r="C15" s="18">
        <v>290.05</v>
      </c>
      <c r="D15" s="17">
        <v>591</v>
      </c>
      <c r="E15" s="16" t="s">
        <v>71</v>
      </c>
      <c r="F15" s="16" t="s">
        <v>35</v>
      </c>
      <c r="G15" s="16" t="s">
        <v>37</v>
      </c>
    </row>
    <row r="16" spans="1:26" ht="14.25" customHeight="1" x14ac:dyDescent="0.3">
      <c r="A16" s="16" t="s">
        <v>8</v>
      </c>
      <c r="B16" s="16" t="s">
        <v>13</v>
      </c>
      <c r="C16" s="18">
        <v>293</v>
      </c>
      <c r="D16" s="17">
        <v>565</v>
      </c>
      <c r="E16" s="16" t="s">
        <v>72</v>
      </c>
      <c r="F16" s="16" t="s">
        <v>35</v>
      </c>
      <c r="G16" s="16" t="s">
        <v>37</v>
      </c>
    </row>
    <row r="17" spans="1:9" ht="14.25" customHeight="1" x14ac:dyDescent="0.3">
      <c r="A17" s="16" t="s">
        <v>8</v>
      </c>
      <c r="B17" s="16" t="s">
        <v>16</v>
      </c>
      <c r="C17" s="18">
        <v>342.02</v>
      </c>
      <c r="D17" s="17">
        <v>590</v>
      </c>
      <c r="E17" s="16" t="s">
        <v>71</v>
      </c>
      <c r="F17" s="16" t="s">
        <v>35</v>
      </c>
      <c r="G17" s="16" t="s">
        <v>37</v>
      </c>
    </row>
    <row r="18" spans="1:9" ht="14.25" customHeight="1" x14ac:dyDescent="0.3">
      <c r="A18" s="16" t="s">
        <v>8</v>
      </c>
      <c r="B18" s="16" t="s">
        <v>15</v>
      </c>
      <c r="C18" s="18">
        <v>524.48</v>
      </c>
      <c r="D18" s="17">
        <v>596</v>
      </c>
      <c r="E18" s="16" t="s">
        <v>71</v>
      </c>
      <c r="F18" s="16" t="s">
        <v>35</v>
      </c>
      <c r="G18" s="16" t="s">
        <v>37</v>
      </c>
    </row>
    <row r="19" spans="1:9" ht="14.25" customHeight="1" x14ac:dyDescent="0.3">
      <c r="A19" s="16" t="s">
        <v>8</v>
      </c>
      <c r="B19" s="16" t="s">
        <v>13</v>
      </c>
      <c r="C19" s="18">
        <v>535</v>
      </c>
      <c r="D19" s="17">
        <v>580</v>
      </c>
      <c r="E19" s="16" t="s">
        <v>73</v>
      </c>
      <c r="F19" s="16" t="s">
        <v>35</v>
      </c>
      <c r="G19" s="16" t="s">
        <v>37</v>
      </c>
    </row>
    <row r="20" spans="1:9" ht="14.25" customHeight="1" x14ac:dyDescent="0.3">
      <c r="A20" s="16" t="s">
        <v>8</v>
      </c>
      <c r="B20" s="16" t="s">
        <v>6</v>
      </c>
      <c r="C20" s="18">
        <v>559.86</v>
      </c>
      <c r="D20" s="17">
        <v>390</v>
      </c>
      <c r="E20" s="16" t="s">
        <v>74</v>
      </c>
      <c r="F20" s="16" t="s">
        <v>35</v>
      </c>
      <c r="G20" s="16" t="s">
        <v>37</v>
      </c>
    </row>
    <row r="21" spans="1:9" ht="14.25" customHeight="1" x14ac:dyDescent="0.3">
      <c r="A21" s="16" t="s">
        <v>8</v>
      </c>
      <c r="B21" s="16" t="s">
        <v>13</v>
      </c>
      <c r="C21" s="18">
        <v>586</v>
      </c>
      <c r="D21" s="17">
        <v>601</v>
      </c>
      <c r="E21" s="16" t="s">
        <v>75</v>
      </c>
      <c r="F21" s="16" t="s">
        <v>35</v>
      </c>
      <c r="G21" s="16" t="s">
        <v>37</v>
      </c>
    </row>
    <row r="22" spans="1:9" ht="14.25" customHeight="1" x14ac:dyDescent="0.3">
      <c r="A22" s="16" t="s">
        <v>8</v>
      </c>
      <c r="B22" s="16" t="s">
        <v>17</v>
      </c>
      <c r="C22" s="18">
        <v>700</v>
      </c>
      <c r="D22" s="17">
        <v>589</v>
      </c>
      <c r="E22" s="16" t="s">
        <v>76</v>
      </c>
      <c r="F22" s="16" t="s">
        <v>35</v>
      </c>
      <c r="G22" s="16" t="s">
        <v>37</v>
      </c>
    </row>
    <row r="23" spans="1:9" ht="14.25" customHeight="1" x14ac:dyDescent="0.3">
      <c r="A23" s="16" t="s">
        <v>8</v>
      </c>
      <c r="B23" s="16" t="s">
        <v>17</v>
      </c>
      <c r="C23" s="18">
        <v>958.9</v>
      </c>
      <c r="D23" s="17">
        <v>587</v>
      </c>
      <c r="E23" s="16" t="s">
        <v>77</v>
      </c>
      <c r="F23" s="16" t="s">
        <v>35</v>
      </c>
      <c r="G23" s="16" t="s">
        <v>37</v>
      </c>
    </row>
    <row r="24" spans="1:9" ht="14.25" customHeight="1" x14ac:dyDescent="0.3">
      <c r="A24" s="16" t="s">
        <v>8</v>
      </c>
      <c r="B24" s="16" t="s">
        <v>17</v>
      </c>
      <c r="C24" s="18">
        <v>1250.06</v>
      </c>
      <c r="D24" s="17">
        <v>480</v>
      </c>
      <c r="E24" s="16" t="s">
        <v>78</v>
      </c>
      <c r="F24" s="16" t="s">
        <v>35</v>
      </c>
      <c r="G24" s="16" t="s">
        <v>37</v>
      </c>
    </row>
    <row r="25" spans="1:9" ht="14.25" customHeight="1" x14ac:dyDescent="0.3">
      <c r="A25" s="24" t="s">
        <v>8</v>
      </c>
      <c r="B25" s="24" t="s">
        <v>17</v>
      </c>
      <c r="C25" s="25">
        <v>1628.99</v>
      </c>
      <c r="D25" s="26">
        <v>145</v>
      </c>
      <c r="E25" s="24" t="s">
        <v>79</v>
      </c>
      <c r="F25" s="24" t="s">
        <v>35</v>
      </c>
      <c r="G25" s="27" t="s">
        <v>80</v>
      </c>
      <c r="H25" s="28" t="s">
        <v>81</v>
      </c>
      <c r="I25" s="24"/>
    </row>
    <row r="26" spans="1:9" ht="14.25" customHeight="1" x14ac:dyDescent="0.3">
      <c r="A26" s="16" t="s">
        <v>8</v>
      </c>
      <c r="B26" s="16" t="s">
        <v>17</v>
      </c>
      <c r="C26" s="18">
        <v>5600</v>
      </c>
      <c r="D26" s="17">
        <v>481</v>
      </c>
      <c r="E26" s="16" t="s">
        <v>82</v>
      </c>
      <c r="F26" s="16" t="s">
        <v>35</v>
      </c>
      <c r="G26" s="16" t="s">
        <v>37</v>
      </c>
    </row>
    <row r="27" spans="1:9" ht="14.25" customHeight="1" x14ac:dyDescent="0.3">
      <c r="A27" s="16" t="s">
        <v>14</v>
      </c>
      <c r="B27" s="16" t="s">
        <v>7</v>
      </c>
      <c r="C27" s="18">
        <v>50</v>
      </c>
      <c r="D27" s="17">
        <v>555</v>
      </c>
      <c r="E27" s="16" t="s">
        <v>83</v>
      </c>
      <c r="F27" s="16" t="s">
        <v>35</v>
      </c>
      <c r="G27" s="16" t="s">
        <v>37</v>
      </c>
      <c r="I27" s="29"/>
    </row>
    <row r="28" spans="1:9" ht="14.25" customHeight="1" x14ac:dyDescent="0.3">
      <c r="A28" s="16" t="s">
        <v>14</v>
      </c>
      <c r="B28" s="16" t="s">
        <v>7</v>
      </c>
      <c r="C28" s="18">
        <v>70</v>
      </c>
      <c r="D28" s="17">
        <v>586</v>
      </c>
      <c r="E28" s="16" t="s">
        <v>84</v>
      </c>
      <c r="F28" s="16" t="s">
        <v>35</v>
      </c>
      <c r="G28" s="16" t="s">
        <v>37</v>
      </c>
      <c r="I28" s="29"/>
    </row>
    <row r="29" spans="1:9" ht="14.25" customHeight="1" x14ac:dyDescent="0.3">
      <c r="A29" s="16" t="s">
        <v>14</v>
      </c>
      <c r="B29" s="19" t="s">
        <v>60</v>
      </c>
      <c r="C29" s="18">
        <v>907.16</v>
      </c>
      <c r="D29" s="17">
        <v>581</v>
      </c>
      <c r="E29" s="23" t="s">
        <v>85</v>
      </c>
      <c r="F29" s="16" t="s">
        <v>86</v>
      </c>
      <c r="G29" s="16" t="s">
        <v>37</v>
      </c>
      <c r="I29" s="29"/>
    </row>
    <row r="30" spans="1:9" ht="14.25" customHeight="1" x14ac:dyDescent="0.3">
      <c r="A30" s="3" t="s">
        <v>8</v>
      </c>
      <c r="B30" s="3" t="s">
        <v>6</v>
      </c>
      <c r="C30" s="6">
        <v>1898.1</v>
      </c>
      <c r="D30" s="15">
        <v>606</v>
      </c>
      <c r="E30" s="30" t="s">
        <v>87</v>
      </c>
      <c r="F30" s="31" t="s">
        <v>86</v>
      </c>
      <c r="G30" s="32" t="s">
        <v>88</v>
      </c>
      <c r="H30" s="32" t="s">
        <v>89</v>
      </c>
    </row>
    <row r="31" spans="1:9" ht="14.25" customHeight="1" x14ac:dyDescent="0.3">
      <c r="A31" s="3" t="s">
        <v>8</v>
      </c>
      <c r="B31" s="3" t="s">
        <v>61</v>
      </c>
      <c r="C31" s="6">
        <v>2760</v>
      </c>
      <c r="D31" s="3">
        <v>549</v>
      </c>
      <c r="E31" s="3" t="s">
        <v>90</v>
      </c>
      <c r="F31" s="3" t="s">
        <v>35</v>
      </c>
      <c r="G31" s="16" t="s">
        <v>37</v>
      </c>
      <c r="H31" s="33">
        <v>2680</v>
      </c>
    </row>
    <row r="32" spans="1:9" ht="14.25" customHeight="1" x14ac:dyDescent="0.3">
      <c r="A32" s="3" t="s">
        <v>8</v>
      </c>
      <c r="B32" s="3" t="s">
        <v>6</v>
      </c>
      <c r="C32" s="6">
        <v>315</v>
      </c>
      <c r="D32" s="15">
        <v>609</v>
      </c>
      <c r="E32" s="3" t="s">
        <v>91</v>
      </c>
      <c r="F32" s="31" t="s">
        <v>86</v>
      </c>
    </row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2:I32" xr:uid="{00000000-0009-0000-0000-000003000000}"/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8"/>
  <sheetViews>
    <sheetView workbookViewId="0"/>
  </sheetViews>
  <sheetFormatPr defaultColWidth="14.44140625" defaultRowHeight="15" customHeight="1" x14ac:dyDescent="0.3"/>
  <cols>
    <col min="1" max="1" width="1.6640625" customWidth="1"/>
    <col min="2" max="2" width="47.44140625" customWidth="1"/>
    <col min="3" max="3" width="18.6640625" customWidth="1"/>
    <col min="4" max="4" width="3.44140625" customWidth="1"/>
    <col min="5" max="5" width="31.6640625" customWidth="1"/>
    <col min="6" max="6" width="18.5546875" customWidth="1"/>
    <col min="7" max="7" width="2.33203125" customWidth="1"/>
    <col min="8" max="8" width="18" customWidth="1"/>
    <col min="9" max="9" width="16.6640625" customWidth="1"/>
    <col min="10" max="10" width="2.44140625" customWidth="1"/>
    <col min="11" max="11" width="23.109375" customWidth="1"/>
    <col min="12" max="12" width="12.5546875" customWidth="1"/>
    <col min="13" max="13" width="2.88671875" customWidth="1"/>
    <col min="14" max="14" width="31.6640625" customWidth="1"/>
    <col min="15" max="15" width="11.5546875" customWidth="1"/>
    <col min="16" max="16" width="4.88671875" customWidth="1"/>
    <col min="17" max="17" width="12.5546875" customWidth="1"/>
    <col min="18" max="18" width="8.6640625" customWidth="1"/>
    <col min="19" max="19" width="14" customWidth="1"/>
    <col min="20" max="20" width="12.88671875" customWidth="1"/>
    <col min="21" max="21" width="12.5546875" customWidth="1"/>
    <col min="22" max="22" width="8.6640625" customWidth="1"/>
    <col min="23" max="23" width="19.6640625" customWidth="1"/>
    <col min="24" max="24" width="12" customWidth="1"/>
    <col min="25" max="27" width="8.6640625" customWidth="1"/>
    <col min="28" max="28" width="14.109375" customWidth="1"/>
    <col min="29" max="35" width="8.6640625" customWidth="1"/>
  </cols>
  <sheetData>
    <row r="1" spans="2:28" ht="14.25" customHeight="1" x14ac:dyDescent="0.3">
      <c r="AB1" s="34"/>
    </row>
    <row r="2" spans="2:28" ht="31.5" customHeight="1" x14ac:dyDescent="0.3">
      <c r="B2" s="121" t="s">
        <v>92</v>
      </c>
      <c r="C2" s="122"/>
      <c r="E2" s="121" t="s">
        <v>93</v>
      </c>
      <c r="F2" s="122"/>
      <c r="H2" s="121" t="s">
        <v>94</v>
      </c>
      <c r="I2" s="122"/>
      <c r="K2" s="121" t="s">
        <v>95</v>
      </c>
      <c r="L2" s="122"/>
      <c r="N2" s="121" t="s">
        <v>96</v>
      </c>
      <c r="O2" s="122"/>
      <c r="Q2" s="123" t="s">
        <v>0</v>
      </c>
      <c r="R2" s="124"/>
      <c r="S2" s="125"/>
      <c r="AB2" s="34"/>
    </row>
    <row r="3" spans="2:28" ht="17.25" customHeight="1" x14ac:dyDescent="0.3">
      <c r="B3" s="1" t="s">
        <v>1</v>
      </c>
      <c r="C3" s="1" t="s">
        <v>2</v>
      </c>
      <c r="E3" s="1" t="s">
        <v>1</v>
      </c>
      <c r="F3" s="1" t="s">
        <v>2</v>
      </c>
      <c r="H3" s="1" t="s">
        <v>1</v>
      </c>
      <c r="I3" s="1" t="s">
        <v>2</v>
      </c>
      <c r="K3" s="1" t="s">
        <v>1</v>
      </c>
      <c r="L3" s="1" t="s">
        <v>2</v>
      </c>
      <c r="N3" s="1" t="s">
        <v>97</v>
      </c>
      <c r="O3" s="1" t="s">
        <v>2</v>
      </c>
      <c r="Q3" s="2" t="s">
        <v>3</v>
      </c>
      <c r="R3" s="2" t="s">
        <v>4</v>
      </c>
      <c r="S3" s="2" t="s">
        <v>5</v>
      </c>
      <c r="W3" s="3" t="s">
        <v>98</v>
      </c>
      <c r="X3" s="34">
        <v>28349.51</v>
      </c>
      <c r="AB3" s="34"/>
    </row>
    <row r="4" spans="2:28" ht="14.25" customHeight="1" x14ac:dyDescent="0.3">
      <c r="B4" s="3" t="s">
        <v>6</v>
      </c>
      <c r="C4" s="4">
        <f>SUMIF('Detalhamento - 19.06 '!B:B,'Resumo - 19.06'!B4,'Detalhamento - 19.06 '!C:C)</f>
        <v>222.07999999999998</v>
      </c>
      <c r="E4" s="5" t="s">
        <v>7</v>
      </c>
      <c r="F4" s="6">
        <f>SUMIF('Detalhamento - 19.06 '!B:B,'Resumo - 19.06'!E4,'Detalhamento - 19.06 '!C:C)</f>
        <v>12649.25</v>
      </c>
      <c r="H4" s="3" t="s">
        <v>99</v>
      </c>
      <c r="I4" s="6">
        <f>SUMIF('Detalhamento - 19.06 '!B:B,'Resumo - 19.06'!H4,'Detalhamento - 19.06 '!C:C)</f>
        <v>3545.11</v>
      </c>
      <c r="K4" s="3" t="s">
        <v>100</v>
      </c>
      <c r="L4" s="6">
        <f>SUMIF('Detalhamento - 19.06 '!B:B,'Resumo - 19.06'!K4,'Detalhamento - 19.06 '!C:C)</f>
        <v>0</v>
      </c>
      <c r="N4" s="3" t="s">
        <v>101</v>
      </c>
      <c r="O4" s="34">
        <v>3625.2</v>
      </c>
      <c r="Q4" s="3" t="s">
        <v>8</v>
      </c>
      <c r="R4" s="3" t="s">
        <v>9</v>
      </c>
      <c r="S4" s="4">
        <v>3396.73</v>
      </c>
      <c r="W4" s="3" t="s">
        <v>102</v>
      </c>
      <c r="X4" s="34">
        <v>7143.82</v>
      </c>
      <c r="AB4" s="34"/>
    </row>
    <row r="5" spans="2:28" ht="14.25" customHeight="1" x14ac:dyDescent="0.3">
      <c r="B5" s="7" t="s">
        <v>10</v>
      </c>
      <c r="C5" s="4">
        <f>SUMIF('Detalhamento - 19.06 '!B:B,'Resumo - 19.06'!B5,'Detalhamento - 19.06 '!C:C)</f>
        <v>676.18</v>
      </c>
      <c r="E5" s="3" t="s">
        <v>60</v>
      </c>
      <c r="F5" s="6">
        <f>SUMIF('Detalhamento - 19.06 '!B:B,'Resumo - 19.06'!E5,'Detalhamento - 19.06 '!C:C)</f>
        <v>0</v>
      </c>
      <c r="N5" s="3" t="s">
        <v>103</v>
      </c>
      <c r="O5" s="34">
        <v>4500</v>
      </c>
      <c r="Q5" s="3" t="s">
        <v>11</v>
      </c>
      <c r="R5" s="3" t="s">
        <v>12</v>
      </c>
      <c r="S5" s="4">
        <v>273754.71999999997</v>
      </c>
      <c r="W5" s="3" t="s">
        <v>102</v>
      </c>
      <c r="X5" s="34">
        <v>8503.7999999999993</v>
      </c>
      <c r="AB5" s="34">
        <v>16208.1</v>
      </c>
    </row>
    <row r="6" spans="2:28" ht="14.25" customHeight="1" x14ac:dyDescent="0.3">
      <c r="B6" s="3" t="s">
        <v>13</v>
      </c>
      <c r="C6" s="4">
        <f>SUMIF('Detalhamento - 19.06 '!B:B,'Resumo - 19.06'!B6,'Detalhamento - 19.06 '!C:C)</f>
        <v>11651.369999999999</v>
      </c>
      <c r="E6" s="3" t="s">
        <v>104</v>
      </c>
      <c r="F6" s="6">
        <f>SUMIF('Detalhamento - 19.06 '!B:B,'Resumo - 19.06'!E6,'Detalhamento - 19.06 '!C:C)</f>
        <v>0</v>
      </c>
      <c r="N6" s="3" t="s">
        <v>105</v>
      </c>
      <c r="O6" s="34">
        <v>7400.48</v>
      </c>
      <c r="Q6" s="3" t="s">
        <v>14</v>
      </c>
      <c r="R6" s="3" t="s">
        <v>9</v>
      </c>
      <c r="S6" s="4">
        <v>87.46</v>
      </c>
      <c r="U6" s="34">
        <f>T12-X3</f>
        <v>7986.1200000000208</v>
      </c>
      <c r="X6" s="35">
        <f>SUM(X3:X5)</f>
        <v>43997.130000000005</v>
      </c>
      <c r="AB6" s="34">
        <v>24842.720000000001</v>
      </c>
    </row>
    <row r="7" spans="2:28" ht="14.25" customHeight="1" x14ac:dyDescent="0.3">
      <c r="B7" s="7" t="s">
        <v>15</v>
      </c>
      <c r="C7" s="4">
        <f>SUMIF('Detalhamento - 19.06 '!B:B,'Resumo - 19.06'!B7,'Detalhamento - 19.06 '!C:C)</f>
        <v>1352.37</v>
      </c>
      <c r="Q7" s="3" t="s">
        <v>106</v>
      </c>
      <c r="R7" s="3" t="s">
        <v>9</v>
      </c>
      <c r="S7" s="4">
        <v>0</v>
      </c>
      <c r="X7" s="34">
        <f>X6-C22</f>
        <v>4333.8600000000079</v>
      </c>
      <c r="AB7" s="34">
        <v>29545.19</v>
      </c>
    </row>
    <row r="8" spans="2:28" ht="14.25" customHeight="1" x14ac:dyDescent="0.3">
      <c r="B8" s="7" t="s">
        <v>16</v>
      </c>
      <c r="C8" s="4">
        <f>SUMIF('Detalhamento - 19.06 '!B:B,'Resumo - 19.06'!B8,'Detalhamento - 19.06 '!C:C)</f>
        <v>1116.27</v>
      </c>
      <c r="Q8" s="3" t="s">
        <v>107</v>
      </c>
      <c r="R8" s="3" t="s">
        <v>9</v>
      </c>
      <c r="S8" s="34">
        <v>200</v>
      </c>
      <c r="AB8" s="34">
        <v>7000</v>
      </c>
    </row>
    <row r="9" spans="2:28" ht="14.25" customHeight="1" x14ac:dyDescent="0.3">
      <c r="B9" s="3" t="s">
        <v>17</v>
      </c>
      <c r="C9" s="4">
        <f>SUMIF('Detalhamento - 19.06 '!B:B,'Resumo - 19.06'!B9,'Detalhamento - 19.06 '!C:C)</f>
        <v>2662.35</v>
      </c>
      <c r="AB9" s="34">
        <v>2825</v>
      </c>
    </row>
    <row r="10" spans="2:28" ht="14.25" customHeight="1" x14ac:dyDescent="0.3">
      <c r="B10" s="3" t="s">
        <v>18</v>
      </c>
      <c r="C10" s="4">
        <f>SUMIF('Detalhamento - 19.06 '!B:B,'Resumo - 19.06'!B10,'Detalhamento - 19.06 '!C:C)</f>
        <v>0</v>
      </c>
      <c r="Q10" s="126" t="s">
        <v>19</v>
      </c>
      <c r="R10" s="124"/>
      <c r="S10" s="125"/>
      <c r="T10" s="9"/>
      <c r="AB10" s="34">
        <v>2825</v>
      </c>
    </row>
    <row r="11" spans="2:28" ht="14.25" customHeight="1" x14ac:dyDescent="0.3">
      <c r="B11" s="3" t="s">
        <v>108</v>
      </c>
      <c r="C11" s="4">
        <f>SUMIF('Detalhamento - 19.06 '!B:B,'Resumo - 19.06'!B11,'Detalhamento - 19.06 '!C:C)</f>
        <v>1711.36</v>
      </c>
      <c r="Q11" s="2" t="s">
        <v>3</v>
      </c>
      <c r="R11" s="2" t="s">
        <v>4</v>
      </c>
      <c r="S11" s="9" t="s">
        <v>21</v>
      </c>
      <c r="AB11" s="34">
        <v>2834.25</v>
      </c>
    </row>
    <row r="12" spans="2:28" ht="14.25" customHeight="1" x14ac:dyDescent="0.3">
      <c r="B12" s="3" t="s">
        <v>20</v>
      </c>
      <c r="C12" s="4">
        <f>SUMIF('Detalhamento - 19.06 '!B:B,'Resumo - 19.06'!B12,'Detalhamento - 19.06 '!C:C)</f>
        <v>300</v>
      </c>
      <c r="Q12" s="3" t="s">
        <v>8</v>
      </c>
      <c r="R12" s="3" t="s">
        <v>9</v>
      </c>
      <c r="S12" s="10">
        <f>S4-C22</f>
        <v>-36266.539999999994</v>
      </c>
      <c r="T12" s="34">
        <f>133224.26-AB17</f>
        <v>36335.630000000019</v>
      </c>
      <c r="AB12" s="34">
        <v>1437.5</v>
      </c>
    </row>
    <row r="13" spans="2:28" ht="14.25" customHeight="1" x14ac:dyDescent="0.3">
      <c r="B13" s="3" t="s">
        <v>61</v>
      </c>
      <c r="C13" s="4">
        <f>SUMIF('Detalhamento - 19.06 '!B:B,'Resumo - 19.06'!B13,'Detalhamento - 19.06 '!C:C)</f>
        <v>887.97</v>
      </c>
      <c r="Q13" s="3" t="s">
        <v>14</v>
      </c>
      <c r="R13" s="3" t="s">
        <v>9</v>
      </c>
      <c r="S13" s="10">
        <f>S6-F21</f>
        <v>-12561.79</v>
      </c>
      <c r="AB13" s="34">
        <v>4213.7</v>
      </c>
    </row>
    <row r="14" spans="2:28" ht="14.25" customHeight="1" x14ac:dyDescent="0.3">
      <c r="B14" s="3" t="s">
        <v>109</v>
      </c>
      <c r="C14" s="4">
        <f>SUMIF('Detalhamento - 19.06 '!B:B,'Resumo - 19.06'!B14,'Detalhamento - 19.06 '!C:C)</f>
        <v>3950</v>
      </c>
      <c r="Q14" s="3" t="s">
        <v>106</v>
      </c>
      <c r="R14" s="3" t="s">
        <v>9</v>
      </c>
      <c r="S14" s="10">
        <f>S7-L21</f>
        <v>0</v>
      </c>
      <c r="T14" s="3" t="s">
        <v>110</v>
      </c>
      <c r="AB14" s="34">
        <v>1268.4000000000001</v>
      </c>
    </row>
    <row r="15" spans="2:28" ht="14.25" customHeight="1" x14ac:dyDescent="0.3">
      <c r="B15" s="3" t="s">
        <v>111</v>
      </c>
      <c r="C15" s="4">
        <f>SUMIF('Detalhamento - 19.06 '!B:B,'Resumo - 19.06'!B15,'Detalhamento - 19.06 '!C:C)</f>
        <v>350</v>
      </c>
      <c r="Q15" s="3" t="s">
        <v>107</v>
      </c>
      <c r="R15" s="3" t="s">
        <v>9</v>
      </c>
      <c r="S15" s="10">
        <f>S8-O21</f>
        <v>-15325.68</v>
      </c>
      <c r="AB15" s="34">
        <v>3040</v>
      </c>
    </row>
    <row r="16" spans="2:28" ht="14.25" customHeight="1" x14ac:dyDescent="0.3">
      <c r="B16" s="3" t="s">
        <v>112</v>
      </c>
      <c r="C16" s="4">
        <f>SUMIF('Detalhamento - 19.06 '!B:B,'Resumo - 19.06'!B16,'Detalhamento - 19.06 '!C:C)</f>
        <v>800</v>
      </c>
      <c r="AB16" s="34">
        <v>848.77</v>
      </c>
    </row>
    <row r="17" spans="1:35" ht="14.25" customHeight="1" x14ac:dyDescent="0.3">
      <c r="B17" s="36" t="s">
        <v>113</v>
      </c>
      <c r="C17" s="37">
        <f>SUMIF('Detalhamento - 19.06 '!B:B,'Resumo - 19.06'!B17,'Detalhamento - 19.06 '!C:C)</f>
        <v>105.12</v>
      </c>
      <c r="Q17" s="38" t="s">
        <v>114</v>
      </c>
      <c r="AB17" s="35">
        <f>SUM(AB5:AB16)</f>
        <v>96888.62999999999</v>
      </c>
    </row>
    <row r="18" spans="1:35" ht="14.25" customHeight="1" x14ac:dyDescent="0.3">
      <c r="A18" s="31"/>
      <c r="B18" s="3" t="s">
        <v>115</v>
      </c>
      <c r="C18" s="34">
        <v>17023.02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4"/>
      <c r="AC18" s="31"/>
      <c r="AD18" s="31"/>
      <c r="AE18" s="31"/>
      <c r="AF18" s="31"/>
      <c r="AG18" s="31"/>
      <c r="AH18" s="31"/>
      <c r="AI18" s="31"/>
    </row>
    <row r="19" spans="1:35" ht="14.25" customHeight="1" x14ac:dyDescent="0.3">
      <c r="E19" s="4"/>
      <c r="AB19" s="34"/>
    </row>
    <row r="20" spans="1:35" ht="14.25" customHeight="1" x14ac:dyDescent="0.3">
      <c r="B20" s="9" t="s">
        <v>23</v>
      </c>
      <c r="C20" s="10">
        <f>SUM(C4:C18)</f>
        <v>42808.09</v>
      </c>
      <c r="AB20" s="39"/>
    </row>
    <row r="21" spans="1:35" ht="14.25" customHeight="1" x14ac:dyDescent="0.3">
      <c r="B21" s="9" t="s">
        <v>25</v>
      </c>
      <c r="C21" s="10">
        <f>SUM(C5,C7,C8)</f>
        <v>3144.8199999999997</v>
      </c>
      <c r="E21" s="9" t="s">
        <v>24</v>
      </c>
      <c r="F21" s="11">
        <f>SUM(F4:F13)</f>
        <v>12649.25</v>
      </c>
      <c r="H21" s="40" t="s">
        <v>24</v>
      </c>
      <c r="I21" s="41">
        <f>SUM(I4)</f>
        <v>3545.11</v>
      </c>
      <c r="K21" s="40" t="s">
        <v>24</v>
      </c>
      <c r="L21" s="41">
        <f>SUM(L4)</f>
        <v>0</v>
      </c>
      <c r="N21" s="40" t="s">
        <v>24</v>
      </c>
      <c r="O21" s="35">
        <f>SUM(O4:O6)</f>
        <v>15525.68</v>
      </c>
      <c r="AB21" s="34"/>
    </row>
    <row r="22" spans="1:35" ht="14.25" customHeight="1" x14ac:dyDescent="0.3">
      <c r="B22" s="9" t="s">
        <v>26</v>
      </c>
      <c r="C22" s="10">
        <f>C20-C21</f>
        <v>39663.269999999997</v>
      </c>
      <c r="AB22" s="34"/>
    </row>
    <row r="23" spans="1:35" ht="14.25" customHeight="1" x14ac:dyDescent="0.3">
      <c r="AB23" s="34"/>
    </row>
    <row r="24" spans="1:35" ht="14.25" customHeight="1" x14ac:dyDescent="0.3">
      <c r="AB24" s="34"/>
    </row>
    <row r="25" spans="1:35" ht="14.25" customHeight="1" x14ac:dyDescent="0.3">
      <c r="AB25" s="34"/>
    </row>
    <row r="26" spans="1:35" ht="14.25" customHeight="1" x14ac:dyDescent="0.3">
      <c r="AB26" s="34"/>
    </row>
    <row r="27" spans="1:35" ht="14.25" customHeight="1" x14ac:dyDescent="0.3">
      <c r="AB27" s="34"/>
    </row>
    <row r="28" spans="1:35" ht="14.25" customHeight="1" x14ac:dyDescent="0.3">
      <c r="AB28" s="34"/>
    </row>
    <row r="29" spans="1:35" ht="14.25" customHeight="1" x14ac:dyDescent="0.3">
      <c r="AB29" s="34"/>
    </row>
    <row r="30" spans="1:35" ht="14.25" customHeight="1" x14ac:dyDescent="0.3">
      <c r="AB30" s="34"/>
    </row>
    <row r="31" spans="1:35" ht="14.25" customHeight="1" x14ac:dyDescent="0.3">
      <c r="AB31" s="34"/>
    </row>
    <row r="32" spans="1:35" ht="14.25" customHeight="1" x14ac:dyDescent="0.3">
      <c r="AB32" s="34"/>
    </row>
    <row r="33" spans="28:28" ht="14.25" customHeight="1" x14ac:dyDescent="0.3">
      <c r="AB33" s="34"/>
    </row>
    <row r="34" spans="28:28" ht="14.25" customHeight="1" x14ac:dyDescent="0.3">
      <c r="AB34" s="34"/>
    </row>
    <row r="35" spans="28:28" ht="14.25" customHeight="1" x14ac:dyDescent="0.3">
      <c r="AB35" s="34"/>
    </row>
    <row r="36" spans="28:28" ht="14.25" customHeight="1" x14ac:dyDescent="0.3">
      <c r="AB36" s="34"/>
    </row>
    <row r="37" spans="28:28" ht="14.25" customHeight="1" x14ac:dyDescent="0.3">
      <c r="AB37" s="34"/>
    </row>
    <row r="38" spans="28:28" ht="14.25" customHeight="1" x14ac:dyDescent="0.3">
      <c r="AB38" s="34"/>
    </row>
    <row r="39" spans="28:28" ht="14.25" customHeight="1" x14ac:dyDescent="0.3">
      <c r="AB39" s="34"/>
    </row>
    <row r="40" spans="28:28" ht="14.25" customHeight="1" x14ac:dyDescent="0.3">
      <c r="AB40" s="34"/>
    </row>
    <row r="41" spans="28:28" ht="14.25" customHeight="1" x14ac:dyDescent="0.3">
      <c r="AB41" s="34"/>
    </row>
    <row r="42" spans="28:28" ht="14.25" customHeight="1" x14ac:dyDescent="0.3">
      <c r="AB42" s="34"/>
    </row>
    <row r="43" spans="28:28" ht="14.25" customHeight="1" x14ac:dyDescent="0.3">
      <c r="AB43" s="34"/>
    </row>
    <row r="44" spans="28:28" ht="14.25" customHeight="1" x14ac:dyDescent="0.3">
      <c r="AB44" s="34"/>
    </row>
    <row r="45" spans="28:28" ht="14.25" customHeight="1" x14ac:dyDescent="0.3">
      <c r="AB45" s="34"/>
    </row>
    <row r="46" spans="28:28" ht="14.25" customHeight="1" x14ac:dyDescent="0.3">
      <c r="AB46" s="34"/>
    </row>
    <row r="47" spans="28:28" ht="14.25" customHeight="1" x14ac:dyDescent="0.3">
      <c r="AB47" s="34"/>
    </row>
    <row r="48" spans="28:28" ht="14.25" customHeight="1" x14ac:dyDescent="0.3">
      <c r="AB48" s="34"/>
    </row>
    <row r="49" spans="28:28" ht="14.25" customHeight="1" x14ac:dyDescent="0.3">
      <c r="AB49" s="34"/>
    </row>
    <row r="50" spans="28:28" ht="14.25" customHeight="1" x14ac:dyDescent="0.3">
      <c r="AB50" s="34"/>
    </row>
    <row r="51" spans="28:28" ht="14.25" customHeight="1" x14ac:dyDescent="0.3">
      <c r="AB51" s="34"/>
    </row>
    <row r="52" spans="28:28" ht="14.25" customHeight="1" x14ac:dyDescent="0.3">
      <c r="AB52" s="34"/>
    </row>
    <row r="53" spans="28:28" ht="14.25" customHeight="1" x14ac:dyDescent="0.3">
      <c r="AB53" s="34"/>
    </row>
    <row r="54" spans="28:28" ht="14.25" customHeight="1" x14ac:dyDescent="0.3">
      <c r="AB54" s="34"/>
    </row>
    <row r="55" spans="28:28" ht="14.25" customHeight="1" x14ac:dyDescent="0.3">
      <c r="AB55" s="34"/>
    </row>
    <row r="56" spans="28:28" ht="14.25" customHeight="1" x14ac:dyDescent="0.3">
      <c r="AB56" s="34"/>
    </row>
    <row r="57" spans="28:28" ht="14.25" customHeight="1" x14ac:dyDescent="0.3">
      <c r="AB57" s="34"/>
    </row>
    <row r="58" spans="28:28" ht="14.25" customHeight="1" x14ac:dyDescent="0.3">
      <c r="AB58" s="34"/>
    </row>
    <row r="59" spans="28:28" ht="14.25" customHeight="1" x14ac:dyDescent="0.3">
      <c r="AB59" s="34"/>
    </row>
    <row r="60" spans="28:28" ht="14.25" customHeight="1" x14ac:dyDescent="0.3">
      <c r="AB60" s="34"/>
    </row>
    <row r="61" spans="28:28" ht="14.25" customHeight="1" x14ac:dyDescent="0.3">
      <c r="AB61" s="34"/>
    </row>
    <row r="62" spans="28:28" ht="14.25" customHeight="1" x14ac:dyDescent="0.3">
      <c r="AB62" s="34"/>
    </row>
    <row r="63" spans="28:28" ht="14.25" customHeight="1" x14ac:dyDescent="0.3">
      <c r="AB63" s="34"/>
    </row>
    <row r="64" spans="28:28" ht="14.25" customHeight="1" x14ac:dyDescent="0.3">
      <c r="AB64" s="34"/>
    </row>
    <row r="65" spans="28:28" ht="14.25" customHeight="1" x14ac:dyDescent="0.3">
      <c r="AB65" s="34"/>
    </row>
    <row r="66" spans="28:28" ht="14.25" customHeight="1" x14ac:dyDescent="0.3">
      <c r="AB66" s="34"/>
    </row>
    <row r="67" spans="28:28" ht="14.25" customHeight="1" x14ac:dyDescent="0.3">
      <c r="AB67" s="34"/>
    </row>
    <row r="68" spans="28:28" ht="14.25" customHeight="1" x14ac:dyDescent="0.3">
      <c r="AB68" s="34"/>
    </row>
    <row r="69" spans="28:28" ht="14.25" customHeight="1" x14ac:dyDescent="0.3">
      <c r="AB69" s="34"/>
    </row>
    <row r="70" spans="28:28" ht="14.25" customHeight="1" x14ac:dyDescent="0.3">
      <c r="AB70" s="34"/>
    </row>
    <row r="71" spans="28:28" ht="14.25" customHeight="1" x14ac:dyDescent="0.3">
      <c r="AB71" s="34"/>
    </row>
    <row r="72" spans="28:28" ht="14.25" customHeight="1" x14ac:dyDescent="0.3">
      <c r="AB72" s="34"/>
    </row>
    <row r="73" spans="28:28" ht="14.25" customHeight="1" x14ac:dyDescent="0.3">
      <c r="AB73" s="34"/>
    </row>
    <row r="74" spans="28:28" ht="14.25" customHeight="1" x14ac:dyDescent="0.3">
      <c r="AB74" s="34"/>
    </row>
    <row r="75" spans="28:28" ht="14.25" customHeight="1" x14ac:dyDescent="0.3">
      <c r="AB75" s="34"/>
    </row>
    <row r="76" spans="28:28" ht="14.25" customHeight="1" x14ac:dyDescent="0.3">
      <c r="AB76" s="34"/>
    </row>
    <row r="77" spans="28:28" ht="14.25" customHeight="1" x14ac:dyDescent="0.3">
      <c r="AB77" s="34"/>
    </row>
    <row r="78" spans="28:28" ht="14.25" customHeight="1" x14ac:dyDescent="0.3">
      <c r="AB78" s="34"/>
    </row>
    <row r="79" spans="28:28" ht="14.25" customHeight="1" x14ac:dyDescent="0.3">
      <c r="AB79" s="34"/>
    </row>
    <row r="80" spans="28:28" ht="14.25" customHeight="1" x14ac:dyDescent="0.3">
      <c r="AB80" s="34"/>
    </row>
    <row r="81" spans="28:28" ht="14.25" customHeight="1" x14ac:dyDescent="0.3">
      <c r="AB81" s="34"/>
    </row>
    <row r="82" spans="28:28" ht="14.25" customHeight="1" x14ac:dyDescent="0.3">
      <c r="AB82" s="34"/>
    </row>
    <row r="83" spans="28:28" ht="14.25" customHeight="1" x14ac:dyDescent="0.3">
      <c r="AB83" s="34"/>
    </row>
    <row r="84" spans="28:28" ht="14.25" customHeight="1" x14ac:dyDescent="0.3">
      <c r="AB84" s="34"/>
    </row>
    <row r="85" spans="28:28" ht="14.25" customHeight="1" x14ac:dyDescent="0.3">
      <c r="AB85" s="34"/>
    </row>
    <row r="86" spans="28:28" ht="14.25" customHeight="1" x14ac:dyDescent="0.3">
      <c r="AB86" s="34"/>
    </row>
    <row r="87" spans="28:28" ht="14.25" customHeight="1" x14ac:dyDescent="0.3">
      <c r="AB87" s="34"/>
    </row>
    <row r="88" spans="28:28" ht="14.25" customHeight="1" x14ac:dyDescent="0.3">
      <c r="AB88" s="34"/>
    </row>
    <row r="89" spans="28:28" ht="14.25" customHeight="1" x14ac:dyDescent="0.3">
      <c r="AB89" s="34"/>
    </row>
    <row r="90" spans="28:28" ht="14.25" customHeight="1" x14ac:dyDescent="0.3">
      <c r="AB90" s="34"/>
    </row>
    <row r="91" spans="28:28" ht="14.25" customHeight="1" x14ac:dyDescent="0.3">
      <c r="AB91" s="34"/>
    </row>
    <row r="92" spans="28:28" ht="14.25" customHeight="1" x14ac:dyDescent="0.3">
      <c r="AB92" s="34"/>
    </row>
    <row r="93" spans="28:28" ht="14.25" customHeight="1" x14ac:dyDescent="0.3">
      <c r="AB93" s="34"/>
    </row>
    <row r="94" spans="28:28" ht="14.25" customHeight="1" x14ac:dyDescent="0.3">
      <c r="AB94" s="34"/>
    </row>
    <row r="95" spans="28:28" ht="14.25" customHeight="1" x14ac:dyDescent="0.3">
      <c r="AB95" s="34"/>
    </row>
    <row r="96" spans="28:28" ht="14.25" customHeight="1" x14ac:dyDescent="0.3">
      <c r="AB96" s="34"/>
    </row>
    <row r="97" spans="28:28" ht="14.25" customHeight="1" x14ac:dyDescent="0.3">
      <c r="AB97" s="34"/>
    </row>
    <row r="98" spans="28:28" ht="14.25" customHeight="1" x14ac:dyDescent="0.3">
      <c r="AB98" s="34"/>
    </row>
    <row r="99" spans="28:28" ht="14.25" customHeight="1" x14ac:dyDescent="0.3">
      <c r="AB99" s="34"/>
    </row>
    <row r="100" spans="28:28" ht="14.25" customHeight="1" x14ac:dyDescent="0.3">
      <c r="AB100" s="34"/>
    </row>
    <row r="101" spans="28:28" ht="14.25" customHeight="1" x14ac:dyDescent="0.3">
      <c r="AB101" s="34"/>
    </row>
    <row r="102" spans="28:28" ht="14.25" customHeight="1" x14ac:dyDescent="0.3">
      <c r="AB102" s="34"/>
    </row>
    <row r="103" spans="28:28" ht="14.25" customHeight="1" x14ac:dyDescent="0.3">
      <c r="AB103" s="34"/>
    </row>
    <row r="104" spans="28:28" ht="14.25" customHeight="1" x14ac:dyDescent="0.3">
      <c r="AB104" s="34"/>
    </row>
    <row r="105" spans="28:28" ht="14.25" customHeight="1" x14ac:dyDescent="0.3">
      <c r="AB105" s="34"/>
    </row>
    <row r="106" spans="28:28" ht="14.25" customHeight="1" x14ac:dyDescent="0.3">
      <c r="AB106" s="34"/>
    </row>
    <row r="107" spans="28:28" ht="14.25" customHeight="1" x14ac:dyDescent="0.3">
      <c r="AB107" s="34"/>
    </row>
    <row r="108" spans="28:28" ht="14.25" customHeight="1" x14ac:dyDescent="0.3">
      <c r="AB108" s="34"/>
    </row>
    <row r="109" spans="28:28" ht="14.25" customHeight="1" x14ac:dyDescent="0.3">
      <c r="AB109" s="34"/>
    </row>
    <row r="110" spans="28:28" ht="14.25" customHeight="1" x14ac:dyDescent="0.3">
      <c r="AB110" s="34"/>
    </row>
    <row r="111" spans="28:28" ht="14.25" customHeight="1" x14ac:dyDescent="0.3">
      <c r="AB111" s="34"/>
    </row>
    <row r="112" spans="28:28" ht="14.25" customHeight="1" x14ac:dyDescent="0.3">
      <c r="AB112" s="34"/>
    </row>
    <row r="113" spans="28:28" ht="14.25" customHeight="1" x14ac:dyDescent="0.3">
      <c r="AB113" s="34"/>
    </row>
    <row r="114" spans="28:28" ht="14.25" customHeight="1" x14ac:dyDescent="0.3">
      <c r="AB114" s="34"/>
    </row>
    <row r="115" spans="28:28" ht="14.25" customHeight="1" x14ac:dyDescent="0.3">
      <c r="AB115" s="34"/>
    </row>
    <row r="116" spans="28:28" ht="14.25" customHeight="1" x14ac:dyDescent="0.3">
      <c r="AB116" s="34"/>
    </row>
    <row r="117" spans="28:28" ht="14.25" customHeight="1" x14ac:dyDescent="0.3">
      <c r="AB117" s="34"/>
    </row>
    <row r="118" spans="28:28" ht="14.25" customHeight="1" x14ac:dyDescent="0.3">
      <c r="AB118" s="34"/>
    </row>
    <row r="119" spans="28:28" ht="14.25" customHeight="1" x14ac:dyDescent="0.3">
      <c r="AB119" s="34"/>
    </row>
    <row r="120" spans="28:28" ht="14.25" customHeight="1" x14ac:dyDescent="0.3">
      <c r="AB120" s="34"/>
    </row>
    <row r="121" spans="28:28" ht="14.25" customHeight="1" x14ac:dyDescent="0.3">
      <c r="AB121" s="34"/>
    </row>
    <row r="122" spans="28:28" ht="14.25" customHeight="1" x14ac:dyDescent="0.3">
      <c r="AB122" s="34"/>
    </row>
    <row r="123" spans="28:28" ht="14.25" customHeight="1" x14ac:dyDescent="0.3">
      <c r="AB123" s="34"/>
    </row>
    <row r="124" spans="28:28" ht="14.25" customHeight="1" x14ac:dyDescent="0.3">
      <c r="AB124" s="34"/>
    </row>
    <row r="125" spans="28:28" ht="14.25" customHeight="1" x14ac:dyDescent="0.3">
      <c r="AB125" s="34"/>
    </row>
    <row r="126" spans="28:28" ht="14.25" customHeight="1" x14ac:dyDescent="0.3">
      <c r="AB126" s="34"/>
    </row>
    <row r="127" spans="28:28" ht="14.25" customHeight="1" x14ac:dyDescent="0.3">
      <c r="AB127" s="34"/>
    </row>
    <row r="128" spans="28:28" ht="14.25" customHeight="1" x14ac:dyDescent="0.3">
      <c r="AB128" s="34"/>
    </row>
    <row r="129" spans="28:28" ht="14.25" customHeight="1" x14ac:dyDescent="0.3">
      <c r="AB129" s="34"/>
    </row>
    <row r="130" spans="28:28" ht="14.25" customHeight="1" x14ac:dyDescent="0.3">
      <c r="AB130" s="34"/>
    </row>
    <row r="131" spans="28:28" ht="14.25" customHeight="1" x14ac:dyDescent="0.3">
      <c r="AB131" s="34"/>
    </row>
    <row r="132" spans="28:28" ht="14.25" customHeight="1" x14ac:dyDescent="0.3">
      <c r="AB132" s="34"/>
    </row>
    <row r="133" spans="28:28" ht="14.25" customHeight="1" x14ac:dyDescent="0.3">
      <c r="AB133" s="34"/>
    </row>
    <row r="134" spans="28:28" ht="14.25" customHeight="1" x14ac:dyDescent="0.3">
      <c r="AB134" s="34"/>
    </row>
    <row r="135" spans="28:28" ht="14.25" customHeight="1" x14ac:dyDescent="0.3">
      <c r="AB135" s="34"/>
    </row>
    <row r="136" spans="28:28" ht="14.25" customHeight="1" x14ac:dyDescent="0.3">
      <c r="AB136" s="34"/>
    </row>
    <row r="137" spans="28:28" ht="14.25" customHeight="1" x14ac:dyDescent="0.3">
      <c r="AB137" s="34"/>
    </row>
    <row r="138" spans="28:28" ht="14.25" customHeight="1" x14ac:dyDescent="0.3">
      <c r="AB138" s="34"/>
    </row>
    <row r="139" spans="28:28" ht="14.25" customHeight="1" x14ac:dyDescent="0.3">
      <c r="AB139" s="34"/>
    </row>
    <row r="140" spans="28:28" ht="14.25" customHeight="1" x14ac:dyDescent="0.3">
      <c r="AB140" s="34"/>
    </row>
    <row r="141" spans="28:28" ht="14.25" customHeight="1" x14ac:dyDescent="0.3">
      <c r="AB141" s="34"/>
    </row>
    <row r="142" spans="28:28" ht="14.25" customHeight="1" x14ac:dyDescent="0.3">
      <c r="AB142" s="34"/>
    </row>
    <row r="143" spans="28:28" ht="14.25" customHeight="1" x14ac:dyDescent="0.3">
      <c r="AB143" s="34"/>
    </row>
    <row r="144" spans="28:28" ht="14.25" customHeight="1" x14ac:dyDescent="0.3">
      <c r="AB144" s="34"/>
    </row>
    <row r="145" spans="28:28" ht="14.25" customHeight="1" x14ac:dyDescent="0.3">
      <c r="AB145" s="34"/>
    </row>
    <row r="146" spans="28:28" ht="14.25" customHeight="1" x14ac:dyDescent="0.3">
      <c r="AB146" s="34"/>
    </row>
    <row r="147" spans="28:28" ht="14.25" customHeight="1" x14ac:dyDescent="0.3">
      <c r="AB147" s="34"/>
    </row>
    <row r="148" spans="28:28" ht="14.25" customHeight="1" x14ac:dyDescent="0.3">
      <c r="AB148" s="34"/>
    </row>
    <row r="149" spans="28:28" ht="14.25" customHeight="1" x14ac:dyDescent="0.3">
      <c r="AB149" s="34"/>
    </row>
    <row r="150" spans="28:28" ht="14.25" customHeight="1" x14ac:dyDescent="0.3">
      <c r="AB150" s="34"/>
    </row>
    <row r="151" spans="28:28" ht="14.25" customHeight="1" x14ac:dyDescent="0.3">
      <c r="AB151" s="34"/>
    </row>
    <row r="152" spans="28:28" ht="14.25" customHeight="1" x14ac:dyDescent="0.3">
      <c r="AB152" s="34"/>
    </row>
    <row r="153" spans="28:28" ht="14.25" customHeight="1" x14ac:dyDescent="0.3">
      <c r="AB153" s="34"/>
    </row>
    <row r="154" spans="28:28" ht="14.25" customHeight="1" x14ac:dyDescent="0.3">
      <c r="AB154" s="34"/>
    </row>
    <row r="155" spans="28:28" ht="14.25" customHeight="1" x14ac:dyDescent="0.3">
      <c r="AB155" s="34"/>
    </row>
    <row r="156" spans="28:28" ht="14.25" customHeight="1" x14ac:dyDescent="0.3">
      <c r="AB156" s="34"/>
    </row>
    <row r="157" spans="28:28" ht="14.25" customHeight="1" x14ac:dyDescent="0.3">
      <c r="AB157" s="34"/>
    </row>
    <row r="158" spans="28:28" ht="14.25" customHeight="1" x14ac:dyDescent="0.3">
      <c r="AB158" s="34"/>
    </row>
    <row r="159" spans="28:28" ht="14.25" customHeight="1" x14ac:dyDescent="0.3">
      <c r="AB159" s="34"/>
    </row>
    <row r="160" spans="28:28" ht="14.25" customHeight="1" x14ac:dyDescent="0.3">
      <c r="AB160" s="34"/>
    </row>
    <row r="161" spans="28:28" ht="14.25" customHeight="1" x14ac:dyDescent="0.3">
      <c r="AB161" s="34"/>
    </row>
    <row r="162" spans="28:28" ht="14.25" customHeight="1" x14ac:dyDescent="0.3">
      <c r="AB162" s="34"/>
    </row>
    <row r="163" spans="28:28" ht="14.25" customHeight="1" x14ac:dyDescent="0.3">
      <c r="AB163" s="34"/>
    </row>
    <row r="164" spans="28:28" ht="14.25" customHeight="1" x14ac:dyDescent="0.3">
      <c r="AB164" s="34"/>
    </row>
    <row r="165" spans="28:28" ht="14.25" customHeight="1" x14ac:dyDescent="0.3">
      <c r="AB165" s="34"/>
    </row>
    <row r="166" spans="28:28" ht="14.25" customHeight="1" x14ac:dyDescent="0.3">
      <c r="AB166" s="34"/>
    </row>
    <row r="167" spans="28:28" ht="14.25" customHeight="1" x14ac:dyDescent="0.3">
      <c r="AB167" s="34"/>
    </row>
    <row r="168" spans="28:28" ht="14.25" customHeight="1" x14ac:dyDescent="0.3">
      <c r="AB168" s="34"/>
    </row>
    <row r="169" spans="28:28" ht="14.25" customHeight="1" x14ac:dyDescent="0.3">
      <c r="AB169" s="34"/>
    </row>
    <row r="170" spans="28:28" ht="14.25" customHeight="1" x14ac:dyDescent="0.3">
      <c r="AB170" s="34"/>
    </row>
    <row r="171" spans="28:28" ht="14.25" customHeight="1" x14ac:dyDescent="0.3">
      <c r="AB171" s="34"/>
    </row>
    <row r="172" spans="28:28" ht="14.25" customHeight="1" x14ac:dyDescent="0.3">
      <c r="AB172" s="34"/>
    </row>
    <row r="173" spans="28:28" ht="14.25" customHeight="1" x14ac:dyDescent="0.3">
      <c r="AB173" s="34"/>
    </row>
    <row r="174" spans="28:28" ht="14.25" customHeight="1" x14ac:dyDescent="0.3">
      <c r="AB174" s="34"/>
    </row>
    <row r="175" spans="28:28" ht="14.25" customHeight="1" x14ac:dyDescent="0.3">
      <c r="AB175" s="34"/>
    </row>
    <row r="176" spans="28:28" ht="14.25" customHeight="1" x14ac:dyDescent="0.3">
      <c r="AB176" s="34"/>
    </row>
    <row r="177" spans="28:28" ht="14.25" customHeight="1" x14ac:dyDescent="0.3">
      <c r="AB177" s="34"/>
    </row>
    <row r="178" spans="28:28" ht="14.25" customHeight="1" x14ac:dyDescent="0.3">
      <c r="AB178" s="34"/>
    </row>
    <row r="179" spans="28:28" ht="14.25" customHeight="1" x14ac:dyDescent="0.3">
      <c r="AB179" s="34"/>
    </row>
    <row r="180" spans="28:28" ht="14.25" customHeight="1" x14ac:dyDescent="0.3">
      <c r="AB180" s="34"/>
    </row>
    <row r="181" spans="28:28" ht="14.25" customHeight="1" x14ac:dyDescent="0.3">
      <c r="AB181" s="34"/>
    </row>
    <row r="182" spans="28:28" ht="14.25" customHeight="1" x14ac:dyDescent="0.3">
      <c r="AB182" s="34"/>
    </row>
    <row r="183" spans="28:28" ht="14.25" customHeight="1" x14ac:dyDescent="0.3">
      <c r="AB183" s="34"/>
    </row>
    <row r="184" spans="28:28" ht="14.25" customHeight="1" x14ac:dyDescent="0.3">
      <c r="AB184" s="34"/>
    </row>
    <row r="185" spans="28:28" ht="14.25" customHeight="1" x14ac:dyDescent="0.3">
      <c r="AB185" s="34"/>
    </row>
    <row r="186" spans="28:28" ht="14.25" customHeight="1" x14ac:dyDescent="0.3">
      <c r="AB186" s="34"/>
    </row>
    <row r="187" spans="28:28" ht="14.25" customHeight="1" x14ac:dyDescent="0.3">
      <c r="AB187" s="34"/>
    </row>
    <row r="188" spans="28:28" ht="14.25" customHeight="1" x14ac:dyDescent="0.3">
      <c r="AB188" s="34"/>
    </row>
    <row r="189" spans="28:28" ht="14.25" customHeight="1" x14ac:dyDescent="0.3">
      <c r="AB189" s="34"/>
    </row>
    <row r="190" spans="28:28" ht="14.25" customHeight="1" x14ac:dyDescent="0.3">
      <c r="AB190" s="34"/>
    </row>
    <row r="191" spans="28:28" ht="14.25" customHeight="1" x14ac:dyDescent="0.3">
      <c r="AB191" s="34"/>
    </row>
    <row r="192" spans="28:28" ht="14.25" customHeight="1" x14ac:dyDescent="0.3">
      <c r="AB192" s="34"/>
    </row>
    <row r="193" spans="28:28" ht="14.25" customHeight="1" x14ac:dyDescent="0.3">
      <c r="AB193" s="34"/>
    </row>
    <row r="194" spans="28:28" ht="14.25" customHeight="1" x14ac:dyDescent="0.3">
      <c r="AB194" s="34"/>
    </row>
    <row r="195" spans="28:28" ht="14.25" customHeight="1" x14ac:dyDescent="0.3">
      <c r="AB195" s="34"/>
    </row>
    <row r="196" spans="28:28" ht="14.25" customHeight="1" x14ac:dyDescent="0.3">
      <c r="AB196" s="34"/>
    </row>
    <row r="197" spans="28:28" ht="14.25" customHeight="1" x14ac:dyDescent="0.3">
      <c r="AB197" s="34"/>
    </row>
    <row r="198" spans="28:28" ht="14.25" customHeight="1" x14ac:dyDescent="0.3">
      <c r="AB198" s="34"/>
    </row>
    <row r="199" spans="28:28" ht="14.25" customHeight="1" x14ac:dyDescent="0.3">
      <c r="AB199" s="34"/>
    </row>
    <row r="200" spans="28:28" ht="14.25" customHeight="1" x14ac:dyDescent="0.3">
      <c r="AB200" s="34"/>
    </row>
    <row r="201" spans="28:28" ht="14.25" customHeight="1" x14ac:dyDescent="0.3">
      <c r="AB201" s="34"/>
    </row>
    <row r="202" spans="28:28" ht="14.25" customHeight="1" x14ac:dyDescent="0.3">
      <c r="AB202" s="34"/>
    </row>
    <row r="203" spans="28:28" ht="14.25" customHeight="1" x14ac:dyDescent="0.3">
      <c r="AB203" s="34"/>
    </row>
    <row r="204" spans="28:28" ht="14.25" customHeight="1" x14ac:dyDescent="0.3">
      <c r="AB204" s="34"/>
    </row>
    <row r="205" spans="28:28" ht="14.25" customHeight="1" x14ac:dyDescent="0.3">
      <c r="AB205" s="34"/>
    </row>
    <row r="206" spans="28:28" ht="14.25" customHeight="1" x14ac:dyDescent="0.3">
      <c r="AB206" s="34"/>
    </row>
    <row r="207" spans="28:28" ht="14.25" customHeight="1" x14ac:dyDescent="0.3">
      <c r="AB207" s="34"/>
    </row>
    <row r="208" spans="28:28" ht="14.25" customHeight="1" x14ac:dyDescent="0.3">
      <c r="AB208" s="34"/>
    </row>
    <row r="209" spans="28:28" ht="14.25" customHeight="1" x14ac:dyDescent="0.3">
      <c r="AB209" s="34"/>
    </row>
    <row r="210" spans="28:28" ht="14.25" customHeight="1" x14ac:dyDescent="0.3">
      <c r="AB210" s="34"/>
    </row>
    <row r="211" spans="28:28" ht="14.25" customHeight="1" x14ac:dyDescent="0.3">
      <c r="AB211" s="34"/>
    </row>
    <row r="212" spans="28:28" ht="14.25" customHeight="1" x14ac:dyDescent="0.3">
      <c r="AB212" s="34"/>
    </row>
    <row r="213" spans="28:28" ht="14.25" customHeight="1" x14ac:dyDescent="0.3">
      <c r="AB213" s="34"/>
    </row>
    <row r="214" spans="28:28" ht="14.25" customHeight="1" x14ac:dyDescent="0.3">
      <c r="AB214" s="34"/>
    </row>
    <row r="215" spans="28:28" ht="14.25" customHeight="1" x14ac:dyDescent="0.3">
      <c r="AB215" s="34"/>
    </row>
    <row r="216" spans="28:28" ht="14.25" customHeight="1" x14ac:dyDescent="0.3">
      <c r="AB216" s="34"/>
    </row>
    <row r="217" spans="28:28" ht="14.25" customHeight="1" x14ac:dyDescent="0.3">
      <c r="AB217" s="34"/>
    </row>
    <row r="218" spans="28:28" ht="14.25" customHeight="1" x14ac:dyDescent="0.3">
      <c r="AB218" s="34"/>
    </row>
    <row r="219" spans="28:28" ht="14.25" customHeight="1" x14ac:dyDescent="0.3">
      <c r="AB219" s="34"/>
    </row>
    <row r="220" spans="28:28" ht="14.25" customHeight="1" x14ac:dyDescent="0.3">
      <c r="AB220" s="34"/>
    </row>
    <row r="221" spans="28:28" ht="14.25" customHeight="1" x14ac:dyDescent="0.3">
      <c r="AB221" s="34"/>
    </row>
    <row r="222" spans="28:28" ht="14.25" customHeight="1" x14ac:dyDescent="0.3">
      <c r="AB222" s="34"/>
    </row>
    <row r="223" spans="28:28" ht="14.25" customHeight="1" x14ac:dyDescent="0.3">
      <c r="AB223" s="34"/>
    </row>
    <row r="224" spans="28:28" ht="14.25" customHeight="1" x14ac:dyDescent="0.3">
      <c r="AB224" s="34"/>
    </row>
    <row r="225" spans="28:28" ht="14.25" customHeight="1" x14ac:dyDescent="0.3">
      <c r="AB225" s="34"/>
    </row>
    <row r="226" spans="28:28" ht="14.25" customHeight="1" x14ac:dyDescent="0.3">
      <c r="AB226" s="34"/>
    </row>
    <row r="227" spans="28:28" ht="14.25" customHeight="1" x14ac:dyDescent="0.3">
      <c r="AB227" s="34"/>
    </row>
    <row r="228" spans="28:28" ht="14.25" customHeight="1" x14ac:dyDescent="0.3">
      <c r="AB228" s="34"/>
    </row>
    <row r="229" spans="28:28" ht="14.25" customHeight="1" x14ac:dyDescent="0.3">
      <c r="AB229" s="34"/>
    </row>
    <row r="230" spans="28:28" ht="14.25" customHeight="1" x14ac:dyDescent="0.3">
      <c r="AB230" s="34"/>
    </row>
    <row r="231" spans="28:28" ht="14.25" customHeight="1" x14ac:dyDescent="0.3">
      <c r="AB231" s="34"/>
    </row>
    <row r="232" spans="28:28" ht="14.25" customHeight="1" x14ac:dyDescent="0.3">
      <c r="AB232" s="34"/>
    </row>
    <row r="233" spans="28:28" ht="14.25" customHeight="1" x14ac:dyDescent="0.3">
      <c r="AB233" s="34"/>
    </row>
    <row r="234" spans="28:28" ht="14.25" customHeight="1" x14ac:dyDescent="0.3">
      <c r="AB234" s="34"/>
    </row>
    <row r="235" spans="28:28" ht="14.25" customHeight="1" x14ac:dyDescent="0.3">
      <c r="AB235" s="34"/>
    </row>
    <row r="236" spans="28:28" ht="14.25" customHeight="1" x14ac:dyDescent="0.3">
      <c r="AB236" s="34"/>
    </row>
    <row r="237" spans="28:28" ht="14.25" customHeight="1" x14ac:dyDescent="0.3">
      <c r="AB237" s="34"/>
    </row>
    <row r="238" spans="28:28" ht="14.25" customHeight="1" x14ac:dyDescent="0.3">
      <c r="AB238" s="34"/>
    </row>
    <row r="239" spans="28:28" ht="14.25" customHeight="1" x14ac:dyDescent="0.3">
      <c r="AB239" s="34"/>
    </row>
    <row r="240" spans="28:28" ht="14.25" customHeight="1" x14ac:dyDescent="0.3">
      <c r="AB240" s="34"/>
    </row>
    <row r="241" spans="28:28" ht="14.25" customHeight="1" x14ac:dyDescent="0.3">
      <c r="AB241" s="34"/>
    </row>
    <row r="242" spans="28:28" ht="14.25" customHeight="1" x14ac:dyDescent="0.3">
      <c r="AB242" s="34"/>
    </row>
    <row r="243" spans="28:28" ht="14.25" customHeight="1" x14ac:dyDescent="0.3">
      <c r="AB243" s="34"/>
    </row>
    <row r="244" spans="28:28" ht="14.25" customHeight="1" x14ac:dyDescent="0.3">
      <c r="AB244" s="34"/>
    </row>
    <row r="245" spans="28:28" ht="14.25" customHeight="1" x14ac:dyDescent="0.3">
      <c r="AB245" s="34"/>
    </row>
    <row r="246" spans="28:28" ht="14.25" customHeight="1" x14ac:dyDescent="0.3">
      <c r="AB246" s="34"/>
    </row>
    <row r="247" spans="28:28" ht="14.25" customHeight="1" x14ac:dyDescent="0.3">
      <c r="AB247" s="34"/>
    </row>
    <row r="248" spans="28:28" ht="14.25" customHeight="1" x14ac:dyDescent="0.3">
      <c r="AB248" s="34"/>
    </row>
    <row r="249" spans="28:28" ht="14.25" customHeight="1" x14ac:dyDescent="0.3">
      <c r="AB249" s="34"/>
    </row>
    <row r="250" spans="28:28" ht="14.25" customHeight="1" x14ac:dyDescent="0.3">
      <c r="AB250" s="34"/>
    </row>
    <row r="251" spans="28:28" ht="14.25" customHeight="1" x14ac:dyDescent="0.3">
      <c r="AB251" s="34"/>
    </row>
    <row r="252" spans="28:28" ht="14.25" customHeight="1" x14ac:dyDescent="0.3">
      <c r="AB252" s="34"/>
    </row>
    <row r="253" spans="28:28" ht="14.25" customHeight="1" x14ac:dyDescent="0.3">
      <c r="AB253" s="34"/>
    </row>
    <row r="254" spans="28:28" ht="14.25" customHeight="1" x14ac:dyDescent="0.3">
      <c r="AB254" s="34"/>
    </row>
    <row r="255" spans="28:28" ht="14.25" customHeight="1" x14ac:dyDescent="0.3">
      <c r="AB255" s="34"/>
    </row>
    <row r="256" spans="28:28" ht="14.25" customHeight="1" x14ac:dyDescent="0.3">
      <c r="AB256" s="34"/>
    </row>
    <row r="257" spans="28:28" ht="14.25" customHeight="1" x14ac:dyDescent="0.3">
      <c r="AB257" s="34"/>
    </row>
    <row r="258" spans="28:28" ht="14.25" customHeight="1" x14ac:dyDescent="0.3">
      <c r="AB258" s="34"/>
    </row>
    <row r="259" spans="28:28" ht="14.25" customHeight="1" x14ac:dyDescent="0.3">
      <c r="AB259" s="34"/>
    </row>
    <row r="260" spans="28:28" ht="14.25" customHeight="1" x14ac:dyDescent="0.3">
      <c r="AB260" s="34"/>
    </row>
    <row r="261" spans="28:28" ht="14.25" customHeight="1" x14ac:dyDescent="0.3">
      <c r="AB261" s="34"/>
    </row>
    <row r="262" spans="28:28" ht="14.25" customHeight="1" x14ac:dyDescent="0.3">
      <c r="AB262" s="34"/>
    </row>
    <row r="263" spans="28:28" ht="14.25" customHeight="1" x14ac:dyDescent="0.3">
      <c r="AB263" s="34"/>
    </row>
    <row r="264" spans="28:28" ht="14.25" customHeight="1" x14ac:dyDescent="0.3">
      <c r="AB264" s="34"/>
    </row>
    <row r="265" spans="28:28" ht="14.25" customHeight="1" x14ac:dyDescent="0.3">
      <c r="AB265" s="34"/>
    </row>
    <row r="266" spans="28:28" ht="14.25" customHeight="1" x14ac:dyDescent="0.3">
      <c r="AB266" s="34"/>
    </row>
    <row r="267" spans="28:28" ht="14.25" customHeight="1" x14ac:dyDescent="0.3">
      <c r="AB267" s="34"/>
    </row>
    <row r="268" spans="28:28" ht="14.25" customHeight="1" x14ac:dyDescent="0.3">
      <c r="AB268" s="34"/>
    </row>
    <row r="269" spans="28:28" ht="14.25" customHeight="1" x14ac:dyDescent="0.3">
      <c r="AB269" s="34"/>
    </row>
    <row r="270" spans="28:28" ht="14.25" customHeight="1" x14ac:dyDescent="0.3">
      <c r="AB270" s="34"/>
    </row>
    <row r="271" spans="28:28" ht="14.25" customHeight="1" x14ac:dyDescent="0.3">
      <c r="AB271" s="34"/>
    </row>
    <row r="272" spans="28:28" ht="14.25" customHeight="1" x14ac:dyDescent="0.3">
      <c r="AB272" s="34"/>
    </row>
    <row r="273" spans="28:28" ht="14.25" customHeight="1" x14ac:dyDescent="0.3">
      <c r="AB273" s="34"/>
    </row>
    <row r="274" spans="28:28" ht="14.25" customHeight="1" x14ac:dyDescent="0.3">
      <c r="AB274" s="34"/>
    </row>
    <row r="275" spans="28:28" ht="14.25" customHeight="1" x14ac:dyDescent="0.3">
      <c r="AB275" s="34"/>
    </row>
    <row r="276" spans="28:28" ht="14.25" customHeight="1" x14ac:dyDescent="0.3">
      <c r="AB276" s="34"/>
    </row>
    <row r="277" spans="28:28" ht="14.25" customHeight="1" x14ac:dyDescent="0.3">
      <c r="AB277" s="34"/>
    </row>
    <row r="278" spans="28:28" ht="14.25" customHeight="1" x14ac:dyDescent="0.3">
      <c r="AB278" s="34"/>
    </row>
    <row r="279" spans="28:28" ht="14.25" customHeight="1" x14ac:dyDescent="0.3">
      <c r="AB279" s="34"/>
    </row>
    <row r="280" spans="28:28" ht="14.25" customHeight="1" x14ac:dyDescent="0.3">
      <c r="AB280" s="34"/>
    </row>
    <row r="281" spans="28:28" ht="14.25" customHeight="1" x14ac:dyDescent="0.3">
      <c r="AB281" s="34"/>
    </row>
    <row r="282" spans="28:28" ht="14.25" customHeight="1" x14ac:dyDescent="0.3">
      <c r="AB282" s="34"/>
    </row>
    <row r="283" spans="28:28" ht="14.25" customHeight="1" x14ac:dyDescent="0.3">
      <c r="AB283" s="34"/>
    </row>
    <row r="284" spans="28:28" ht="14.25" customHeight="1" x14ac:dyDescent="0.3">
      <c r="AB284" s="34"/>
    </row>
    <row r="285" spans="28:28" ht="14.25" customHeight="1" x14ac:dyDescent="0.3">
      <c r="AB285" s="34"/>
    </row>
    <row r="286" spans="28:28" ht="14.25" customHeight="1" x14ac:dyDescent="0.3">
      <c r="AB286" s="34"/>
    </row>
    <row r="287" spans="28:28" ht="14.25" customHeight="1" x14ac:dyDescent="0.3">
      <c r="AB287" s="34"/>
    </row>
    <row r="288" spans="28:28" ht="14.25" customHeight="1" x14ac:dyDescent="0.3">
      <c r="AB288" s="34"/>
    </row>
    <row r="289" spans="28:28" ht="14.25" customHeight="1" x14ac:dyDescent="0.3">
      <c r="AB289" s="34"/>
    </row>
    <row r="290" spans="28:28" ht="14.25" customHeight="1" x14ac:dyDescent="0.3">
      <c r="AB290" s="34"/>
    </row>
    <row r="291" spans="28:28" ht="14.25" customHeight="1" x14ac:dyDescent="0.3">
      <c r="AB291" s="34"/>
    </row>
    <row r="292" spans="28:28" ht="14.25" customHeight="1" x14ac:dyDescent="0.3">
      <c r="AB292" s="34"/>
    </row>
    <row r="293" spans="28:28" ht="14.25" customHeight="1" x14ac:dyDescent="0.3">
      <c r="AB293" s="34"/>
    </row>
    <row r="294" spans="28:28" ht="14.25" customHeight="1" x14ac:dyDescent="0.3">
      <c r="AB294" s="34"/>
    </row>
    <row r="295" spans="28:28" ht="14.25" customHeight="1" x14ac:dyDescent="0.3">
      <c r="AB295" s="34"/>
    </row>
    <row r="296" spans="28:28" ht="14.25" customHeight="1" x14ac:dyDescent="0.3">
      <c r="AB296" s="34"/>
    </row>
    <row r="297" spans="28:28" ht="14.25" customHeight="1" x14ac:dyDescent="0.3">
      <c r="AB297" s="34"/>
    </row>
    <row r="298" spans="28:28" ht="14.25" customHeight="1" x14ac:dyDescent="0.3">
      <c r="AB298" s="34"/>
    </row>
    <row r="299" spans="28:28" ht="14.25" customHeight="1" x14ac:dyDescent="0.3">
      <c r="AB299" s="34"/>
    </row>
    <row r="300" spans="28:28" ht="14.25" customHeight="1" x14ac:dyDescent="0.3">
      <c r="AB300" s="34"/>
    </row>
    <row r="301" spans="28:28" ht="14.25" customHeight="1" x14ac:dyDescent="0.3">
      <c r="AB301" s="34"/>
    </row>
    <row r="302" spans="28:28" ht="14.25" customHeight="1" x14ac:dyDescent="0.3">
      <c r="AB302" s="34"/>
    </row>
    <row r="303" spans="28:28" ht="14.25" customHeight="1" x14ac:dyDescent="0.3">
      <c r="AB303" s="34"/>
    </row>
    <row r="304" spans="28:28" ht="14.25" customHeight="1" x14ac:dyDescent="0.3">
      <c r="AB304" s="34"/>
    </row>
    <row r="305" spans="28:28" ht="14.25" customHeight="1" x14ac:dyDescent="0.3">
      <c r="AB305" s="34"/>
    </row>
    <row r="306" spans="28:28" ht="14.25" customHeight="1" x14ac:dyDescent="0.3">
      <c r="AB306" s="34"/>
    </row>
    <row r="307" spans="28:28" ht="14.25" customHeight="1" x14ac:dyDescent="0.3">
      <c r="AB307" s="34"/>
    </row>
    <row r="308" spans="28:28" ht="14.25" customHeight="1" x14ac:dyDescent="0.3">
      <c r="AB308" s="34"/>
    </row>
    <row r="309" spans="28:28" ht="14.25" customHeight="1" x14ac:dyDescent="0.3">
      <c r="AB309" s="34"/>
    </row>
    <row r="310" spans="28:28" ht="14.25" customHeight="1" x14ac:dyDescent="0.3">
      <c r="AB310" s="34"/>
    </row>
    <row r="311" spans="28:28" ht="14.25" customHeight="1" x14ac:dyDescent="0.3">
      <c r="AB311" s="34"/>
    </row>
    <row r="312" spans="28:28" ht="14.25" customHeight="1" x14ac:dyDescent="0.3">
      <c r="AB312" s="34"/>
    </row>
    <row r="313" spans="28:28" ht="14.25" customHeight="1" x14ac:dyDescent="0.3">
      <c r="AB313" s="34"/>
    </row>
    <row r="314" spans="28:28" ht="14.25" customHeight="1" x14ac:dyDescent="0.3">
      <c r="AB314" s="34"/>
    </row>
    <row r="315" spans="28:28" ht="14.25" customHeight="1" x14ac:dyDescent="0.3">
      <c r="AB315" s="34"/>
    </row>
    <row r="316" spans="28:28" ht="14.25" customHeight="1" x14ac:dyDescent="0.3">
      <c r="AB316" s="34"/>
    </row>
    <row r="317" spans="28:28" ht="14.25" customHeight="1" x14ac:dyDescent="0.3">
      <c r="AB317" s="34"/>
    </row>
    <row r="318" spans="28:28" ht="14.25" customHeight="1" x14ac:dyDescent="0.3">
      <c r="AB318" s="34"/>
    </row>
    <row r="319" spans="28:28" ht="14.25" customHeight="1" x14ac:dyDescent="0.3">
      <c r="AB319" s="34"/>
    </row>
    <row r="320" spans="28:28" ht="14.25" customHeight="1" x14ac:dyDescent="0.3">
      <c r="AB320" s="34"/>
    </row>
    <row r="321" spans="28:28" ht="14.25" customHeight="1" x14ac:dyDescent="0.3">
      <c r="AB321" s="34"/>
    </row>
    <row r="322" spans="28:28" ht="14.25" customHeight="1" x14ac:dyDescent="0.3">
      <c r="AB322" s="34"/>
    </row>
    <row r="323" spans="28:28" ht="14.25" customHeight="1" x14ac:dyDescent="0.3">
      <c r="AB323" s="34"/>
    </row>
    <row r="324" spans="28:28" ht="14.25" customHeight="1" x14ac:dyDescent="0.3">
      <c r="AB324" s="34"/>
    </row>
    <row r="325" spans="28:28" ht="14.25" customHeight="1" x14ac:dyDescent="0.3">
      <c r="AB325" s="34"/>
    </row>
    <row r="326" spans="28:28" ht="14.25" customHeight="1" x14ac:dyDescent="0.3">
      <c r="AB326" s="34"/>
    </row>
    <row r="327" spans="28:28" ht="14.25" customHeight="1" x14ac:dyDescent="0.3">
      <c r="AB327" s="34"/>
    </row>
    <row r="328" spans="28:28" ht="14.25" customHeight="1" x14ac:dyDescent="0.3">
      <c r="AB328" s="34"/>
    </row>
    <row r="329" spans="28:28" ht="14.25" customHeight="1" x14ac:dyDescent="0.3">
      <c r="AB329" s="34"/>
    </row>
    <row r="330" spans="28:28" ht="14.25" customHeight="1" x14ac:dyDescent="0.3">
      <c r="AB330" s="34"/>
    </row>
    <row r="331" spans="28:28" ht="14.25" customHeight="1" x14ac:dyDescent="0.3">
      <c r="AB331" s="34"/>
    </row>
    <row r="332" spans="28:28" ht="14.25" customHeight="1" x14ac:dyDescent="0.3">
      <c r="AB332" s="34"/>
    </row>
    <row r="333" spans="28:28" ht="14.25" customHeight="1" x14ac:dyDescent="0.3">
      <c r="AB333" s="34"/>
    </row>
    <row r="334" spans="28:28" ht="14.25" customHeight="1" x14ac:dyDescent="0.3">
      <c r="AB334" s="34"/>
    </row>
    <row r="335" spans="28:28" ht="14.25" customHeight="1" x14ac:dyDescent="0.3">
      <c r="AB335" s="34"/>
    </row>
    <row r="336" spans="28:28" ht="14.25" customHeight="1" x14ac:dyDescent="0.3">
      <c r="AB336" s="34"/>
    </row>
    <row r="337" spans="28:28" ht="14.25" customHeight="1" x14ac:dyDescent="0.3">
      <c r="AB337" s="34"/>
    </row>
    <row r="338" spans="28:28" ht="14.25" customHeight="1" x14ac:dyDescent="0.3">
      <c r="AB338" s="34"/>
    </row>
    <row r="339" spans="28:28" ht="14.25" customHeight="1" x14ac:dyDescent="0.3">
      <c r="AB339" s="34"/>
    </row>
    <row r="340" spans="28:28" ht="14.25" customHeight="1" x14ac:dyDescent="0.3">
      <c r="AB340" s="34"/>
    </row>
    <row r="341" spans="28:28" ht="14.25" customHeight="1" x14ac:dyDescent="0.3">
      <c r="AB341" s="34"/>
    </row>
    <row r="342" spans="28:28" ht="14.25" customHeight="1" x14ac:dyDescent="0.3">
      <c r="AB342" s="34"/>
    </row>
    <row r="343" spans="28:28" ht="14.25" customHeight="1" x14ac:dyDescent="0.3">
      <c r="AB343" s="34"/>
    </row>
    <row r="344" spans="28:28" ht="14.25" customHeight="1" x14ac:dyDescent="0.3">
      <c r="AB344" s="34"/>
    </row>
    <row r="345" spans="28:28" ht="14.25" customHeight="1" x14ac:dyDescent="0.3">
      <c r="AB345" s="34"/>
    </row>
    <row r="346" spans="28:28" ht="14.25" customHeight="1" x14ac:dyDescent="0.3">
      <c r="AB346" s="34"/>
    </row>
    <row r="347" spans="28:28" ht="14.25" customHeight="1" x14ac:dyDescent="0.3">
      <c r="AB347" s="34"/>
    </row>
    <row r="348" spans="28:28" ht="14.25" customHeight="1" x14ac:dyDescent="0.3">
      <c r="AB348" s="34"/>
    </row>
    <row r="349" spans="28:28" ht="14.25" customHeight="1" x14ac:dyDescent="0.3">
      <c r="AB349" s="34"/>
    </row>
    <row r="350" spans="28:28" ht="14.25" customHeight="1" x14ac:dyDescent="0.3">
      <c r="AB350" s="34"/>
    </row>
    <row r="351" spans="28:28" ht="14.25" customHeight="1" x14ac:dyDescent="0.3">
      <c r="AB351" s="34"/>
    </row>
    <row r="352" spans="28:28" ht="14.25" customHeight="1" x14ac:dyDescent="0.3">
      <c r="AB352" s="34"/>
    </row>
    <row r="353" spans="28:28" ht="14.25" customHeight="1" x14ac:dyDescent="0.3">
      <c r="AB353" s="34"/>
    </row>
    <row r="354" spans="28:28" ht="14.25" customHeight="1" x14ac:dyDescent="0.3">
      <c r="AB354" s="34"/>
    </row>
    <row r="355" spans="28:28" ht="14.25" customHeight="1" x14ac:dyDescent="0.3">
      <c r="AB355" s="34"/>
    </row>
    <row r="356" spans="28:28" ht="14.25" customHeight="1" x14ac:dyDescent="0.3">
      <c r="AB356" s="34"/>
    </row>
    <row r="357" spans="28:28" ht="14.25" customHeight="1" x14ac:dyDescent="0.3">
      <c r="AB357" s="34"/>
    </row>
    <row r="358" spans="28:28" ht="14.25" customHeight="1" x14ac:dyDescent="0.3">
      <c r="AB358" s="34"/>
    </row>
    <row r="359" spans="28:28" ht="14.25" customHeight="1" x14ac:dyDescent="0.3">
      <c r="AB359" s="34"/>
    </row>
    <row r="360" spans="28:28" ht="14.25" customHeight="1" x14ac:dyDescent="0.3">
      <c r="AB360" s="34"/>
    </row>
    <row r="361" spans="28:28" ht="14.25" customHeight="1" x14ac:dyDescent="0.3">
      <c r="AB361" s="34"/>
    </row>
    <row r="362" spans="28:28" ht="14.25" customHeight="1" x14ac:dyDescent="0.3">
      <c r="AB362" s="34"/>
    </row>
    <row r="363" spans="28:28" ht="14.25" customHeight="1" x14ac:dyDescent="0.3">
      <c r="AB363" s="34"/>
    </row>
    <row r="364" spans="28:28" ht="14.25" customHeight="1" x14ac:dyDescent="0.3">
      <c r="AB364" s="34"/>
    </row>
    <row r="365" spans="28:28" ht="14.25" customHeight="1" x14ac:dyDescent="0.3">
      <c r="AB365" s="34"/>
    </row>
    <row r="366" spans="28:28" ht="14.25" customHeight="1" x14ac:dyDescent="0.3">
      <c r="AB366" s="34"/>
    </row>
    <row r="367" spans="28:28" ht="14.25" customHeight="1" x14ac:dyDescent="0.3">
      <c r="AB367" s="34"/>
    </row>
    <row r="368" spans="28:28" ht="14.25" customHeight="1" x14ac:dyDescent="0.3">
      <c r="AB368" s="34"/>
    </row>
    <row r="369" spans="28:28" ht="14.25" customHeight="1" x14ac:dyDescent="0.3">
      <c r="AB369" s="34"/>
    </row>
    <row r="370" spans="28:28" ht="14.25" customHeight="1" x14ac:dyDescent="0.3">
      <c r="AB370" s="34"/>
    </row>
    <row r="371" spans="28:28" ht="14.25" customHeight="1" x14ac:dyDescent="0.3">
      <c r="AB371" s="34"/>
    </row>
    <row r="372" spans="28:28" ht="14.25" customHeight="1" x14ac:dyDescent="0.3">
      <c r="AB372" s="34"/>
    </row>
    <row r="373" spans="28:28" ht="14.25" customHeight="1" x14ac:dyDescent="0.3">
      <c r="AB373" s="34"/>
    </row>
    <row r="374" spans="28:28" ht="14.25" customHeight="1" x14ac:dyDescent="0.3">
      <c r="AB374" s="34"/>
    </row>
    <row r="375" spans="28:28" ht="14.25" customHeight="1" x14ac:dyDescent="0.3">
      <c r="AB375" s="34"/>
    </row>
    <row r="376" spans="28:28" ht="14.25" customHeight="1" x14ac:dyDescent="0.3">
      <c r="AB376" s="34"/>
    </row>
    <row r="377" spans="28:28" ht="14.25" customHeight="1" x14ac:dyDescent="0.3">
      <c r="AB377" s="34"/>
    </row>
    <row r="378" spans="28:28" ht="14.25" customHeight="1" x14ac:dyDescent="0.3">
      <c r="AB378" s="34"/>
    </row>
    <row r="379" spans="28:28" ht="14.25" customHeight="1" x14ac:dyDescent="0.3">
      <c r="AB379" s="34"/>
    </row>
    <row r="380" spans="28:28" ht="14.25" customHeight="1" x14ac:dyDescent="0.3">
      <c r="AB380" s="34"/>
    </row>
    <row r="381" spans="28:28" ht="14.25" customHeight="1" x14ac:dyDescent="0.3">
      <c r="AB381" s="34"/>
    </row>
    <row r="382" spans="28:28" ht="14.25" customHeight="1" x14ac:dyDescent="0.3">
      <c r="AB382" s="34"/>
    </row>
    <row r="383" spans="28:28" ht="14.25" customHeight="1" x14ac:dyDescent="0.3">
      <c r="AB383" s="34"/>
    </row>
    <row r="384" spans="28:28" ht="14.25" customHeight="1" x14ac:dyDescent="0.3">
      <c r="AB384" s="34"/>
    </row>
    <row r="385" spans="28:28" ht="14.25" customHeight="1" x14ac:dyDescent="0.3">
      <c r="AB385" s="34"/>
    </row>
    <row r="386" spans="28:28" ht="14.25" customHeight="1" x14ac:dyDescent="0.3">
      <c r="AB386" s="34"/>
    </row>
    <row r="387" spans="28:28" ht="14.25" customHeight="1" x14ac:dyDescent="0.3">
      <c r="AB387" s="34"/>
    </row>
    <row r="388" spans="28:28" ht="14.25" customHeight="1" x14ac:dyDescent="0.3">
      <c r="AB388" s="34"/>
    </row>
    <row r="389" spans="28:28" ht="14.25" customHeight="1" x14ac:dyDescent="0.3">
      <c r="AB389" s="34"/>
    </row>
    <row r="390" spans="28:28" ht="14.25" customHeight="1" x14ac:dyDescent="0.3">
      <c r="AB390" s="34"/>
    </row>
    <row r="391" spans="28:28" ht="14.25" customHeight="1" x14ac:dyDescent="0.3">
      <c r="AB391" s="34"/>
    </row>
    <row r="392" spans="28:28" ht="14.25" customHeight="1" x14ac:dyDescent="0.3">
      <c r="AB392" s="34"/>
    </row>
    <row r="393" spans="28:28" ht="14.25" customHeight="1" x14ac:dyDescent="0.3">
      <c r="AB393" s="34"/>
    </row>
    <row r="394" spans="28:28" ht="14.25" customHeight="1" x14ac:dyDescent="0.3">
      <c r="AB394" s="34"/>
    </row>
    <row r="395" spans="28:28" ht="14.25" customHeight="1" x14ac:dyDescent="0.3">
      <c r="AB395" s="34"/>
    </row>
    <row r="396" spans="28:28" ht="14.25" customHeight="1" x14ac:dyDescent="0.3">
      <c r="AB396" s="34"/>
    </row>
    <row r="397" spans="28:28" ht="14.25" customHeight="1" x14ac:dyDescent="0.3">
      <c r="AB397" s="34"/>
    </row>
    <row r="398" spans="28:28" ht="14.25" customHeight="1" x14ac:dyDescent="0.3">
      <c r="AB398" s="34"/>
    </row>
    <row r="399" spans="28:28" ht="14.25" customHeight="1" x14ac:dyDescent="0.3">
      <c r="AB399" s="34"/>
    </row>
    <row r="400" spans="28:28" ht="14.25" customHeight="1" x14ac:dyDescent="0.3">
      <c r="AB400" s="34"/>
    </row>
    <row r="401" spans="28:28" ht="14.25" customHeight="1" x14ac:dyDescent="0.3">
      <c r="AB401" s="34"/>
    </row>
    <row r="402" spans="28:28" ht="14.25" customHeight="1" x14ac:dyDescent="0.3">
      <c r="AB402" s="34"/>
    </row>
    <row r="403" spans="28:28" ht="14.25" customHeight="1" x14ac:dyDescent="0.3">
      <c r="AB403" s="34"/>
    </row>
    <row r="404" spans="28:28" ht="14.25" customHeight="1" x14ac:dyDescent="0.3">
      <c r="AB404" s="34"/>
    </row>
    <row r="405" spans="28:28" ht="14.25" customHeight="1" x14ac:dyDescent="0.3">
      <c r="AB405" s="34"/>
    </row>
    <row r="406" spans="28:28" ht="14.25" customHeight="1" x14ac:dyDescent="0.3">
      <c r="AB406" s="34"/>
    </row>
    <row r="407" spans="28:28" ht="14.25" customHeight="1" x14ac:dyDescent="0.3">
      <c r="AB407" s="34"/>
    </row>
    <row r="408" spans="28:28" ht="14.25" customHeight="1" x14ac:dyDescent="0.3">
      <c r="AB408" s="34"/>
    </row>
    <row r="409" spans="28:28" ht="14.25" customHeight="1" x14ac:dyDescent="0.3">
      <c r="AB409" s="34"/>
    </row>
    <row r="410" spans="28:28" ht="14.25" customHeight="1" x14ac:dyDescent="0.3">
      <c r="AB410" s="34"/>
    </row>
    <row r="411" spans="28:28" ht="14.25" customHeight="1" x14ac:dyDescent="0.3">
      <c r="AB411" s="34"/>
    </row>
    <row r="412" spans="28:28" ht="14.25" customHeight="1" x14ac:dyDescent="0.3">
      <c r="AB412" s="34"/>
    </row>
    <row r="413" spans="28:28" ht="14.25" customHeight="1" x14ac:dyDescent="0.3">
      <c r="AB413" s="34"/>
    </row>
    <row r="414" spans="28:28" ht="14.25" customHeight="1" x14ac:dyDescent="0.3">
      <c r="AB414" s="34"/>
    </row>
    <row r="415" spans="28:28" ht="14.25" customHeight="1" x14ac:dyDescent="0.3">
      <c r="AB415" s="34"/>
    </row>
    <row r="416" spans="28:28" ht="14.25" customHeight="1" x14ac:dyDescent="0.3">
      <c r="AB416" s="34"/>
    </row>
    <row r="417" spans="28:28" ht="14.25" customHeight="1" x14ac:dyDescent="0.3">
      <c r="AB417" s="34"/>
    </row>
    <row r="418" spans="28:28" ht="14.25" customHeight="1" x14ac:dyDescent="0.3">
      <c r="AB418" s="34"/>
    </row>
    <row r="419" spans="28:28" ht="14.25" customHeight="1" x14ac:dyDescent="0.3">
      <c r="AB419" s="34"/>
    </row>
    <row r="420" spans="28:28" ht="14.25" customHeight="1" x14ac:dyDescent="0.3">
      <c r="AB420" s="34"/>
    </row>
    <row r="421" spans="28:28" ht="14.25" customHeight="1" x14ac:dyDescent="0.3">
      <c r="AB421" s="34"/>
    </row>
    <row r="422" spans="28:28" ht="14.25" customHeight="1" x14ac:dyDescent="0.3">
      <c r="AB422" s="34"/>
    </row>
    <row r="423" spans="28:28" ht="14.25" customHeight="1" x14ac:dyDescent="0.3">
      <c r="AB423" s="34"/>
    </row>
    <row r="424" spans="28:28" ht="14.25" customHeight="1" x14ac:dyDescent="0.3">
      <c r="AB424" s="34"/>
    </row>
    <row r="425" spans="28:28" ht="14.25" customHeight="1" x14ac:dyDescent="0.3">
      <c r="AB425" s="34"/>
    </row>
    <row r="426" spans="28:28" ht="14.25" customHeight="1" x14ac:dyDescent="0.3">
      <c r="AB426" s="34"/>
    </row>
    <row r="427" spans="28:28" ht="14.25" customHeight="1" x14ac:dyDescent="0.3">
      <c r="AB427" s="34"/>
    </row>
    <row r="428" spans="28:28" ht="14.25" customHeight="1" x14ac:dyDescent="0.3">
      <c r="AB428" s="34"/>
    </row>
    <row r="429" spans="28:28" ht="14.25" customHeight="1" x14ac:dyDescent="0.3">
      <c r="AB429" s="34"/>
    </row>
    <row r="430" spans="28:28" ht="14.25" customHeight="1" x14ac:dyDescent="0.3">
      <c r="AB430" s="34"/>
    </row>
    <row r="431" spans="28:28" ht="14.25" customHeight="1" x14ac:dyDescent="0.3">
      <c r="AB431" s="34"/>
    </row>
    <row r="432" spans="28:28" ht="14.25" customHeight="1" x14ac:dyDescent="0.3">
      <c r="AB432" s="34"/>
    </row>
    <row r="433" spans="28:28" ht="14.25" customHeight="1" x14ac:dyDescent="0.3">
      <c r="AB433" s="34"/>
    </row>
    <row r="434" spans="28:28" ht="14.25" customHeight="1" x14ac:dyDescent="0.3">
      <c r="AB434" s="34"/>
    </row>
    <row r="435" spans="28:28" ht="14.25" customHeight="1" x14ac:dyDescent="0.3">
      <c r="AB435" s="34"/>
    </row>
    <row r="436" spans="28:28" ht="14.25" customHeight="1" x14ac:dyDescent="0.3">
      <c r="AB436" s="34"/>
    </row>
    <row r="437" spans="28:28" ht="14.25" customHeight="1" x14ac:dyDescent="0.3">
      <c r="AB437" s="34"/>
    </row>
    <row r="438" spans="28:28" ht="14.25" customHeight="1" x14ac:dyDescent="0.3">
      <c r="AB438" s="34"/>
    </row>
    <row r="439" spans="28:28" ht="14.25" customHeight="1" x14ac:dyDescent="0.3">
      <c r="AB439" s="34"/>
    </row>
    <row r="440" spans="28:28" ht="14.25" customHeight="1" x14ac:dyDescent="0.3">
      <c r="AB440" s="34"/>
    </row>
    <row r="441" spans="28:28" ht="14.25" customHeight="1" x14ac:dyDescent="0.3">
      <c r="AB441" s="34"/>
    </row>
    <row r="442" spans="28:28" ht="14.25" customHeight="1" x14ac:dyDescent="0.3">
      <c r="AB442" s="34"/>
    </row>
    <row r="443" spans="28:28" ht="14.25" customHeight="1" x14ac:dyDescent="0.3">
      <c r="AB443" s="34"/>
    </row>
    <row r="444" spans="28:28" ht="14.25" customHeight="1" x14ac:dyDescent="0.3">
      <c r="AB444" s="34"/>
    </row>
    <row r="445" spans="28:28" ht="14.25" customHeight="1" x14ac:dyDescent="0.3">
      <c r="AB445" s="34"/>
    </row>
    <row r="446" spans="28:28" ht="14.25" customHeight="1" x14ac:dyDescent="0.3">
      <c r="AB446" s="34"/>
    </row>
    <row r="447" spans="28:28" ht="14.25" customHeight="1" x14ac:dyDescent="0.3">
      <c r="AB447" s="34"/>
    </row>
    <row r="448" spans="28:28" ht="14.25" customHeight="1" x14ac:dyDescent="0.3">
      <c r="AB448" s="34"/>
    </row>
    <row r="449" spans="28:28" ht="14.25" customHeight="1" x14ac:dyDescent="0.3">
      <c r="AB449" s="34"/>
    </row>
    <row r="450" spans="28:28" ht="14.25" customHeight="1" x14ac:dyDescent="0.3">
      <c r="AB450" s="34"/>
    </row>
    <row r="451" spans="28:28" ht="14.25" customHeight="1" x14ac:dyDescent="0.3">
      <c r="AB451" s="34"/>
    </row>
    <row r="452" spans="28:28" ht="14.25" customHeight="1" x14ac:dyDescent="0.3">
      <c r="AB452" s="34"/>
    </row>
    <row r="453" spans="28:28" ht="14.25" customHeight="1" x14ac:dyDescent="0.3">
      <c r="AB453" s="34"/>
    </row>
    <row r="454" spans="28:28" ht="14.25" customHeight="1" x14ac:dyDescent="0.3">
      <c r="AB454" s="34"/>
    </row>
    <row r="455" spans="28:28" ht="14.25" customHeight="1" x14ac:dyDescent="0.3">
      <c r="AB455" s="34"/>
    </row>
    <row r="456" spans="28:28" ht="14.25" customHeight="1" x14ac:dyDescent="0.3">
      <c r="AB456" s="34"/>
    </row>
    <row r="457" spans="28:28" ht="14.25" customHeight="1" x14ac:dyDescent="0.3">
      <c r="AB457" s="34"/>
    </row>
    <row r="458" spans="28:28" ht="14.25" customHeight="1" x14ac:dyDescent="0.3">
      <c r="AB458" s="34"/>
    </row>
    <row r="459" spans="28:28" ht="14.25" customHeight="1" x14ac:dyDescent="0.3">
      <c r="AB459" s="34"/>
    </row>
    <row r="460" spans="28:28" ht="14.25" customHeight="1" x14ac:dyDescent="0.3">
      <c r="AB460" s="34"/>
    </row>
    <row r="461" spans="28:28" ht="14.25" customHeight="1" x14ac:dyDescent="0.3">
      <c r="AB461" s="34"/>
    </row>
    <row r="462" spans="28:28" ht="14.25" customHeight="1" x14ac:dyDescent="0.3">
      <c r="AB462" s="34"/>
    </row>
    <row r="463" spans="28:28" ht="14.25" customHeight="1" x14ac:dyDescent="0.3">
      <c r="AB463" s="34"/>
    </row>
    <row r="464" spans="28:28" ht="14.25" customHeight="1" x14ac:dyDescent="0.3">
      <c r="AB464" s="34"/>
    </row>
    <row r="465" spans="28:28" ht="14.25" customHeight="1" x14ac:dyDescent="0.3">
      <c r="AB465" s="34"/>
    </row>
    <row r="466" spans="28:28" ht="14.25" customHeight="1" x14ac:dyDescent="0.3">
      <c r="AB466" s="34"/>
    </row>
    <row r="467" spans="28:28" ht="14.25" customHeight="1" x14ac:dyDescent="0.3">
      <c r="AB467" s="34"/>
    </row>
    <row r="468" spans="28:28" ht="14.25" customHeight="1" x14ac:dyDescent="0.3">
      <c r="AB468" s="34"/>
    </row>
    <row r="469" spans="28:28" ht="14.25" customHeight="1" x14ac:dyDescent="0.3">
      <c r="AB469" s="34"/>
    </row>
    <row r="470" spans="28:28" ht="14.25" customHeight="1" x14ac:dyDescent="0.3">
      <c r="AB470" s="34"/>
    </row>
    <row r="471" spans="28:28" ht="14.25" customHeight="1" x14ac:dyDescent="0.3">
      <c r="AB471" s="34"/>
    </row>
    <row r="472" spans="28:28" ht="14.25" customHeight="1" x14ac:dyDescent="0.3">
      <c r="AB472" s="34"/>
    </row>
    <row r="473" spans="28:28" ht="14.25" customHeight="1" x14ac:dyDescent="0.3">
      <c r="AB473" s="34"/>
    </row>
    <row r="474" spans="28:28" ht="14.25" customHeight="1" x14ac:dyDescent="0.3">
      <c r="AB474" s="34"/>
    </row>
    <row r="475" spans="28:28" ht="14.25" customHeight="1" x14ac:dyDescent="0.3">
      <c r="AB475" s="34"/>
    </row>
    <row r="476" spans="28:28" ht="14.25" customHeight="1" x14ac:dyDescent="0.3">
      <c r="AB476" s="34"/>
    </row>
    <row r="477" spans="28:28" ht="14.25" customHeight="1" x14ac:dyDescent="0.3">
      <c r="AB477" s="34"/>
    </row>
    <row r="478" spans="28:28" ht="14.25" customHeight="1" x14ac:dyDescent="0.3">
      <c r="AB478" s="34"/>
    </row>
    <row r="479" spans="28:28" ht="14.25" customHeight="1" x14ac:dyDescent="0.3">
      <c r="AB479" s="34"/>
    </row>
    <row r="480" spans="28:28" ht="14.25" customHeight="1" x14ac:dyDescent="0.3">
      <c r="AB480" s="34"/>
    </row>
    <row r="481" spans="28:28" ht="14.25" customHeight="1" x14ac:dyDescent="0.3">
      <c r="AB481" s="34"/>
    </row>
    <row r="482" spans="28:28" ht="14.25" customHeight="1" x14ac:dyDescent="0.3">
      <c r="AB482" s="34"/>
    </row>
    <row r="483" spans="28:28" ht="14.25" customHeight="1" x14ac:dyDescent="0.3">
      <c r="AB483" s="34"/>
    </row>
    <row r="484" spans="28:28" ht="14.25" customHeight="1" x14ac:dyDescent="0.3">
      <c r="AB484" s="34"/>
    </row>
    <row r="485" spans="28:28" ht="14.25" customHeight="1" x14ac:dyDescent="0.3">
      <c r="AB485" s="34"/>
    </row>
    <row r="486" spans="28:28" ht="14.25" customHeight="1" x14ac:dyDescent="0.3">
      <c r="AB486" s="34"/>
    </row>
    <row r="487" spans="28:28" ht="14.25" customHeight="1" x14ac:dyDescent="0.3">
      <c r="AB487" s="34"/>
    </row>
    <row r="488" spans="28:28" ht="14.25" customHeight="1" x14ac:dyDescent="0.3">
      <c r="AB488" s="34"/>
    </row>
    <row r="489" spans="28:28" ht="14.25" customHeight="1" x14ac:dyDescent="0.3">
      <c r="AB489" s="34"/>
    </row>
    <row r="490" spans="28:28" ht="14.25" customHeight="1" x14ac:dyDescent="0.3">
      <c r="AB490" s="34"/>
    </row>
    <row r="491" spans="28:28" ht="14.25" customHeight="1" x14ac:dyDescent="0.3">
      <c r="AB491" s="34"/>
    </row>
    <row r="492" spans="28:28" ht="14.25" customHeight="1" x14ac:dyDescent="0.3">
      <c r="AB492" s="34"/>
    </row>
    <row r="493" spans="28:28" ht="14.25" customHeight="1" x14ac:dyDescent="0.3">
      <c r="AB493" s="34"/>
    </row>
    <row r="494" spans="28:28" ht="14.25" customHeight="1" x14ac:dyDescent="0.3">
      <c r="AB494" s="34"/>
    </row>
    <row r="495" spans="28:28" ht="14.25" customHeight="1" x14ac:dyDescent="0.3">
      <c r="AB495" s="34"/>
    </row>
    <row r="496" spans="28:28" ht="14.25" customHeight="1" x14ac:dyDescent="0.3">
      <c r="AB496" s="34"/>
    </row>
    <row r="497" spans="28:28" ht="14.25" customHeight="1" x14ac:dyDescent="0.3">
      <c r="AB497" s="34"/>
    </row>
    <row r="498" spans="28:28" ht="14.25" customHeight="1" x14ac:dyDescent="0.3">
      <c r="AB498" s="34"/>
    </row>
    <row r="499" spans="28:28" ht="14.25" customHeight="1" x14ac:dyDescent="0.3">
      <c r="AB499" s="34"/>
    </row>
    <row r="500" spans="28:28" ht="14.25" customHeight="1" x14ac:dyDescent="0.3">
      <c r="AB500" s="34"/>
    </row>
    <row r="501" spans="28:28" ht="14.25" customHeight="1" x14ac:dyDescent="0.3">
      <c r="AB501" s="34"/>
    </row>
    <row r="502" spans="28:28" ht="14.25" customHeight="1" x14ac:dyDescent="0.3">
      <c r="AB502" s="34"/>
    </row>
    <row r="503" spans="28:28" ht="14.25" customHeight="1" x14ac:dyDescent="0.3">
      <c r="AB503" s="34"/>
    </row>
    <row r="504" spans="28:28" ht="14.25" customHeight="1" x14ac:dyDescent="0.3">
      <c r="AB504" s="34"/>
    </row>
    <row r="505" spans="28:28" ht="14.25" customHeight="1" x14ac:dyDescent="0.3">
      <c r="AB505" s="34"/>
    </row>
    <row r="506" spans="28:28" ht="14.25" customHeight="1" x14ac:dyDescent="0.3">
      <c r="AB506" s="34"/>
    </row>
    <row r="507" spans="28:28" ht="14.25" customHeight="1" x14ac:dyDescent="0.3">
      <c r="AB507" s="34"/>
    </row>
    <row r="508" spans="28:28" ht="14.25" customHeight="1" x14ac:dyDescent="0.3">
      <c r="AB508" s="34"/>
    </row>
    <row r="509" spans="28:28" ht="14.25" customHeight="1" x14ac:dyDescent="0.3">
      <c r="AB509" s="34"/>
    </row>
    <row r="510" spans="28:28" ht="14.25" customHeight="1" x14ac:dyDescent="0.3">
      <c r="AB510" s="34"/>
    </row>
    <row r="511" spans="28:28" ht="14.25" customHeight="1" x14ac:dyDescent="0.3">
      <c r="AB511" s="34"/>
    </row>
    <row r="512" spans="28:28" ht="14.25" customHeight="1" x14ac:dyDescent="0.3">
      <c r="AB512" s="34"/>
    </row>
    <row r="513" spans="28:28" ht="14.25" customHeight="1" x14ac:dyDescent="0.3">
      <c r="AB513" s="34"/>
    </row>
    <row r="514" spans="28:28" ht="14.25" customHeight="1" x14ac:dyDescent="0.3">
      <c r="AB514" s="34"/>
    </row>
    <row r="515" spans="28:28" ht="14.25" customHeight="1" x14ac:dyDescent="0.3">
      <c r="AB515" s="34"/>
    </row>
    <row r="516" spans="28:28" ht="14.25" customHeight="1" x14ac:dyDescent="0.3">
      <c r="AB516" s="34"/>
    </row>
    <row r="517" spans="28:28" ht="14.25" customHeight="1" x14ac:dyDescent="0.3">
      <c r="AB517" s="34"/>
    </row>
    <row r="518" spans="28:28" ht="14.25" customHeight="1" x14ac:dyDescent="0.3">
      <c r="AB518" s="34"/>
    </row>
    <row r="519" spans="28:28" ht="14.25" customHeight="1" x14ac:dyDescent="0.3">
      <c r="AB519" s="34"/>
    </row>
    <row r="520" spans="28:28" ht="14.25" customHeight="1" x14ac:dyDescent="0.3">
      <c r="AB520" s="34"/>
    </row>
    <row r="521" spans="28:28" ht="14.25" customHeight="1" x14ac:dyDescent="0.3">
      <c r="AB521" s="34"/>
    </row>
    <row r="522" spans="28:28" ht="14.25" customHeight="1" x14ac:dyDescent="0.3">
      <c r="AB522" s="34"/>
    </row>
    <row r="523" spans="28:28" ht="14.25" customHeight="1" x14ac:dyDescent="0.3">
      <c r="AB523" s="34"/>
    </row>
    <row r="524" spans="28:28" ht="14.25" customHeight="1" x14ac:dyDescent="0.3">
      <c r="AB524" s="34"/>
    </row>
    <row r="525" spans="28:28" ht="14.25" customHeight="1" x14ac:dyDescent="0.3">
      <c r="AB525" s="34"/>
    </row>
    <row r="526" spans="28:28" ht="14.25" customHeight="1" x14ac:dyDescent="0.3">
      <c r="AB526" s="34"/>
    </row>
    <row r="527" spans="28:28" ht="14.25" customHeight="1" x14ac:dyDescent="0.3">
      <c r="AB527" s="34"/>
    </row>
    <row r="528" spans="28:28" ht="14.25" customHeight="1" x14ac:dyDescent="0.3">
      <c r="AB528" s="34"/>
    </row>
    <row r="529" spans="28:28" ht="14.25" customHeight="1" x14ac:dyDescent="0.3">
      <c r="AB529" s="34"/>
    </row>
    <row r="530" spans="28:28" ht="14.25" customHeight="1" x14ac:dyDescent="0.3">
      <c r="AB530" s="34"/>
    </row>
    <row r="531" spans="28:28" ht="14.25" customHeight="1" x14ac:dyDescent="0.3">
      <c r="AB531" s="34"/>
    </row>
    <row r="532" spans="28:28" ht="14.25" customHeight="1" x14ac:dyDescent="0.3">
      <c r="AB532" s="34"/>
    </row>
    <row r="533" spans="28:28" ht="14.25" customHeight="1" x14ac:dyDescent="0.3">
      <c r="AB533" s="34"/>
    </row>
    <row r="534" spans="28:28" ht="14.25" customHeight="1" x14ac:dyDescent="0.3">
      <c r="AB534" s="34"/>
    </row>
    <row r="535" spans="28:28" ht="14.25" customHeight="1" x14ac:dyDescent="0.3">
      <c r="AB535" s="34"/>
    </row>
    <row r="536" spans="28:28" ht="14.25" customHeight="1" x14ac:dyDescent="0.3">
      <c r="AB536" s="34"/>
    </row>
    <row r="537" spans="28:28" ht="14.25" customHeight="1" x14ac:dyDescent="0.3">
      <c r="AB537" s="34"/>
    </row>
    <row r="538" spans="28:28" ht="14.25" customHeight="1" x14ac:dyDescent="0.3">
      <c r="AB538" s="34"/>
    </row>
    <row r="539" spans="28:28" ht="14.25" customHeight="1" x14ac:dyDescent="0.3">
      <c r="AB539" s="34"/>
    </row>
    <row r="540" spans="28:28" ht="14.25" customHeight="1" x14ac:dyDescent="0.3">
      <c r="AB540" s="34"/>
    </row>
    <row r="541" spans="28:28" ht="14.25" customHeight="1" x14ac:dyDescent="0.3">
      <c r="AB541" s="34"/>
    </row>
    <row r="542" spans="28:28" ht="14.25" customHeight="1" x14ac:dyDescent="0.3">
      <c r="AB542" s="34"/>
    </row>
    <row r="543" spans="28:28" ht="14.25" customHeight="1" x14ac:dyDescent="0.3">
      <c r="AB543" s="34"/>
    </row>
    <row r="544" spans="28:28" ht="14.25" customHeight="1" x14ac:dyDescent="0.3">
      <c r="AB544" s="34"/>
    </row>
    <row r="545" spans="28:28" ht="14.25" customHeight="1" x14ac:dyDescent="0.3">
      <c r="AB545" s="34"/>
    </row>
    <row r="546" spans="28:28" ht="14.25" customHeight="1" x14ac:dyDescent="0.3">
      <c r="AB546" s="34"/>
    </row>
    <row r="547" spans="28:28" ht="14.25" customHeight="1" x14ac:dyDescent="0.3">
      <c r="AB547" s="34"/>
    </row>
    <row r="548" spans="28:28" ht="14.25" customHeight="1" x14ac:dyDescent="0.3">
      <c r="AB548" s="34"/>
    </row>
    <row r="549" spans="28:28" ht="14.25" customHeight="1" x14ac:dyDescent="0.3">
      <c r="AB549" s="34"/>
    </row>
    <row r="550" spans="28:28" ht="14.25" customHeight="1" x14ac:dyDescent="0.3">
      <c r="AB550" s="34"/>
    </row>
    <row r="551" spans="28:28" ht="14.25" customHeight="1" x14ac:dyDescent="0.3">
      <c r="AB551" s="34"/>
    </row>
    <row r="552" spans="28:28" ht="14.25" customHeight="1" x14ac:dyDescent="0.3">
      <c r="AB552" s="34"/>
    </row>
    <row r="553" spans="28:28" ht="14.25" customHeight="1" x14ac:dyDescent="0.3">
      <c r="AB553" s="34"/>
    </row>
    <row r="554" spans="28:28" ht="14.25" customHeight="1" x14ac:dyDescent="0.3">
      <c r="AB554" s="34"/>
    </row>
    <row r="555" spans="28:28" ht="14.25" customHeight="1" x14ac:dyDescent="0.3">
      <c r="AB555" s="34"/>
    </row>
    <row r="556" spans="28:28" ht="14.25" customHeight="1" x14ac:dyDescent="0.3">
      <c r="AB556" s="34"/>
    </row>
    <row r="557" spans="28:28" ht="14.25" customHeight="1" x14ac:dyDescent="0.3">
      <c r="AB557" s="34"/>
    </row>
    <row r="558" spans="28:28" ht="14.25" customHeight="1" x14ac:dyDescent="0.3">
      <c r="AB558" s="34"/>
    </row>
    <row r="559" spans="28:28" ht="14.25" customHeight="1" x14ac:dyDescent="0.3">
      <c r="AB559" s="34"/>
    </row>
    <row r="560" spans="28:28" ht="14.25" customHeight="1" x14ac:dyDescent="0.3">
      <c r="AB560" s="34"/>
    </row>
    <row r="561" spans="28:28" ht="14.25" customHeight="1" x14ac:dyDescent="0.3">
      <c r="AB561" s="34"/>
    </row>
    <row r="562" spans="28:28" ht="14.25" customHeight="1" x14ac:dyDescent="0.3">
      <c r="AB562" s="34"/>
    </row>
    <row r="563" spans="28:28" ht="14.25" customHeight="1" x14ac:dyDescent="0.3">
      <c r="AB563" s="34"/>
    </row>
    <row r="564" spans="28:28" ht="14.25" customHeight="1" x14ac:dyDescent="0.3">
      <c r="AB564" s="34"/>
    </row>
    <row r="565" spans="28:28" ht="14.25" customHeight="1" x14ac:dyDescent="0.3">
      <c r="AB565" s="34"/>
    </row>
    <row r="566" spans="28:28" ht="14.25" customHeight="1" x14ac:dyDescent="0.3">
      <c r="AB566" s="34"/>
    </row>
    <row r="567" spans="28:28" ht="14.25" customHeight="1" x14ac:dyDescent="0.3">
      <c r="AB567" s="34"/>
    </row>
    <row r="568" spans="28:28" ht="14.25" customHeight="1" x14ac:dyDescent="0.3">
      <c r="AB568" s="34"/>
    </row>
    <row r="569" spans="28:28" ht="14.25" customHeight="1" x14ac:dyDescent="0.3">
      <c r="AB569" s="34"/>
    </row>
    <row r="570" spans="28:28" ht="14.25" customHeight="1" x14ac:dyDescent="0.3">
      <c r="AB570" s="34"/>
    </row>
    <row r="571" spans="28:28" ht="14.25" customHeight="1" x14ac:dyDescent="0.3">
      <c r="AB571" s="34"/>
    </row>
    <row r="572" spans="28:28" ht="14.25" customHeight="1" x14ac:dyDescent="0.3">
      <c r="AB572" s="34"/>
    </row>
    <row r="573" spans="28:28" ht="14.25" customHeight="1" x14ac:dyDescent="0.3">
      <c r="AB573" s="34"/>
    </row>
    <row r="574" spans="28:28" ht="14.25" customHeight="1" x14ac:dyDescent="0.3">
      <c r="AB574" s="34"/>
    </row>
    <row r="575" spans="28:28" ht="14.25" customHeight="1" x14ac:dyDescent="0.3">
      <c r="AB575" s="34"/>
    </row>
    <row r="576" spans="28:28" ht="14.25" customHeight="1" x14ac:dyDescent="0.3">
      <c r="AB576" s="34"/>
    </row>
    <row r="577" spans="28:28" ht="14.25" customHeight="1" x14ac:dyDescent="0.3">
      <c r="AB577" s="34"/>
    </row>
    <row r="578" spans="28:28" ht="14.25" customHeight="1" x14ac:dyDescent="0.3">
      <c r="AB578" s="34"/>
    </row>
    <row r="579" spans="28:28" ht="14.25" customHeight="1" x14ac:dyDescent="0.3">
      <c r="AB579" s="34"/>
    </row>
    <row r="580" spans="28:28" ht="14.25" customHeight="1" x14ac:dyDescent="0.3">
      <c r="AB580" s="34"/>
    </row>
    <row r="581" spans="28:28" ht="14.25" customHeight="1" x14ac:dyDescent="0.3">
      <c r="AB581" s="34"/>
    </row>
    <row r="582" spans="28:28" ht="14.25" customHeight="1" x14ac:dyDescent="0.3">
      <c r="AB582" s="34"/>
    </row>
    <row r="583" spans="28:28" ht="14.25" customHeight="1" x14ac:dyDescent="0.3">
      <c r="AB583" s="34"/>
    </row>
    <row r="584" spans="28:28" ht="14.25" customHeight="1" x14ac:dyDescent="0.3">
      <c r="AB584" s="34"/>
    </row>
    <row r="585" spans="28:28" ht="14.25" customHeight="1" x14ac:dyDescent="0.3">
      <c r="AB585" s="34"/>
    </row>
    <row r="586" spans="28:28" ht="14.25" customHeight="1" x14ac:dyDescent="0.3">
      <c r="AB586" s="34"/>
    </row>
    <row r="587" spans="28:28" ht="14.25" customHeight="1" x14ac:dyDescent="0.3">
      <c r="AB587" s="34"/>
    </row>
    <row r="588" spans="28:28" ht="14.25" customHeight="1" x14ac:dyDescent="0.3">
      <c r="AB588" s="34"/>
    </row>
    <row r="589" spans="28:28" ht="14.25" customHeight="1" x14ac:dyDescent="0.3">
      <c r="AB589" s="34"/>
    </row>
    <row r="590" spans="28:28" ht="14.25" customHeight="1" x14ac:dyDescent="0.3">
      <c r="AB590" s="34"/>
    </row>
    <row r="591" spans="28:28" ht="14.25" customHeight="1" x14ac:dyDescent="0.3">
      <c r="AB591" s="34"/>
    </row>
    <row r="592" spans="28:28" ht="14.25" customHeight="1" x14ac:dyDescent="0.3">
      <c r="AB592" s="34"/>
    </row>
    <row r="593" spans="28:28" ht="14.25" customHeight="1" x14ac:dyDescent="0.3">
      <c r="AB593" s="34"/>
    </row>
    <row r="594" spans="28:28" ht="14.25" customHeight="1" x14ac:dyDescent="0.3">
      <c r="AB594" s="34"/>
    </row>
    <row r="595" spans="28:28" ht="14.25" customHeight="1" x14ac:dyDescent="0.3">
      <c r="AB595" s="34"/>
    </row>
    <row r="596" spans="28:28" ht="14.25" customHeight="1" x14ac:dyDescent="0.3">
      <c r="AB596" s="34"/>
    </row>
    <row r="597" spans="28:28" ht="14.25" customHeight="1" x14ac:dyDescent="0.3">
      <c r="AB597" s="34"/>
    </row>
    <row r="598" spans="28:28" ht="14.25" customHeight="1" x14ac:dyDescent="0.3">
      <c r="AB598" s="34"/>
    </row>
    <row r="599" spans="28:28" ht="14.25" customHeight="1" x14ac:dyDescent="0.3">
      <c r="AB599" s="34"/>
    </row>
    <row r="600" spans="28:28" ht="14.25" customHeight="1" x14ac:dyDescent="0.3">
      <c r="AB600" s="34"/>
    </row>
    <row r="601" spans="28:28" ht="14.25" customHeight="1" x14ac:dyDescent="0.3">
      <c r="AB601" s="34"/>
    </row>
    <row r="602" spans="28:28" ht="14.25" customHeight="1" x14ac:dyDescent="0.3">
      <c r="AB602" s="34"/>
    </row>
    <row r="603" spans="28:28" ht="14.25" customHeight="1" x14ac:dyDescent="0.3">
      <c r="AB603" s="34"/>
    </row>
    <row r="604" spans="28:28" ht="14.25" customHeight="1" x14ac:dyDescent="0.3">
      <c r="AB604" s="34"/>
    </row>
    <row r="605" spans="28:28" ht="14.25" customHeight="1" x14ac:dyDescent="0.3">
      <c r="AB605" s="34"/>
    </row>
    <row r="606" spans="28:28" ht="14.25" customHeight="1" x14ac:dyDescent="0.3">
      <c r="AB606" s="34"/>
    </row>
    <row r="607" spans="28:28" ht="14.25" customHeight="1" x14ac:dyDescent="0.3">
      <c r="AB607" s="34"/>
    </row>
    <row r="608" spans="28:28" ht="14.25" customHeight="1" x14ac:dyDescent="0.3">
      <c r="AB608" s="34"/>
    </row>
    <row r="609" spans="28:28" ht="14.25" customHeight="1" x14ac:dyDescent="0.3">
      <c r="AB609" s="34"/>
    </row>
    <row r="610" spans="28:28" ht="14.25" customHeight="1" x14ac:dyDescent="0.3">
      <c r="AB610" s="34"/>
    </row>
    <row r="611" spans="28:28" ht="14.25" customHeight="1" x14ac:dyDescent="0.3">
      <c r="AB611" s="34"/>
    </row>
    <row r="612" spans="28:28" ht="14.25" customHeight="1" x14ac:dyDescent="0.3">
      <c r="AB612" s="34"/>
    </row>
    <row r="613" spans="28:28" ht="14.25" customHeight="1" x14ac:dyDescent="0.3">
      <c r="AB613" s="34"/>
    </row>
    <row r="614" spans="28:28" ht="14.25" customHeight="1" x14ac:dyDescent="0.3">
      <c r="AB614" s="34"/>
    </row>
    <row r="615" spans="28:28" ht="14.25" customHeight="1" x14ac:dyDescent="0.3">
      <c r="AB615" s="34"/>
    </row>
    <row r="616" spans="28:28" ht="14.25" customHeight="1" x14ac:dyDescent="0.3">
      <c r="AB616" s="34"/>
    </row>
    <row r="617" spans="28:28" ht="14.25" customHeight="1" x14ac:dyDescent="0.3">
      <c r="AB617" s="34"/>
    </row>
    <row r="618" spans="28:28" ht="14.25" customHeight="1" x14ac:dyDescent="0.3">
      <c r="AB618" s="34"/>
    </row>
    <row r="619" spans="28:28" ht="14.25" customHeight="1" x14ac:dyDescent="0.3">
      <c r="AB619" s="34"/>
    </row>
    <row r="620" spans="28:28" ht="14.25" customHeight="1" x14ac:dyDescent="0.3">
      <c r="AB620" s="34"/>
    </row>
    <row r="621" spans="28:28" ht="14.25" customHeight="1" x14ac:dyDescent="0.3">
      <c r="AB621" s="34"/>
    </row>
    <row r="622" spans="28:28" ht="14.25" customHeight="1" x14ac:dyDescent="0.3">
      <c r="AB622" s="34"/>
    </row>
    <row r="623" spans="28:28" ht="14.25" customHeight="1" x14ac:dyDescent="0.3">
      <c r="AB623" s="34"/>
    </row>
    <row r="624" spans="28:28" ht="14.25" customHeight="1" x14ac:dyDescent="0.3">
      <c r="AB624" s="34"/>
    </row>
    <row r="625" spans="28:28" ht="14.25" customHeight="1" x14ac:dyDescent="0.3">
      <c r="AB625" s="34"/>
    </row>
    <row r="626" spans="28:28" ht="14.25" customHeight="1" x14ac:dyDescent="0.3">
      <c r="AB626" s="34"/>
    </row>
    <row r="627" spans="28:28" ht="14.25" customHeight="1" x14ac:dyDescent="0.3">
      <c r="AB627" s="34"/>
    </row>
    <row r="628" spans="28:28" ht="14.25" customHeight="1" x14ac:dyDescent="0.3">
      <c r="AB628" s="34"/>
    </row>
    <row r="629" spans="28:28" ht="14.25" customHeight="1" x14ac:dyDescent="0.3">
      <c r="AB629" s="34"/>
    </row>
    <row r="630" spans="28:28" ht="14.25" customHeight="1" x14ac:dyDescent="0.3">
      <c r="AB630" s="34"/>
    </row>
    <row r="631" spans="28:28" ht="14.25" customHeight="1" x14ac:dyDescent="0.3">
      <c r="AB631" s="34"/>
    </row>
    <row r="632" spans="28:28" ht="14.25" customHeight="1" x14ac:dyDescent="0.3">
      <c r="AB632" s="34"/>
    </row>
    <row r="633" spans="28:28" ht="14.25" customHeight="1" x14ac:dyDescent="0.3">
      <c r="AB633" s="34"/>
    </row>
    <row r="634" spans="28:28" ht="14.25" customHeight="1" x14ac:dyDescent="0.3">
      <c r="AB634" s="34"/>
    </row>
    <row r="635" spans="28:28" ht="14.25" customHeight="1" x14ac:dyDescent="0.3">
      <c r="AB635" s="34"/>
    </row>
    <row r="636" spans="28:28" ht="14.25" customHeight="1" x14ac:dyDescent="0.3">
      <c r="AB636" s="34"/>
    </row>
    <row r="637" spans="28:28" ht="14.25" customHeight="1" x14ac:dyDescent="0.3">
      <c r="AB637" s="34"/>
    </row>
    <row r="638" spans="28:28" ht="14.25" customHeight="1" x14ac:dyDescent="0.3">
      <c r="AB638" s="34"/>
    </row>
    <row r="639" spans="28:28" ht="14.25" customHeight="1" x14ac:dyDescent="0.3">
      <c r="AB639" s="34"/>
    </row>
    <row r="640" spans="28:28" ht="14.25" customHeight="1" x14ac:dyDescent="0.3">
      <c r="AB640" s="34"/>
    </row>
    <row r="641" spans="28:28" ht="14.25" customHeight="1" x14ac:dyDescent="0.3">
      <c r="AB641" s="34"/>
    </row>
    <row r="642" spans="28:28" ht="14.25" customHeight="1" x14ac:dyDescent="0.3">
      <c r="AB642" s="34"/>
    </row>
    <row r="643" spans="28:28" ht="14.25" customHeight="1" x14ac:dyDescent="0.3">
      <c r="AB643" s="34"/>
    </row>
    <row r="644" spans="28:28" ht="14.25" customHeight="1" x14ac:dyDescent="0.3">
      <c r="AB644" s="34"/>
    </row>
    <row r="645" spans="28:28" ht="14.25" customHeight="1" x14ac:dyDescent="0.3">
      <c r="AB645" s="34"/>
    </row>
    <row r="646" spans="28:28" ht="14.25" customHeight="1" x14ac:dyDescent="0.3">
      <c r="AB646" s="34"/>
    </row>
    <row r="647" spans="28:28" ht="14.25" customHeight="1" x14ac:dyDescent="0.3">
      <c r="AB647" s="34"/>
    </row>
    <row r="648" spans="28:28" ht="14.25" customHeight="1" x14ac:dyDescent="0.3">
      <c r="AB648" s="34"/>
    </row>
    <row r="649" spans="28:28" ht="14.25" customHeight="1" x14ac:dyDescent="0.3">
      <c r="AB649" s="34"/>
    </row>
    <row r="650" spans="28:28" ht="14.25" customHeight="1" x14ac:dyDescent="0.3">
      <c r="AB650" s="34"/>
    </row>
    <row r="651" spans="28:28" ht="14.25" customHeight="1" x14ac:dyDescent="0.3">
      <c r="AB651" s="34"/>
    </row>
    <row r="652" spans="28:28" ht="14.25" customHeight="1" x14ac:dyDescent="0.3">
      <c r="AB652" s="34"/>
    </row>
    <row r="653" spans="28:28" ht="14.25" customHeight="1" x14ac:dyDescent="0.3">
      <c r="AB653" s="34"/>
    </row>
    <row r="654" spans="28:28" ht="14.25" customHeight="1" x14ac:dyDescent="0.3">
      <c r="AB654" s="34"/>
    </row>
    <row r="655" spans="28:28" ht="14.25" customHeight="1" x14ac:dyDescent="0.3">
      <c r="AB655" s="34"/>
    </row>
    <row r="656" spans="28:28" ht="14.25" customHeight="1" x14ac:dyDescent="0.3">
      <c r="AB656" s="34"/>
    </row>
    <row r="657" spans="28:28" ht="14.25" customHeight="1" x14ac:dyDescent="0.3">
      <c r="AB657" s="34"/>
    </row>
    <row r="658" spans="28:28" ht="14.25" customHeight="1" x14ac:dyDescent="0.3">
      <c r="AB658" s="34"/>
    </row>
    <row r="659" spans="28:28" ht="14.25" customHeight="1" x14ac:dyDescent="0.3">
      <c r="AB659" s="34"/>
    </row>
    <row r="660" spans="28:28" ht="14.25" customHeight="1" x14ac:dyDescent="0.3">
      <c r="AB660" s="34"/>
    </row>
    <row r="661" spans="28:28" ht="14.25" customHeight="1" x14ac:dyDescent="0.3">
      <c r="AB661" s="34"/>
    </row>
    <row r="662" spans="28:28" ht="14.25" customHeight="1" x14ac:dyDescent="0.3">
      <c r="AB662" s="34"/>
    </row>
    <row r="663" spans="28:28" ht="14.25" customHeight="1" x14ac:dyDescent="0.3">
      <c r="AB663" s="34"/>
    </row>
    <row r="664" spans="28:28" ht="14.25" customHeight="1" x14ac:dyDescent="0.3">
      <c r="AB664" s="34"/>
    </row>
    <row r="665" spans="28:28" ht="14.25" customHeight="1" x14ac:dyDescent="0.3">
      <c r="AB665" s="34"/>
    </row>
    <row r="666" spans="28:28" ht="14.25" customHeight="1" x14ac:dyDescent="0.3">
      <c r="AB666" s="34"/>
    </row>
    <row r="667" spans="28:28" ht="14.25" customHeight="1" x14ac:dyDescent="0.3">
      <c r="AB667" s="34"/>
    </row>
    <row r="668" spans="28:28" ht="14.25" customHeight="1" x14ac:dyDescent="0.3">
      <c r="AB668" s="34"/>
    </row>
    <row r="669" spans="28:28" ht="14.25" customHeight="1" x14ac:dyDescent="0.3">
      <c r="AB669" s="34"/>
    </row>
    <row r="670" spans="28:28" ht="14.25" customHeight="1" x14ac:dyDescent="0.3">
      <c r="AB670" s="34"/>
    </row>
    <row r="671" spans="28:28" ht="14.25" customHeight="1" x14ac:dyDescent="0.3">
      <c r="AB671" s="34"/>
    </row>
    <row r="672" spans="28:28" ht="14.25" customHeight="1" x14ac:dyDescent="0.3">
      <c r="AB672" s="34"/>
    </row>
    <row r="673" spans="28:28" ht="14.25" customHeight="1" x14ac:dyDescent="0.3">
      <c r="AB673" s="34"/>
    </row>
    <row r="674" spans="28:28" ht="14.25" customHeight="1" x14ac:dyDescent="0.3">
      <c r="AB674" s="34"/>
    </row>
    <row r="675" spans="28:28" ht="14.25" customHeight="1" x14ac:dyDescent="0.3">
      <c r="AB675" s="34"/>
    </row>
    <row r="676" spans="28:28" ht="14.25" customHeight="1" x14ac:dyDescent="0.3">
      <c r="AB676" s="34"/>
    </row>
    <row r="677" spans="28:28" ht="14.25" customHeight="1" x14ac:dyDescent="0.3">
      <c r="AB677" s="34"/>
    </row>
    <row r="678" spans="28:28" ht="14.25" customHeight="1" x14ac:dyDescent="0.3">
      <c r="AB678" s="34"/>
    </row>
    <row r="679" spans="28:28" ht="14.25" customHeight="1" x14ac:dyDescent="0.3">
      <c r="AB679" s="34"/>
    </row>
    <row r="680" spans="28:28" ht="14.25" customHeight="1" x14ac:dyDescent="0.3">
      <c r="AB680" s="34"/>
    </row>
    <row r="681" spans="28:28" ht="14.25" customHeight="1" x14ac:dyDescent="0.3">
      <c r="AB681" s="34"/>
    </row>
    <row r="682" spans="28:28" ht="14.25" customHeight="1" x14ac:dyDescent="0.3">
      <c r="AB682" s="34"/>
    </row>
    <row r="683" spans="28:28" ht="14.25" customHeight="1" x14ac:dyDescent="0.3">
      <c r="AB683" s="34"/>
    </row>
    <row r="684" spans="28:28" ht="14.25" customHeight="1" x14ac:dyDescent="0.3">
      <c r="AB684" s="34"/>
    </row>
    <row r="685" spans="28:28" ht="14.25" customHeight="1" x14ac:dyDescent="0.3">
      <c r="AB685" s="34"/>
    </row>
    <row r="686" spans="28:28" ht="14.25" customHeight="1" x14ac:dyDescent="0.3">
      <c r="AB686" s="34"/>
    </row>
    <row r="687" spans="28:28" ht="14.25" customHeight="1" x14ac:dyDescent="0.3">
      <c r="AB687" s="34"/>
    </row>
    <row r="688" spans="28:28" ht="14.25" customHeight="1" x14ac:dyDescent="0.3">
      <c r="AB688" s="34"/>
    </row>
    <row r="689" spans="28:28" ht="14.25" customHeight="1" x14ac:dyDescent="0.3">
      <c r="AB689" s="34"/>
    </row>
    <row r="690" spans="28:28" ht="14.25" customHeight="1" x14ac:dyDescent="0.3">
      <c r="AB690" s="34"/>
    </row>
    <row r="691" spans="28:28" ht="14.25" customHeight="1" x14ac:dyDescent="0.3">
      <c r="AB691" s="34"/>
    </row>
    <row r="692" spans="28:28" ht="14.25" customHeight="1" x14ac:dyDescent="0.3">
      <c r="AB692" s="34"/>
    </row>
    <row r="693" spans="28:28" ht="14.25" customHeight="1" x14ac:dyDescent="0.3">
      <c r="AB693" s="34"/>
    </row>
    <row r="694" spans="28:28" ht="14.25" customHeight="1" x14ac:dyDescent="0.3">
      <c r="AB694" s="34"/>
    </row>
    <row r="695" spans="28:28" ht="14.25" customHeight="1" x14ac:dyDescent="0.3">
      <c r="AB695" s="34"/>
    </row>
    <row r="696" spans="28:28" ht="14.25" customHeight="1" x14ac:dyDescent="0.3">
      <c r="AB696" s="34"/>
    </row>
    <row r="697" spans="28:28" ht="14.25" customHeight="1" x14ac:dyDescent="0.3">
      <c r="AB697" s="34"/>
    </row>
    <row r="698" spans="28:28" ht="14.25" customHeight="1" x14ac:dyDescent="0.3">
      <c r="AB698" s="34"/>
    </row>
    <row r="699" spans="28:28" ht="14.25" customHeight="1" x14ac:dyDescent="0.3">
      <c r="AB699" s="34"/>
    </row>
    <row r="700" spans="28:28" ht="14.25" customHeight="1" x14ac:dyDescent="0.3">
      <c r="AB700" s="34"/>
    </row>
    <row r="701" spans="28:28" ht="14.25" customHeight="1" x14ac:dyDescent="0.3">
      <c r="AB701" s="34"/>
    </row>
    <row r="702" spans="28:28" ht="14.25" customHeight="1" x14ac:dyDescent="0.3">
      <c r="AB702" s="34"/>
    </row>
    <row r="703" spans="28:28" ht="14.25" customHeight="1" x14ac:dyDescent="0.3">
      <c r="AB703" s="34"/>
    </row>
    <row r="704" spans="28:28" ht="14.25" customHeight="1" x14ac:dyDescent="0.3">
      <c r="AB704" s="34"/>
    </row>
    <row r="705" spans="28:28" ht="14.25" customHeight="1" x14ac:dyDescent="0.3">
      <c r="AB705" s="34"/>
    </row>
    <row r="706" spans="28:28" ht="14.25" customHeight="1" x14ac:dyDescent="0.3">
      <c r="AB706" s="34"/>
    </row>
    <row r="707" spans="28:28" ht="14.25" customHeight="1" x14ac:dyDescent="0.3">
      <c r="AB707" s="34"/>
    </row>
    <row r="708" spans="28:28" ht="14.25" customHeight="1" x14ac:dyDescent="0.3">
      <c r="AB708" s="34"/>
    </row>
    <row r="709" spans="28:28" ht="14.25" customHeight="1" x14ac:dyDescent="0.3">
      <c r="AB709" s="34"/>
    </row>
    <row r="710" spans="28:28" ht="14.25" customHeight="1" x14ac:dyDescent="0.3">
      <c r="AB710" s="34"/>
    </row>
    <row r="711" spans="28:28" ht="14.25" customHeight="1" x14ac:dyDescent="0.3">
      <c r="AB711" s="34"/>
    </row>
    <row r="712" spans="28:28" ht="14.25" customHeight="1" x14ac:dyDescent="0.3">
      <c r="AB712" s="34"/>
    </row>
    <row r="713" spans="28:28" ht="14.25" customHeight="1" x14ac:dyDescent="0.3">
      <c r="AB713" s="34"/>
    </row>
    <row r="714" spans="28:28" ht="14.25" customHeight="1" x14ac:dyDescent="0.3">
      <c r="AB714" s="34"/>
    </row>
    <row r="715" spans="28:28" ht="14.25" customHeight="1" x14ac:dyDescent="0.3">
      <c r="AB715" s="34"/>
    </row>
    <row r="716" spans="28:28" ht="14.25" customHeight="1" x14ac:dyDescent="0.3">
      <c r="AB716" s="34"/>
    </row>
    <row r="717" spans="28:28" ht="14.25" customHeight="1" x14ac:dyDescent="0.3">
      <c r="AB717" s="34"/>
    </row>
    <row r="718" spans="28:28" ht="14.25" customHeight="1" x14ac:dyDescent="0.3">
      <c r="AB718" s="34"/>
    </row>
    <row r="719" spans="28:28" ht="14.25" customHeight="1" x14ac:dyDescent="0.3">
      <c r="AB719" s="34"/>
    </row>
    <row r="720" spans="28:28" ht="14.25" customHeight="1" x14ac:dyDescent="0.3">
      <c r="AB720" s="34"/>
    </row>
    <row r="721" spans="28:28" ht="14.25" customHeight="1" x14ac:dyDescent="0.3">
      <c r="AB721" s="34"/>
    </row>
    <row r="722" spans="28:28" ht="14.25" customHeight="1" x14ac:dyDescent="0.3">
      <c r="AB722" s="34"/>
    </row>
    <row r="723" spans="28:28" ht="14.25" customHeight="1" x14ac:dyDescent="0.3">
      <c r="AB723" s="34"/>
    </row>
    <row r="724" spans="28:28" ht="14.25" customHeight="1" x14ac:dyDescent="0.3">
      <c r="AB724" s="34"/>
    </row>
    <row r="725" spans="28:28" ht="14.25" customHeight="1" x14ac:dyDescent="0.3">
      <c r="AB725" s="34"/>
    </row>
    <row r="726" spans="28:28" ht="14.25" customHeight="1" x14ac:dyDescent="0.3">
      <c r="AB726" s="34"/>
    </row>
    <row r="727" spans="28:28" ht="14.25" customHeight="1" x14ac:dyDescent="0.3">
      <c r="AB727" s="34"/>
    </row>
    <row r="728" spans="28:28" ht="14.25" customHeight="1" x14ac:dyDescent="0.3">
      <c r="AB728" s="34"/>
    </row>
    <row r="729" spans="28:28" ht="14.25" customHeight="1" x14ac:dyDescent="0.3">
      <c r="AB729" s="34"/>
    </row>
    <row r="730" spans="28:28" ht="14.25" customHeight="1" x14ac:dyDescent="0.3">
      <c r="AB730" s="34"/>
    </row>
    <row r="731" spans="28:28" ht="14.25" customHeight="1" x14ac:dyDescent="0.3">
      <c r="AB731" s="34"/>
    </row>
    <row r="732" spans="28:28" ht="14.25" customHeight="1" x14ac:dyDescent="0.3">
      <c r="AB732" s="34"/>
    </row>
    <row r="733" spans="28:28" ht="14.25" customHeight="1" x14ac:dyDescent="0.3">
      <c r="AB733" s="34"/>
    </row>
    <row r="734" spans="28:28" ht="14.25" customHeight="1" x14ac:dyDescent="0.3">
      <c r="AB734" s="34"/>
    </row>
    <row r="735" spans="28:28" ht="14.25" customHeight="1" x14ac:dyDescent="0.3">
      <c r="AB735" s="34"/>
    </row>
    <row r="736" spans="28:28" ht="14.25" customHeight="1" x14ac:dyDescent="0.3">
      <c r="AB736" s="34"/>
    </row>
    <row r="737" spans="28:28" ht="14.25" customHeight="1" x14ac:dyDescent="0.3">
      <c r="AB737" s="34"/>
    </row>
    <row r="738" spans="28:28" ht="14.25" customHeight="1" x14ac:dyDescent="0.3">
      <c r="AB738" s="34"/>
    </row>
    <row r="739" spans="28:28" ht="14.25" customHeight="1" x14ac:dyDescent="0.3">
      <c r="AB739" s="34"/>
    </row>
    <row r="740" spans="28:28" ht="14.25" customHeight="1" x14ac:dyDescent="0.3">
      <c r="AB740" s="34"/>
    </row>
    <row r="741" spans="28:28" ht="14.25" customHeight="1" x14ac:dyDescent="0.3">
      <c r="AB741" s="34"/>
    </row>
    <row r="742" spans="28:28" ht="14.25" customHeight="1" x14ac:dyDescent="0.3">
      <c r="AB742" s="34"/>
    </row>
    <row r="743" spans="28:28" ht="14.25" customHeight="1" x14ac:dyDescent="0.3">
      <c r="AB743" s="34"/>
    </row>
    <row r="744" spans="28:28" ht="14.25" customHeight="1" x14ac:dyDescent="0.3">
      <c r="AB744" s="34"/>
    </row>
    <row r="745" spans="28:28" ht="14.25" customHeight="1" x14ac:dyDescent="0.3">
      <c r="AB745" s="34"/>
    </row>
    <row r="746" spans="28:28" ht="14.25" customHeight="1" x14ac:dyDescent="0.3">
      <c r="AB746" s="34"/>
    </row>
    <row r="747" spans="28:28" ht="14.25" customHeight="1" x14ac:dyDescent="0.3">
      <c r="AB747" s="34"/>
    </row>
    <row r="748" spans="28:28" ht="14.25" customHeight="1" x14ac:dyDescent="0.3">
      <c r="AB748" s="34"/>
    </row>
    <row r="749" spans="28:28" ht="14.25" customHeight="1" x14ac:dyDescent="0.3">
      <c r="AB749" s="34"/>
    </row>
    <row r="750" spans="28:28" ht="14.25" customHeight="1" x14ac:dyDescent="0.3">
      <c r="AB750" s="34"/>
    </row>
    <row r="751" spans="28:28" ht="14.25" customHeight="1" x14ac:dyDescent="0.3">
      <c r="AB751" s="34"/>
    </row>
    <row r="752" spans="28:28" ht="14.25" customHeight="1" x14ac:dyDescent="0.3">
      <c r="AB752" s="34"/>
    </row>
    <row r="753" spans="28:28" ht="14.25" customHeight="1" x14ac:dyDescent="0.3">
      <c r="AB753" s="34"/>
    </row>
    <row r="754" spans="28:28" ht="14.25" customHeight="1" x14ac:dyDescent="0.3">
      <c r="AB754" s="34"/>
    </row>
    <row r="755" spans="28:28" ht="14.25" customHeight="1" x14ac:dyDescent="0.3">
      <c r="AB755" s="34"/>
    </row>
    <row r="756" spans="28:28" ht="14.25" customHeight="1" x14ac:dyDescent="0.3">
      <c r="AB756" s="34"/>
    </row>
    <row r="757" spans="28:28" ht="14.25" customHeight="1" x14ac:dyDescent="0.3">
      <c r="AB757" s="34"/>
    </row>
    <row r="758" spans="28:28" ht="14.25" customHeight="1" x14ac:dyDescent="0.3">
      <c r="AB758" s="34"/>
    </row>
    <row r="759" spans="28:28" ht="14.25" customHeight="1" x14ac:dyDescent="0.3">
      <c r="AB759" s="34"/>
    </row>
    <row r="760" spans="28:28" ht="14.25" customHeight="1" x14ac:dyDescent="0.3">
      <c r="AB760" s="34"/>
    </row>
    <row r="761" spans="28:28" ht="14.25" customHeight="1" x14ac:dyDescent="0.3">
      <c r="AB761" s="34"/>
    </row>
    <row r="762" spans="28:28" ht="14.25" customHeight="1" x14ac:dyDescent="0.3">
      <c r="AB762" s="34"/>
    </row>
    <row r="763" spans="28:28" ht="14.25" customHeight="1" x14ac:dyDescent="0.3">
      <c r="AB763" s="34"/>
    </row>
    <row r="764" spans="28:28" ht="14.25" customHeight="1" x14ac:dyDescent="0.3">
      <c r="AB764" s="34"/>
    </row>
    <row r="765" spans="28:28" ht="14.25" customHeight="1" x14ac:dyDescent="0.3">
      <c r="AB765" s="34"/>
    </row>
    <row r="766" spans="28:28" ht="14.25" customHeight="1" x14ac:dyDescent="0.3">
      <c r="AB766" s="34"/>
    </row>
    <row r="767" spans="28:28" ht="14.25" customHeight="1" x14ac:dyDescent="0.3">
      <c r="AB767" s="34"/>
    </row>
    <row r="768" spans="28:28" ht="14.25" customHeight="1" x14ac:dyDescent="0.3">
      <c r="AB768" s="34"/>
    </row>
    <row r="769" spans="28:28" ht="14.25" customHeight="1" x14ac:dyDescent="0.3">
      <c r="AB769" s="34"/>
    </row>
    <row r="770" spans="28:28" ht="14.25" customHeight="1" x14ac:dyDescent="0.3">
      <c r="AB770" s="34"/>
    </row>
    <row r="771" spans="28:28" ht="14.25" customHeight="1" x14ac:dyDescent="0.3">
      <c r="AB771" s="34"/>
    </row>
    <row r="772" spans="28:28" ht="14.25" customHeight="1" x14ac:dyDescent="0.3">
      <c r="AB772" s="34"/>
    </row>
    <row r="773" spans="28:28" ht="14.25" customHeight="1" x14ac:dyDescent="0.3">
      <c r="AB773" s="34"/>
    </row>
    <row r="774" spans="28:28" ht="14.25" customHeight="1" x14ac:dyDescent="0.3">
      <c r="AB774" s="34"/>
    </row>
    <row r="775" spans="28:28" ht="14.25" customHeight="1" x14ac:dyDescent="0.3">
      <c r="AB775" s="34"/>
    </row>
    <row r="776" spans="28:28" ht="14.25" customHeight="1" x14ac:dyDescent="0.3">
      <c r="AB776" s="34"/>
    </row>
    <row r="777" spans="28:28" ht="14.25" customHeight="1" x14ac:dyDescent="0.3">
      <c r="AB777" s="34"/>
    </row>
    <row r="778" spans="28:28" ht="14.25" customHeight="1" x14ac:dyDescent="0.3">
      <c r="AB778" s="34"/>
    </row>
    <row r="779" spans="28:28" ht="14.25" customHeight="1" x14ac:dyDescent="0.3">
      <c r="AB779" s="34"/>
    </row>
    <row r="780" spans="28:28" ht="14.25" customHeight="1" x14ac:dyDescent="0.3">
      <c r="AB780" s="34"/>
    </row>
    <row r="781" spans="28:28" ht="14.25" customHeight="1" x14ac:dyDescent="0.3">
      <c r="AB781" s="34"/>
    </row>
    <row r="782" spans="28:28" ht="14.25" customHeight="1" x14ac:dyDescent="0.3">
      <c r="AB782" s="34"/>
    </row>
    <row r="783" spans="28:28" ht="14.25" customHeight="1" x14ac:dyDescent="0.3">
      <c r="AB783" s="34"/>
    </row>
    <row r="784" spans="28:28" ht="14.25" customHeight="1" x14ac:dyDescent="0.3">
      <c r="AB784" s="34"/>
    </row>
    <row r="785" spans="28:28" ht="14.25" customHeight="1" x14ac:dyDescent="0.3">
      <c r="AB785" s="34"/>
    </row>
    <row r="786" spans="28:28" ht="14.25" customHeight="1" x14ac:dyDescent="0.3">
      <c r="AB786" s="34"/>
    </row>
    <row r="787" spans="28:28" ht="14.25" customHeight="1" x14ac:dyDescent="0.3">
      <c r="AB787" s="34"/>
    </row>
    <row r="788" spans="28:28" ht="14.25" customHeight="1" x14ac:dyDescent="0.3">
      <c r="AB788" s="34"/>
    </row>
    <row r="789" spans="28:28" ht="14.25" customHeight="1" x14ac:dyDescent="0.3">
      <c r="AB789" s="34"/>
    </row>
    <row r="790" spans="28:28" ht="14.25" customHeight="1" x14ac:dyDescent="0.3">
      <c r="AB790" s="34"/>
    </row>
    <row r="791" spans="28:28" ht="14.25" customHeight="1" x14ac:dyDescent="0.3">
      <c r="AB791" s="34"/>
    </row>
    <row r="792" spans="28:28" ht="14.25" customHeight="1" x14ac:dyDescent="0.3">
      <c r="AB792" s="34"/>
    </row>
    <row r="793" spans="28:28" ht="14.25" customHeight="1" x14ac:dyDescent="0.3">
      <c r="AB793" s="34"/>
    </row>
    <row r="794" spans="28:28" ht="14.25" customHeight="1" x14ac:dyDescent="0.3">
      <c r="AB794" s="34"/>
    </row>
    <row r="795" spans="28:28" ht="14.25" customHeight="1" x14ac:dyDescent="0.3">
      <c r="AB795" s="34"/>
    </row>
    <row r="796" spans="28:28" ht="14.25" customHeight="1" x14ac:dyDescent="0.3">
      <c r="AB796" s="34"/>
    </row>
    <row r="797" spans="28:28" ht="14.25" customHeight="1" x14ac:dyDescent="0.3">
      <c r="AB797" s="34"/>
    </row>
    <row r="798" spans="28:28" ht="14.25" customHeight="1" x14ac:dyDescent="0.3">
      <c r="AB798" s="34"/>
    </row>
    <row r="799" spans="28:28" ht="14.25" customHeight="1" x14ac:dyDescent="0.3">
      <c r="AB799" s="34"/>
    </row>
    <row r="800" spans="28:28" ht="14.25" customHeight="1" x14ac:dyDescent="0.3">
      <c r="AB800" s="34"/>
    </row>
    <row r="801" spans="28:28" ht="14.25" customHeight="1" x14ac:dyDescent="0.3">
      <c r="AB801" s="34"/>
    </row>
    <row r="802" spans="28:28" ht="14.25" customHeight="1" x14ac:dyDescent="0.3">
      <c r="AB802" s="34"/>
    </row>
    <row r="803" spans="28:28" ht="14.25" customHeight="1" x14ac:dyDescent="0.3">
      <c r="AB803" s="34"/>
    </row>
    <row r="804" spans="28:28" ht="14.25" customHeight="1" x14ac:dyDescent="0.3">
      <c r="AB804" s="34"/>
    </row>
    <row r="805" spans="28:28" ht="14.25" customHeight="1" x14ac:dyDescent="0.3">
      <c r="AB805" s="34"/>
    </row>
    <row r="806" spans="28:28" ht="14.25" customHeight="1" x14ac:dyDescent="0.3">
      <c r="AB806" s="34"/>
    </row>
    <row r="807" spans="28:28" ht="14.25" customHeight="1" x14ac:dyDescent="0.3">
      <c r="AB807" s="34"/>
    </row>
    <row r="808" spans="28:28" ht="14.25" customHeight="1" x14ac:dyDescent="0.3">
      <c r="AB808" s="34"/>
    </row>
    <row r="809" spans="28:28" ht="14.25" customHeight="1" x14ac:dyDescent="0.3">
      <c r="AB809" s="34"/>
    </row>
    <row r="810" spans="28:28" ht="14.25" customHeight="1" x14ac:dyDescent="0.3">
      <c r="AB810" s="34"/>
    </row>
    <row r="811" spans="28:28" ht="14.25" customHeight="1" x14ac:dyDescent="0.3">
      <c r="AB811" s="34"/>
    </row>
    <row r="812" spans="28:28" ht="14.25" customHeight="1" x14ac:dyDescent="0.3">
      <c r="AB812" s="34"/>
    </row>
    <row r="813" spans="28:28" ht="14.25" customHeight="1" x14ac:dyDescent="0.3">
      <c r="AB813" s="34"/>
    </row>
    <row r="814" spans="28:28" ht="14.25" customHeight="1" x14ac:dyDescent="0.3">
      <c r="AB814" s="34"/>
    </row>
    <row r="815" spans="28:28" ht="14.25" customHeight="1" x14ac:dyDescent="0.3">
      <c r="AB815" s="34"/>
    </row>
    <row r="816" spans="28:28" ht="14.25" customHeight="1" x14ac:dyDescent="0.3">
      <c r="AB816" s="34"/>
    </row>
    <row r="817" spans="28:28" ht="14.25" customHeight="1" x14ac:dyDescent="0.3">
      <c r="AB817" s="34"/>
    </row>
    <row r="818" spans="28:28" ht="14.25" customHeight="1" x14ac:dyDescent="0.3">
      <c r="AB818" s="34"/>
    </row>
    <row r="819" spans="28:28" ht="14.25" customHeight="1" x14ac:dyDescent="0.3">
      <c r="AB819" s="34"/>
    </row>
    <row r="820" spans="28:28" ht="14.25" customHeight="1" x14ac:dyDescent="0.3">
      <c r="AB820" s="34"/>
    </row>
    <row r="821" spans="28:28" ht="14.25" customHeight="1" x14ac:dyDescent="0.3">
      <c r="AB821" s="34"/>
    </row>
    <row r="822" spans="28:28" ht="14.25" customHeight="1" x14ac:dyDescent="0.3">
      <c r="AB822" s="34"/>
    </row>
    <row r="823" spans="28:28" ht="14.25" customHeight="1" x14ac:dyDescent="0.3">
      <c r="AB823" s="34"/>
    </row>
    <row r="824" spans="28:28" ht="14.25" customHeight="1" x14ac:dyDescent="0.3">
      <c r="AB824" s="34"/>
    </row>
    <row r="825" spans="28:28" ht="14.25" customHeight="1" x14ac:dyDescent="0.3">
      <c r="AB825" s="34"/>
    </row>
    <row r="826" spans="28:28" ht="14.25" customHeight="1" x14ac:dyDescent="0.3">
      <c r="AB826" s="34"/>
    </row>
    <row r="827" spans="28:28" ht="14.25" customHeight="1" x14ac:dyDescent="0.3">
      <c r="AB827" s="34"/>
    </row>
    <row r="828" spans="28:28" ht="14.25" customHeight="1" x14ac:dyDescent="0.3">
      <c r="AB828" s="34"/>
    </row>
    <row r="829" spans="28:28" ht="14.25" customHeight="1" x14ac:dyDescent="0.3">
      <c r="AB829" s="34"/>
    </row>
    <row r="830" spans="28:28" ht="14.25" customHeight="1" x14ac:dyDescent="0.3">
      <c r="AB830" s="34"/>
    </row>
    <row r="831" spans="28:28" ht="14.25" customHeight="1" x14ac:dyDescent="0.3">
      <c r="AB831" s="34"/>
    </row>
    <row r="832" spans="28:28" ht="14.25" customHeight="1" x14ac:dyDescent="0.3">
      <c r="AB832" s="34"/>
    </row>
    <row r="833" spans="28:28" ht="14.25" customHeight="1" x14ac:dyDescent="0.3">
      <c r="AB833" s="34"/>
    </row>
    <row r="834" spans="28:28" ht="14.25" customHeight="1" x14ac:dyDescent="0.3">
      <c r="AB834" s="34"/>
    </row>
    <row r="835" spans="28:28" ht="14.25" customHeight="1" x14ac:dyDescent="0.3">
      <c r="AB835" s="34"/>
    </row>
    <row r="836" spans="28:28" ht="14.25" customHeight="1" x14ac:dyDescent="0.3">
      <c r="AB836" s="34"/>
    </row>
    <row r="837" spans="28:28" ht="14.25" customHeight="1" x14ac:dyDescent="0.3">
      <c r="AB837" s="34"/>
    </row>
    <row r="838" spans="28:28" ht="14.25" customHeight="1" x14ac:dyDescent="0.3">
      <c r="AB838" s="34"/>
    </row>
    <row r="839" spans="28:28" ht="14.25" customHeight="1" x14ac:dyDescent="0.3">
      <c r="AB839" s="34"/>
    </row>
    <row r="840" spans="28:28" ht="14.25" customHeight="1" x14ac:dyDescent="0.3">
      <c r="AB840" s="34"/>
    </row>
    <row r="841" spans="28:28" ht="14.25" customHeight="1" x14ac:dyDescent="0.3">
      <c r="AB841" s="34"/>
    </row>
    <row r="842" spans="28:28" ht="14.25" customHeight="1" x14ac:dyDescent="0.3">
      <c r="AB842" s="34"/>
    </row>
    <row r="843" spans="28:28" ht="14.25" customHeight="1" x14ac:dyDescent="0.3">
      <c r="AB843" s="34"/>
    </row>
    <row r="844" spans="28:28" ht="14.25" customHeight="1" x14ac:dyDescent="0.3">
      <c r="AB844" s="34"/>
    </row>
    <row r="845" spans="28:28" ht="14.25" customHeight="1" x14ac:dyDescent="0.3">
      <c r="AB845" s="34"/>
    </row>
    <row r="846" spans="28:28" ht="14.25" customHeight="1" x14ac:dyDescent="0.3">
      <c r="AB846" s="34"/>
    </row>
    <row r="847" spans="28:28" ht="14.25" customHeight="1" x14ac:dyDescent="0.3">
      <c r="AB847" s="34"/>
    </row>
    <row r="848" spans="28:28" ht="14.25" customHeight="1" x14ac:dyDescent="0.3">
      <c r="AB848" s="34"/>
    </row>
    <row r="849" spans="28:28" ht="14.25" customHeight="1" x14ac:dyDescent="0.3">
      <c r="AB849" s="34"/>
    </row>
    <row r="850" spans="28:28" ht="14.25" customHeight="1" x14ac:dyDescent="0.3">
      <c r="AB850" s="34"/>
    </row>
    <row r="851" spans="28:28" ht="14.25" customHeight="1" x14ac:dyDescent="0.3">
      <c r="AB851" s="34"/>
    </row>
    <row r="852" spans="28:28" ht="14.25" customHeight="1" x14ac:dyDescent="0.3">
      <c r="AB852" s="34"/>
    </row>
    <row r="853" spans="28:28" ht="14.25" customHeight="1" x14ac:dyDescent="0.3">
      <c r="AB853" s="34"/>
    </row>
    <row r="854" spans="28:28" ht="14.25" customHeight="1" x14ac:dyDescent="0.3">
      <c r="AB854" s="34"/>
    </row>
    <row r="855" spans="28:28" ht="14.25" customHeight="1" x14ac:dyDescent="0.3">
      <c r="AB855" s="34"/>
    </row>
    <row r="856" spans="28:28" ht="14.25" customHeight="1" x14ac:dyDescent="0.3">
      <c r="AB856" s="34"/>
    </row>
    <row r="857" spans="28:28" ht="14.25" customHeight="1" x14ac:dyDescent="0.3">
      <c r="AB857" s="34"/>
    </row>
    <row r="858" spans="28:28" ht="14.25" customHeight="1" x14ac:dyDescent="0.3">
      <c r="AB858" s="34"/>
    </row>
    <row r="859" spans="28:28" ht="14.25" customHeight="1" x14ac:dyDescent="0.3">
      <c r="AB859" s="34"/>
    </row>
    <row r="860" spans="28:28" ht="14.25" customHeight="1" x14ac:dyDescent="0.3">
      <c r="AB860" s="34"/>
    </row>
    <row r="861" spans="28:28" ht="14.25" customHeight="1" x14ac:dyDescent="0.3">
      <c r="AB861" s="34"/>
    </row>
    <row r="862" spans="28:28" ht="14.25" customHeight="1" x14ac:dyDescent="0.3">
      <c r="AB862" s="34"/>
    </row>
    <row r="863" spans="28:28" ht="14.25" customHeight="1" x14ac:dyDescent="0.3">
      <c r="AB863" s="34"/>
    </row>
    <row r="864" spans="28:28" ht="14.25" customHeight="1" x14ac:dyDescent="0.3">
      <c r="AB864" s="34"/>
    </row>
    <row r="865" spans="28:28" ht="14.25" customHeight="1" x14ac:dyDescent="0.3">
      <c r="AB865" s="34"/>
    </row>
    <row r="866" spans="28:28" ht="14.25" customHeight="1" x14ac:dyDescent="0.3">
      <c r="AB866" s="34"/>
    </row>
    <row r="867" spans="28:28" ht="14.25" customHeight="1" x14ac:dyDescent="0.3">
      <c r="AB867" s="34"/>
    </row>
    <row r="868" spans="28:28" ht="14.25" customHeight="1" x14ac:dyDescent="0.3">
      <c r="AB868" s="34"/>
    </row>
    <row r="869" spans="28:28" ht="14.25" customHeight="1" x14ac:dyDescent="0.3">
      <c r="AB869" s="34"/>
    </row>
    <row r="870" spans="28:28" ht="14.25" customHeight="1" x14ac:dyDescent="0.3">
      <c r="AB870" s="34"/>
    </row>
    <row r="871" spans="28:28" ht="14.25" customHeight="1" x14ac:dyDescent="0.3">
      <c r="AB871" s="34"/>
    </row>
    <row r="872" spans="28:28" ht="14.25" customHeight="1" x14ac:dyDescent="0.3">
      <c r="AB872" s="34"/>
    </row>
    <row r="873" spans="28:28" ht="14.25" customHeight="1" x14ac:dyDescent="0.3">
      <c r="AB873" s="34"/>
    </row>
    <row r="874" spans="28:28" ht="14.25" customHeight="1" x14ac:dyDescent="0.3">
      <c r="AB874" s="34"/>
    </row>
    <row r="875" spans="28:28" ht="14.25" customHeight="1" x14ac:dyDescent="0.3">
      <c r="AB875" s="34"/>
    </row>
    <row r="876" spans="28:28" ht="14.25" customHeight="1" x14ac:dyDescent="0.3">
      <c r="AB876" s="34"/>
    </row>
    <row r="877" spans="28:28" ht="14.25" customHeight="1" x14ac:dyDescent="0.3">
      <c r="AB877" s="34"/>
    </row>
    <row r="878" spans="28:28" ht="14.25" customHeight="1" x14ac:dyDescent="0.3">
      <c r="AB878" s="34"/>
    </row>
    <row r="879" spans="28:28" ht="14.25" customHeight="1" x14ac:dyDescent="0.3">
      <c r="AB879" s="34"/>
    </row>
    <row r="880" spans="28:28" ht="14.25" customHeight="1" x14ac:dyDescent="0.3">
      <c r="AB880" s="34"/>
    </row>
    <row r="881" spans="28:28" ht="14.25" customHeight="1" x14ac:dyDescent="0.3">
      <c r="AB881" s="34"/>
    </row>
    <row r="882" spans="28:28" ht="14.25" customHeight="1" x14ac:dyDescent="0.3">
      <c r="AB882" s="34"/>
    </row>
    <row r="883" spans="28:28" ht="14.25" customHeight="1" x14ac:dyDescent="0.3">
      <c r="AB883" s="34"/>
    </row>
    <row r="884" spans="28:28" ht="14.25" customHeight="1" x14ac:dyDescent="0.3">
      <c r="AB884" s="34"/>
    </row>
    <row r="885" spans="28:28" ht="14.25" customHeight="1" x14ac:dyDescent="0.3">
      <c r="AB885" s="34"/>
    </row>
    <row r="886" spans="28:28" ht="14.25" customHeight="1" x14ac:dyDescent="0.3">
      <c r="AB886" s="34"/>
    </row>
    <row r="887" spans="28:28" ht="14.25" customHeight="1" x14ac:dyDescent="0.3">
      <c r="AB887" s="34"/>
    </row>
    <row r="888" spans="28:28" ht="14.25" customHeight="1" x14ac:dyDescent="0.3">
      <c r="AB888" s="34"/>
    </row>
    <row r="889" spans="28:28" ht="14.25" customHeight="1" x14ac:dyDescent="0.3">
      <c r="AB889" s="34"/>
    </row>
    <row r="890" spans="28:28" ht="14.25" customHeight="1" x14ac:dyDescent="0.3">
      <c r="AB890" s="34"/>
    </row>
    <row r="891" spans="28:28" ht="14.25" customHeight="1" x14ac:dyDescent="0.3">
      <c r="AB891" s="34"/>
    </row>
    <row r="892" spans="28:28" ht="14.25" customHeight="1" x14ac:dyDescent="0.3">
      <c r="AB892" s="34"/>
    </row>
    <row r="893" spans="28:28" ht="14.25" customHeight="1" x14ac:dyDescent="0.3">
      <c r="AB893" s="34"/>
    </row>
    <row r="894" spans="28:28" ht="14.25" customHeight="1" x14ac:dyDescent="0.3">
      <c r="AB894" s="34"/>
    </row>
    <row r="895" spans="28:28" ht="14.25" customHeight="1" x14ac:dyDescent="0.3">
      <c r="AB895" s="34"/>
    </row>
    <row r="896" spans="28:28" ht="14.25" customHeight="1" x14ac:dyDescent="0.3">
      <c r="AB896" s="34"/>
    </row>
    <row r="897" spans="28:28" ht="14.25" customHeight="1" x14ac:dyDescent="0.3">
      <c r="AB897" s="34"/>
    </row>
    <row r="898" spans="28:28" ht="14.25" customHeight="1" x14ac:dyDescent="0.3">
      <c r="AB898" s="34"/>
    </row>
    <row r="899" spans="28:28" ht="14.25" customHeight="1" x14ac:dyDescent="0.3">
      <c r="AB899" s="34"/>
    </row>
    <row r="900" spans="28:28" ht="14.25" customHeight="1" x14ac:dyDescent="0.3">
      <c r="AB900" s="34"/>
    </row>
    <row r="901" spans="28:28" ht="14.25" customHeight="1" x14ac:dyDescent="0.3">
      <c r="AB901" s="34"/>
    </row>
    <row r="902" spans="28:28" ht="14.25" customHeight="1" x14ac:dyDescent="0.3">
      <c r="AB902" s="34"/>
    </row>
    <row r="903" spans="28:28" ht="14.25" customHeight="1" x14ac:dyDescent="0.3">
      <c r="AB903" s="34"/>
    </row>
    <row r="904" spans="28:28" ht="14.25" customHeight="1" x14ac:dyDescent="0.3">
      <c r="AB904" s="34"/>
    </row>
    <row r="905" spans="28:28" ht="14.25" customHeight="1" x14ac:dyDescent="0.3">
      <c r="AB905" s="34"/>
    </row>
    <row r="906" spans="28:28" ht="14.25" customHeight="1" x14ac:dyDescent="0.3">
      <c r="AB906" s="34"/>
    </row>
    <row r="907" spans="28:28" ht="14.25" customHeight="1" x14ac:dyDescent="0.3">
      <c r="AB907" s="34"/>
    </row>
    <row r="908" spans="28:28" ht="14.25" customHeight="1" x14ac:dyDescent="0.3">
      <c r="AB908" s="34"/>
    </row>
    <row r="909" spans="28:28" ht="14.25" customHeight="1" x14ac:dyDescent="0.3">
      <c r="AB909" s="34"/>
    </row>
    <row r="910" spans="28:28" ht="14.25" customHeight="1" x14ac:dyDescent="0.3">
      <c r="AB910" s="34"/>
    </row>
    <row r="911" spans="28:28" ht="14.25" customHeight="1" x14ac:dyDescent="0.3">
      <c r="AB911" s="34"/>
    </row>
    <row r="912" spans="28:28" ht="14.25" customHeight="1" x14ac:dyDescent="0.3">
      <c r="AB912" s="34"/>
    </row>
    <row r="913" spans="28:28" ht="14.25" customHeight="1" x14ac:dyDescent="0.3">
      <c r="AB913" s="34"/>
    </row>
    <row r="914" spans="28:28" ht="14.25" customHeight="1" x14ac:dyDescent="0.3">
      <c r="AB914" s="34"/>
    </row>
    <row r="915" spans="28:28" ht="14.25" customHeight="1" x14ac:dyDescent="0.3">
      <c r="AB915" s="34"/>
    </row>
    <row r="916" spans="28:28" ht="14.25" customHeight="1" x14ac:dyDescent="0.3">
      <c r="AB916" s="34"/>
    </row>
    <row r="917" spans="28:28" ht="14.25" customHeight="1" x14ac:dyDescent="0.3">
      <c r="AB917" s="34"/>
    </row>
    <row r="918" spans="28:28" ht="14.25" customHeight="1" x14ac:dyDescent="0.3">
      <c r="AB918" s="34"/>
    </row>
    <row r="919" spans="28:28" ht="14.25" customHeight="1" x14ac:dyDescent="0.3">
      <c r="AB919" s="34"/>
    </row>
    <row r="920" spans="28:28" ht="14.25" customHeight="1" x14ac:dyDescent="0.3">
      <c r="AB920" s="34"/>
    </row>
    <row r="921" spans="28:28" ht="14.25" customHeight="1" x14ac:dyDescent="0.3">
      <c r="AB921" s="34"/>
    </row>
    <row r="922" spans="28:28" ht="14.25" customHeight="1" x14ac:dyDescent="0.3">
      <c r="AB922" s="34"/>
    </row>
    <row r="923" spans="28:28" ht="14.25" customHeight="1" x14ac:dyDescent="0.3">
      <c r="AB923" s="34"/>
    </row>
    <row r="924" spans="28:28" ht="14.25" customHeight="1" x14ac:dyDescent="0.3">
      <c r="AB924" s="34"/>
    </row>
    <row r="925" spans="28:28" ht="14.25" customHeight="1" x14ac:dyDescent="0.3">
      <c r="AB925" s="34"/>
    </row>
    <row r="926" spans="28:28" ht="14.25" customHeight="1" x14ac:dyDescent="0.3">
      <c r="AB926" s="34"/>
    </row>
    <row r="927" spans="28:28" ht="14.25" customHeight="1" x14ac:dyDescent="0.3">
      <c r="AB927" s="34"/>
    </row>
    <row r="928" spans="28:28" ht="14.25" customHeight="1" x14ac:dyDescent="0.3">
      <c r="AB928" s="34"/>
    </row>
    <row r="929" spans="28:28" ht="14.25" customHeight="1" x14ac:dyDescent="0.3">
      <c r="AB929" s="34"/>
    </row>
    <row r="930" spans="28:28" ht="14.25" customHeight="1" x14ac:dyDescent="0.3">
      <c r="AB930" s="34"/>
    </row>
    <row r="931" spans="28:28" ht="14.25" customHeight="1" x14ac:dyDescent="0.3">
      <c r="AB931" s="34"/>
    </row>
    <row r="932" spans="28:28" ht="14.25" customHeight="1" x14ac:dyDescent="0.3">
      <c r="AB932" s="34"/>
    </row>
    <row r="933" spans="28:28" ht="14.25" customHeight="1" x14ac:dyDescent="0.3">
      <c r="AB933" s="34"/>
    </row>
    <row r="934" spans="28:28" ht="14.25" customHeight="1" x14ac:dyDescent="0.3">
      <c r="AB934" s="34"/>
    </row>
    <row r="935" spans="28:28" ht="14.25" customHeight="1" x14ac:dyDescent="0.3">
      <c r="AB935" s="34"/>
    </row>
    <row r="936" spans="28:28" ht="14.25" customHeight="1" x14ac:dyDescent="0.3">
      <c r="AB936" s="34"/>
    </row>
    <row r="937" spans="28:28" ht="14.25" customHeight="1" x14ac:dyDescent="0.3">
      <c r="AB937" s="34"/>
    </row>
    <row r="938" spans="28:28" ht="14.25" customHeight="1" x14ac:dyDescent="0.3">
      <c r="AB938" s="34"/>
    </row>
    <row r="939" spans="28:28" ht="14.25" customHeight="1" x14ac:dyDescent="0.3">
      <c r="AB939" s="34"/>
    </row>
    <row r="940" spans="28:28" ht="14.25" customHeight="1" x14ac:dyDescent="0.3">
      <c r="AB940" s="34"/>
    </row>
    <row r="941" spans="28:28" ht="14.25" customHeight="1" x14ac:dyDescent="0.3">
      <c r="AB941" s="34"/>
    </row>
    <row r="942" spans="28:28" ht="14.25" customHeight="1" x14ac:dyDescent="0.3">
      <c r="AB942" s="34"/>
    </row>
    <row r="943" spans="28:28" ht="14.25" customHeight="1" x14ac:dyDescent="0.3">
      <c r="AB943" s="34"/>
    </row>
    <row r="944" spans="28:28" ht="14.25" customHeight="1" x14ac:dyDescent="0.3">
      <c r="AB944" s="34"/>
    </row>
    <row r="945" spans="28:28" ht="14.25" customHeight="1" x14ac:dyDescent="0.3">
      <c r="AB945" s="34"/>
    </row>
    <row r="946" spans="28:28" ht="14.25" customHeight="1" x14ac:dyDescent="0.3">
      <c r="AB946" s="34"/>
    </row>
    <row r="947" spans="28:28" ht="14.25" customHeight="1" x14ac:dyDescent="0.3">
      <c r="AB947" s="34"/>
    </row>
    <row r="948" spans="28:28" ht="14.25" customHeight="1" x14ac:dyDescent="0.3">
      <c r="AB948" s="34"/>
    </row>
    <row r="949" spans="28:28" ht="14.25" customHeight="1" x14ac:dyDescent="0.3">
      <c r="AB949" s="34"/>
    </row>
    <row r="950" spans="28:28" ht="14.25" customHeight="1" x14ac:dyDescent="0.3">
      <c r="AB950" s="34"/>
    </row>
    <row r="951" spans="28:28" ht="14.25" customHeight="1" x14ac:dyDescent="0.3">
      <c r="AB951" s="34"/>
    </row>
    <row r="952" spans="28:28" ht="14.25" customHeight="1" x14ac:dyDescent="0.3">
      <c r="AB952" s="34"/>
    </row>
    <row r="953" spans="28:28" ht="14.25" customHeight="1" x14ac:dyDescent="0.3">
      <c r="AB953" s="34"/>
    </row>
    <row r="954" spans="28:28" ht="14.25" customHeight="1" x14ac:dyDescent="0.3">
      <c r="AB954" s="34"/>
    </row>
    <row r="955" spans="28:28" ht="14.25" customHeight="1" x14ac:dyDescent="0.3">
      <c r="AB955" s="34"/>
    </row>
    <row r="956" spans="28:28" ht="14.25" customHeight="1" x14ac:dyDescent="0.3">
      <c r="AB956" s="34"/>
    </row>
    <row r="957" spans="28:28" ht="14.25" customHeight="1" x14ac:dyDescent="0.3">
      <c r="AB957" s="34"/>
    </row>
    <row r="958" spans="28:28" ht="14.25" customHeight="1" x14ac:dyDescent="0.3">
      <c r="AB958" s="34"/>
    </row>
    <row r="959" spans="28:28" ht="14.25" customHeight="1" x14ac:dyDescent="0.3">
      <c r="AB959" s="34"/>
    </row>
    <row r="960" spans="28:28" ht="14.25" customHeight="1" x14ac:dyDescent="0.3">
      <c r="AB960" s="34"/>
    </row>
    <row r="961" spans="28:28" ht="14.25" customHeight="1" x14ac:dyDescent="0.3">
      <c r="AB961" s="34"/>
    </row>
    <row r="962" spans="28:28" ht="14.25" customHeight="1" x14ac:dyDescent="0.3">
      <c r="AB962" s="34"/>
    </row>
    <row r="963" spans="28:28" ht="14.25" customHeight="1" x14ac:dyDescent="0.3">
      <c r="AB963" s="34"/>
    </row>
    <row r="964" spans="28:28" ht="14.25" customHeight="1" x14ac:dyDescent="0.3">
      <c r="AB964" s="34"/>
    </row>
    <row r="965" spans="28:28" ht="14.25" customHeight="1" x14ac:dyDescent="0.3">
      <c r="AB965" s="34"/>
    </row>
    <row r="966" spans="28:28" ht="14.25" customHeight="1" x14ac:dyDescent="0.3">
      <c r="AB966" s="34"/>
    </row>
    <row r="967" spans="28:28" ht="14.25" customHeight="1" x14ac:dyDescent="0.3">
      <c r="AB967" s="34"/>
    </row>
    <row r="968" spans="28:28" ht="14.25" customHeight="1" x14ac:dyDescent="0.3">
      <c r="AB968" s="34"/>
    </row>
    <row r="969" spans="28:28" ht="14.25" customHeight="1" x14ac:dyDescent="0.3">
      <c r="AB969" s="34"/>
    </row>
    <row r="970" spans="28:28" ht="14.25" customHeight="1" x14ac:dyDescent="0.3">
      <c r="AB970" s="34"/>
    </row>
    <row r="971" spans="28:28" ht="14.25" customHeight="1" x14ac:dyDescent="0.3">
      <c r="AB971" s="34"/>
    </row>
    <row r="972" spans="28:28" ht="14.25" customHeight="1" x14ac:dyDescent="0.3">
      <c r="AB972" s="34"/>
    </row>
    <row r="973" spans="28:28" ht="14.25" customHeight="1" x14ac:dyDescent="0.3">
      <c r="AB973" s="34"/>
    </row>
    <row r="974" spans="28:28" ht="14.25" customHeight="1" x14ac:dyDescent="0.3">
      <c r="AB974" s="34"/>
    </row>
    <row r="975" spans="28:28" ht="14.25" customHeight="1" x14ac:dyDescent="0.3">
      <c r="AB975" s="34"/>
    </row>
    <row r="976" spans="28:28" ht="14.25" customHeight="1" x14ac:dyDescent="0.3">
      <c r="AB976" s="34"/>
    </row>
    <row r="977" spans="28:28" ht="14.25" customHeight="1" x14ac:dyDescent="0.3">
      <c r="AB977" s="34"/>
    </row>
    <row r="978" spans="28:28" ht="14.25" customHeight="1" x14ac:dyDescent="0.3">
      <c r="AB978" s="34"/>
    </row>
    <row r="979" spans="28:28" ht="14.25" customHeight="1" x14ac:dyDescent="0.3">
      <c r="AB979" s="34"/>
    </row>
    <row r="980" spans="28:28" ht="14.25" customHeight="1" x14ac:dyDescent="0.3">
      <c r="AB980" s="34"/>
    </row>
    <row r="981" spans="28:28" ht="14.25" customHeight="1" x14ac:dyDescent="0.3">
      <c r="AB981" s="34"/>
    </row>
    <row r="982" spans="28:28" ht="14.25" customHeight="1" x14ac:dyDescent="0.3">
      <c r="AB982" s="34"/>
    </row>
    <row r="983" spans="28:28" ht="14.25" customHeight="1" x14ac:dyDescent="0.3">
      <c r="AB983" s="34"/>
    </row>
    <row r="984" spans="28:28" ht="14.25" customHeight="1" x14ac:dyDescent="0.3">
      <c r="AB984" s="34"/>
    </row>
    <row r="985" spans="28:28" ht="14.25" customHeight="1" x14ac:dyDescent="0.3">
      <c r="AB985" s="34"/>
    </row>
    <row r="986" spans="28:28" ht="14.25" customHeight="1" x14ac:dyDescent="0.3">
      <c r="AB986" s="34"/>
    </row>
    <row r="987" spans="28:28" ht="14.25" customHeight="1" x14ac:dyDescent="0.3">
      <c r="AB987" s="34"/>
    </row>
    <row r="988" spans="28:28" ht="14.25" customHeight="1" x14ac:dyDescent="0.3">
      <c r="AB988" s="34"/>
    </row>
    <row r="989" spans="28:28" ht="14.25" customHeight="1" x14ac:dyDescent="0.3">
      <c r="AB989" s="34"/>
    </row>
    <row r="990" spans="28:28" ht="14.25" customHeight="1" x14ac:dyDescent="0.3">
      <c r="AB990" s="34"/>
    </row>
    <row r="991" spans="28:28" ht="14.25" customHeight="1" x14ac:dyDescent="0.3">
      <c r="AB991" s="34"/>
    </row>
    <row r="992" spans="28:28" ht="14.25" customHeight="1" x14ac:dyDescent="0.3">
      <c r="AB992" s="34"/>
    </row>
    <row r="993" spans="28:28" ht="14.25" customHeight="1" x14ac:dyDescent="0.3">
      <c r="AB993" s="34"/>
    </row>
    <row r="994" spans="28:28" ht="14.25" customHeight="1" x14ac:dyDescent="0.3">
      <c r="AB994" s="34"/>
    </row>
    <row r="995" spans="28:28" ht="14.25" customHeight="1" x14ac:dyDescent="0.3">
      <c r="AB995" s="34"/>
    </row>
    <row r="996" spans="28:28" ht="14.25" customHeight="1" x14ac:dyDescent="0.3">
      <c r="AB996" s="34"/>
    </row>
    <row r="997" spans="28:28" ht="14.25" customHeight="1" x14ac:dyDescent="0.3">
      <c r="AB997" s="34"/>
    </row>
    <row r="998" spans="28:28" ht="14.25" customHeight="1" x14ac:dyDescent="0.3">
      <c r="AB998" s="34"/>
    </row>
    <row r="999" spans="28:28" ht="14.25" customHeight="1" x14ac:dyDescent="0.3">
      <c r="AB999" s="34"/>
    </row>
    <row r="1000" spans="28:28" ht="14.25" customHeight="1" x14ac:dyDescent="0.3">
      <c r="AB1000" s="34"/>
    </row>
    <row r="1001" spans="28:28" ht="14.25" customHeight="1" x14ac:dyDescent="0.3">
      <c r="AB1001" s="34"/>
    </row>
    <row r="1002" spans="28:28" ht="14.25" customHeight="1" x14ac:dyDescent="0.3">
      <c r="AB1002" s="34"/>
    </row>
    <row r="1003" spans="28:28" ht="14.25" customHeight="1" x14ac:dyDescent="0.3">
      <c r="AB1003" s="34"/>
    </row>
    <row r="1004" spans="28:28" ht="14.25" customHeight="1" x14ac:dyDescent="0.3">
      <c r="AB1004" s="34"/>
    </row>
    <row r="1005" spans="28:28" ht="14.25" customHeight="1" x14ac:dyDescent="0.3">
      <c r="AB1005" s="34"/>
    </row>
    <row r="1006" spans="28:28" ht="14.25" customHeight="1" x14ac:dyDescent="0.3">
      <c r="AB1006" s="34"/>
    </row>
    <row r="1007" spans="28:28" ht="14.25" customHeight="1" x14ac:dyDescent="0.3">
      <c r="AB1007" s="34"/>
    </row>
    <row r="1008" spans="28:28" ht="14.25" customHeight="1" x14ac:dyDescent="0.3">
      <c r="AB1008" s="34"/>
    </row>
  </sheetData>
  <mergeCells count="7">
    <mergeCell ref="Q2:S2"/>
    <mergeCell ref="Q10:S10"/>
    <mergeCell ref="B2:C2"/>
    <mergeCell ref="E2:F2"/>
    <mergeCell ref="H2:I2"/>
    <mergeCell ref="K2:L2"/>
    <mergeCell ref="N2:O2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Z990"/>
  <sheetViews>
    <sheetView workbookViewId="0"/>
  </sheetViews>
  <sheetFormatPr defaultColWidth="14.44140625" defaultRowHeight="15" customHeight="1" x14ac:dyDescent="0.3"/>
  <cols>
    <col min="1" max="1" width="14" customWidth="1"/>
    <col min="2" max="2" width="46.6640625" customWidth="1"/>
    <col min="3" max="3" width="17.5546875" customWidth="1"/>
    <col min="4" max="4" width="13.6640625" customWidth="1"/>
    <col min="5" max="5" width="78.5546875" customWidth="1"/>
    <col min="6" max="6" width="24.33203125" customWidth="1"/>
    <col min="7" max="7" width="32" customWidth="1"/>
    <col min="8" max="8" width="20.33203125" customWidth="1"/>
    <col min="9" max="26" width="8.6640625" customWidth="1"/>
  </cols>
  <sheetData>
    <row r="1" spans="1:26" ht="14.25" customHeight="1" x14ac:dyDescent="0.3"/>
    <row r="2" spans="1:26" ht="14.25" customHeight="1" x14ac:dyDescent="0.3">
      <c r="A2" s="12" t="s">
        <v>27</v>
      </c>
      <c r="B2" s="12" t="s">
        <v>28</v>
      </c>
      <c r="C2" s="12" t="s">
        <v>29</v>
      </c>
      <c r="D2" s="13" t="s">
        <v>30</v>
      </c>
      <c r="E2" s="12" t="s">
        <v>31</v>
      </c>
      <c r="F2" s="12" t="s">
        <v>32</v>
      </c>
      <c r="G2" s="12" t="s">
        <v>33</v>
      </c>
      <c r="H2" s="42" t="s">
        <v>116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4.25" hidden="1" customHeight="1" x14ac:dyDescent="0.3">
      <c r="A3" s="43" t="s">
        <v>8</v>
      </c>
      <c r="B3" s="43" t="s">
        <v>20</v>
      </c>
      <c r="C3" s="44">
        <v>300</v>
      </c>
      <c r="D3" s="45">
        <v>607</v>
      </c>
      <c r="E3" s="46" t="s">
        <v>117</v>
      </c>
      <c r="F3" s="43"/>
      <c r="G3" s="47" t="s">
        <v>37</v>
      </c>
      <c r="H3" s="38" t="s">
        <v>8</v>
      </c>
    </row>
    <row r="4" spans="1:26" ht="14.25" hidden="1" customHeight="1" x14ac:dyDescent="0.3">
      <c r="A4" s="43" t="s">
        <v>8</v>
      </c>
      <c r="B4" s="43" t="s">
        <v>17</v>
      </c>
      <c r="C4" s="48">
        <v>0</v>
      </c>
      <c r="D4" s="45">
        <v>623</v>
      </c>
      <c r="E4" s="46" t="s">
        <v>118</v>
      </c>
      <c r="F4" s="43"/>
      <c r="G4" s="47" t="s">
        <v>119</v>
      </c>
      <c r="H4" s="49">
        <f>SUMIFS(C3:C49,G3:G49,"AGENDADO P/ 20/06",A3:A49,"CAIÇARA")</f>
        <v>4106.26</v>
      </c>
    </row>
    <row r="5" spans="1:26" ht="14.25" hidden="1" customHeight="1" x14ac:dyDescent="0.3">
      <c r="A5" s="43" t="s">
        <v>8</v>
      </c>
      <c r="B5" s="43" t="s">
        <v>13</v>
      </c>
      <c r="C5" s="44">
        <v>1300</v>
      </c>
      <c r="D5" s="45">
        <v>620</v>
      </c>
      <c r="E5" s="46" t="s">
        <v>120</v>
      </c>
      <c r="F5" s="43"/>
      <c r="G5" s="47" t="s">
        <v>37</v>
      </c>
      <c r="H5" s="38" t="s">
        <v>14</v>
      </c>
    </row>
    <row r="6" spans="1:26" ht="14.25" hidden="1" customHeight="1" x14ac:dyDescent="0.3">
      <c r="A6" s="43" t="s">
        <v>8</v>
      </c>
      <c r="B6" s="43" t="s">
        <v>17</v>
      </c>
      <c r="C6" s="44">
        <v>60</v>
      </c>
      <c r="D6" s="45">
        <v>628</v>
      </c>
      <c r="E6" s="46" t="s">
        <v>121</v>
      </c>
      <c r="F6" s="43"/>
      <c r="G6" s="47" t="s">
        <v>37</v>
      </c>
      <c r="H6" s="49">
        <f>SUMIFS(C3:C49,G3:G49,"AGENDADO P/ 20/06",A3:A49,"PALLAS")</f>
        <v>956</v>
      </c>
    </row>
    <row r="7" spans="1:26" ht="14.25" hidden="1" customHeight="1" x14ac:dyDescent="0.3">
      <c r="A7" s="43" t="s">
        <v>8</v>
      </c>
      <c r="B7" s="43" t="s">
        <v>6</v>
      </c>
      <c r="C7" s="44">
        <v>17.95</v>
      </c>
      <c r="D7" s="45">
        <v>631</v>
      </c>
      <c r="E7" s="46" t="s">
        <v>122</v>
      </c>
      <c r="F7" s="43"/>
      <c r="G7" s="47" t="s">
        <v>37</v>
      </c>
    </row>
    <row r="8" spans="1:26" ht="14.25" hidden="1" customHeight="1" x14ac:dyDescent="0.3">
      <c r="A8" s="43" t="s">
        <v>8</v>
      </c>
      <c r="B8" s="43" t="s">
        <v>112</v>
      </c>
      <c r="C8" s="44">
        <v>800</v>
      </c>
      <c r="D8" s="45">
        <v>660</v>
      </c>
      <c r="E8" s="46" t="s">
        <v>123</v>
      </c>
      <c r="F8" s="43"/>
      <c r="G8" s="47" t="s">
        <v>37</v>
      </c>
      <c r="H8" s="34">
        <f>H4-35377.28</f>
        <v>-31271.019999999997</v>
      </c>
    </row>
    <row r="9" spans="1:26" ht="14.25" hidden="1" customHeight="1" x14ac:dyDescent="0.3">
      <c r="A9" s="43" t="s">
        <v>8</v>
      </c>
      <c r="B9" s="43" t="s">
        <v>6</v>
      </c>
      <c r="C9" s="44">
        <v>5</v>
      </c>
      <c r="D9" s="45">
        <v>632</v>
      </c>
      <c r="E9" s="46" t="s">
        <v>124</v>
      </c>
      <c r="F9" s="43"/>
      <c r="G9" s="47" t="s">
        <v>37</v>
      </c>
    </row>
    <row r="10" spans="1:26" ht="14.25" customHeight="1" x14ac:dyDescent="0.3">
      <c r="A10" s="50" t="s">
        <v>8</v>
      </c>
      <c r="B10" s="50" t="s">
        <v>15</v>
      </c>
      <c r="C10" s="51">
        <v>454.35</v>
      </c>
      <c r="D10" s="52">
        <v>163</v>
      </c>
      <c r="E10" s="53" t="s">
        <v>125</v>
      </c>
      <c r="F10" s="50" t="s">
        <v>126</v>
      </c>
      <c r="G10" s="54" t="s">
        <v>127</v>
      </c>
      <c r="H10" s="55">
        <f>SUM(C10,C17,'Detalhamento - 20.06'!C14)</f>
        <v>663.25</v>
      </c>
    </row>
    <row r="11" spans="1:26" ht="20.25" hidden="1" customHeight="1" x14ac:dyDescent="0.3">
      <c r="A11" s="56" t="s">
        <v>8</v>
      </c>
      <c r="B11" s="56" t="s">
        <v>61</v>
      </c>
      <c r="C11" s="57">
        <v>887.97</v>
      </c>
      <c r="D11" s="58">
        <v>577</v>
      </c>
      <c r="E11" s="59" t="s">
        <v>128</v>
      </c>
      <c r="F11" s="56" t="s">
        <v>129</v>
      </c>
      <c r="G11" s="60" t="s">
        <v>130</v>
      </c>
    </row>
    <row r="12" spans="1:26" ht="14.25" customHeight="1" x14ac:dyDescent="0.3">
      <c r="A12" s="43" t="s">
        <v>8</v>
      </c>
      <c r="B12" s="43" t="s">
        <v>16</v>
      </c>
      <c r="C12" s="48">
        <v>239.92</v>
      </c>
      <c r="D12" s="45">
        <v>648</v>
      </c>
      <c r="E12" s="46" t="s">
        <v>71</v>
      </c>
      <c r="F12" s="43"/>
      <c r="G12" s="47" t="s">
        <v>131</v>
      </c>
    </row>
    <row r="13" spans="1:26" ht="14.25" customHeight="1" x14ac:dyDescent="0.3">
      <c r="A13" s="43" t="s">
        <v>8</v>
      </c>
      <c r="B13" s="43" t="s">
        <v>15</v>
      </c>
      <c r="C13" s="44">
        <v>200</v>
      </c>
      <c r="D13" s="45">
        <v>650</v>
      </c>
      <c r="E13" s="46" t="s">
        <v>71</v>
      </c>
      <c r="F13" s="43"/>
      <c r="G13" s="47" t="s">
        <v>37</v>
      </c>
    </row>
    <row r="14" spans="1:26" ht="14.25" customHeight="1" x14ac:dyDescent="0.3">
      <c r="A14" s="43" t="s">
        <v>8</v>
      </c>
      <c r="B14" s="43" t="s">
        <v>10</v>
      </c>
      <c r="C14" s="44">
        <v>676.18</v>
      </c>
      <c r="D14" s="45">
        <v>638</v>
      </c>
      <c r="E14" s="46" t="s">
        <v>132</v>
      </c>
      <c r="F14" s="43"/>
      <c r="G14" s="47" t="s">
        <v>37</v>
      </c>
    </row>
    <row r="15" spans="1:26" ht="14.25" hidden="1" customHeight="1" x14ac:dyDescent="0.3">
      <c r="A15" s="43" t="s">
        <v>8</v>
      </c>
      <c r="B15" s="43" t="s">
        <v>108</v>
      </c>
      <c r="C15" s="44">
        <v>1600</v>
      </c>
      <c r="D15" s="45">
        <v>643</v>
      </c>
      <c r="E15" s="46" t="s">
        <v>133</v>
      </c>
      <c r="F15" s="43"/>
      <c r="G15" s="47" t="s">
        <v>37</v>
      </c>
    </row>
    <row r="16" spans="1:26" ht="14.25" hidden="1" customHeight="1" x14ac:dyDescent="0.3">
      <c r="A16" s="43" t="s">
        <v>8</v>
      </c>
      <c r="B16" s="43" t="s">
        <v>13</v>
      </c>
      <c r="C16" s="48">
        <v>400.05</v>
      </c>
      <c r="D16" s="45">
        <v>644</v>
      </c>
      <c r="E16" s="46" t="s">
        <v>134</v>
      </c>
      <c r="F16" s="43"/>
      <c r="G16" s="47" t="s">
        <v>37</v>
      </c>
    </row>
    <row r="17" spans="1:26" ht="14.25" customHeight="1" x14ac:dyDescent="0.3">
      <c r="A17" s="43" t="s">
        <v>8</v>
      </c>
      <c r="B17" s="43" t="s">
        <v>15</v>
      </c>
      <c r="C17" s="48">
        <v>139.9</v>
      </c>
      <c r="D17" s="45">
        <v>653</v>
      </c>
      <c r="E17" s="46" t="s">
        <v>135</v>
      </c>
      <c r="F17" s="43" t="s">
        <v>126</v>
      </c>
      <c r="G17" s="47" t="s">
        <v>37</v>
      </c>
      <c r="H17" s="3" t="s">
        <v>136</v>
      </c>
    </row>
    <row r="18" spans="1:26" ht="14.25" hidden="1" customHeight="1" x14ac:dyDescent="0.3">
      <c r="A18" s="50" t="s">
        <v>8</v>
      </c>
      <c r="B18" s="50" t="s">
        <v>108</v>
      </c>
      <c r="C18" s="61">
        <v>111.36</v>
      </c>
      <c r="D18" s="52">
        <v>665</v>
      </c>
      <c r="E18" s="53" t="s">
        <v>137</v>
      </c>
      <c r="F18" s="50"/>
      <c r="G18" s="54" t="s">
        <v>127</v>
      </c>
      <c r="I18" s="29"/>
    </row>
    <row r="19" spans="1:26" ht="14.25" hidden="1" customHeight="1" x14ac:dyDescent="0.3">
      <c r="A19" s="50" t="s">
        <v>8</v>
      </c>
      <c r="B19" s="50" t="s">
        <v>6</v>
      </c>
      <c r="C19" s="61">
        <v>151.13</v>
      </c>
      <c r="D19" s="52">
        <v>661</v>
      </c>
      <c r="E19" s="53" t="s">
        <v>138</v>
      </c>
      <c r="F19" s="50"/>
      <c r="G19" s="54" t="s">
        <v>127</v>
      </c>
      <c r="I19" s="29"/>
    </row>
    <row r="20" spans="1:26" ht="14.25" customHeight="1" x14ac:dyDescent="0.3">
      <c r="A20" s="50" t="s">
        <v>8</v>
      </c>
      <c r="B20" s="50" t="s">
        <v>15</v>
      </c>
      <c r="C20" s="51">
        <v>279.06</v>
      </c>
      <c r="D20" s="52">
        <v>664</v>
      </c>
      <c r="E20" s="53" t="s">
        <v>139</v>
      </c>
      <c r="F20" s="50"/>
      <c r="G20" s="54" t="s">
        <v>127</v>
      </c>
      <c r="I20" s="29"/>
    </row>
    <row r="21" spans="1:26" ht="14.25" customHeight="1" x14ac:dyDescent="0.3">
      <c r="A21" s="50" t="s">
        <v>8</v>
      </c>
      <c r="B21" s="50" t="s">
        <v>16</v>
      </c>
      <c r="C21" s="51">
        <v>279.06</v>
      </c>
      <c r="D21" s="52">
        <v>662</v>
      </c>
      <c r="E21" s="53" t="s">
        <v>140</v>
      </c>
      <c r="F21" s="50"/>
      <c r="G21" s="54" t="s">
        <v>127</v>
      </c>
      <c r="H21" s="39"/>
    </row>
    <row r="22" spans="1:26" ht="14.25" customHeight="1" x14ac:dyDescent="0.3">
      <c r="A22" s="50" t="s">
        <v>8</v>
      </c>
      <c r="B22" s="50" t="s">
        <v>16</v>
      </c>
      <c r="C22" s="51">
        <v>101.29</v>
      </c>
      <c r="D22" s="52">
        <v>603</v>
      </c>
      <c r="E22" s="53" t="s">
        <v>141</v>
      </c>
      <c r="F22" s="50"/>
      <c r="G22" s="54" t="s">
        <v>127</v>
      </c>
      <c r="H22" s="34"/>
    </row>
    <row r="23" spans="1:26" ht="14.25" customHeight="1" x14ac:dyDescent="0.3">
      <c r="A23" s="50" t="s">
        <v>8</v>
      </c>
      <c r="B23" s="50" t="s">
        <v>16</v>
      </c>
      <c r="C23" s="51">
        <v>496</v>
      </c>
      <c r="D23" s="52">
        <v>162</v>
      </c>
      <c r="E23" s="53" t="s">
        <v>142</v>
      </c>
      <c r="F23" s="50"/>
      <c r="G23" s="54" t="s">
        <v>127</v>
      </c>
    </row>
    <row r="24" spans="1:26" ht="14.25" customHeight="1" x14ac:dyDescent="0.3">
      <c r="A24" s="62" t="s">
        <v>8</v>
      </c>
      <c r="B24" s="47" t="s">
        <v>113</v>
      </c>
      <c r="C24" s="44">
        <v>105.12</v>
      </c>
      <c r="D24" s="45">
        <v>579</v>
      </c>
      <c r="E24" s="46" t="s">
        <v>143</v>
      </c>
      <c r="F24" s="63"/>
      <c r="G24" s="47" t="s">
        <v>37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4.25" hidden="1" customHeight="1" x14ac:dyDescent="0.3">
      <c r="A25" s="43" t="s">
        <v>8</v>
      </c>
      <c r="B25" s="43" t="s">
        <v>13</v>
      </c>
      <c r="C25" s="44">
        <v>7934.59</v>
      </c>
      <c r="D25" s="45">
        <v>656</v>
      </c>
      <c r="E25" s="46" t="s">
        <v>144</v>
      </c>
      <c r="F25" s="43"/>
      <c r="G25" s="47" t="s">
        <v>37</v>
      </c>
    </row>
    <row r="26" spans="1:26" ht="14.25" hidden="1" customHeight="1" x14ac:dyDescent="0.3">
      <c r="A26" s="43" t="s">
        <v>8</v>
      </c>
      <c r="B26" s="43" t="s">
        <v>6</v>
      </c>
      <c r="C26" s="44">
        <v>48</v>
      </c>
      <c r="D26" s="45">
        <v>657</v>
      </c>
      <c r="E26" s="46" t="s">
        <v>145</v>
      </c>
      <c r="F26" s="43"/>
      <c r="G26" s="47" t="s">
        <v>37</v>
      </c>
    </row>
    <row r="27" spans="1:26" ht="14.25" hidden="1" customHeight="1" x14ac:dyDescent="0.3">
      <c r="A27" s="43" t="s">
        <v>8</v>
      </c>
      <c r="B27" s="43" t="s">
        <v>109</v>
      </c>
      <c r="C27" s="44">
        <v>3950</v>
      </c>
      <c r="D27" s="45">
        <v>608</v>
      </c>
      <c r="E27" s="46" t="s">
        <v>146</v>
      </c>
      <c r="F27" s="43"/>
      <c r="G27" s="47" t="s">
        <v>37</v>
      </c>
    </row>
    <row r="28" spans="1:26" ht="14.25" hidden="1" customHeight="1" x14ac:dyDescent="0.3">
      <c r="A28" s="43" t="s">
        <v>8</v>
      </c>
      <c r="B28" s="43" t="s">
        <v>13</v>
      </c>
      <c r="C28" s="44">
        <v>613.55999999999995</v>
      </c>
      <c r="D28" s="45">
        <v>625</v>
      </c>
      <c r="E28" s="46" t="s">
        <v>147</v>
      </c>
      <c r="F28" s="43"/>
      <c r="G28" s="47" t="s">
        <v>37</v>
      </c>
    </row>
    <row r="29" spans="1:26" ht="14.25" hidden="1" customHeight="1" x14ac:dyDescent="0.3">
      <c r="A29" s="50" t="s">
        <v>8</v>
      </c>
      <c r="B29" s="50" t="s">
        <v>17</v>
      </c>
      <c r="C29" s="61">
        <v>1702.35</v>
      </c>
      <c r="D29" s="52">
        <v>672</v>
      </c>
      <c r="E29" s="53" t="s">
        <v>148</v>
      </c>
      <c r="F29" s="50"/>
      <c r="G29" s="54" t="s">
        <v>127</v>
      </c>
    </row>
    <row r="30" spans="1:26" ht="14.25" hidden="1" customHeight="1" x14ac:dyDescent="0.3">
      <c r="A30" s="43" t="s">
        <v>8</v>
      </c>
      <c r="B30" s="43" t="s">
        <v>17</v>
      </c>
      <c r="C30" s="44">
        <v>900</v>
      </c>
      <c r="D30" s="45">
        <v>673</v>
      </c>
      <c r="E30" s="46" t="s">
        <v>149</v>
      </c>
      <c r="F30" s="43"/>
      <c r="G30" s="47" t="s">
        <v>37</v>
      </c>
    </row>
    <row r="31" spans="1:26" ht="14.25" hidden="1" customHeight="1" x14ac:dyDescent="0.3">
      <c r="A31" s="43" t="s">
        <v>8</v>
      </c>
      <c r="B31" s="43" t="s">
        <v>13</v>
      </c>
      <c r="C31" s="44">
        <v>1150.57</v>
      </c>
      <c r="D31" s="45">
        <v>626</v>
      </c>
      <c r="E31" s="46" t="s">
        <v>150</v>
      </c>
      <c r="F31" s="43"/>
      <c r="G31" s="47" t="s">
        <v>37</v>
      </c>
    </row>
    <row r="32" spans="1:26" ht="14.25" customHeight="1" x14ac:dyDescent="0.3">
      <c r="A32" s="50" t="s">
        <v>8</v>
      </c>
      <c r="B32" s="50" t="s">
        <v>15</v>
      </c>
      <c r="C32" s="51">
        <v>279.06</v>
      </c>
      <c r="D32" s="52">
        <v>663</v>
      </c>
      <c r="E32" s="53" t="s">
        <v>151</v>
      </c>
      <c r="F32" s="50"/>
      <c r="G32" s="54" t="s">
        <v>127</v>
      </c>
    </row>
    <row r="33" spans="1:7" ht="14.25" hidden="1" customHeight="1" x14ac:dyDescent="0.3">
      <c r="A33" s="43" t="s">
        <v>8</v>
      </c>
      <c r="B33" s="43" t="s">
        <v>111</v>
      </c>
      <c r="C33" s="44">
        <v>350</v>
      </c>
      <c r="D33" s="45">
        <v>575</v>
      </c>
      <c r="E33" s="46" t="s">
        <v>152</v>
      </c>
      <c r="F33" s="43"/>
      <c r="G33" s="47" t="s">
        <v>37</v>
      </c>
    </row>
    <row r="34" spans="1:7" ht="14.25" hidden="1" customHeight="1" x14ac:dyDescent="0.3">
      <c r="A34" s="50" t="s">
        <v>8</v>
      </c>
      <c r="B34" s="50" t="s">
        <v>13</v>
      </c>
      <c r="C34" s="61">
        <v>252.6</v>
      </c>
      <c r="D34" s="52">
        <v>546</v>
      </c>
      <c r="E34" s="53" t="s">
        <v>153</v>
      </c>
      <c r="F34" s="50"/>
      <c r="G34" s="54" t="s">
        <v>127</v>
      </c>
    </row>
    <row r="35" spans="1:7" ht="14.25" hidden="1" customHeight="1" x14ac:dyDescent="0.3">
      <c r="A35" s="43" t="s">
        <v>14</v>
      </c>
      <c r="B35" s="43" t="s">
        <v>7</v>
      </c>
      <c r="C35" s="48">
        <v>1295.3599999999999</v>
      </c>
      <c r="D35" s="45">
        <v>355</v>
      </c>
      <c r="E35" s="46" t="s">
        <v>154</v>
      </c>
      <c r="F35" s="43"/>
      <c r="G35" s="47" t="s">
        <v>37</v>
      </c>
    </row>
    <row r="36" spans="1:7" ht="14.25" hidden="1" customHeight="1" x14ac:dyDescent="0.3">
      <c r="A36" s="43" t="s">
        <v>14</v>
      </c>
      <c r="B36" s="43" t="s">
        <v>7</v>
      </c>
      <c r="C36" s="48">
        <v>1282.1099999999999</v>
      </c>
      <c r="D36" s="45">
        <v>651</v>
      </c>
      <c r="E36" s="46" t="s">
        <v>155</v>
      </c>
      <c r="F36" s="43"/>
      <c r="G36" s="47" t="s">
        <v>37</v>
      </c>
    </row>
    <row r="37" spans="1:7" ht="14.25" hidden="1" customHeight="1" x14ac:dyDescent="0.3">
      <c r="A37" s="43" t="s">
        <v>14</v>
      </c>
      <c r="B37" s="43" t="s">
        <v>7</v>
      </c>
      <c r="C37" s="48">
        <v>80</v>
      </c>
      <c r="D37" s="45">
        <v>616</v>
      </c>
      <c r="E37" s="46" t="s">
        <v>156</v>
      </c>
      <c r="F37" s="43"/>
      <c r="G37" s="47" t="s">
        <v>37</v>
      </c>
    </row>
    <row r="38" spans="1:7" ht="14.25" hidden="1" customHeight="1" x14ac:dyDescent="0.3">
      <c r="A38" s="43" t="s">
        <v>14</v>
      </c>
      <c r="B38" s="43" t="s">
        <v>7</v>
      </c>
      <c r="C38" s="48">
        <v>800</v>
      </c>
      <c r="D38" s="45">
        <v>642</v>
      </c>
      <c r="E38" s="46" t="s">
        <v>157</v>
      </c>
      <c r="F38" s="43"/>
      <c r="G38" s="47" t="s">
        <v>37</v>
      </c>
    </row>
    <row r="39" spans="1:7" ht="14.25" hidden="1" customHeight="1" x14ac:dyDescent="0.3">
      <c r="A39" s="43" t="s">
        <v>14</v>
      </c>
      <c r="B39" s="43" t="s">
        <v>7</v>
      </c>
      <c r="C39" s="48">
        <v>3665.75</v>
      </c>
      <c r="D39" s="45">
        <v>646</v>
      </c>
      <c r="E39" s="46" t="s">
        <v>158</v>
      </c>
      <c r="F39" s="43"/>
      <c r="G39" s="47" t="s">
        <v>37</v>
      </c>
    </row>
    <row r="40" spans="1:7" ht="14.25" hidden="1" customHeight="1" x14ac:dyDescent="0.3">
      <c r="A40" s="43" t="s">
        <v>14</v>
      </c>
      <c r="B40" s="43" t="s">
        <v>7</v>
      </c>
      <c r="C40" s="48">
        <v>250</v>
      </c>
      <c r="D40" s="45">
        <v>618</v>
      </c>
      <c r="E40" s="46" t="s">
        <v>159</v>
      </c>
      <c r="F40" s="43"/>
      <c r="G40" s="47" t="s">
        <v>37</v>
      </c>
    </row>
    <row r="41" spans="1:7" ht="14.25" hidden="1" customHeight="1" x14ac:dyDescent="0.3">
      <c r="A41" s="43" t="s">
        <v>14</v>
      </c>
      <c r="B41" s="43" t="s">
        <v>7</v>
      </c>
      <c r="C41" s="48">
        <v>1770</v>
      </c>
      <c r="D41" s="45">
        <v>641</v>
      </c>
      <c r="E41" s="46" t="s">
        <v>160</v>
      </c>
      <c r="F41" s="43"/>
      <c r="G41" s="47" t="s">
        <v>37</v>
      </c>
    </row>
    <row r="42" spans="1:7" ht="14.25" hidden="1" customHeight="1" x14ac:dyDescent="0.3">
      <c r="A42" s="50" t="s">
        <v>14</v>
      </c>
      <c r="B42" s="50" t="s">
        <v>7</v>
      </c>
      <c r="C42" s="61">
        <v>956</v>
      </c>
      <c r="D42" s="52">
        <v>583</v>
      </c>
      <c r="E42" s="53" t="s">
        <v>161</v>
      </c>
      <c r="F42" s="50"/>
      <c r="G42" s="54" t="s">
        <v>127</v>
      </c>
    </row>
    <row r="43" spans="1:7" ht="14.25" hidden="1" customHeight="1" x14ac:dyDescent="0.3">
      <c r="A43" s="43" t="s">
        <v>14</v>
      </c>
      <c r="B43" s="43" t="s">
        <v>7</v>
      </c>
      <c r="C43" s="48">
        <v>1100</v>
      </c>
      <c r="D43" s="45">
        <v>633</v>
      </c>
      <c r="E43" s="46" t="s">
        <v>162</v>
      </c>
      <c r="F43" s="43"/>
      <c r="G43" s="47" t="s">
        <v>37</v>
      </c>
    </row>
    <row r="44" spans="1:7" ht="14.25" hidden="1" customHeight="1" x14ac:dyDescent="0.3">
      <c r="A44" s="43" t="s">
        <v>14</v>
      </c>
      <c r="B44" s="43" t="s">
        <v>7</v>
      </c>
      <c r="C44" s="48">
        <v>700</v>
      </c>
      <c r="D44" s="45">
        <v>635</v>
      </c>
      <c r="E44" s="46" t="s">
        <v>163</v>
      </c>
      <c r="F44" s="43"/>
      <c r="G44" s="47" t="s">
        <v>37</v>
      </c>
    </row>
    <row r="45" spans="1:7" ht="14.25" hidden="1" customHeight="1" x14ac:dyDescent="0.3">
      <c r="A45" s="43" t="s">
        <v>14</v>
      </c>
      <c r="B45" s="43" t="s">
        <v>7</v>
      </c>
      <c r="C45" s="48">
        <v>350</v>
      </c>
      <c r="D45" s="45">
        <v>639</v>
      </c>
      <c r="E45" s="46" t="s">
        <v>164</v>
      </c>
      <c r="F45" s="43"/>
      <c r="G45" s="47" t="s">
        <v>37</v>
      </c>
    </row>
    <row r="46" spans="1:7" ht="14.25" hidden="1" customHeight="1" x14ac:dyDescent="0.3">
      <c r="A46" s="43" t="s">
        <v>14</v>
      </c>
      <c r="B46" s="43" t="s">
        <v>7</v>
      </c>
      <c r="C46" s="48">
        <v>50.03</v>
      </c>
      <c r="D46" s="45">
        <v>617</v>
      </c>
      <c r="E46" s="46" t="s">
        <v>165</v>
      </c>
      <c r="F46" s="43"/>
      <c r="G46" s="47" t="s">
        <v>37</v>
      </c>
    </row>
    <row r="47" spans="1:7" ht="14.25" hidden="1" customHeight="1" x14ac:dyDescent="0.3">
      <c r="A47" s="43" t="s">
        <v>14</v>
      </c>
      <c r="B47" s="43" t="s">
        <v>7</v>
      </c>
      <c r="C47" s="48">
        <v>350</v>
      </c>
      <c r="D47" s="45">
        <v>619</v>
      </c>
      <c r="E47" s="46" t="s">
        <v>166</v>
      </c>
      <c r="F47" s="43"/>
      <c r="G47" s="47" t="s">
        <v>37</v>
      </c>
    </row>
    <row r="48" spans="1:7" ht="14.25" hidden="1" customHeight="1" x14ac:dyDescent="0.3">
      <c r="A48" s="43" t="s">
        <v>167</v>
      </c>
      <c r="B48" s="43" t="s">
        <v>99</v>
      </c>
      <c r="C48" s="48">
        <v>3545.11</v>
      </c>
      <c r="D48" s="63">
        <v>622</v>
      </c>
      <c r="E48" s="46" t="s">
        <v>168</v>
      </c>
      <c r="F48" s="43"/>
      <c r="G48" s="47" t="s">
        <v>37</v>
      </c>
    </row>
    <row r="49" spans="3:3" ht="14.25" customHeight="1" x14ac:dyDescent="0.3"/>
    <row r="50" spans="3:3" ht="14.25" customHeight="1" x14ac:dyDescent="0.3">
      <c r="C50" s="34"/>
    </row>
    <row r="51" spans="3:3" ht="14.25" customHeight="1" x14ac:dyDescent="0.3"/>
    <row r="52" spans="3:3" ht="14.25" customHeight="1" x14ac:dyDescent="0.3"/>
    <row r="53" spans="3:3" ht="14.25" customHeight="1" x14ac:dyDescent="0.3"/>
    <row r="54" spans="3:3" ht="14.25" customHeight="1" x14ac:dyDescent="0.3"/>
    <row r="55" spans="3:3" ht="14.25" customHeight="1" x14ac:dyDescent="0.3"/>
    <row r="56" spans="3:3" ht="14.25" customHeight="1" x14ac:dyDescent="0.3"/>
    <row r="57" spans="3:3" ht="14.25" customHeight="1" x14ac:dyDescent="0.3"/>
    <row r="58" spans="3:3" ht="14.25" customHeight="1" x14ac:dyDescent="0.3"/>
    <row r="59" spans="3:3" ht="14.25" customHeight="1" x14ac:dyDescent="0.3"/>
    <row r="60" spans="3:3" ht="14.25" customHeight="1" x14ac:dyDescent="0.3"/>
    <row r="61" spans="3:3" ht="14.25" customHeight="1" x14ac:dyDescent="0.3"/>
    <row r="62" spans="3:3" ht="14.25" customHeight="1" x14ac:dyDescent="0.3"/>
    <row r="63" spans="3:3" ht="14.25" customHeight="1" x14ac:dyDescent="0.3"/>
    <row r="64" spans="3: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</sheetData>
  <autoFilter ref="A2:H48" xr:uid="{00000000-0009-0000-0000-000005000000}">
    <filterColumn colId="1">
      <filters>
        <filter val="PB - MANUTENCAO ELETROBRAS"/>
        <filter val="PE - MANUTENCAO ELETROBRAS"/>
        <filter val="PE - MANUTENCAO ELETROBRAS,PB - MANUTENCAO ELETROBRAS,RN - MANUTENCAO ELETROBRAS,ESCRITORIO CAICARA,DPU - NATAL,TJPE - NAZARE DA MATA"/>
        <filter val="RN - MANUTENCAO ELETROBRAS"/>
      </filters>
    </filterColumn>
  </autoFilter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08"/>
  <sheetViews>
    <sheetView workbookViewId="0"/>
  </sheetViews>
  <sheetFormatPr defaultColWidth="14.44140625" defaultRowHeight="15" customHeight="1" x14ac:dyDescent="0.3"/>
  <cols>
    <col min="1" max="1" width="1.6640625" customWidth="1"/>
    <col min="2" max="2" width="47.44140625" customWidth="1"/>
    <col min="3" max="3" width="18.6640625" customWidth="1"/>
    <col min="4" max="4" width="3.44140625" customWidth="1"/>
    <col min="5" max="5" width="31.6640625" customWidth="1"/>
    <col min="6" max="6" width="18.5546875" customWidth="1"/>
    <col min="7" max="7" width="2.33203125" customWidth="1"/>
    <col min="8" max="8" width="2.44140625" customWidth="1"/>
    <col min="9" max="9" width="23.109375" customWidth="1"/>
    <col min="10" max="10" width="12.5546875" customWidth="1"/>
    <col min="11" max="11" width="2.88671875" customWidth="1"/>
    <col min="12" max="12" width="34.44140625" customWidth="1"/>
    <col min="13" max="13" width="11.5546875" customWidth="1"/>
    <col min="14" max="14" width="4.88671875" customWidth="1"/>
    <col min="15" max="15" width="12.5546875" customWidth="1"/>
    <col min="16" max="16" width="8.6640625" customWidth="1"/>
    <col min="17" max="17" width="14" customWidth="1"/>
    <col min="18" max="18" width="12.88671875" customWidth="1"/>
    <col min="19" max="19" width="12.5546875" customWidth="1"/>
    <col min="20" max="20" width="8.6640625" customWidth="1"/>
    <col min="21" max="21" width="19.6640625" customWidth="1"/>
    <col min="22" max="22" width="12" customWidth="1"/>
    <col min="23" max="25" width="8.6640625" customWidth="1"/>
    <col min="26" max="26" width="14.109375" customWidth="1"/>
    <col min="27" max="33" width="8.6640625" customWidth="1"/>
  </cols>
  <sheetData>
    <row r="1" spans="2:26" ht="14.25" customHeight="1" x14ac:dyDescent="0.3">
      <c r="Z1" s="34"/>
    </row>
    <row r="2" spans="2:26" ht="31.5" customHeight="1" x14ac:dyDescent="0.3">
      <c r="B2" s="127" t="s">
        <v>169</v>
      </c>
      <c r="C2" s="122"/>
      <c r="E2" s="121" t="s">
        <v>170</v>
      </c>
      <c r="F2" s="122"/>
      <c r="I2" s="121" t="s">
        <v>171</v>
      </c>
      <c r="J2" s="122"/>
      <c r="L2" s="121" t="s">
        <v>172</v>
      </c>
      <c r="M2" s="122"/>
      <c r="O2" s="123" t="s">
        <v>0</v>
      </c>
      <c r="P2" s="124"/>
      <c r="Q2" s="125"/>
      <c r="Z2" s="34"/>
    </row>
    <row r="3" spans="2:26" ht="17.25" customHeight="1" x14ac:dyDescent="0.3">
      <c r="B3" s="1" t="s">
        <v>1</v>
      </c>
      <c r="C3" s="1" t="s">
        <v>2</v>
      </c>
      <c r="E3" s="1" t="s">
        <v>1</v>
      </c>
      <c r="F3" s="1" t="s">
        <v>2</v>
      </c>
      <c r="I3" s="1" t="s">
        <v>1</v>
      </c>
      <c r="J3" s="1" t="s">
        <v>2</v>
      </c>
      <c r="L3" s="1" t="s">
        <v>97</v>
      </c>
      <c r="M3" s="1" t="s">
        <v>2</v>
      </c>
      <c r="O3" s="2" t="s">
        <v>3</v>
      </c>
      <c r="P3" s="2" t="s">
        <v>4</v>
      </c>
      <c r="Q3" s="2" t="s">
        <v>5</v>
      </c>
      <c r="V3" s="34"/>
      <c r="Z3" s="34"/>
    </row>
    <row r="4" spans="2:26" ht="14.25" customHeight="1" x14ac:dyDescent="0.3">
      <c r="B4" s="3" t="s">
        <v>6</v>
      </c>
      <c r="C4" s="4">
        <f>SUMIF('Detalhamento - 20.06'!B:B,B:B,'Detalhamento - 20.06'!C:C)</f>
        <v>90849.739999999991</v>
      </c>
      <c r="E4" s="5" t="s">
        <v>7</v>
      </c>
      <c r="F4" s="4">
        <f>SUMIF('Detalhamento - 20.06'!B:B,E:E,'Detalhamento - 20.06'!C:C)</f>
        <v>3400</v>
      </c>
      <c r="I4" s="3" t="s">
        <v>100</v>
      </c>
      <c r="J4" s="4">
        <f>SUMIF('Detalhamento - 20.06'!B:B,I:I,'Detalhamento - 20.06'!C:C)</f>
        <v>2594.8000000000002</v>
      </c>
      <c r="L4" s="3" t="s">
        <v>101</v>
      </c>
      <c r="M4" s="34">
        <v>3625.2</v>
      </c>
      <c r="O4" s="3" t="s">
        <v>8</v>
      </c>
      <c r="P4" s="3" t="s">
        <v>9</v>
      </c>
      <c r="Q4" s="4">
        <v>9038.0400000000009</v>
      </c>
      <c r="V4" s="34"/>
      <c r="Z4" s="34"/>
    </row>
    <row r="5" spans="2:26" ht="14.25" customHeight="1" x14ac:dyDescent="0.3">
      <c r="B5" s="7" t="s">
        <v>10</v>
      </c>
      <c r="C5" s="4">
        <f>SUMIF('Detalhamento - 20.06'!B:B,B:B,'Detalhamento - 20.06'!C:C)</f>
        <v>0</v>
      </c>
      <c r="E5" s="3" t="s">
        <v>60</v>
      </c>
      <c r="F5" s="4">
        <f>SUMIF('Detalhamento - 20.06'!B:B,E:E,'Detalhamento - 20.06'!C:C)</f>
        <v>360</v>
      </c>
      <c r="L5" s="3" t="s">
        <v>103</v>
      </c>
      <c r="M5" s="34">
        <v>4500</v>
      </c>
      <c r="O5" s="3" t="s">
        <v>14</v>
      </c>
      <c r="P5" s="3" t="s">
        <v>9</v>
      </c>
      <c r="Q5" s="4">
        <v>0</v>
      </c>
      <c r="Z5" s="34"/>
    </row>
    <row r="6" spans="2:26" ht="14.25" customHeight="1" x14ac:dyDescent="0.3">
      <c r="B6" s="3" t="s">
        <v>13</v>
      </c>
      <c r="C6" s="4">
        <f>SUMIF('Detalhamento - 20.06'!B:B,B:B,'Detalhamento - 20.06'!C:C)</f>
        <v>5558.77</v>
      </c>
      <c r="E6" s="3" t="s">
        <v>104</v>
      </c>
      <c r="F6" s="4">
        <f>SUMIF('Detalhamento - 20.06'!B:B,E:E,'Detalhamento - 20.06'!C:C)</f>
        <v>544.26</v>
      </c>
      <c r="L6" s="3" t="s">
        <v>105</v>
      </c>
      <c r="M6" s="34">
        <v>7400.48</v>
      </c>
      <c r="O6" s="3" t="s">
        <v>106</v>
      </c>
      <c r="P6" s="3" t="s">
        <v>9</v>
      </c>
      <c r="Q6" s="4">
        <v>0</v>
      </c>
      <c r="Z6" s="34"/>
    </row>
    <row r="7" spans="2:26" ht="14.25" customHeight="1" x14ac:dyDescent="0.3">
      <c r="B7" s="7" t="s">
        <v>15</v>
      </c>
      <c r="C7" s="4">
        <f>SUMIF('Detalhamento - 20.06'!B:B,B:B,'Detalhamento - 20.06'!C:C)</f>
        <v>0</v>
      </c>
      <c r="E7" s="64" t="s">
        <v>173</v>
      </c>
      <c r="F7" s="65">
        <v>8333.33</v>
      </c>
      <c r="L7" s="64" t="s">
        <v>174</v>
      </c>
      <c r="M7" s="66">
        <v>4651.41</v>
      </c>
      <c r="O7" s="3" t="s">
        <v>107</v>
      </c>
      <c r="P7" s="3" t="s">
        <v>9</v>
      </c>
      <c r="Q7" s="34">
        <v>942.59</v>
      </c>
      <c r="Z7" s="34"/>
    </row>
    <row r="8" spans="2:26" ht="14.25" customHeight="1" x14ac:dyDescent="0.3">
      <c r="B8" s="7" t="s">
        <v>16</v>
      </c>
      <c r="C8" s="4">
        <f>SUMIF('Detalhamento - 20.06'!B:B,B:B,'Detalhamento - 20.06'!C:C)</f>
        <v>0</v>
      </c>
      <c r="Z8" s="34"/>
    </row>
    <row r="9" spans="2:26" ht="14.25" customHeight="1" x14ac:dyDescent="0.3">
      <c r="B9" s="3" t="s">
        <v>17</v>
      </c>
      <c r="C9" s="4">
        <f>SUMIF('Detalhamento - 20.06'!B:B,B:B,'Detalhamento - 20.06'!C:C)</f>
        <v>7229.76</v>
      </c>
      <c r="O9" s="126" t="s">
        <v>19</v>
      </c>
      <c r="P9" s="124"/>
      <c r="Q9" s="125"/>
      <c r="U9" s="34"/>
      <c r="Z9" s="34"/>
    </row>
    <row r="10" spans="2:26" ht="14.25" customHeight="1" x14ac:dyDescent="0.3">
      <c r="B10" s="3" t="s">
        <v>18</v>
      </c>
      <c r="C10" s="4">
        <f>SUMIF('Detalhamento - 20.06'!B:B,B:B,'Detalhamento - 20.06'!C:C)</f>
        <v>4213.7</v>
      </c>
      <c r="O10" s="2" t="s">
        <v>3</v>
      </c>
      <c r="P10" s="2" t="s">
        <v>4</v>
      </c>
      <c r="Q10" s="9" t="s">
        <v>21</v>
      </c>
      <c r="R10" s="9"/>
      <c r="U10" s="67"/>
      <c r="Z10" s="34"/>
    </row>
    <row r="11" spans="2:26" ht="14.25" customHeight="1" x14ac:dyDescent="0.3">
      <c r="B11" s="3" t="s">
        <v>108</v>
      </c>
      <c r="C11" s="4">
        <f>SUMIF('Detalhamento - 20.06'!B:B,B:B,'Detalhamento - 20.06'!C:C)</f>
        <v>7976</v>
      </c>
      <c r="O11" s="3" t="s">
        <v>8</v>
      </c>
      <c r="P11" s="3" t="s">
        <v>9</v>
      </c>
      <c r="Q11" s="10">
        <f>Q4-C22</f>
        <v>-128972.60999999996</v>
      </c>
      <c r="Z11" s="34"/>
    </row>
    <row r="12" spans="2:26" ht="14.25" customHeight="1" x14ac:dyDescent="0.3">
      <c r="B12" s="3" t="s">
        <v>20</v>
      </c>
      <c r="C12" s="4">
        <f>SUMIF('Detalhamento - 20.06'!B:B,B:B,'Detalhamento - 20.06'!C:C)</f>
        <v>14986.129999999997</v>
      </c>
      <c r="O12" s="3" t="s">
        <v>14</v>
      </c>
      <c r="P12" s="3" t="s">
        <v>9</v>
      </c>
      <c r="Q12" s="10">
        <f>Q5-F21</f>
        <v>-12637.59</v>
      </c>
      <c r="R12" s="3" t="s">
        <v>175</v>
      </c>
      <c r="Z12" s="34"/>
    </row>
    <row r="13" spans="2:26" ht="14.25" customHeight="1" x14ac:dyDescent="0.3">
      <c r="B13" s="3" t="s">
        <v>61</v>
      </c>
      <c r="C13" s="4">
        <f>SUMIF('Detalhamento - 20.06'!B:B,B:B,'Detalhamento - 20.06'!C:C)</f>
        <v>6887.97</v>
      </c>
      <c r="O13" s="3" t="s">
        <v>106</v>
      </c>
      <c r="P13" s="3" t="s">
        <v>9</v>
      </c>
      <c r="Q13" s="10">
        <f>Q6-J21</f>
        <v>-2594.8000000000002</v>
      </c>
      <c r="R13" s="3" t="s">
        <v>175</v>
      </c>
      <c r="Z13" s="34"/>
    </row>
    <row r="14" spans="2:26" ht="14.25" customHeight="1" x14ac:dyDescent="0.3">
      <c r="B14" s="3" t="s">
        <v>109</v>
      </c>
      <c r="C14" s="4">
        <f>SUMIF('Detalhamento - 20.06'!B:B,B:B,'Detalhamento - 20.06'!C:C)</f>
        <v>0</v>
      </c>
      <c r="O14" s="3" t="s">
        <v>107</v>
      </c>
      <c r="P14" s="3" t="s">
        <v>9</v>
      </c>
      <c r="Q14" s="10">
        <f>Q7-M21</f>
        <v>-19234.5</v>
      </c>
      <c r="R14" s="3" t="s">
        <v>175</v>
      </c>
      <c r="Z14" s="34"/>
    </row>
    <row r="15" spans="2:26" ht="14.25" customHeight="1" x14ac:dyDescent="0.3">
      <c r="B15" s="3" t="s">
        <v>111</v>
      </c>
      <c r="C15" s="4">
        <f>SUMIF('Detalhamento - 20.06'!B:B,B:B,'Detalhamento - 20.06'!C:C)</f>
        <v>0</v>
      </c>
      <c r="Z15" s="34"/>
    </row>
    <row r="16" spans="2:26" ht="14.25" customHeight="1" x14ac:dyDescent="0.3">
      <c r="B16" s="3" t="s">
        <v>112</v>
      </c>
      <c r="C16" s="4">
        <f>SUMIF('Detalhamento - 20.06'!B:B,B:B,'Detalhamento - 20.06'!C:C)</f>
        <v>0</v>
      </c>
      <c r="O16" s="38"/>
      <c r="Z16" s="34"/>
    </row>
    <row r="17" spans="1:33" ht="14.25" customHeight="1" x14ac:dyDescent="0.3">
      <c r="B17" s="36" t="s">
        <v>176</v>
      </c>
      <c r="C17" s="4">
        <f>SUMIF('Detalhamento - 20.06'!B:B,B:B,'Detalhamento - 20.06'!C:C)</f>
        <v>308.58</v>
      </c>
      <c r="O17" s="31"/>
      <c r="P17" s="31"/>
      <c r="Q17" s="31"/>
      <c r="Z17" s="35"/>
    </row>
    <row r="18" spans="1:33" ht="14.25" customHeight="1" x14ac:dyDescent="0.3">
      <c r="A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R18" s="31"/>
      <c r="S18" s="31"/>
      <c r="T18" s="31"/>
      <c r="U18" s="31"/>
      <c r="V18" s="31"/>
      <c r="W18" s="31"/>
      <c r="X18" s="31"/>
      <c r="Y18" s="31"/>
      <c r="Z18" s="34"/>
      <c r="AA18" s="31"/>
      <c r="AB18" s="31"/>
      <c r="AC18" s="31"/>
      <c r="AD18" s="31"/>
      <c r="AE18" s="31"/>
      <c r="AF18" s="31"/>
      <c r="AG18" s="31"/>
    </row>
    <row r="19" spans="1:33" ht="14.25" customHeight="1" x14ac:dyDescent="0.3">
      <c r="E19" s="4"/>
      <c r="Z19" s="34"/>
    </row>
    <row r="20" spans="1:33" ht="14.25" customHeight="1" x14ac:dyDescent="0.3">
      <c r="B20" s="9" t="s">
        <v>23</v>
      </c>
      <c r="C20" s="10">
        <f>SUM(C4:C18)</f>
        <v>138010.64999999997</v>
      </c>
      <c r="Z20" s="39"/>
    </row>
    <row r="21" spans="1:33" ht="14.25" customHeight="1" x14ac:dyDescent="0.3">
      <c r="B21" s="9" t="s">
        <v>25</v>
      </c>
      <c r="C21" s="10">
        <f>SUM(C5,C7,C8)</f>
        <v>0</v>
      </c>
      <c r="E21" s="9" t="s">
        <v>24</v>
      </c>
      <c r="F21" s="11">
        <f>SUM(F4:F13)</f>
        <v>12637.59</v>
      </c>
      <c r="I21" s="40" t="s">
        <v>24</v>
      </c>
      <c r="J21" s="68">
        <f>SUM(J4)</f>
        <v>2594.8000000000002</v>
      </c>
      <c r="L21" s="40" t="s">
        <v>24</v>
      </c>
      <c r="M21" s="35">
        <f>SUM(M4:M8)</f>
        <v>20177.09</v>
      </c>
      <c r="Z21" s="34"/>
    </row>
    <row r="22" spans="1:33" ht="14.25" customHeight="1" x14ac:dyDescent="0.3">
      <c r="B22" s="9" t="s">
        <v>26</v>
      </c>
      <c r="C22" s="10">
        <f>C20-C21</f>
        <v>138010.64999999997</v>
      </c>
      <c r="Z22" s="34"/>
    </row>
    <row r="23" spans="1:33" ht="14.25" customHeight="1" x14ac:dyDescent="0.3">
      <c r="Z23" s="34"/>
    </row>
    <row r="24" spans="1:33" ht="14.25" customHeight="1" x14ac:dyDescent="0.3">
      <c r="Z24" s="34"/>
    </row>
    <row r="25" spans="1:33" ht="14.25" customHeight="1" x14ac:dyDescent="0.3">
      <c r="Z25" s="34"/>
    </row>
    <row r="26" spans="1:33" ht="14.25" customHeight="1" x14ac:dyDescent="0.3">
      <c r="Z26" s="34"/>
    </row>
    <row r="27" spans="1:33" ht="14.25" customHeight="1" x14ac:dyDescent="0.3">
      <c r="Z27" s="34"/>
    </row>
    <row r="28" spans="1:33" ht="14.25" customHeight="1" x14ac:dyDescent="0.3">
      <c r="Z28" s="34"/>
    </row>
    <row r="29" spans="1:33" ht="14.25" customHeight="1" x14ac:dyDescent="0.3">
      <c r="Z29" s="34"/>
    </row>
    <row r="30" spans="1:33" ht="14.25" customHeight="1" x14ac:dyDescent="0.3">
      <c r="Z30" s="34"/>
    </row>
    <row r="31" spans="1:33" ht="14.25" customHeight="1" x14ac:dyDescent="0.3">
      <c r="Z31" s="34"/>
    </row>
    <row r="32" spans="1:33" ht="14.25" customHeight="1" x14ac:dyDescent="0.3">
      <c r="Z32" s="34"/>
    </row>
    <row r="33" spans="26:26" ht="14.25" customHeight="1" x14ac:dyDescent="0.3">
      <c r="Z33" s="34"/>
    </row>
    <row r="34" spans="26:26" ht="14.25" customHeight="1" x14ac:dyDescent="0.3">
      <c r="Z34" s="34"/>
    </row>
    <row r="35" spans="26:26" ht="14.25" customHeight="1" x14ac:dyDescent="0.3">
      <c r="Z35" s="34"/>
    </row>
    <row r="36" spans="26:26" ht="14.25" customHeight="1" x14ac:dyDescent="0.3">
      <c r="Z36" s="34"/>
    </row>
    <row r="37" spans="26:26" ht="14.25" customHeight="1" x14ac:dyDescent="0.3">
      <c r="Z37" s="34"/>
    </row>
    <row r="38" spans="26:26" ht="14.25" customHeight="1" x14ac:dyDescent="0.3">
      <c r="Z38" s="34"/>
    </row>
    <row r="39" spans="26:26" ht="14.25" customHeight="1" x14ac:dyDescent="0.3">
      <c r="Z39" s="34"/>
    </row>
    <row r="40" spans="26:26" ht="14.25" customHeight="1" x14ac:dyDescent="0.3">
      <c r="Z40" s="34"/>
    </row>
    <row r="41" spans="26:26" ht="14.25" customHeight="1" x14ac:dyDescent="0.3">
      <c r="Z41" s="34"/>
    </row>
    <row r="42" spans="26:26" ht="14.25" customHeight="1" x14ac:dyDescent="0.3">
      <c r="Z42" s="34"/>
    </row>
    <row r="43" spans="26:26" ht="14.25" customHeight="1" x14ac:dyDescent="0.3">
      <c r="Z43" s="34"/>
    </row>
    <row r="44" spans="26:26" ht="14.25" customHeight="1" x14ac:dyDescent="0.3">
      <c r="Z44" s="34"/>
    </row>
    <row r="45" spans="26:26" ht="14.25" customHeight="1" x14ac:dyDescent="0.3">
      <c r="Z45" s="34"/>
    </row>
    <row r="46" spans="26:26" ht="14.25" customHeight="1" x14ac:dyDescent="0.3">
      <c r="Z46" s="34"/>
    </row>
    <row r="47" spans="26:26" ht="14.25" customHeight="1" x14ac:dyDescent="0.3">
      <c r="Z47" s="34"/>
    </row>
    <row r="48" spans="26:26" ht="14.25" customHeight="1" x14ac:dyDescent="0.3">
      <c r="Z48" s="34"/>
    </row>
    <row r="49" spans="26:26" ht="14.25" customHeight="1" x14ac:dyDescent="0.3">
      <c r="Z49" s="34"/>
    </row>
    <row r="50" spans="26:26" ht="14.25" customHeight="1" x14ac:dyDescent="0.3">
      <c r="Z50" s="34"/>
    </row>
    <row r="51" spans="26:26" ht="14.25" customHeight="1" x14ac:dyDescent="0.3">
      <c r="Z51" s="34"/>
    </row>
    <row r="52" spans="26:26" ht="14.25" customHeight="1" x14ac:dyDescent="0.3">
      <c r="Z52" s="34"/>
    </row>
    <row r="53" spans="26:26" ht="14.25" customHeight="1" x14ac:dyDescent="0.3">
      <c r="Z53" s="34"/>
    </row>
    <row r="54" spans="26:26" ht="14.25" customHeight="1" x14ac:dyDescent="0.3">
      <c r="Z54" s="34"/>
    </row>
    <row r="55" spans="26:26" ht="14.25" customHeight="1" x14ac:dyDescent="0.3">
      <c r="Z55" s="34"/>
    </row>
    <row r="56" spans="26:26" ht="14.25" customHeight="1" x14ac:dyDescent="0.3">
      <c r="Z56" s="34"/>
    </row>
    <row r="57" spans="26:26" ht="14.25" customHeight="1" x14ac:dyDescent="0.3">
      <c r="Z57" s="34"/>
    </row>
    <row r="58" spans="26:26" ht="14.25" customHeight="1" x14ac:dyDescent="0.3">
      <c r="Z58" s="34"/>
    </row>
    <row r="59" spans="26:26" ht="14.25" customHeight="1" x14ac:dyDescent="0.3">
      <c r="Z59" s="34"/>
    </row>
    <row r="60" spans="26:26" ht="14.25" customHeight="1" x14ac:dyDescent="0.3">
      <c r="Z60" s="34"/>
    </row>
    <row r="61" spans="26:26" ht="14.25" customHeight="1" x14ac:dyDescent="0.3">
      <c r="Z61" s="34"/>
    </row>
    <row r="62" spans="26:26" ht="14.25" customHeight="1" x14ac:dyDescent="0.3">
      <c r="Z62" s="34"/>
    </row>
    <row r="63" spans="26:26" ht="14.25" customHeight="1" x14ac:dyDescent="0.3">
      <c r="Z63" s="34"/>
    </row>
    <row r="64" spans="26:26" ht="14.25" customHeight="1" x14ac:dyDescent="0.3">
      <c r="Z64" s="34"/>
    </row>
    <row r="65" spans="26:26" ht="14.25" customHeight="1" x14ac:dyDescent="0.3">
      <c r="Z65" s="34"/>
    </row>
    <row r="66" spans="26:26" ht="14.25" customHeight="1" x14ac:dyDescent="0.3">
      <c r="Z66" s="34"/>
    </row>
    <row r="67" spans="26:26" ht="14.25" customHeight="1" x14ac:dyDescent="0.3">
      <c r="Z67" s="34"/>
    </row>
    <row r="68" spans="26:26" ht="14.25" customHeight="1" x14ac:dyDescent="0.3">
      <c r="Z68" s="34"/>
    </row>
    <row r="69" spans="26:26" ht="14.25" customHeight="1" x14ac:dyDescent="0.3">
      <c r="Z69" s="34"/>
    </row>
    <row r="70" spans="26:26" ht="14.25" customHeight="1" x14ac:dyDescent="0.3">
      <c r="Z70" s="34"/>
    </row>
    <row r="71" spans="26:26" ht="14.25" customHeight="1" x14ac:dyDescent="0.3">
      <c r="Z71" s="34"/>
    </row>
    <row r="72" spans="26:26" ht="14.25" customHeight="1" x14ac:dyDescent="0.3">
      <c r="Z72" s="34"/>
    </row>
    <row r="73" spans="26:26" ht="14.25" customHeight="1" x14ac:dyDescent="0.3">
      <c r="Z73" s="34"/>
    </row>
    <row r="74" spans="26:26" ht="14.25" customHeight="1" x14ac:dyDescent="0.3">
      <c r="Z74" s="34"/>
    </row>
    <row r="75" spans="26:26" ht="14.25" customHeight="1" x14ac:dyDescent="0.3">
      <c r="Z75" s="34"/>
    </row>
    <row r="76" spans="26:26" ht="14.25" customHeight="1" x14ac:dyDescent="0.3">
      <c r="Z76" s="34"/>
    </row>
    <row r="77" spans="26:26" ht="14.25" customHeight="1" x14ac:dyDescent="0.3">
      <c r="Z77" s="34"/>
    </row>
    <row r="78" spans="26:26" ht="14.25" customHeight="1" x14ac:dyDescent="0.3">
      <c r="Z78" s="34"/>
    </row>
    <row r="79" spans="26:26" ht="14.25" customHeight="1" x14ac:dyDescent="0.3">
      <c r="Z79" s="34"/>
    </row>
    <row r="80" spans="26:26" ht="14.25" customHeight="1" x14ac:dyDescent="0.3">
      <c r="Z80" s="34"/>
    </row>
    <row r="81" spans="26:26" ht="14.25" customHeight="1" x14ac:dyDescent="0.3">
      <c r="Z81" s="34"/>
    </row>
    <row r="82" spans="26:26" ht="14.25" customHeight="1" x14ac:dyDescent="0.3">
      <c r="Z82" s="34"/>
    </row>
    <row r="83" spans="26:26" ht="14.25" customHeight="1" x14ac:dyDescent="0.3">
      <c r="Z83" s="34"/>
    </row>
    <row r="84" spans="26:26" ht="14.25" customHeight="1" x14ac:dyDescent="0.3">
      <c r="Z84" s="34"/>
    </row>
    <row r="85" spans="26:26" ht="14.25" customHeight="1" x14ac:dyDescent="0.3">
      <c r="Z85" s="34"/>
    </row>
    <row r="86" spans="26:26" ht="14.25" customHeight="1" x14ac:dyDescent="0.3">
      <c r="Z86" s="34"/>
    </row>
    <row r="87" spans="26:26" ht="14.25" customHeight="1" x14ac:dyDescent="0.3">
      <c r="Z87" s="34"/>
    </row>
    <row r="88" spans="26:26" ht="14.25" customHeight="1" x14ac:dyDescent="0.3">
      <c r="Z88" s="34"/>
    </row>
    <row r="89" spans="26:26" ht="14.25" customHeight="1" x14ac:dyDescent="0.3">
      <c r="Z89" s="34"/>
    </row>
    <row r="90" spans="26:26" ht="14.25" customHeight="1" x14ac:dyDescent="0.3">
      <c r="Z90" s="34"/>
    </row>
    <row r="91" spans="26:26" ht="14.25" customHeight="1" x14ac:dyDescent="0.3">
      <c r="Z91" s="34"/>
    </row>
    <row r="92" spans="26:26" ht="14.25" customHeight="1" x14ac:dyDescent="0.3">
      <c r="Z92" s="34"/>
    </row>
    <row r="93" spans="26:26" ht="14.25" customHeight="1" x14ac:dyDescent="0.3">
      <c r="Z93" s="34"/>
    </row>
    <row r="94" spans="26:26" ht="14.25" customHeight="1" x14ac:dyDescent="0.3">
      <c r="Z94" s="34"/>
    </row>
    <row r="95" spans="26:26" ht="14.25" customHeight="1" x14ac:dyDescent="0.3">
      <c r="Z95" s="34"/>
    </row>
    <row r="96" spans="26:26" ht="14.25" customHeight="1" x14ac:dyDescent="0.3">
      <c r="Z96" s="34"/>
    </row>
    <row r="97" spans="26:26" ht="14.25" customHeight="1" x14ac:dyDescent="0.3">
      <c r="Z97" s="34"/>
    </row>
    <row r="98" spans="26:26" ht="14.25" customHeight="1" x14ac:dyDescent="0.3">
      <c r="Z98" s="34"/>
    </row>
    <row r="99" spans="26:26" ht="14.25" customHeight="1" x14ac:dyDescent="0.3">
      <c r="Z99" s="34"/>
    </row>
    <row r="100" spans="26:26" ht="14.25" customHeight="1" x14ac:dyDescent="0.3">
      <c r="Z100" s="34"/>
    </row>
    <row r="101" spans="26:26" ht="14.25" customHeight="1" x14ac:dyDescent="0.3">
      <c r="Z101" s="34"/>
    </row>
    <row r="102" spans="26:26" ht="14.25" customHeight="1" x14ac:dyDescent="0.3">
      <c r="Z102" s="34"/>
    </row>
    <row r="103" spans="26:26" ht="14.25" customHeight="1" x14ac:dyDescent="0.3">
      <c r="Z103" s="34"/>
    </row>
    <row r="104" spans="26:26" ht="14.25" customHeight="1" x14ac:dyDescent="0.3">
      <c r="Z104" s="34"/>
    </row>
    <row r="105" spans="26:26" ht="14.25" customHeight="1" x14ac:dyDescent="0.3">
      <c r="Z105" s="34"/>
    </row>
    <row r="106" spans="26:26" ht="14.25" customHeight="1" x14ac:dyDescent="0.3">
      <c r="Z106" s="34"/>
    </row>
    <row r="107" spans="26:26" ht="14.25" customHeight="1" x14ac:dyDescent="0.3">
      <c r="Z107" s="34"/>
    </row>
    <row r="108" spans="26:26" ht="14.25" customHeight="1" x14ac:dyDescent="0.3">
      <c r="Z108" s="34"/>
    </row>
    <row r="109" spans="26:26" ht="14.25" customHeight="1" x14ac:dyDescent="0.3">
      <c r="Z109" s="34"/>
    </row>
    <row r="110" spans="26:26" ht="14.25" customHeight="1" x14ac:dyDescent="0.3">
      <c r="Z110" s="34"/>
    </row>
    <row r="111" spans="26:26" ht="14.25" customHeight="1" x14ac:dyDescent="0.3">
      <c r="Z111" s="34"/>
    </row>
    <row r="112" spans="26:26" ht="14.25" customHeight="1" x14ac:dyDescent="0.3">
      <c r="Z112" s="34"/>
    </row>
    <row r="113" spans="26:26" ht="14.25" customHeight="1" x14ac:dyDescent="0.3">
      <c r="Z113" s="34"/>
    </row>
    <row r="114" spans="26:26" ht="14.25" customHeight="1" x14ac:dyDescent="0.3">
      <c r="Z114" s="34"/>
    </row>
    <row r="115" spans="26:26" ht="14.25" customHeight="1" x14ac:dyDescent="0.3">
      <c r="Z115" s="34"/>
    </row>
    <row r="116" spans="26:26" ht="14.25" customHeight="1" x14ac:dyDescent="0.3">
      <c r="Z116" s="34"/>
    </row>
    <row r="117" spans="26:26" ht="14.25" customHeight="1" x14ac:dyDescent="0.3">
      <c r="Z117" s="34"/>
    </row>
    <row r="118" spans="26:26" ht="14.25" customHeight="1" x14ac:dyDescent="0.3">
      <c r="Z118" s="34"/>
    </row>
    <row r="119" spans="26:26" ht="14.25" customHeight="1" x14ac:dyDescent="0.3">
      <c r="Z119" s="34"/>
    </row>
    <row r="120" spans="26:26" ht="14.25" customHeight="1" x14ac:dyDescent="0.3">
      <c r="Z120" s="34"/>
    </row>
    <row r="121" spans="26:26" ht="14.25" customHeight="1" x14ac:dyDescent="0.3">
      <c r="Z121" s="34"/>
    </row>
    <row r="122" spans="26:26" ht="14.25" customHeight="1" x14ac:dyDescent="0.3">
      <c r="Z122" s="34"/>
    </row>
    <row r="123" spans="26:26" ht="14.25" customHeight="1" x14ac:dyDescent="0.3">
      <c r="Z123" s="34"/>
    </row>
    <row r="124" spans="26:26" ht="14.25" customHeight="1" x14ac:dyDescent="0.3">
      <c r="Z124" s="34"/>
    </row>
    <row r="125" spans="26:26" ht="14.25" customHeight="1" x14ac:dyDescent="0.3">
      <c r="Z125" s="34"/>
    </row>
    <row r="126" spans="26:26" ht="14.25" customHeight="1" x14ac:dyDescent="0.3">
      <c r="Z126" s="34"/>
    </row>
    <row r="127" spans="26:26" ht="14.25" customHeight="1" x14ac:dyDescent="0.3">
      <c r="Z127" s="34"/>
    </row>
    <row r="128" spans="26:26" ht="14.25" customHeight="1" x14ac:dyDescent="0.3">
      <c r="Z128" s="34"/>
    </row>
    <row r="129" spans="26:26" ht="14.25" customHeight="1" x14ac:dyDescent="0.3">
      <c r="Z129" s="34"/>
    </row>
    <row r="130" spans="26:26" ht="14.25" customHeight="1" x14ac:dyDescent="0.3">
      <c r="Z130" s="34"/>
    </row>
    <row r="131" spans="26:26" ht="14.25" customHeight="1" x14ac:dyDescent="0.3">
      <c r="Z131" s="34"/>
    </row>
    <row r="132" spans="26:26" ht="14.25" customHeight="1" x14ac:dyDescent="0.3">
      <c r="Z132" s="34"/>
    </row>
    <row r="133" spans="26:26" ht="14.25" customHeight="1" x14ac:dyDescent="0.3">
      <c r="Z133" s="34"/>
    </row>
    <row r="134" spans="26:26" ht="14.25" customHeight="1" x14ac:dyDescent="0.3">
      <c r="Z134" s="34"/>
    </row>
    <row r="135" spans="26:26" ht="14.25" customHeight="1" x14ac:dyDescent="0.3">
      <c r="Z135" s="34"/>
    </row>
    <row r="136" spans="26:26" ht="14.25" customHeight="1" x14ac:dyDescent="0.3">
      <c r="Z136" s="34"/>
    </row>
    <row r="137" spans="26:26" ht="14.25" customHeight="1" x14ac:dyDescent="0.3">
      <c r="Z137" s="34"/>
    </row>
    <row r="138" spans="26:26" ht="14.25" customHeight="1" x14ac:dyDescent="0.3">
      <c r="Z138" s="34"/>
    </row>
    <row r="139" spans="26:26" ht="14.25" customHeight="1" x14ac:dyDescent="0.3">
      <c r="Z139" s="34"/>
    </row>
    <row r="140" spans="26:26" ht="14.25" customHeight="1" x14ac:dyDescent="0.3">
      <c r="Z140" s="34"/>
    </row>
    <row r="141" spans="26:26" ht="14.25" customHeight="1" x14ac:dyDescent="0.3">
      <c r="Z141" s="34"/>
    </row>
    <row r="142" spans="26:26" ht="14.25" customHeight="1" x14ac:dyDescent="0.3">
      <c r="Z142" s="34"/>
    </row>
    <row r="143" spans="26:26" ht="14.25" customHeight="1" x14ac:dyDescent="0.3">
      <c r="Z143" s="34"/>
    </row>
    <row r="144" spans="26:26" ht="14.25" customHeight="1" x14ac:dyDescent="0.3">
      <c r="Z144" s="34"/>
    </row>
    <row r="145" spans="26:26" ht="14.25" customHeight="1" x14ac:dyDescent="0.3">
      <c r="Z145" s="34"/>
    </row>
    <row r="146" spans="26:26" ht="14.25" customHeight="1" x14ac:dyDescent="0.3">
      <c r="Z146" s="34"/>
    </row>
    <row r="147" spans="26:26" ht="14.25" customHeight="1" x14ac:dyDescent="0.3">
      <c r="Z147" s="34"/>
    </row>
    <row r="148" spans="26:26" ht="14.25" customHeight="1" x14ac:dyDescent="0.3">
      <c r="Z148" s="34"/>
    </row>
    <row r="149" spans="26:26" ht="14.25" customHeight="1" x14ac:dyDescent="0.3">
      <c r="Z149" s="34"/>
    </row>
    <row r="150" spans="26:26" ht="14.25" customHeight="1" x14ac:dyDescent="0.3">
      <c r="Z150" s="34"/>
    </row>
    <row r="151" spans="26:26" ht="14.25" customHeight="1" x14ac:dyDescent="0.3">
      <c r="Z151" s="34"/>
    </row>
    <row r="152" spans="26:26" ht="14.25" customHeight="1" x14ac:dyDescent="0.3">
      <c r="Z152" s="34"/>
    </row>
    <row r="153" spans="26:26" ht="14.25" customHeight="1" x14ac:dyDescent="0.3">
      <c r="Z153" s="34"/>
    </row>
    <row r="154" spans="26:26" ht="14.25" customHeight="1" x14ac:dyDescent="0.3">
      <c r="Z154" s="34"/>
    </row>
    <row r="155" spans="26:26" ht="14.25" customHeight="1" x14ac:dyDescent="0.3">
      <c r="Z155" s="34"/>
    </row>
    <row r="156" spans="26:26" ht="14.25" customHeight="1" x14ac:dyDescent="0.3">
      <c r="Z156" s="34"/>
    </row>
    <row r="157" spans="26:26" ht="14.25" customHeight="1" x14ac:dyDescent="0.3">
      <c r="Z157" s="34"/>
    </row>
    <row r="158" spans="26:26" ht="14.25" customHeight="1" x14ac:dyDescent="0.3">
      <c r="Z158" s="34"/>
    </row>
    <row r="159" spans="26:26" ht="14.25" customHeight="1" x14ac:dyDescent="0.3">
      <c r="Z159" s="34"/>
    </row>
    <row r="160" spans="26:26" ht="14.25" customHeight="1" x14ac:dyDescent="0.3">
      <c r="Z160" s="34"/>
    </row>
    <row r="161" spans="26:26" ht="14.25" customHeight="1" x14ac:dyDescent="0.3">
      <c r="Z161" s="34"/>
    </row>
    <row r="162" spans="26:26" ht="14.25" customHeight="1" x14ac:dyDescent="0.3">
      <c r="Z162" s="34"/>
    </row>
    <row r="163" spans="26:26" ht="14.25" customHeight="1" x14ac:dyDescent="0.3">
      <c r="Z163" s="34"/>
    </row>
    <row r="164" spans="26:26" ht="14.25" customHeight="1" x14ac:dyDescent="0.3">
      <c r="Z164" s="34"/>
    </row>
    <row r="165" spans="26:26" ht="14.25" customHeight="1" x14ac:dyDescent="0.3">
      <c r="Z165" s="34"/>
    </row>
    <row r="166" spans="26:26" ht="14.25" customHeight="1" x14ac:dyDescent="0.3">
      <c r="Z166" s="34"/>
    </row>
    <row r="167" spans="26:26" ht="14.25" customHeight="1" x14ac:dyDescent="0.3">
      <c r="Z167" s="34"/>
    </row>
    <row r="168" spans="26:26" ht="14.25" customHeight="1" x14ac:dyDescent="0.3">
      <c r="Z168" s="34"/>
    </row>
    <row r="169" spans="26:26" ht="14.25" customHeight="1" x14ac:dyDescent="0.3">
      <c r="Z169" s="34"/>
    </row>
    <row r="170" spans="26:26" ht="14.25" customHeight="1" x14ac:dyDescent="0.3">
      <c r="Z170" s="34"/>
    </row>
    <row r="171" spans="26:26" ht="14.25" customHeight="1" x14ac:dyDescent="0.3">
      <c r="Z171" s="34"/>
    </row>
    <row r="172" spans="26:26" ht="14.25" customHeight="1" x14ac:dyDescent="0.3">
      <c r="Z172" s="34"/>
    </row>
    <row r="173" spans="26:26" ht="14.25" customHeight="1" x14ac:dyDescent="0.3">
      <c r="Z173" s="34"/>
    </row>
    <row r="174" spans="26:26" ht="14.25" customHeight="1" x14ac:dyDescent="0.3">
      <c r="Z174" s="34"/>
    </row>
    <row r="175" spans="26:26" ht="14.25" customHeight="1" x14ac:dyDescent="0.3">
      <c r="Z175" s="34"/>
    </row>
    <row r="176" spans="26:26" ht="14.25" customHeight="1" x14ac:dyDescent="0.3">
      <c r="Z176" s="34"/>
    </row>
    <row r="177" spans="26:26" ht="14.25" customHeight="1" x14ac:dyDescent="0.3">
      <c r="Z177" s="34"/>
    </row>
    <row r="178" spans="26:26" ht="14.25" customHeight="1" x14ac:dyDescent="0.3">
      <c r="Z178" s="34"/>
    </row>
    <row r="179" spans="26:26" ht="14.25" customHeight="1" x14ac:dyDescent="0.3">
      <c r="Z179" s="34"/>
    </row>
    <row r="180" spans="26:26" ht="14.25" customHeight="1" x14ac:dyDescent="0.3">
      <c r="Z180" s="34"/>
    </row>
    <row r="181" spans="26:26" ht="14.25" customHeight="1" x14ac:dyDescent="0.3">
      <c r="Z181" s="34"/>
    </row>
    <row r="182" spans="26:26" ht="14.25" customHeight="1" x14ac:dyDescent="0.3">
      <c r="Z182" s="34"/>
    </row>
    <row r="183" spans="26:26" ht="14.25" customHeight="1" x14ac:dyDescent="0.3">
      <c r="Z183" s="34"/>
    </row>
    <row r="184" spans="26:26" ht="14.25" customHeight="1" x14ac:dyDescent="0.3">
      <c r="Z184" s="34"/>
    </row>
    <row r="185" spans="26:26" ht="14.25" customHeight="1" x14ac:dyDescent="0.3">
      <c r="Z185" s="34"/>
    </row>
    <row r="186" spans="26:26" ht="14.25" customHeight="1" x14ac:dyDescent="0.3">
      <c r="Z186" s="34"/>
    </row>
    <row r="187" spans="26:26" ht="14.25" customHeight="1" x14ac:dyDescent="0.3">
      <c r="Z187" s="34"/>
    </row>
    <row r="188" spans="26:26" ht="14.25" customHeight="1" x14ac:dyDescent="0.3">
      <c r="Z188" s="34"/>
    </row>
    <row r="189" spans="26:26" ht="14.25" customHeight="1" x14ac:dyDescent="0.3">
      <c r="Z189" s="34"/>
    </row>
    <row r="190" spans="26:26" ht="14.25" customHeight="1" x14ac:dyDescent="0.3">
      <c r="Z190" s="34"/>
    </row>
    <row r="191" spans="26:26" ht="14.25" customHeight="1" x14ac:dyDescent="0.3">
      <c r="Z191" s="34"/>
    </row>
    <row r="192" spans="26:26" ht="14.25" customHeight="1" x14ac:dyDescent="0.3">
      <c r="Z192" s="34"/>
    </row>
    <row r="193" spans="26:26" ht="14.25" customHeight="1" x14ac:dyDescent="0.3">
      <c r="Z193" s="34"/>
    </row>
    <row r="194" spans="26:26" ht="14.25" customHeight="1" x14ac:dyDescent="0.3">
      <c r="Z194" s="34"/>
    </row>
    <row r="195" spans="26:26" ht="14.25" customHeight="1" x14ac:dyDescent="0.3">
      <c r="Z195" s="34"/>
    </row>
    <row r="196" spans="26:26" ht="14.25" customHeight="1" x14ac:dyDescent="0.3">
      <c r="Z196" s="34"/>
    </row>
    <row r="197" spans="26:26" ht="14.25" customHeight="1" x14ac:dyDescent="0.3">
      <c r="Z197" s="34"/>
    </row>
    <row r="198" spans="26:26" ht="14.25" customHeight="1" x14ac:dyDescent="0.3">
      <c r="Z198" s="34"/>
    </row>
    <row r="199" spans="26:26" ht="14.25" customHeight="1" x14ac:dyDescent="0.3">
      <c r="Z199" s="34"/>
    </row>
    <row r="200" spans="26:26" ht="14.25" customHeight="1" x14ac:dyDescent="0.3">
      <c r="Z200" s="34"/>
    </row>
    <row r="201" spans="26:26" ht="14.25" customHeight="1" x14ac:dyDescent="0.3">
      <c r="Z201" s="34"/>
    </row>
    <row r="202" spans="26:26" ht="14.25" customHeight="1" x14ac:dyDescent="0.3">
      <c r="Z202" s="34"/>
    </row>
    <row r="203" spans="26:26" ht="14.25" customHeight="1" x14ac:dyDescent="0.3">
      <c r="Z203" s="34"/>
    </row>
    <row r="204" spans="26:26" ht="14.25" customHeight="1" x14ac:dyDescent="0.3">
      <c r="Z204" s="34"/>
    </row>
    <row r="205" spans="26:26" ht="14.25" customHeight="1" x14ac:dyDescent="0.3">
      <c r="Z205" s="34"/>
    </row>
    <row r="206" spans="26:26" ht="14.25" customHeight="1" x14ac:dyDescent="0.3">
      <c r="Z206" s="34"/>
    </row>
    <row r="207" spans="26:26" ht="14.25" customHeight="1" x14ac:dyDescent="0.3">
      <c r="Z207" s="34"/>
    </row>
    <row r="208" spans="26:26" ht="14.25" customHeight="1" x14ac:dyDescent="0.3">
      <c r="Z208" s="34"/>
    </row>
    <row r="209" spans="26:26" ht="14.25" customHeight="1" x14ac:dyDescent="0.3">
      <c r="Z209" s="34"/>
    </row>
    <row r="210" spans="26:26" ht="14.25" customHeight="1" x14ac:dyDescent="0.3">
      <c r="Z210" s="34"/>
    </row>
    <row r="211" spans="26:26" ht="14.25" customHeight="1" x14ac:dyDescent="0.3">
      <c r="Z211" s="34"/>
    </row>
    <row r="212" spans="26:26" ht="14.25" customHeight="1" x14ac:dyDescent="0.3">
      <c r="Z212" s="34"/>
    </row>
    <row r="213" spans="26:26" ht="14.25" customHeight="1" x14ac:dyDescent="0.3">
      <c r="Z213" s="34"/>
    </row>
    <row r="214" spans="26:26" ht="14.25" customHeight="1" x14ac:dyDescent="0.3">
      <c r="Z214" s="34"/>
    </row>
    <row r="215" spans="26:26" ht="14.25" customHeight="1" x14ac:dyDescent="0.3">
      <c r="Z215" s="34"/>
    </row>
    <row r="216" spans="26:26" ht="14.25" customHeight="1" x14ac:dyDescent="0.3">
      <c r="Z216" s="34"/>
    </row>
    <row r="217" spans="26:26" ht="14.25" customHeight="1" x14ac:dyDescent="0.3">
      <c r="Z217" s="34"/>
    </row>
    <row r="218" spans="26:26" ht="14.25" customHeight="1" x14ac:dyDescent="0.3">
      <c r="Z218" s="34"/>
    </row>
    <row r="219" spans="26:26" ht="14.25" customHeight="1" x14ac:dyDescent="0.3">
      <c r="Z219" s="34"/>
    </row>
    <row r="220" spans="26:26" ht="14.25" customHeight="1" x14ac:dyDescent="0.3">
      <c r="Z220" s="34"/>
    </row>
    <row r="221" spans="26:26" ht="14.25" customHeight="1" x14ac:dyDescent="0.3">
      <c r="Z221" s="34"/>
    </row>
    <row r="222" spans="26:26" ht="14.25" customHeight="1" x14ac:dyDescent="0.3">
      <c r="Z222" s="34"/>
    </row>
    <row r="223" spans="26:26" ht="14.25" customHeight="1" x14ac:dyDescent="0.3">
      <c r="Z223" s="34"/>
    </row>
    <row r="224" spans="26:26" ht="14.25" customHeight="1" x14ac:dyDescent="0.3">
      <c r="Z224" s="34"/>
    </row>
    <row r="225" spans="26:26" ht="14.25" customHeight="1" x14ac:dyDescent="0.3">
      <c r="Z225" s="34"/>
    </row>
    <row r="226" spans="26:26" ht="14.25" customHeight="1" x14ac:dyDescent="0.3">
      <c r="Z226" s="34"/>
    </row>
    <row r="227" spans="26:26" ht="14.25" customHeight="1" x14ac:dyDescent="0.3">
      <c r="Z227" s="34"/>
    </row>
    <row r="228" spans="26:26" ht="14.25" customHeight="1" x14ac:dyDescent="0.3">
      <c r="Z228" s="34"/>
    </row>
    <row r="229" spans="26:26" ht="14.25" customHeight="1" x14ac:dyDescent="0.3">
      <c r="Z229" s="34"/>
    </row>
    <row r="230" spans="26:26" ht="14.25" customHeight="1" x14ac:dyDescent="0.3">
      <c r="Z230" s="34"/>
    </row>
    <row r="231" spans="26:26" ht="14.25" customHeight="1" x14ac:dyDescent="0.3">
      <c r="Z231" s="34"/>
    </row>
    <row r="232" spans="26:26" ht="14.25" customHeight="1" x14ac:dyDescent="0.3">
      <c r="Z232" s="34"/>
    </row>
    <row r="233" spans="26:26" ht="14.25" customHeight="1" x14ac:dyDescent="0.3">
      <c r="Z233" s="34"/>
    </row>
    <row r="234" spans="26:26" ht="14.25" customHeight="1" x14ac:dyDescent="0.3">
      <c r="Z234" s="34"/>
    </row>
    <row r="235" spans="26:26" ht="14.25" customHeight="1" x14ac:dyDescent="0.3">
      <c r="Z235" s="34"/>
    </row>
    <row r="236" spans="26:26" ht="14.25" customHeight="1" x14ac:dyDescent="0.3">
      <c r="Z236" s="34"/>
    </row>
    <row r="237" spans="26:26" ht="14.25" customHeight="1" x14ac:dyDescent="0.3">
      <c r="Z237" s="34"/>
    </row>
    <row r="238" spans="26:26" ht="14.25" customHeight="1" x14ac:dyDescent="0.3">
      <c r="Z238" s="34"/>
    </row>
    <row r="239" spans="26:26" ht="14.25" customHeight="1" x14ac:dyDescent="0.3">
      <c r="Z239" s="34"/>
    </row>
    <row r="240" spans="26:26" ht="14.25" customHeight="1" x14ac:dyDescent="0.3">
      <c r="Z240" s="34"/>
    </row>
    <row r="241" spans="26:26" ht="14.25" customHeight="1" x14ac:dyDescent="0.3">
      <c r="Z241" s="34"/>
    </row>
    <row r="242" spans="26:26" ht="14.25" customHeight="1" x14ac:dyDescent="0.3">
      <c r="Z242" s="34"/>
    </row>
    <row r="243" spans="26:26" ht="14.25" customHeight="1" x14ac:dyDescent="0.3">
      <c r="Z243" s="34"/>
    </row>
    <row r="244" spans="26:26" ht="14.25" customHeight="1" x14ac:dyDescent="0.3">
      <c r="Z244" s="34"/>
    </row>
    <row r="245" spans="26:26" ht="14.25" customHeight="1" x14ac:dyDescent="0.3">
      <c r="Z245" s="34"/>
    </row>
    <row r="246" spans="26:26" ht="14.25" customHeight="1" x14ac:dyDescent="0.3">
      <c r="Z246" s="34"/>
    </row>
    <row r="247" spans="26:26" ht="14.25" customHeight="1" x14ac:dyDescent="0.3">
      <c r="Z247" s="34"/>
    </row>
    <row r="248" spans="26:26" ht="14.25" customHeight="1" x14ac:dyDescent="0.3">
      <c r="Z248" s="34"/>
    </row>
    <row r="249" spans="26:26" ht="14.25" customHeight="1" x14ac:dyDescent="0.3">
      <c r="Z249" s="34"/>
    </row>
    <row r="250" spans="26:26" ht="14.25" customHeight="1" x14ac:dyDescent="0.3">
      <c r="Z250" s="34"/>
    </row>
    <row r="251" spans="26:26" ht="14.25" customHeight="1" x14ac:dyDescent="0.3">
      <c r="Z251" s="34"/>
    </row>
    <row r="252" spans="26:26" ht="14.25" customHeight="1" x14ac:dyDescent="0.3">
      <c r="Z252" s="34"/>
    </row>
    <row r="253" spans="26:26" ht="14.25" customHeight="1" x14ac:dyDescent="0.3">
      <c r="Z253" s="34"/>
    </row>
    <row r="254" spans="26:26" ht="14.25" customHeight="1" x14ac:dyDescent="0.3">
      <c r="Z254" s="34"/>
    </row>
    <row r="255" spans="26:26" ht="14.25" customHeight="1" x14ac:dyDescent="0.3">
      <c r="Z255" s="34"/>
    </row>
    <row r="256" spans="26:26" ht="14.25" customHeight="1" x14ac:dyDescent="0.3">
      <c r="Z256" s="34"/>
    </row>
    <row r="257" spans="26:26" ht="14.25" customHeight="1" x14ac:dyDescent="0.3">
      <c r="Z257" s="34"/>
    </row>
    <row r="258" spans="26:26" ht="14.25" customHeight="1" x14ac:dyDescent="0.3">
      <c r="Z258" s="34"/>
    </row>
    <row r="259" spans="26:26" ht="14.25" customHeight="1" x14ac:dyDescent="0.3">
      <c r="Z259" s="34"/>
    </row>
    <row r="260" spans="26:26" ht="14.25" customHeight="1" x14ac:dyDescent="0.3">
      <c r="Z260" s="34"/>
    </row>
    <row r="261" spans="26:26" ht="14.25" customHeight="1" x14ac:dyDescent="0.3">
      <c r="Z261" s="34"/>
    </row>
    <row r="262" spans="26:26" ht="14.25" customHeight="1" x14ac:dyDescent="0.3">
      <c r="Z262" s="34"/>
    </row>
    <row r="263" spans="26:26" ht="14.25" customHeight="1" x14ac:dyDescent="0.3">
      <c r="Z263" s="34"/>
    </row>
    <row r="264" spans="26:26" ht="14.25" customHeight="1" x14ac:dyDescent="0.3">
      <c r="Z264" s="34"/>
    </row>
    <row r="265" spans="26:26" ht="14.25" customHeight="1" x14ac:dyDescent="0.3">
      <c r="Z265" s="34"/>
    </row>
    <row r="266" spans="26:26" ht="14.25" customHeight="1" x14ac:dyDescent="0.3">
      <c r="Z266" s="34"/>
    </row>
    <row r="267" spans="26:26" ht="14.25" customHeight="1" x14ac:dyDescent="0.3">
      <c r="Z267" s="34"/>
    </row>
    <row r="268" spans="26:26" ht="14.25" customHeight="1" x14ac:dyDescent="0.3">
      <c r="Z268" s="34"/>
    </row>
    <row r="269" spans="26:26" ht="14.25" customHeight="1" x14ac:dyDescent="0.3">
      <c r="Z269" s="34"/>
    </row>
    <row r="270" spans="26:26" ht="14.25" customHeight="1" x14ac:dyDescent="0.3">
      <c r="Z270" s="34"/>
    </row>
    <row r="271" spans="26:26" ht="14.25" customHeight="1" x14ac:dyDescent="0.3">
      <c r="Z271" s="34"/>
    </row>
    <row r="272" spans="26:26" ht="14.25" customHeight="1" x14ac:dyDescent="0.3">
      <c r="Z272" s="34"/>
    </row>
    <row r="273" spans="26:26" ht="14.25" customHeight="1" x14ac:dyDescent="0.3">
      <c r="Z273" s="34"/>
    </row>
    <row r="274" spans="26:26" ht="14.25" customHeight="1" x14ac:dyDescent="0.3">
      <c r="Z274" s="34"/>
    </row>
    <row r="275" spans="26:26" ht="14.25" customHeight="1" x14ac:dyDescent="0.3">
      <c r="Z275" s="34"/>
    </row>
    <row r="276" spans="26:26" ht="14.25" customHeight="1" x14ac:dyDescent="0.3">
      <c r="Z276" s="34"/>
    </row>
    <row r="277" spans="26:26" ht="14.25" customHeight="1" x14ac:dyDescent="0.3">
      <c r="Z277" s="34"/>
    </row>
    <row r="278" spans="26:26" ht="14.25" customHeight="1" x14ac:dyDescent="0.3">
      <c r="Z278" s="34"/>
    </row>
    <row r="279" spans="26:26" ht="14.25" customHeight="1" x14ac:dyDescent="0.3">
      <c r="Z279" s="34"/>
    </row>
    <row r="280" spans="26:26" ht="14.25" customHeight="1" x14ac:dyDescent="0.3">
      <c r="Z280" s="34"/>
    </row>
    <row r="281" spans="26:26" ht="14.25" customHeight="1" x14ac:dyDescent="0.3">
      <c r="Z281" s="34"/>
    </row>
    <row r="282" spans="26:26" ht="14.25" customHeight="1" x14ac:dyDescent="0.3">
      <c r="Z282" s="34"/>
    </row>
    <row r="283" spans="26:26" ht="14.25" customHeight="1" x14ac:dyDescent="0.3">
      <c r="Z283" s="34"/>
    </row>
    <row r="284" spans="26:26" ht="14.25" customHeight="1" x14ac:dyDescent="0.3">
      <c r="Z284" s="34"/>
    </row>
    <row r="285" spans="26:26" ht="14.25" customHeight="1" x14ac:dyDescent="0.3">
      <c r="Z285" s="34"/>
    </row>
    <row r="286" spans="26:26" ht="14.25" customHeight="1" x14ac:dyDescent="0.3">
      <c r="Z286" s="34"/>
    </row>
    <row r="287" spans="26:26" ht="14.25" customHeight="1" x14ac:dyDescent="0.3">
      <c r="Z287" s="34"/>
    </row>
    <row r="288" spans="26:26" ht="14.25" customHeight="1" x14ac:dyDescent="0.3">
      <c r="Z288" s="34"/>
    </row>
    <row r="289" spans="26:26" ht="14.25" customHeight="1" x14ac:dyDescent="0.3">
      <c r="Z289" s="34"/>
    </row>
    <row r="290" spans="26:26" ht="14.25" customHeight="1" x14ac:dyDescent="0.3">
      <c r="Z290" s="34"/>
    </row>
    <row r="291" spans="26:26" ht="14.25" customHeight="1" x14ac:dyDescent="0.3">
      <c r="Z291" s="34"/>
    </row>
    <row r="292" spans="26:26" ht="14.25" customHeight="1" x14ac:dyDescent="0.3">
      <c r="Z292" s="34"/>
    </row>
    <row r="293" spans="26:26" ht="14.25" customHeight="1" x14ac:dyDescent="0.3">
      <c r="Z293" s="34"/>
    </row>
    <row r="294" spans="26:26" ht="14.25" customHeight="1" x14ac:dyDescent="0.3">
      <c r="Z294" s="34"/>
    </row>
    <row r="295" spans="26:26" ht="14.25" customHeight="1" x14ac:dyDescent="0.3">
      <c r="Z295" s="34"/>
    </row>
    <row r="296" spans="26:26" ht="14.25" customHeight="1" x14ac:dyDescent="0.3">
      <c r="Z296" s="34"/>
    </row>
    <row r="297" spans="26:26" ht="14.25" customHeight="1" x14ac:dyDescent="0.3">
      <c r="Z297" s="34"/>
    </row>
    <row r="298" spans="26:26" ht="14.25" customHeight="1" x14ac:dyDescent="0.3">
      <c r="Z298" s="34"/>
    </row>
    <row r="299" spans="26:26" ht="14.25" customHeight="1" x14ac:dyDescent="0.3">
      <c r="Z299" s="34"/>
    </row>
    <row r="300" spans="26:26" ht="14.25" customHeight="1" x14ac:dyDescent="0.3">
      <c r="Z300" s="34"/>
    </row>
    <row r="301" spans="26:26" ht="14.25" customHeight="1" x14ac:dyDescent="0.3">
      <c r="Z301" s="34"/>
    </row>
    <row r="302" spans="26:26" ht="14.25" customHeight="1" x14ac:dyDescent="0.3">
      <c r="Z302" s="34"/>
    </row>
    <row r="303" spans="26:26" ht="14.25" customHeight="1" x14ac:dyDescent="0.3">
      <c r="Z303" s="34"/>
    </row>
    <row r="304" spans="26:26" ht="14.25" customHeight="1" x14ac:dyDescent="0.3">
      <c r="Z304" s="34"/>
    </row>
    <row r="305" spans="26:26" ht="14.25" customHeight="1" x14ac:dyDescent="0.3">
      <c r="Z305" s="34"/>
    </row>
    <row r="306" spans="26:26" ht="14.25" customHeight="1" x14ac:dyDescent="0.3">
      <c r="Z306" s="34"/>
    </row>
    <row r="307" spans="26:26" ht="14.25" customHeight="1" x14ac:dyDescent="0.3">
      <c r="Z307" s="34"/>
    </row>
    <row r="308" spans="26:26" ht="14.25" customHeight="1" x14ac:dyDescent="0.3">
      <c r="Z308" s="34"/>
    </row>
    <row r="309" spans="26:26" ht="14.25" customHeight="1" x14ac:dyDescent="0.3">
      <c r="Z309" s="34"/>
    </row>
    <row r="310" spans="26:26" ht="14.25" customHeight="1" x14ac:dyDescent="0.3">
      <c r="Z310" s="34"/>
    </row>
    <row r="311" spans="26:26" ht="14.25" customHeight="1" x14ac:dyDescent="0.3">
      <c r="Z311" s="34"/>
    </row>
    <row r="312" spans="26:26" ht="14.25" customHeight="1" x14ac:dyDescent="0.3">
      <c r="Z312" s="34"/>
    </row>
    <row r="313" spans="26:26" ht="14.25" customHeight="1" x14ac:dyDescent="0.3">
      <c r="Z313" s="34"/>
    </row>
    <row r="314" spans="26:26" ht="14.25" customHeight="1" x14ac:dyDescent="0.3">
      <c r="Z314" s="34"/>
    </row>
    <row r="315" spans="26:26" ht="14.25" customHeight="1" x14ac:dyDescent="0.3">
      <c r="Z315" s="34"/>
    </row>
    <row r="316" spans="26:26" ht="14.25" customHeight="1" x14ac:dyDescent="0.3">
      <c r="Z316" s="34"/>
    </row>
    <row r="317" spans="26:26" ht="14.25" customHeight="1" x14ac:dyDescent="0.3">
      <c r="Z317" s="34"/>
    </row>
    <row r="318" spans="26:26" ht="14.25" customHeight="1" x14ac:dyDescent="0.3">
      <c r="Z318" s="34"/>
    </row>
    <row r="319" spans="26:26" ht="14.25" customHeight="1" x14ac:dyDescent="0.3">
      <c r="Z319" s="34"/>
    </row>
    <row r="320" spans="26:26" ht="14.25" customHeight="1" x14ac:dyDescent="0.3">
      <c r="Z320" s="34"/>
    </row>
    <row r="321" spans="26:26" ht="14.25" customHeight="1" x14ac:dyDescent="0.3">
      <c r="Z321" s="34"/>
    </row>
    <row r="322" spans="26:26" ht="14.25" customHeight="1" x14ac:dyDescent="0.3">
      <c r="Z322" s="34"/>
    </row>
    <row r="323" spans="26:26" ht="14.25" customHeight="1" x14ac:dyDescent="0.3">
      <c r="Z323" s="34"/>
    </row>
    <row r="324" spans="26:26" ht="14.25" customHeight="1" x14ac:dyDescent="0.3">
      <c r="Z324" s="34"/>
    </row>
    <row r="325" spans="26:26" ht="14.25" customHeight="1" x14ac:dyDescent="0.3">
      <c r="Z325" s="34"/>
    </row>
    <row r="326" spans="26:26" ht="14.25" customHeight="1" x14ac:dyDescent="0.3">
      <c r="Z326" s="34"/>
    </row>
    <row r="327" spans="26:26" ht="14.25" customHeight="1" x14ac:dyDescent="0.3">
      <c r="Z327" s="34"/>
    </row>
    <row r="328" spans="26:26" ht="14.25" customHeight="1" x14ac:dyDescent="0.3">
      <c r="Z328" s="34"/>
    </row>
    <row r="329" spans="26:26" ht="14.25" customHeight="1" x14ac:dyDescent="0.3">
      <c r="Z329" s="34"/>
    </row>
    <row r="330" spans="26:26" ht="14.25" customHeight="1" x14ac:dyDescent="0.3">
      <c r="Z330" s="34"/>
    </row>
    <row r="331" spans="26:26" ht="14.25" customHeight="1" x14ac:dyDescent="0.3">
      <c r="Z331" s="34"/>
    </row>
    <row r="332" spans="26:26" ht="14.25" customHeight="1" x14ac:dyDescent="0.3">
      <c r="Z332" s="34"/>
    </row>
    <row r="333" spans="26:26" ht="14.25" customHeight="1" x14ac:dyDescent="0.3">
      <c r="Z333" s="34"/>
    </row>
    <row r="334" spans="26:26" ht="14.25" customHeight="1" x14ac:dyDescent="0.3">
      <c r="Z334" s="34"/>
    </row>
    <row r="335" spans="26:26" ht="14.25" customHeight="1" x14ac:dyDescent="0.3">
      <c r="Z335" s="34"/>
    </row>
    <row r="336" spans="26:26" ht="14.25" customHeight="1" x14ac:dyDescent="0.3">
      <c r="Z336" s="34"/>
    </row>
    <row r="337" spans="26:26" ht="14.25" customHeight="1" x14ac:dyDescent="0.3">
      <c r="Z337" s="34"/>
    </row>
    <row r="338" spans="26:26" ht="14.25" customHeight="1" x14ac:dyDescent="0.3">
      <c r="Z338" s="34"/>
    </row>
    <row r="339" spans="26:26" ht="14.25" customHeight="1" x14ac:dyDescent="0.3">
      <c r="Z339" s="34"/>
    </row>
    <row r="340" spans="26:26" ht="14.25" customHeight="1" x14ac:dyDescent="0.3">
      <c r="Z340" s="34"/>
    </row>
    <row r="341" spans="26:26" ht="14.25" customHeight="1" x14ac:dyDescent="0.3">
      <c r="Z341" s="34"/>
    </row>
    <row r="342" spans="26:26" ht="14.25" customHeight="1" x14ac:dyDescent="0.3">
      <c r="Z342" s="34"/>
    </row>
    <row r="343" spans="26:26" ht="14.25" customHeight="1" x14ac:dyDescent="0.3">
      <c r="Z343" s="34"/>
    </row>
    <row r="344" spans="26:26" ht="14.25" customHeight="1" x14ac:dyDescent="0.3">
      <c r="Z344" s="34"/>
    </row>
    <row r="345" spans="26:26" ht="14.25" customHeight="1" x14ac:dyDescent="0.3">
      <c r="Z345" s="34"/>
    </row>
    <row r="346" spans="26:26" ht="14.25" customHeight="1" x14ac:dyDescent="0.3">
      <c r="Z346" s="34"/>
    </row>
    <row r="347" spans="26:26" ht="14.25" customHeight="1" x14ac:dyDescent="0.3">
      <c r="Z347" s="34"/>
    </row>
    <row r="348" spans="26:26" ht="14.25" customHeight="1" x14ac:dyDescent="0.3">
      <c r="Z348" s="34"/>
    </row>
    <row r="349" spans="26:26" ht="14.25" customHeight="1" x14ac:dyDescent="0.3">
      <c r="Z349" s="34"/>
    </row>
    <row r="350" spans="26:26" ht="14.25" customHeight="1" x14ac:dyDescent="0.3">
      <c r="Z350" s="34"/>
    </row>
    <row r="351" spans="26:26" ht="14.25" customHeight="1" x14ac:dyDescent="0.3">
      <c r="Z351" s="34"/>
    </row>
    <row r="352" spans="26:26" ht="14.25" customHeight="1" x14ac:dyDescent="0.3">
      <c r="Z352" s="34"/>
    </row>
    <row r="353" spans="26:26" ht="14.25" customHeight="1" x14ac:dyDescent="0.3">
      <c r="Z353" s="34"/>
    </row>
    <row r="354" spans="26:26" ht="14.25" customHeight="1" x14ac:dyDescent="0.3">
      <c r="Z354" s="34"/>
    </row>
    <row r="355" spans="26:26" ht="14.25" customHeight="1" x14ac:dyDescent="0.3">
      <c r="Z355" s="34"/>
    </row>
    <row r="356" spans="26:26" ht="14.25" customHeight="1" x14ac:dyDescent="0.3">
      <c r="Z356" s="34"/>
    </row>
    <row r="357" spans="26:26" ht="14.25" customHeight="1" x14ac:dyDescent="0.3">
      <c r="Z357" s="34"/>
    </row>
    <row r="358" spans="26:26" ht="14.25" customHeight="1" x14ac:dyDescent="0.3">
      <c r="Z358" s="34"/>
    </row>
    <row r="359" spans="26:26" ht="14.25" customHeight="1" x14ac:dyDescent="0.3">
      <c r="Z359" s="34"/>
    </row>
    <row r="360" spans="26:26" ht="14.25" customHeight="1" x14ac:dyDescent="0.3">
      <c r="Z360" s="34"/>
    </row>
    <row r="361" spans="26:26" ht="14.25" customHeight="1" x14ac:dyDescent="0.3">
      <c r="Z361" s="34"/>
    </row>
    <row r="362" spans="26:26" ht="14.25" customHeight="1" x14ac:dyDescent="0.3">
      <c r="Z362" s="34"/>
    </row>
    <row r="363" spans="26:26" ht="14.25" customHeight="1" x14ac:dyDescent="0.3">
      <c r="Z363" s="34"/>
    </row>
    <row r="364" spans="26:26" ht="14.25" customHeight="1" x14ac:dyDescent="0.3">
      <c r="Z364" s="34"/>
    </row>
    <row r="365" spans="26:26" ht="14.25" customHeight="1" x14ac:dyDescent="0.3">
      <c r="Z365" s="34"/>
    </row>
    <row r="366" spans="26:26" ht="14.25" customHeight="1" x14ac:dyDescent="0.3">
      <c r="Z366" s="34"/>
    </row>
    <row r="367" spans="26:26" ht="14.25" customHeight="1" x14ac:dyDescent="0.3">
      <c r="Z367" s="34"/>
    </row>
    <row r="368" spans="26:26" ht="14.25" customHeight="1" x14ac:dyDescent="0.3">
      <c r="Z368" s="34"/>
    </row>
    <row r="369" spans="26:26" ht="14.25" customHeight="1" x14ac:dyDescent="0.3">
      <c r="Z369" s="34"/>
    </row>
    <row r="370" spans="26:26" ht="14.25" customHeight="1" x14ac:dyDescent="0.3">
      <c r="Z370" s="34"/>
    </row>
    <row r="371" spans="26:26" ht="14.25" customHeight="1" x14ac:dyDescent="0.3">
      <c r="Z371" s="34"/>
    </row>
    <row r="372" spans="26:26" ht="14.25" customHeight="1" x14ac:dyDescent="0.3">
      <c r="Z372" s="34"/>
    </row>
    <row r="373" spans="26:26" ht="14.25" customHeight="1" x14ac:dyDescent="0.3">
      <c r="Z373" s="34"/>
    </row>
    <row r="374" spans="26:26" ht="14.25" customHeight="1" x14ac:dyDescent="0.3">
      <c r="Z374" s="34"/>
    </row>
    <row r="375" spans="26:26" ht="14.25" customHeight="1" x14ac:dyDescent="0.3">
      <c r="Z375" s="34"/>
    </row>
    <row r="376" spans="26:26" ht="14.25" customHeight="1" x14ac:dyDescent="0.3">
      <c r="Z376" s="34"/>
    </row>
    <row r="377" spans="26:26" ht="14.25" customHeight="1" x14ac:dyDescent="0.3">
      <c r="Z377" s="34"/>
    </row>
    <row r="378" spans="26:26" ht="14.25" customHeight="1" x14ac:dyDescent="0.3">
      <c r="Z378" s="34"/>
    </row>
    <row r="379" spans="26:26" ht="14.25" customHeight="1" x14ac:dyDescent="0.3">
      <c r="Z379" s="34"/>
    </row>
    <row r="380" spans="26:26" ht="14.25" customHeight="1" x14ac:dyDescent="0.3">
      <c r="Z380" s="34"/>
    </row>
    <row r="381" spans="26:26" ht="14.25" customHeight="1" x14ac:dyDescent="0.3">
      <c r="Z381" s="34"/>
    </row>
    <row r="382" spans="26:26" ht="14.25" customHeight="1" x14ac:dyDescent="0.3">
      <c r="Z382" s="34"/>
    </row>
    <row r="383" spans="26:26" ht="14.25" customHeight="1" x14ac:dyDescent="0.3">
      <c r="Z383" s="34"/>
    </row>
    <row r="384" spans="26:26" ht="14.25" customHeight="1" x14ac:dyDescent="0.3">
      <c r="Z384" s="34"/>
    </row>
    <row r="385" spans="26:26" ht="14.25" customHeight="1" x14ac:dyDescent="0.3">
      <c r="Z385" s="34"/>
    </row>
    <row r="386" spans="26:26" ht="14.25" customHeight="1" x14ac:dyDescent="0.3">
      <c r="Z386" s="34"/>
    </row>
    <row r="387" spans="26:26" ht="14.25" customHeight="1" x14ac:dyDescent="0.3">
      <c r="Z387" s="34"/>
    </row>
    <row r="388" spans="26:26" ht="14.25" customHeight="1" x14ac:dyDescent="0.3">
      <c r="Z388" s="34"/>
    </row>
    <row r="389" spans="26:26" ht="14.25" customHeight="1" x14ac:dyDescent="0.3">
      <c r="Z389" s="34"/>
    </row>
    <row r="390" spans="26:26" ht="14.25" customHeight="1" x14ac:dyDescent="0.3">
      <c r="Z390" s="34"/>
    </row>
    <row r="391" spans="26:26" ht="14.25" customHeight="1" x14ac:dyDescent="0.3">
      <c r="Z391" s="34"/>
    </row>
    <row r="392" spans="26:26" ht="14.25" customHeight="1" x14ac:dyDescent="0.3">
      <c r="Z392" s="34"/>
    </row>
    <row r="393" spans="26:26" ht="14.25" customHeight="1" x14ac:dyDescent="0.3">
      <c r="Z393" s="34"/>
    </row>
    <row r="394" spans="26:26" ht="14.25" customHeight="1" x14ac:dyDescent="0.3">
      <c r="Z394" s="34"/>
    </row>
    <row r="395" spans="26:26" ht="14.25" customHeight="1" x14ac:dyDescent="0.3">
      <c r="Z395" s="34"/>
    </row>
    <row r="396" spans="26:26" ht="14.25" customHeight="1" x14ac:dyDescent="0.3">
      <c r="Z396" s="34"/>
    </row>
    <row r="397" spans="26:26" ht="14.25" customHeight="1" x14ac:dyDescent="0.3">
      <c r="Z397" s="34"/>
    </row>
    <row r="398" spans="26:26" ht="14.25" customHeight="1" x14ac:dyDescent="0.3">
      <c r="Z398" s="34"/>
    </row>
    <row r="399" spans="26:26" ht="14.25" customHeight="1" x14ac:dyDescent="0.3">
      <c r="Z399" s="34"/>
    </row>
    <row r="400" spans="26:26" ht="14.25" customHeight="1" x14ac:dyDescent="0.3">
      <c r="Z400" s="34"/>
    </row>
    <row r="401" spans="26:26" ht="14.25" customHeight="1" x14ac:dyDescent="0.3">
      <c r="Z401" s="34"/>
    </row>
    <row r="402" spans="26:26" ht="14.25" customHeight="1" x14ac:dyDescent="0.3">
      <c r="Z402" s="34"/>
    </row>
    <row r="403" spans="26:26" ht="14.25" customHeight="1" x14ac:dyDescent="0.3">
      <c r="Z403" s="34"/>
    </row>
    <row r="404" spans="26:26" ht="14.25" customHeight="1" x14ac:dyDescent="0.3">
      <c r="Z404" s="34"/>
    </row>
    <row r="405" spans="26:26" ht="14.25" customHeight="1" x14ac:dyDescent="0.3">
      <c r="Z405" s="34"/>
    </row>
    <row r="406" spans="26:26" ht="14.25" customHeight="1" x14ac:dyDescent="0.3">
      <c r="Z406" s="34"/>
    </row>
    <row r="407" spans="26:26" ht="14.25" customHeight="1" x14ac:dyDescent="0.3">
      <c r="Z407" s="34"/>
    </row>
    <row r="408" spans="26:26" ht="14.25" customHeight="1" x14ac:dyDescent="0.3">
      <c r="Z408" s="34"/>
    </row>
    <row r="409" spans="26:26" ht="14.25" customHeight="1" x14ac:dyDescent="0.3">
      <c r="Z409" s="34"/>
    </row>
    <row r="410" spans="26:26" ht="14.25" customHeight="1" x14ac:dyDescent="0.3">
      <c r="Z410" s="34"/>
    </row>
    <row r="411" spans="26:26" ht="14.25" customHeight="1" x14ac:dyDescent="0.3">
      <c r="Z411" s="34"/>
    </row>
    <row r="412" spans="26:26" ht="14.25" customHeight="1" x14ac:dyDescent="0.3">
      <c r="Z412" s="34"/>
    </row>
    <row r="413" spans="26:26" ht="14.25" customHeight="1" x14ac:dyDescent="0.3">
      <c r="Z413" s="34"/>
    </row>
    <row r="414" spans="26:26" ht="14.25" customHeight="1" x14ac:dyDescent="0.3">
      <c r="Z414" s="34"/>
    </row>
    <row r="415" spans="26:26" ht="14.25" customHeight="1" x14ac:dyDescent="0.3">
      <c r="Z415" s="34"/>
    </row>
    <row r="416" spans="26:26" ht="14.25" customHeight="1" x14ac:dyDescent="0.3">
      <c r="Z416" s="34"/>
    </row>
    <row r="417" spans="26:26" ht="14.25" customHeight="1" x14ac:dyDescent="0.3">
      <c r="Z417" s="34"/>
    </row>
    <row r="418" spans="26:26" ht="14.25" customHeight="1" x14ac:dyDescent="0.3">
      <c r="Z418" s="34"/>
    </row>
    <row r="419" spans="26:26" ht="14.25" customHeight="1" x14ac:dyDescent="0.3">
      <c r="Z419" s="34"/>
    </row>
    <row r="420" spans="26:26" ht="14.25" customHeight="1" x14ac:dyDescent="0.3">
      <c r="Z420" s="34"/>
    </row>
    <row r="421" spans="26:26" ht="14.25" customHeight="1" x14ac:dyDescent="0.3">
      <c r="Z421" s="34"/>
    </row>
    <row r="422" spans="26:26" ht="14.25" customHeight="1" x14ac:dyDescent="0.3">
      <c r="Z422" s="34"/>
    </row>
    <row r="423" spans="26:26" ht="14.25" customHeight="1" x14ac:dyDescent="0.3">
      <c r="Z423" s="34"/>
    </row>
    <row r="424" spans="26:26" ht="14.25" customHeight="1" x14ac:dyDescent="0.3">
      <c r="Z424" s="34"/>
    </row>
    <row r="425" spans="26:26" ht="14.25" customHeight="1" x14ac:dyDescent="0.3">
      <c r="Z425" s="34"/>
    </row>
    <row r="426" spans="26:26" ht="14.25" customHeight="1" x14ac:dyDescent="0.3">
      <c r="Z426" s="34"/>
    </row>
    <row r="427" spans="26:26" ht="14.25" customHeight="1" x14ac:dyDescent="0.3">
      <c r="Z427" s="34"/>
    </row>
    <row r="428" spans="26:26" ht="14.25" customHeight="1" x14ac:dyDescent="0.3">
      <c r="Z428" s="34"/>
    </row>
    <row r="429" spans="26:26" ht="14.25" customHeight="1" x14ac:dyDescent="0.3">
      <c r="Z429" s="34"/>
    </row>
    <row r="430" spans="26:26" ht="14.25" customHeight="1" x14ac:dyDescent="0.3">
      <c r="Z430" s="34"/>
    </row>
    <row r="431" spans="26:26" ht="14.25" customHeight="1" x14ac:dyDescent="0.3">
      <c r="Z431" s="34"/>
    </row>
    <row r="432" spans="26:26" ht="14.25" customHeight="1" x14ac:dyDescent="0.3">
      <c r="Z432" s="34"/>
    </row>
    <row r="433" spans="26:26" ht="14.25" customHeight="1" x14ac:dyDescent="0.3">
      <c r="Z433" s="34"/>
    </row>
    <row r="434" spans="26:26" ht="14.25" customHeight="1" x14ac:dyDescent="0.3">
      <c r="Z434" s="34"/>
    </row>
    <row r="435" spans="26:26" ht="14.25" customHeight="1" x14ac:dyDescent="0.3">
      <c r="Z435" s="34"/>
    </row>
    <row r="436" spans="26:26" ht="14.25" customHeight="1" x14ac:dyDescent="0.3">
      <c r="Z436" s="34"/>
    </row>
    <row r="437" spans="26:26" ht="14.25" customHeight="1" x14ac:dyDescent="0.3">
      <c r="Z437" s="34"/>
    </row>
    <row r="438" spans="26:26" ht="14.25" customHeight="1" x14ac:dyDescent="0.3">
      <c r="Z438" s="34"/>
    </row>
    <row r="439" spans="26:26" ht="14.25" customHeight="1" x14ac:dyDescent="0.3">
      <c r="Z439" s="34"/>
    </row>
    <row r="440" spans="26:26" ht="14.25" customHeight="1" x14ac:dyDescent="0.3">
      <c r="Z440" s="34"/>
    </row>
    <row r="441" spans="26:26" ht="14.25" customHeight="1" x14ac:dyDescent="0.3">
      <c r="Z441" s="34"/>
    </row>
    <row r="442" spans="26:26" ht="14.25" customHeight="1" x14ac:dyDescent="0.3">
      <c r="Z442" s="34"/>
    </row>
    <row r="443" spans="26:26" ht="14.25" customHeight="1" x14ac:dyDescent="0.3">
      <c r="Z443" s="34"/>
    </row>
    <row r="444" spans="26:26" ht="14.25" customHeight="1" x14ac:dyDescent="0.3">
      <c r="Z444" s="34"/>
    </row>
    <row r="445" spans="26:26" ht="14.25" customHeight="1" x14ac:dyDescent="0.3">
      <c r="Z445" s="34"/>
    </row>
    <row r="446" spans="26:26" ht="14.25" customHeight="1" x14ac:dyDescent="0.3">
      <c r="Z446" s="34"/>
    </row>
    <row r="447" spans="26:26" ht="14.25" customHeight="1" x14ac:dyDescent="0.3">
      <c r="Z447" s="34"/>
    </row>
    <row r="448" spans="26:26" ht="14.25" customHeight="1" x14ac:dyDescent="0.3">
      <c r="Z448" s="34"/>
    </row>
    <row r="449" spans="26:26" ht="14.25" customHeight="1" x14ac:dyDescent="0.3">
      <c r="Z449" s="34"/>
    </row>
    <row r="450" spans="26:26" ht="14.25" customHeight="1" x14ac:dyDescent="0.3">
      <c r="Z450" s="34"/>
    </row>
    <row r="451" spans="26:26" ht="14.25" customHeight="1" x14ac:dyDescent="0.3">
      <c r="Z451" s="34"/>
    </row>
    <row r="452" spans="26:26" ht="14.25" customHeight="1" x14ac:dyDescent="0.3">
      <c r="Z452" s="34"/>
    </row>
    <row r="453" spans="26:26" ht="14.25" customHeight="1" x14ac:dyDescent="0.3">
      <c r="Z453" s="34"/>
    </row>
    <row r="454" spans="26:26" ht="14.25" customHeight="1" x14ac:dyDescent="0.3">
      <c r="Z454" s="34"/>
    </row>
    <row r="455" spans="26:26" ht="14.25" customHeight="1" x14ac:dyDescent="0.3">
      <c r="Z455" s="34"/>
    </row>
    <row r="456" spans="26:26" ht="14.25" customHeight="1" x14ac:dyDescent="0.3">
      <c r="Z456" s="34"/>
    </row>
    <row r="457" spans="26:26" ht="14.25" customHeight="1" x14ac:dyDescent="0.3">
      <c r="Z457" s="34"/>
    </row>
    <row r="458" spans="26:26" ht="14.25" customHeight="1" x14ac:dyDescent="0.3">
      <c r="Z458" s="34"/>
    </row>
    <row r="459" spans="26:26" ht="14.25" customHeight="1" x14ac:dyDescent="0.3">
      <c r="Z459" s="34"/>
    </row>
    <row r="460" spans="26:26" ht="14.25" customHeight="1" x14ac:dyDescent="0.3">
      <c r="Z460" s="34"/>
    </row>
    <row r="461" spans="26:26" ht="14.25" customHeight="1" x14ac:dyDescent="0.3">
      <c r="Z461" s="34"/>
    </row>
    <row r="462" spans="26:26" ht="14.25" customHeight="1" x14ac:dyDescent="0.3">
      <c r="Z462" s="34"/>
    </row>
    <row r="463" spans="26:26" ht="14.25" customHeight="1" x14ac:dyDescent="0.3">
      <c r="Z463" s="34"/>
    </row>
    <row r="464" spans="26:26" ht="14.25" customHeight="1" x14ac:dyDescent="0.3">
      <c r="Z464" s="34"/>
    </row>
    <row r="465" spans="26:26" ht="14.25" customHeight="1" x14ac:dyDescent="0.3">
      <c r="Z465" s="34"/>
    </row>
    <row r="466" spans="26:26" ht="14.25" customHeight="1" x14ac:dyDescent="0.3">
      <c r="Z466" s="34"/>
    </row>
    <row r="467" spans="26:26" ht="14.25" customHeight="1" x14ac:dyDescent="0.3">
      <c r="Z467" s="34"/>
    </row>
    <row r="468" spans="26:26" ht="14.25" customHeight="1" x14ac:dyDescent="0.3">
      <c r="Z468" s="34"/>
    </row>
    <row r="469" spans="26:26" ht="14.25" customHeight="1" x14ac:dyDescent="0.3">
      <c r="Z469" s="34"/>
    </row>
    <row r="470" spans="26:26" ht="14.25" customHeight="1" x14ac:dyDescent="0.3">
      <c r="Z470" s="34"/>
    </row>
    <row r="471" spans="26:26" ht="14.25" customHeight="1" x14ac:dyDescent="0.3">
      <c r="Z471" s="34"/>
    </row>
    <row r="472" spans="26:26" ht="14.25" customHeight="1" x14ac:dyDescent="0.3">
      <c r="Z472" s="34"/>
    </row>
    <row r="473" spans="26:26" ht="14.25" customHeight="1" x14ac:dyDescent="0.3">
      <c r="Z473" s="34"/>
    </row>
    <row r="474" spans="26:26" ht="14.25" customHeight="1" x14ac:dyDescent="0.3">
      <c r="Z474" s="34"/>
    </row>
    <row r="475" spans="26:26" ht="14.25" customHeight="1" x14ac:dyDescent="0.3">
      <c r="Z475" s="34"/>
    </row>
    <row r="476" spans="26:26" ht="14.25" customHeight="1" x14ac:dyDescent="0.3">
      <c r="Z476" s="34"/>
    </row>
    <row r="477" spans="26:26" ht="14.25" customHeight="1" x14ac:dyDescent="0.3">
      <c r="Z477" s="34"/>
    </row>
    <row r="478" spans="26:26" ht="14.25" customHeight="1" x14ac:dyDescent="0.3">
      <c r="Z478" s="34"/>
    </row>
    <row r="479" spans="26:26" ht="14.25" customHeight="1" x14ac:dyDescent="0.3">
      <c r="Z479" s="34"/>
    </row>
    <row r="480" spans="26:26" ht="14.25" customHeight="1" x14ac:dyDescent="0.3">
      <c r="Z480" s="34"/>
    </row>
    <row r="481" spans="26:26" ht="14.25" customHeight="1" x14ac:dyDescent="0.3">
      <c r="Z481" s="34"/>
    </row>
    <row r="482" spans="26:26" ht="14.25" customHeight="1" x14ac:dyDescent="0.3">
      <c r="Z482" s="34"/>
    </row>
    <row r="483" spans="26:26" ht="14.25" customHeight="1" x14ac:dyDescent="0.3">
      <c r="Z483" s="34"/>
    </row>
    <row r="484" spans="26:26" ht="14.25" customHeight="1" x14ac:dyDescent="0.3">
      <c r="Z484" s="34"/>
    </row>
    <row r="485" spans="26:26" ht="14.25" customHeight="1" x14ac:dyDescent="0.3">
      <c r="Z485" s="34"/>
    </row>
    <row r="486" spans="26:26" ht="14.25" customHeight="1" x14ac:dyDescent="0.3">
      <c r="Z486" s="34"/>
    </row>
    <row r="487" spans="26:26" ht="14.25" customHeight="1" x14ac:dyDescent="0.3">
      <c r="Z487" s="34"/>
    </row>
    <row r="488" spans="26:26" ht="14.25" customHeight="1" x14ac:dyDescent="0.3">
      <c r="Z488" s="34"/>
    </row>
    <row r="489" spans="26:26" ht="14.25" customHeight="1" x14ac:dyDescent="0.3">
      <c r="Z489" s="34"/>
    </row>
    <row r="490" spans="26:26" ht="14.25" customHeight="1" x14ac:dyDescent="0.3">
      <c r="Z490" s="34"/>
    </row>
    <row r="491" spans="26:26" ht="14.25" customHeight="1" x14ac:dyDescent="0.3">
      <c r="Z491" s="34"/>
    </row>
    <row r="492" spans="26:26" ht="14.25" customHeight="1" x14ac:dyDescent="0.3">
      <c r="Z492" s="34"/>
    </row>
    <row r="493" spans="26:26" ht="14.25" customHeight="1" x14ac:dyDescent="0.3">
      <c r="Z493" s="34"/>
    </row>
    <row r="494" spans="26:26" ht="14.25" customHeight="1" x14ac:dyDescent="0.3">
      <c r="Z494" s="34"/>
    </row>
    <row r="495" spans="26:26" ht="14.25" customHeight="1" x14ac:dyDescent="0.3">
      <c r="Z495" s="34"/>
    </row>
    <row r="496" spans="26:26" ht="14.25" customHeight="1" x14ac:dyDescent="0.3">
      <c r="Z496" s="34"/>
    </row>
    <row r="497" spans="26:26" ht="14.25" customHeight="1" x14ac:dyDescent="0.3">
      <c r="Z497" s="34"/>
    </row>
    <row r="498" spans="26:26" ht="14.25" customHeight="1" x14ac:dyDescent="0.3">
      <c r="Z498" s="34"/>
    </row>
    <row r="499" spans="26:26" ht="14.25" customHeight="1" x14ac:dyDescent="0.3">
      <c r="Z499" s="34"/>
    </row>
    <row r="500" spans="26:26" ht="14.25" customHeight="1" x14ac:dyDescent="0.3">
      <c r="Z500" s="34"/>
    </row>
    <row r="501" spans="26:26" ht="14.25" customHeight="1" x14ac:dyDescent="0.3">
      <c r="Z501" s="34"/>
    </row>
    <row r="502" spans="26:26" ht="14.25" customHeight="1" x14ac:dyDescent="0.3">
      <c r="Z502" s="34"/>
    </row>
    <row r="503" spans="26:26" ht="14.25" customHeight="1" x14ac:dyDescent="0.3">
      <c r="Z503" s="34"/>
    </row>
    <row r="504" spans="26:26" ht="14.25" customHeight="1" x14ac:dyDescent="0.3">
      <c r="Z504" s="34"/>
    </row>
    <row r="505" spans="26:26" ht="14.25" customHeight="1" x14ac:dyDescent="0.3">
      <c r="Z505" s="34"/>
    </row>
    <row r="506" spans="26:26" ht="14.25" customHeight="1" x14ac:dyDescent="0.3">
      <c r="Z506" s="34"/>
    </row>
    <row r="507" spans="26:26" ht="14.25" customHeight="1" x14ac:dyDescent="0.3">
      <c r="Z507" s="34"/>
    </row>
    <row r="508" spans="26:26" ht="14.25" customHeight="1" x14ac:dyDescent="0.3">
      <c r="Z508" s="34"/>
    </row>
    <row r="509" spans="26:26" ht="14.25" customHeight="1" x14ac:dyDescent="0.3">
      <c r="Z509" s="34"/>
    </row>
    <row r="510" spans="26:26" ht="14.25" customHeight="1" x14ac:dyDescent="0.3">
      <c r="Z510" s="34"/>
    </row>
    <row r="511" spans="26:26" ht="14.25" customHeight="1" x14ac:dyDescent="0.3">
      <c r="Z511" s="34"/>
    </row>
    <row r="512" spans="26:26" ht="14.25" customHeight="1" x14ac:dyDescent="0.3">
      <c r="Z512" s="34"/>
    </row>
    <row r="513" spans="26:26" ht="14.25" customHeight="1" x14ac:dyDescent="0.3">
      <c r="Z513" s="34"/>
    </row>
    <row r="514" spans="26:26" ht="14.25" customHeight="1" x14ac:dyDescent="0.3">
      <c r="Z514" s="34"/>
    </row>
    <row r="515" spans="26:26" ht="14.25" customHeight="1" x14ac:dyDescent="0.3">
      <c r="Z515" s="34"/>
    </row>
    <row r="516" spans="26:26" ht="14.25" customHeight="1" x14ac:dyDescent="0.3">
      <c r="Z516" s="34"/>
    </row>
    <row r="517" spans="26:26" ht="14.25" customHeight="1" x14ac:dyDescent="0.3">
      <c r="Z517" s="34"/>
    </row>
    <row r="518" spans="26:26" ht="14.25" customHeight="1" x14ac:dyDescent="0.3">
      <c r="Z518" s="34"/>
    </row>
    <row r="519" spans="26:26" ht="14.25" customHeight="1" x14ac:dyDescent="0.3">
      <c r="Z519" s="34"/>
    </row>
    <row r="520" spans="26:26" ht="14.25" customHeight="1" x14ac:dyDescent="0.3">
      <c r="Z520" s="34"/>
    </row>
    <row r="521" spans="26:26" ht="14.25" customHeight="1" x14ac:dyDescent="0.3">
      <c r="Z521" s="34"/>
    </row>
    <row r="522" spans="26:26" ht="14.25" customHeight="1" x14ac:dyDescent="0.3">
      <c r="Z522" s="34"/>
    </row>
    <row r="523" spans="26:26" ht="14.25" customHeight="1" x14ac:dyDescent="0.3">
      <c r="Z523" s="34"/>
    </row>
    <row r="524" spans="26:26" ht="14.25" customHeight="1" x14ac:dyDescent="0.3">
      <c r="Z524" s="34"/>
    </row>
    <row r="525" spans="26:26" ht="14.25" customHeight="1" x14ac:dyDescent="0.3">
      <c r="Z525" s="34"/>
    </row>
    <row r="526" spans="26:26" ht="14.25" customHeight="1" x14ac:dyDescent="0.3">
      <c r="Z526" s="34"/>
    </row>
    <row r="527" spans="26:26" ht="14.25" customHeight="1" x14ac:dyDescent="0.3">
      <c r="Z527" s="34"/>
    </row>
    <row r="528" spans="26:26" ht="14.25" customHeight="1" x14ac:dyDescent="0.3">
      <c r="Z528" s="34"/>
    </row>
    <row r="529" spans="26:26" ht="14.25" customHeight="1" x14ac:dyDescent="0.3">
      <c r="Z529" s="34"/>
    </row>
    <row r="530" spans="26:26" ht="14.25" customHeight="1" x14ac:dyDescent="0.3">
      <c r="Z530" s="34"/>
    </row>
    <row r="531" spans="26:26" ht="14.25" customHeight="1" x14ac:dyDescent="0.3">
      <c r="Z531" s="34"/>
    </row>
    <row r="532" spans="26:26" ht="14.25" customHeight="1" x14ac:dyDescent="0.3">
      <c r="Z532" s="34"/>
    </row>
    <row r="533" spans="26:26" ht="14.25" customHeight="1" x14ac:dyDescent="0.3">
      <c r="Z533" s="34"/>
    </row>
    <row r="534" spans="26:26" ht="14.25" customHeight="1" x14ac:dyDescent="0.3">
      <c r="Z534" s="34"/>
    </row>
    <row r="535" spans="26:26" ht="14.25" customHeight="1" x14ac:dyDescent="0.3">
      <c r="Z535" s="34"/>
    </row>
    <row r="536" spans="26:26" ht="14.25" customHeight="1" x14ac:dyDescent="0.3">
      <c r="Z536" s="34"/>
    </row>
    <row r="537" spans="26:26" ht="14.25" customHeight="1" x14ac:dyDescent="0.3">
      <c r="Z537" s="34"/>
    </row>
    <row r="538" spans="26:26" ht="14.25" customHeight="1" x14ac:dyDescent="0.3">
      <c r="Z538" s="34"/>
    </row>
    <row r="539" spans="26:26" ht="14.25" customHeight="1" x14ac:dyDescent="0.3">
      <c r="Z539" s="34"/>
    </row>
    <row r="540" spans="26:26" ht="14.25" customHeight="1" x14ac:dyDescent="0.3">
      <c r="Z540" s="34"/>
    </row>
    <row r="541" spans="26:26" ht="14.25" customHeight="1" x14ac:dyDescent="0.3">
      <c r="Z541" s="34"/>
    </row>
    <row r="542" spans="26:26" ht="14.25" customHeight="1" x14ac:dyDescent="0.3">
      <c r="Z542" s="34"/>
    </row>
    <row r="543" spans="26:26" ht="14.25" customHeight="1" x14ac:dyDescent="0.3">
      <c r="Z543" s="34"/>
    </row>
    <row r="544" spans="26:26" ht="14.25" customHeight="1" x14ac:dyDescent="0.3">
      <c r="Z544" s="34"/>
    </row>
    <row r="545" spans="26:26" ht="14.25" customHeight="1" x14ac:dyDescent="0.3">
      <c r="Z545" s="34"/>
    </row>
    <row r="546" spans="26:26" ht="14.25" customHeight="1" x14ac:dyDescent="0.3">
      <c r="Z546" s="34"/>
    </row>
    <row r="547" spans="26:26" ht="14.25" customHeight="1" x14ac:dyDescent="0.3">
      <c r="Z547" s="34"/>
    </row>
    <row r="548" spans="26:26" ht="14.25" customHeight="1" x14ac:dyDescent="0.3">
      <c r="Z548" s="34"/>
    </row>
    <row r="549" spans="26:26" ht="14.25" customHeight="1" x14ac:dyDescent="0.3">
      <c r="Z549" s="34"/>
    </row>
    <row r="550" spans="26:26" ht="14.25" customHeight="1" x14ac:dyDescent="0.3">
      <c r="Z550" s="34"/>
    </row>
    <row r="551" spans="26:26" ht="14.25" customHeight="1" x14ac:dyDescent="0.3">
      <c r="Z551" s="34"/>
    </row>
    <row r="552" spans="26:26" ht="14.25" customHeight="1" x14ac:dyDescent="0.3">
      <c r="Z552" s="34"/>
    </row>
    <row r="553" spans="26:26" ht="14.25" customHeight="1" x14ac:dyDescent="0.3">
      <c r="Z553" s="34"/>
    </row>
    <row r="554" spans="26:26" ht="14.25" customHeight="1" x14ac:dyDescent="0.3">
      <c r="Z554" s="34"/>
    </row>
    <row r="555" spans="26:26" ht="14.25" customHeight="1" x14ac:dyDescent="0.3">
      <c r="Z555" s="34"/>
    </row>
    <row r="556" spans="26:26" ht="14.25" customHeight="1" x14ac:dyDescent="0.3">
      <c r="Z556" s="34"/>
    </row>
    <row r="557" spans="26:26" ht="14.25" customHeight="1" x14ac:dyDescent="0.3">
      <c r="Z557" s="34"/>
    </row>
    <row r="558" spans="26:26" ht="14.25" customHeight="1" x14ac:dyDescent="0.3">
      <c r="Z558" s="34"/>
    </row>
    <row r="559" spans="26:26" ht="14.25" customHeight="1" x14ac:dyDescent="0.3">
      <c r="Z559" s="34"/>
    </row>
    <row r="560" spans="26:26" ht="14.25" customHeight="1" x14ac:dyDescent="0.3">
      <c r="Z560" s="34"/>
    </row>
    <row r="561" spans="26:26" ht="14.25" customHeight="1" x14ac:dyDescent="0.3">
      <c r="Z561" s="34"/>
    </row>
    <row r="562" spans="26:26" ht="14.25" customHeight="1" x14ac:dyDescent="0.3">
      <c r="Z562" s="34"/>
    </row>
    <row r="563" spans="26:26" ht="14.25" customHeight="1" x14ac:dyDescent="0.3">
      <c r="Z563" s="34"/>
    </row>
    <row r="564" spans="26:26" ht="14.25" customHeight="1" x14ac:dyDescent="0.3">
      <c r="Z564" s="34"/>
    </row>
    <row r="565" spans="26:26" ht="14.25" customHeight="1" x14ac:dyDescent="0.3">
      <c r="Z565" s="34"/>
    </row>
    <row r="566" spans="26:26" ht="14.25" customHeight="1" x14ac:dyDescent="0.3">
      <c r="Z566" s="34"/>
    </row>
    <row r="567" spans="26:26" ht="14.25" customHeight="1" x14ac:dyDescent="0.3">
      <c r="Z567" s="34"/>
    </row>
    <row r="568" spans="26:26" ht="14.25" customHeight="1" x14ac:dyDescent="0.3">
      <c r="Z568" s="34"/>
    </row>
    <row r="569" spans="26:26" ht="14.25" customHeight="1" x14ac:dyDescent="0.3">
      <c r="Z569" s="34"/>
    </row>
    <row r="570" spans="26:26" ht="14.25" customHeight="1" x14ac:dyDescent="0.3">
      <c r="Z570" s="34"/>
    </row>
    <row r="571" spans="26:26" ht="14.25" customHeight="1" x14ac:dyDescent="0.3">
      <c r="Z571" s="34"/>
    </row>
    <row r="572" spans="26:26" ht="14.25" customHeight="1" x14ac:dyDescent="0.3">
      <c r="Z572" s="34"/>
    </row>
    <row r="573" spans="26:26" ht="14.25" customHeight="1" x14ac:dyDescent="0.3">
      <c r="Z573" s="34"/>
    </row>
    <row r="574" spans="26:26" ht="14.25" customHeight="1" x14ac:dyDescent="0.3">
      <c r="Z574" s="34"/>
    </row>
    <row r="575" spans="26:26" ht="14.25" customHeight="1" x14ac:dyDescent="0.3">
      <c r="Z575" s="34"/>
    </row>
    <row r="576" spans="26:26" ht="14.25" customHeight="1" x14ac:dyDescent="0.3">
      <c r="Z576" s="34"/>
    </row>
    <row r="577" spans="26:26" ht="14.25" customHeight="1" x14ac:dyDescent="0.3">
      <c r="Z577" s="34"/>
    </row>
    <row r="578" spans="26:26" ht="14.25" customHeight="1" x14ac:dyDescent="0.3">
      <c r="Z578" s="34"/>
    </row>
    <row r="579" spans="26:26" ht="14.25" customHeight="1" x14ac:dyDescent="0.3">
      <c r="Z579" s="34"/>
    </row>
    <row r="580" spans="26:26" ht="14.25" customHeight="1" x14ac:dyDescent="0.3">
      <c r="Z580" s="34"/>
    </row>
    <row r="581" spans="26:26" ht="14.25" customHeight="1" x14ac:dyDescent="0.3">
      <c r="Z581" s="34"/>
    </row>
    <row r="582" spans="26:26" ht="14.25" customHeight="1" x14ac:dyDescent="0.3">
      <c r="Z582" s="34"/>
    </row>
    <row r="583" spans="26:26" ht="14.25" customHeight="1" x14ac:dyDescent="0.3">
      <c r="Z583" s="34"/>
    </row>
    <row r="584" spans="26:26" ht="14.25" customHeight="1" x14ac:dyDescent="0.3">
      <c r="Z584" s="34"/>
    </row>
    <row r="585" spans="26:26" ht="14.25" customHeight="1" x14ac:dyDescent="0.3">
      <c r="Z585" s="34"/>
    </row>
    <row r="586" spans="26:26" ht="14.25" customHeight="1" x14ac:dyDescent="0.3">
      <c r="Z586" s="34"/>
    </row>
    <row r="587" spans="26:26" ht="14.25" customHeight="1" x14ac:dyDescent="0.3">
      <c r="Z587" s="34"/>
    </row>
    <row r="588" spans="26:26" ht="14.25" customHeight="1" x14ac:dyDescent="0.3">
      <c r="Z588" s="34"/>
    </row>
    <row r="589" spans="26:26" ht="14.25" customHeight="1" x14ac:dyDescent="0.3">
      <c r="Z589" s="34"/>
    </row>
    <row r="590" spans="26:26" ht="14.25" customHeight="1" x14ac:dyDescent="0.3">
      <c r="Z590" s="34"/>
    </row>
    <row r="591" spans="26:26" ht="14.25" customHeight="1" x14ac:dyDescent="0.3">
      <c r="Z591" s="34"/>
    </row>
    <row r="592" spans="26:26" ht="14.25" customHeight="1" x14ac:dyDescent="0.3">
      <c r="Z592" s="34"/>
    </row>
    <row r="593" spans="26:26" ht="14.25" customHeight="1" x14ac:dyDescent="0.3">
      <c r="Z593" s="34"/>
    </row>
    <row r="594" spans="26:26" ht="14.25" customHeight="1" x14ac:dyDescent="0.3">
      <c r="Z594" s="34"/>
    </row>
    <row r="595" spans="26:26" ht="14.25" customHeight="1" x14ac:dyDescent="0.3">
      <c r="Z595" s="34"/>
    </row>
    <row r="596" spans="26:26" ht="14.25" customHeight="1" x14ac:dyDescent="0.3">
      <c r="Z596" s="34"/>
    </row>
    <row r="597" spans="26:26" ht="14.25" customHeight="1" x14ac:dyDescent="0.3">
      <c r="Z597" s="34"/>
    </row>
    <row r="598" spans="26:26" ht="14.25" customHeight="1" x14ac:dyDescent="0.3">
      <c r="Z598" s="34"/>
    </row>
    <row r="599" spans="26:26" ht="14.25" customHeight="1" x14ac:dyDescent="0.3">
      <c r="Z599" s="34"/>
    </row>
    <row r="600" spans="26:26" ht="14.25" customHeight="1" x14ac:dyDescent="0.3">
      <c r="Z600" s="34"/>
    </row>
    <row r="601" spans="26:26" ht="14.25" customHeight="1" x14ac:dyDescent="0.3">
      <c r="Z601" s="34"/>
    </row>
    <row r="602" spans="26:26" ht="14.25" customHeight="1" x14ac:dyDescent="0.3">
      <c r="Z602" s="34"/>
    </row>
    <row r="603" spans="26:26" ht="14.25" customHeight="1" x14ac:dyDescent="0.3">
      <c r="Z603" s="34"/>
    </row>
    <row r="604" spans="26:26" ht="14.25" customHeight="1" x14ac:dyDescent="0.3">
      <c r="Z604" s="34"/>
    </row>
    <row r="605" spans="26:26" ht="14.25" customHeight="1" x14ac:dyDescent="0.3">
      <c r="Z605" s="34"/>
    </row>
    <row r="606" spans="26:26" ht="14.25" customHeight="1" x14ac:dyDescent="0.3">
      <c r="Z606" s="34"/>
    </row>
    <row r="607" spans="26:26" ht="14.25" customHeight="1" x14ac:dyDescent="0.3">
      <c r="Z607" s="34"/>
    </row>
    <row r="608" spans="26:26" ht="14.25" customHeight="1" x14ac:dyDescent="0.3">
      <c r="Z608" s="34"/>
    </row>
    <row r="609" spans="26:26" ht="14.25" customHeight="1" x14ac:dyDescent="0.3">
      <c r="Z609" s="34"/>
    </row>
    <row r="610" spans="26:26" ht="14.25" customHeight="1" x14ac:dyDescent="0.3">
      <c r="Z610" s="34"/>
    </row>
    <row r="611" spans="26:26" ht="14.25" customHeight="1" x14ac:dyDescent="0.3">
      <c r="Z611" s="34"/>
    </row>
    <row r="612" spans="26:26" ht="14.25" customHeight="1" x14ac:dyDescent="0.3">
      <c r="Z612" s="34"/>
    </row>
    <row r="613" spans="26:26" ht="14.25" customHeight="1" x14ac:dyDescent="0.3">
      <c r="Z613" s="34"/>
    </row>
    <row r="614" spans="26:26" ht="14.25" customHeight="1" x14ac:dyDescent="0.3">
      <c r="Z614" s="34"/>
    </row>
    <row r="615" spans="26:26" ht="14.25" customHeight="1" x14ac:dyDescent="0.3">
      <c r="Z615" s="34"/>
    </row>
    <row r="616" spans="26:26" ht="14.25" customHeight="1" x14ac:dyDescent="0.3">
      <c r="Z616" s="34"/>
    </row>
    <row r="617" spans="26:26" ht="14.25" customHeight="1" x14ac:dyDescent="0.3">
      <c r="Z617" s="34"/>
    </row>
    <row r="618" spans="26:26" ht="14.25" customHeight="1" x14ac:dyDescent="0.3">
      <c r="Z618" s="34"/>
    </row>
    <row r="619" spans="26:26" ht="14.25" customHeight="1" x14ac:dyDescent="0.3">
      <c r="Z619" s="34"/>
    </row>
    <row r="620" spans="26:26" ht="14.25" customHeight="1" x14ac:dyDescent="0.3">
      <c r="Z620" s="34"/>
    </row>
    <row r="621" spans="26:26" ht="14.25" customHeight="1" x14ac:dyDescent="0.3">
      <c r="Z621" s="34"/>
    </row>
    <row r="622" spans="26:26" ht="14.25" customHeight="1" x14ac:dyDescent="0.3">
      <c r="Z622" s="34"/>
    </row>
    <row r="623" spans="26:26" ht="14.25" customHeight="1" x14ac:dyDescent="0.3">
      <c r="Z623" s="34"/>
    </row>
    <row r="624" spans="26:26" ht="14.25" customHeight="1" x14ac:dyDescent="0.3">
      <c r="Z624" s="34"/>
    </row>
    <row r="625" spans="26:26" ht="14.25" customHeight="1" x14ac:dyDescent="0.3">
      <c r="Z625" s="34"/>
    </row>
    <row r="626" spans="26:26" ht="14.25" customHeight="1" x14ac:dyDescent="0.3">
      <c r="Z626" s="34"/>
    </row>
    <row r="627" spans="26:26" ht="14.25" customHeight="1" x14ac:dyDescent="0.3">
      <c r="Z627" s="34"/>
    </row>
    <row r="628" spans="26:26" ht="14.25" customHeight="1" x14ac:dyDescent="0.3">
      <c r="Z628" s="34"/>
    </row>
    <row r="629" spans="26:26" ht="14.25" customHeight="1" x14ac:dyDescent="0.3">
      <c r="Z629" s="34"/>
    </row>
    <row r="630" spans="26:26" ht="14.25" customHeight="1" x14ac:dyDescent="0.3">
      <c r="Z630" s="34"/>
    </row>
    <row r="631" spans="26:26" ht="14.25" customHeight="1" x14ac:dyDescent="0.3">
      <c r="Z631" s="34"/>
    </row>
    <row r="632" spans="26:26" ht="14.25" customHeight="1" x14ac:dyDescent="0.3">
      <c r="Z632" s="34"/>
    </row>
    <row r="633" spans="26:26" ht="14.25" customHeight="1" x14ac:dyDescent="0.3">
      <c r="Z633" s="34"/>
    </row>
    <row r="634" spans="26:26" ht="14.25" customHeight="1" x14ac:dyDescent="0.3">
      <c r="Z634" s="34"/>
    </row>
    <row r="635" spans="26:26" ht="14.25" customHeight="1" x14ac:dyDescent="0.3">
      <c r="Z635" s="34"/>
    </row>
    <row r="636" spans="26:26" ht="14.25" customHeight="1" x14ac:dyDescent="0.3">
      <c r="Z636" s="34"/>
    </row>
    <row r="637" spans="26:26" ht="14.25" customHeight="1" x14ac:dyDescent="0.3">
      <c r="Z637" s="34"/>
    </row>
    <row r="638" spans="26:26" ht="14.25" customHeight="1" x14ac:dyDescent="0.3">
      <c r="Z638" s="34"/>
    </row>
    <row r="639" spans="26:26" ht="14.25" customHeight="1" x14ac:dyDescent="0.3">
      <c r="Z639" s="34"/>
    </row>
    <row r="640" spans="26:26" ht="14.25" customHeight="1" x14ac:dyDescent="0.3">
      <c r="Z640" s="34"/>
    </row>
    <row r="641" spans="26:26" ht="14.25" customHeight="1" x14ac:dyDescent="0.3">
      <c r="Z641" s="34"/>
    </row>
    <row r="642" spans="26:26" ht="14.25" customHeight="1" x14ac:dyDescent="0.3">
      <c r="Z642" s="34"/>
    </row>
    <row r="643" spans="26:26" ht="14.25" customHeight="1" x14ac:dyDescent="0.3">
      <c r="Z643" s="34"/>
    </row>
    <row r="644" spans="26:26" ht="14.25" customHeight="1" x14ac:dyDescent="0.3">
      <c r="Z644" s="34"/>
    </row>
    <row r="645" spans="26:26" ht="14.25" customHeight="1" x14ac:dyDescent="0.3">
      <c r="Z645" s="34"/>
    </row>
    <row r="646" spans="26:26" ht="14.25" customHeight="1" x14ac:dyDescent="0.3">
      <c r="Z646" s="34"/>
    </row>
    <row r="647" spans="26:26" ht="14.25" customHeight="1" x14ac:dyDescent="0.3">
      <c r="Z647" s="34"/>
    </row>
    <row r="648" spans="26:26" ht="14.25" customHeight="1" x14ac:dyDescent="0.3">
      <c r="Z648" s="34"/>
    </row>
    <row r="649" spans="26:26" ht="14.25" customHeight="1" x14ac:dyDescent="0.3">
      <c r="Z649" s="34"/>
    </row>
    <row r="650" spans="26:26" ht="14.25" customHeight="1" x14ac:dyDescent="0.3">
      <c r="Z650" s="34"/>
    </row>
    <row r="651" spans="26:26" ht="14.25" customHeight="1" x14ac:dyDescent="0.3">
      <c r="Z651" s="34"/>
    </row>
    <row r="652" spans="26:26" ht="14.25" customHeight="1" x14ac:dyDescent="0.3">
      <c r="Z652" s="34"/>
    </row>
    <row r="653" spans="26:26" ht="14.25" customHeight="1" x14ac:dyDescent="0.3">
      <c r="Z653" s="34"/>
    </row>
    <row r="654" spans="26:26" ht="14.25" customHeight="1" x14ac:dyDescent="0.3">
      <c r="Z654" s="34"/>
    </row>
    <row r="655" spans="26:26" ht="14.25" customHeight="1" x14ac:dyDescent="0.3">
      <c r="Z655" s="34"/>
    </row>
    <row r="656" spans="26:26" ht="14.25" customHeight="1" x14ac:dyDescent="0.3">
      <c r="Z656" s="34"/>
    </row>
    <row r="657" spans="26:26" ht="14.25" customHeight="1" x14ac:dyDescent="0.3">
      <c r="Z657" s="34"/>
    </row>
    <row r="658" spans="26:26" ht="14.25" customHeight="1" x14ac:dyDescent="0.3">
      <c r="Z658" s="34"/>
    </row>
    <row r="659" spans="26:26" ht="14.25" customHeight="1" x14ac:dyDescent="0.3">
      <c r="Z659" s="34"/>
    </row>
    <row r="660" spans="26:26" ht="14.25" customHeight="1" x14ac:dyDescent="0.3">
      <c r="Z660" s="34"/>
    </row>
    <row r="661" spans="26:26" ht="14.25" customHeight="1" x14ac:dyDescent="0.3">
      <c r="Z661" s="34"/>
    </row>
    <row r="662" spans="26:26" ht="14.25" customHeight="1" x14ac:dyDescent="0.3">
      <c r="Z662" s="34"/>
    </row>
    <row r="663" spans="26:26" ht="14.25" customHeight="1" x14ac:dyDescent="0.3">
      <c r="Z663" s="34"/>
    </row>
    <row r="664" spans="26:26" ht="14.25" customHeight="1" x14ac:dyDescent="0.3">
      <c r="Z664" s="34"/>
    </row>
    <row r="665" spans="26:26" ht="14.25" customHeight="1" x14ac:dyDescent="0.3">
      <c r="Z665" s="34"/>
    </row>
    <row r="666" spans="26:26" ht="14.25" customHeight="1" x14ac:dyDescent="0.3">
      <c r="Z666" s="34"/>
    </row>
    <row r="667" spans="26:26" ht="14.25" customHeight="1" x14ac:dyDescent="0.3">
      <c r="Z667" s="34"/>
    </row>
    <row r="668" spans="26:26" ht="14.25" customHeight="1" x14ac:dyDescent="0.3">
      <c r="Z668" s="34"/>
    </row>
    <row r="669" spans="26:26" ht="14.25" customHeight="1" x14ac:dyDescent="0.3">
      <c r="Z669" s="34"/>
    </row>
    <row r="670" spans="26:26" ht="14.25" customHeight="1" x14ac:dyDescent="0.3">
      <c r="Z670" s="34"/>
    </row>
    <row r="671" spans="26:26" ht="14.25" customHeight="1" x14ac:dyDescent="0.3">
      <c r="Z671" s="34"/>
    </row>
    <row r="672" spans="26:26" ht="14.25" customHeight="1" x14ac:dyDescent="0.3">
      <c r="Z672" s="34"/>
    </row>
    <row r="673" spans="26:26" ht="14.25" customHeight="1" x14ac:dyDescent="0.3">
      <c r="Z673" s="34"/>
    </row>
    <row r="674" spans="26:26" ht="14.25" customHeight="1" x14ac:dyDescent="0.3">
      <c r="Z674" s="34"/>
    </row>
    <row r="675" spans="26:26" ht="14.25" customHeight="1" x14ac:dyDescent="0.3">
      <c r="Z675" s="34"/>
    </row>
    <row r="676" spans="26:26" ht="14.25" customHeight="1" x14ac:dyDescent="0.3">
      <c r="Z676" s="34"/>
    </row>
    <row r="677" spans="26:26" ht="14.25" customHeight="1" x14ac:dyDescent="0.3">
      <c r="Z677" s="34"/>
    </row>
    <row r="678" spans="26:26" ht="14.25" customHeight="1" x14ac:dyDescent="0.3">
      <c r="Z678" s="34"/>
    </row>
    <row r="679" spans="26:26" ht="14.25" customHeight="1" x14ac:dyDescent="0.3">
      <c r="Z679" s="34"/>
    </row>
    <row r="680" spans="26:26" ht="14.25" customHeight="1" x14ac:dyDescent="0.3">
      <c r="Z680" s="34"/>
    </row>
    <row r="681" spans="26:26" ht="14.25" customHeight="1" x14ac:dyDescent="0.3">
      <c r="Z681" s="34"/>
    </row>
    <row r="682" spans="26:26" ht="14.25" customHeight="1" x14ac:dyDescent="0.3">
      <c r="Z682" s="34"/>
    </row>
    <row r="683" spans="26:26" ht="14.25" customHeight="1" x14ac:dyDescent="0.3">
      <c r="Z683" s="34"/>
    </row>
    <row r="684" spans="26:26" ht="14.25" customHeight="1" x14ac:dyDescent="0.3">
      <c r="Z684" s="34"/>
    </row>
    <row r="685" spans="26:26" ht="14.25" customHeight="1" x14ac:dyDescent="0.3">
      <c r="Z685" s="34"/>
    </row>
    <row r="686" spans="26:26" ht="14.25" customHeight="1" x14ac:dyDescent="0.3">
      <c r="Z686" s="34"/>
    </row>
    <row r="687" spans="26:26" ht="14.25" customHeight="1" x14ac:dyDescent="0.3">
      <c r="Z687" s="34"/>
    </row>
    <row r="688" spans="26:26" ht="14.25" customHeight="1" x14ac:dyDescent="0.3">
      <c r="Z688" s="34"/>
    </row>
    <row r="689" spans="26:26" ht="14.25" customHeight="1" x14ac:dyDescent="0.3">
      <c r="Z689" s="34"/>
    </row>
    <row r="690" spans="26:26" ht="14.25" customHeight="1" x14ac:dyDescent="0.3">
      <c r="Z690" s="34"/>
    </row>
    <row r="691" spans="26:26" ht="14.25" customHeight="1" x14ac:dyDescent="0.3">
      <c r="Z691" s="34"/>
    </row>
    <row r="692" spans="26:26" ht="14.25" customHeight="1" x14ac:dyDescent="0.3">
      <c r="Z692" s="34"/>
    </row>
    <row r="693" spans="26:26" ht="14.25" customHeight="1" x14ac:dyDescent="0.3">
      <c r="Z693" s="34"/>
    </row>
    <row r="694" spans="26:26" ht="14.25" customHeight="1" x14ac:dyDescent="0.3">
      <c r="Z694" s="34"/>
    </row>
    <row r="695" spans="26:26" ht="14.25" customHeight="1" x14ac:dyDescent="0.3">
      <c r="Z695" s="34"/>
    </row>
    <row r="696" spans="26:26" ht="14.25" customHeight="1" x14ac:dyDescent="0.3">
      <c r="Z696" s="34"/>
    </row>
    <row r="697" spans="26:26" ht="14.25" customHeight="1" x14ac:dyDescent="0.3">
      <c r="Z697" s="34"/>
    </row>
    <row r="698" spans="26:26" ht="14.25" customHeight="1" x14ac:dyDescent="0.3">
      <c r="Z698" s="34"/>
    </row>
    <row r="699" spans="26:26" ht="14.25" customHeight="1" x14ac:dyDescent="0.3">
      <c r="Z699" s="34"/>
    </row>
    <row r="700" spans="26:26" ht="14.25" customHeight="1" x14ac:dyDescent="0.3">
      <c r="Z700" s="34"/>
    </row>
    <row r="701" spans="26:26" ht="14.25" customHeight="1" x14ac:dyDescent="0.3">
      <c r="Z701" s="34"/>
    </row>
    <row r="702" spans="26:26" ht="14.25" customHeight="1" x14ac:dyDescent="0.3">
      <c r="Z702" s="34"/>
    </row>
    <row r="703" spans="26:26" ht="14.25" customHeight="1" x14ac:dyDescent="0.3">
      <c r="Z703" s="34"/>
    </row>
    <row r="704" spans="26:26" ht="14.25" customHeight="1" x14ac:dyDescent="0.3">
      <c r="Z704" s="34"/>
    </row>
    <row r="705" spans="26:26" ht="14.25" customHeight="1" x14ac:dyDescent="0.3">
      <c r="Z705" s="34"/>
    </row>
    <row r="706" spans="26:26" ht="14.25" customHeight="1" x14ac:dyDescent="0.3">
      <c r="Z706" s="34"/>
    </row>
    <row r="707" spans="26:26" ht="14.25" customHeight="1" x14ac:dyDescent="0.3">
      <c r="Z707" s="34"/>
    </row>
    <row r="708" spans="26:26" ht="14.25" customHeight="1" x14ac:dyDescent="0.3">
      <c r="Z708" s="34"/>
    </row>
    <row r="709" spans="26:26" ht="14.25" customHeight="1" x14ac:dyDescent="0.3">
      <c r="Z709" s="34"/>
    </row>
    <row r="710" spans="26:26" ht="14.25" customHeight="1" x14ac:dyDescent="0.3">
      <c r="Z710" s="34"/>
    </row>
    <row r="711" spans="26:26" ht="14.25" customHeight="1" x14ac:dyDescent="0.3">
      <c r="Z711" s="34"/>
    </row>
    <row r="712" spans="26:26" ht="14.25" customHeight="1" x14ac:dyDescent="0.3">
      <c r="Z712" s="34"/>
    </row>
    <row r="713" spans="26:26" ht="14.25" customHeight="1" x14ac:dyDescent="0.3">
      <c r="Z713" s="34"/>
    </row>
    <row r="714" spans="26:26" ht="14.25" customHeight="1" x14ac:dyDescent="0.3">
      <c r="Z714" s="34"/>
    </row>
    <row r="715" spans="26:26" ht="14.25" customHeight="1" x14ac:dyDescent="0.3">
      <c r="Z715" s="34"/>
    </row>
    <row r="716" spans="26:26" ht="14.25" customHeight="1" x14ac:dyDescent="0.3">
      <c r="Z716" s="34"/>
    </row>
    <row r="717" spans="26:26" ht="14.25" customHeight="1" x14ac:dyDescent="0.3">
      <c r="Z717" s="34"/>
    </row>
    <row r="718" spans="26:26" ht="14.25" customHeight="1" x14ac:dyDescent="0.3">
      <c r="Z718" s="34"/>
    </row>
    <row r="719" spans="26:26" ht="14.25" customHeight="1" x14ac:dyDescent="0.3">
      <c r="Z719" s="34"/>
    </row>
    <row r="720" spans="26:26" ht="14.25" customHeight="1" x14ac:dyDescent="0.3">
      <c r="Z720" s="34"/>
    </row>
    <row r="721" spans="26:26" ht="14.25" customHeight="1" x14ac:dyDescent="0.3">
      <c r="Z721" s="34"/>
    </row>
    <row r="722" spans="26:26" ht="14.25" customHeight="1" x14ac:dyDescent="0.3">
      <c r="Z722" s="34"/>
    </row>
    <row r="723" spans="26:26" ht="14.25" customHeight="1" x14ac:dyDescent="0.3">
      <c r="Z723" s="34"/>
    </row>
    <row r="724" spans="26:26" ht="14.25" customHeight="1" x14ac:dyDescent="0.3">
      <c r="Z724" s="34"/>
    </row>
    <row r="725" spans="26:26" ht="14.25" customHeight="1" x14ac:dyDescent="0.3">
      <c r="Z725" s="34"/>
    </row>
    <row r="726" spans="26:26" ht="14.25" customHeight="1" x14ac:dyDescent="0.3">
      <c r="Z726" s="34"/>
    </row>
    <row r="727" spans="26:26" ht="14.25" customHeight="1" x14ac:dyDescent="0.3">
      <c r="Z727" s="34"/>
    </row>
    <row r="728" spans="26:26" ht="14.25" customHeight="1" x14ac:dyDescent="0.3">
      <c r="Z728" s="34"/>
    </row>
    <row r="729" spans="26:26" ht="14.25" customHeight="1" x14ac:dyDescent="0.3">
      <c r="Z729" s="34"/>
    </row>
    <row r="730" spans="26:26" ht="14.25" customHeight="1" x14ac:dyDescent="0.3">
      <c r="Z730" s="34"/>
    </row>
    <row r="731" spans="26:26" ht="14.25" customHeight="1" x14ac:dyDescent="0.3">
      <c r="Z731" s="34"/>
    </row>
    <row r="732" spans="26:26" ht="14.25" customHeight="1" x14ac:dyDescent="0.3">
      <c r="Z732" s="34"/>
    </row>
    <row r="733" spans="26:26" ht="14.25" customHeight="1" x14ac:dyDescent="0.3">
      <c r="Z733" s="34"/>
    </row>
    <row r="734" spans="26:26" ht="14.25" customHeight="1" x14ac:dyDescent="0.3">
      <c r="Z734" s="34"/>
    </row>
    <row r="735" spans="26:26" ht="14.25" customHeight="1" x14ac:dyDescent="0.3">
      <c r="Z735" s="34"/>
    </row>
    <row r="736" spans="26:26" ht="14.25" customHeight="1" x14ac:dyDescent="0.3">
      <c r="Z736" s="34"/>
    </row>
    <row r="737" spans="26:26" ht="14.25" customHeight="1" x14ac:dyDescent="0.3">
      <c r="Z737" s="34"/>
    </row>
    <row r="738" spans="26:26" ht="14.25" customHeight="1" x14ac:dyDescent="0.3">
      <c r="Z738" s="34"/>
    </row>
    <row r="739" spans="26:26" ht="14.25" customHeight="1" x14ac:dyDescent="0.3">
      <c r="Z739" s="34"/>
    </row>
    <row r="740" spans="26:26" ht="14.25" customHeight="1" x14ac:dyDescent="0.3">
      <c r="Z740" s="34"/>
    </row>
    <row r="741" spans="26:26" ht="14.25" customHeight="1" x14ac:dyDescent="0.3">
      <c r="Z741" s="34"/>
    </row>
    <row r="742" spans="26:26" ht="14.25" customHeight="1" x14ac:dyDescent="0.3">
      <c r="Z742" s="34"/>
    </row>
    <row r="743" spans="26:26" ht="14.25" customHeight="1" x14ac:dyDescent="0.3">
      <c r="Z743" s="34"/>
    </row>
    <row r="744" spans="26:26" ht="14.25" customHeight="1" x14ac:dyDescent="0.3">
      <c r="Z744" s="34"/>
    </row>
    <row r="745" spans="26:26" ht="14.25" customHeight="1" x14ac:dyDescent="0.3">
      <c r="Z745" s="34"/>
    </row>
    <row r="746" spans="26:26" ht="14.25" customHeight="1" x14ac:dyDescent="0.3">
      <c r="Z746" s="34"/>
    </row>
    <row r="747" spans="26:26" ht="14.25" customHeight="1" x14ac:dyDescent="0.3">
      <c r="Z747" s="34"/>
    </row>
    <row r="748" spans="26:26" ht="14.25" customHeight="1" x14ac:dyDescent="0.3">
      <c r="Z748" s="34"/>
    </row>
    <row r="749" spans="26:26" ht="14.25" customHeight="1" x14ac:dyDescent="0.3">
      <c r="Z749" s="34"/>
    </row>
    <row r="750" spans="26:26" ht="14.25" customHeight="1" x14ac:dyDescent="0.3">
      <c r="Z750" s="34"/>
    </row>
    <row r="751" spans="26:26" ht="14.25" customHeight="1" x14ac:dyDescent="0.3">
      <c r="Z751" s="34"/>
    </row>
    <row r="752" spans="26:26" ht="14.25" customHeight="1" x14ac:dyDescent="0.3">
      <c r="Z752" s="34"/>
    </row>
    <row r="753" spans="26:26" ht="14.25" customHeight="1" x14ac:dyDescent="0.3">
      <c r="Z753" s="34"/>
    </row>
    <row r="754" spans="26:26" ht="14.25" customHeight="1" x14ac:dyDescent="0.3">
      <c r="Z754" s="34"/>
    </row>
    <row r="755" spans="26:26" ht="14.25" customHeight="1" x14ac:dyDescent="0.3">
      <c r="Z755" s="34"/>
    </row>
    <row r="756" spans="26:26" ht="14.25" customHeight="1" x14ac:dyDescent="0.3">
      <c r="Z756" s="34"/>
    </row>
    <row r="757" spans="26:26" ht="14.25" customHeight="1" x14ac:dyDescent="0.3">
      <c r="Z757" s="34"/>
    </row>
    <row r="758" spans="26:26" ht="14.25" customHeight="1" x14ac:dyDescent="0.3">
      <c r="Z758" s="34"/>
    </row>
    <row r="759" spans="26:26" ht="14.25" customHeight="1" x14ac:dyDescent="0.3">
      <c r="Z759" s="34"/>
    </row>
    <row r="760" spans="26:26" ht="14.25" customHeight="1" x14ac:dyDescent="0.3">
      <c r="Z760" s="34"/>
    </row>
    <row r="761" spans="26:26" ht="14.25" customHeight="1" x14ac:dyDescent="0.3">
      <c r="Z761" s="34"/>
    </row>
    <row r="762" spans="26:26" ht="14.25" customHeight="1" x14ac:dyDescent="0.3">
      <c r="Z762" s="34"/>
    </row>
    <row r="763" spans="26:26" ht="14.25" customHeight="1" x14ac:dyDescent="0.3">
      <c r="Z763" s="34"/>
    </row>
    <row r="764" spans="26:26" ht="14.25" customHeight="1" x14ac:dyDescent="0.3">
      <c r="Z764" s="34"/>
    </row>
    <row r="765" spans="26:26" ht="14.25" customHeight="1" x14ac:dyDescent="0.3">
      <c r="Z765" s="34"/>
    </row>
    <row r="766" spans="26:26" ht="14.25" customHeight="1" x14ac:dyDescent="0.3">
      <c r="Z766" s="34"/>
    </row>
    <row r="767" spans="26:26" ht="14.25" customHeight="1" x14ac:dyDescent="0.3">
      <c r="Z767" s="34"/>
    </row>
    <row r="768" spans="26:26" ht="14.25" customHeight="1" x14ac:dyDescent="0.3">
      <c r="Z768" s="34"/>
    </row>
    <row r="769" spans="26:26" ht="14.25" customHeight="1" x14ac:dyDescent="0.3">
      <c r="Z769" s="34"/>
    </row>
    <row r="770" spans="26:26" ht="14.25" customHeight="1" x14ac:dyDescent="0.3">
      <c r="Z770" s="34"/>
    </row>
    <row r="771" spans="26:26" ht="14.25" customHeight="1" x14ac:dyDescent="0.3">
      <c r="Z771" s="34"/>
    </row>
    <row r="772" spans="26:26" ht="14.25" customHeight="1" x14ac:dyDescent="0.3">
      <c r="Z772" s="34"/>
    </row>
    <row r="773" spans="26:26" ht="14.25" customHeight="1" x14ac:dyDescent="0.3">
      <c r="Z773" s="34"/>
    </row>
    <row r="774" spans="26:26" ht="14.25" customHeight="1" x14ac:dyDescent="0.3">
      <c r="Z774" s="34"/>
    </row>
    <row r="775" spans="26:26" ht="14.25" customHeight="1" x14ac:dyDescent="0.3">
      <c r="Z775" s="34"/>
    </row>
    <row r="776" spans="26:26" ht="14.25" customHeight="1" x14ac:dyDescent="0.3">
      <c r="Z776" s="34"/>
    </row>
    <row r="777" spans="26:26" ht="14.25" customHeight="1" x14ac:dyDescent="0.3">
      <c r="Z777" s="34"/>
    </row>
    <row r="778" spans="26:26" ht="14.25" customHeight="1" x14ac:dyDescent="0.3">
      <c r="Z778" s="34"/>
    </row>
    <row r="779" spans="26:26" ht="14.25" customHeight="1" x14ac:dyDescent="0.3">
      <c r="Z779" s="34"/>
    </row>
    <row r="780" spans="26:26" ht="14.25" customHeight="1" x14ac:dyDescent="0.3">
      <c r="Z780" s="34"/>
    </row>
    <row r="781" spans="26:26" ht="14.25" customHeight="1" x14ac:dyDescent="0.3">
      <c r="Z781" s="34"/>
    </row>
    <row r="782" spans="26:26" ht="14.25" customHeight="1" x14ac:dyDescent="0.3">
      <c r="Z782" s="34"/>
    </row>
    <row r="783" spans="26:26" ht="14.25" customHeight="1" x14ac:dyDescent="0.3">
      <c r="Z783" s="34"/>
    </row>
    <row r="784" spans="26:26" ht="14.25" customHeight="1" x14ac:dyDescent="0.3">
      <c r="Z784" s="34"/>
    </row>
    <row r="785" spans="26:26" ht="14.25" customHeight="1" x14ac:dyDescent="0.3">
      <c r="Z785" s="34"/>
    </row>
    <row r="786" spans="26:26" ht="14.25" customHeight="1" x14ac:dyDescent="0.3">
      <c r="Z786" s="34"/>
    </row>
    <row r="787" spans="26:26" ht="14.25" customHeight="1" x14ac:dyDescent="0.3">
      <c r="Z787" s="34"/>
    </row>
    <row r="788" spans="26:26" ht="14.25" customHeight="1" x14ac:dyDescent="0.3">
      <c r="Z788" s="34"/>
    </row>
    <row r="789" spans="26:26" ht="14.25" customHeight="1" x14ac:dyDescent="0.3">
      <c r="Z789" s="34"/>
    </row>
    <row r="790" spans="26:26" ht="14.25" customHeight="1" x14ac:dyDescent="0.3">
      <c r="Z790" s="34"/>
    </row>
    <row r="791" spans="26:26" ht="14.25" customHeight="1" x14ac:dyDescent="0.3">
      <c r="Z791" s="34"/>
    </row>
    <row r="792" spans="26:26" ht="14.25" customHeight="1" x14ac:dyDescent="0.3">
      <c r="Z792" s="34"/>
    </row>
    <row r="793" spans="26:26" ht="14.25" customHeight="1" x14ac:dyDescent="0.3">
      <c r="Z793" s="34"/>
    </row>
    <row r="794" spans="26:26" ht="14.25" customHeight="1" x14ac:dyDescent="0.3">
      <c r="Z794" s="34"/>
    </row>
    <row r="795" spans="26:26" ht="14.25" customHeight="1" x14ac:dyDescent="0.3">
      <c r="Z795" s="34"/>
    </row>
    <row r="796" spans="26:26" ht="14.25" customHeight="1" x14ac:dyDescent="0.3">
      <c r="Z796" s="34"/>
    </row>
    <row r="797" spans="26:26" ht="14.25" customHeight="1" x14ac:dyDescent="0.3">
      <c r="Z797" s="34"/>
    </row>
    <row r="798" spans="26:26" ht="14.25" customHeight="1" x14ac:dyDescent="0.3">
      <c r="Z798" s="34"/>
    </row>
    <row r="799" spans="26:26" ht="14.25" customHeight="1" x14ac:dyDescent="0.3">
      <c r="Z799" s="34"/>
    </row>
    <row r="800" spans="26:26" ht="14.25" customHeight="1" x14ac:dyDescent="0.3">
      <c r="Z800" s="34"/>
    </row>
    <row r="801" spans="26:26" ht="14.25" customHeight="1" x14ac:dyDescent="0.3">
      <c r="Z801" s="34"/>
    </row>
    <row r="802" spans="26:26" ht="14.25" customHeight="1" x14ac:dyDescent="0.3">
      <c r="Z802" s="34"/>
    </row>
    <row r="803" spans="26:26" ht="14.25" customHeight="1" x14ac:dyDescent="0.3">
      <c r="Z803" s="34"/>
    </row>
    <row r="804" spans="26:26" ht="14.25" customHeight="1" x14ac:dyDescent="0.3">
      <c r="Z804" s="34"/>
    </row>
    <row r="805" spans="26:26" ht="14.25" customHeight="1" x14ac:dyDescent="0.3">
      <c r="Z805" s="34"/>
    </row>
    <row r="806" spans="26:26" ht="14.25" customHeight="1" x14ac:dyDescent="0.3">
      <c r="Z806" s="34"/>
    </row>
    <row r="807" spans="26:26" ht="14.25" customHeight="1" x14ac:dyDescent="0.3">
      <c r="Z807" s="34"/>
    </row>
    <row r="808" spans="26:26" ht="14.25" customHeight="1" x14ac:dyDescent="0.3">
      <c r="Z808" s="34"/>
    </row>
    <row r="809" spans="26:26" ht="14.25" customHeight="1" x14ac:dyDescent="0.3">
      <c r="Z809" s="34"/>
    </row>
    <row r="810" spans="26:26" ht="14.25" customHeight="1" x14ac:dyDescent="0.3">
      <c r="Z810" s="34"/>
    </row>
    <row r="811" spans="26:26" ht="14.25" customHeight="1" x14ac:dyDescent="0.3">
      <c r="Z811" s="34"/>
    </row>
    <row r="812" spans="26:26" ht="14.25" customHeight="1" x14ac:dyDescent="0.3">
      <c r="Z812" s="34"/>
    </row>
    <row r="813" spans="26:26" ht="14.25" customHeight="1" x14ac:dyDescent="0.3">
      <c r="Z813" s="34"/>
    </row>
    <row r="814" spans="26:26" ht="14.25" customHeight="1" x14ac:dyDescent="0.3">
      <c r="Z814" s="34"/>
    </row>
    <row r="815" spans="26:26" ht="14.25" customHeight="1" x14ac:dyDescent="0.3">
      <c r="Z815" s="34"/>
    </row>
    <row r="816" spans="26:26" ht="14.25" customHeight="1" x14ac:dyDescent="0.3">
      <c r="Z816" s="34"/>
    </row>
    <row r="817" spans="26:26" ht="14.25" customHeight="1" x14ac:dyDescent="0.3">
      <c r="Z817" s="34"/>
    </row>
    <row r="818" spans="26:26" ht="14.25" customHeight="1" x14ac:dyDescent="0.3">
      <c r="Z818" s="34"/>
    </row>
    <row r="819" spans="26:26" ht="14.25" customHeight="1" x14ac:dyDescent="0.3">
      <c r="Z819" s="34"/>
    </row>
    <row r="820" spans="26:26" ht="14.25" customHeight="1" x14ac:dyDescent="0.3">
      <c r="Z820" s="34"/>
    </row>
    <row r="821" spans="26:26" ht="14.25" customHeight="1" x14ac:dyDescent="0.3">
      <c r="Z821" s="34"/>
    </row>
    <row r="822" spans="26:26" ht="14.25" customHeight="1" x14ac:dyDescent="0.3">
      <c r="Z822" s="34"/>
    </row>
    <row r="823" spans="26:26" ht="14.25" customHeight="1" x14ac:dyDescent="0.3">
      <c r="Z823" s="34"/>
    </row>
    <row r="824" spans="26:26" ht="14.25" customHeight="1" x14ac:dyDescent="0.3">
      <c r="Z824" s="34"/>
    </row>
    <row r="825" spans="26:26" ht="14.25" customHeight="1" x14ac:dyDescent="0.3">
      <c r="Z825" s="34"/>
    </row>
    <row r="826" spans="26:26" ht="14.25" customHeight="1" x14ac:dyDescent="0.3">
      <c r="Z826" s="34"/>
    </row>
    <row r="827" spans="26:26" ht="14.25" customHeight="1" x14ac:dyDescent="0.3">
      <c r="Z827" s="34"/>
    </row>
    <row r="828" spans="26:26" ht="14.25" customHeight="1" x14ac:dyDescent="0.3">
      <c r="Z828" s="34"/>
    </row>
    <row r="829" spans="26:26" ht="14.25" customHeight="1" x14ac:dyDescent="0.3">
      <c r="Z829" s="34"/>
    </row>
    <row r="830" spans="26:26" ht="14.25" customHeight="1" x14ac:dyDescent="0.3">
      <c r="Z830" s="34"/>
    </row>
    <row r="831" spans="26:26" ht="14.25" customHeight="1" x14ac:dyDescent="0.3">
      <c r="Z831" s="34"/>
    </row>
    <row r="832" spans="26:26" ht="14.25" customHeight="1" x14ac:dyDescent="0.3">
      <c r="Z832" s="34"/>
    </row>
    <row r="833" spans="26:26" ht="14.25" customHeight="1" x14ac:dyDescent="0.3">
      <c r="Z833" s="34"/>
    </row>
    <row r="834" spans="26:26" ht="14.25" customHeight="1" x14ac:dyDescent="0.3">
      <c r="Z834" s="34"/>
    </row>
    <row r="835" spans="26:26" ht="14.25" customHeight="1" x14ac:dyDescent="0.3">
      <c r="Z835" s="34"/>
    </row>
    <row r="836" spans="26:26" ht="14.25" customHeight="1" x14ac:dyDescent="0.3">
      <c r="Z836" s="34"/>
    </row>
    <row r="837" spans="26:26" ht="14.25" customHeight="1" x14ac:dyDescent="0.3">
      <c r="Z837" s="34"/>
    </row>
    <row r="838" spans="26:26" ht="14.25" customHeight="1" x14ac:dyDescent="0.3">
      <c r="Z838" s="34"/>
    </row>
    <row r="839" spans="26:26" ht="14.25" customHeight="1" x14ac:dyDescent="0.3">
      <c r="Z839" s="34"/>
    </row>
    <row r="840" spans="26:26" ht="14.25" customHeight="1" x14ac:dyDescent="0.3">
      <c r="Z840" s="34"/>
    </row>
    <row r="841" spans="26:26" ht="14.25" customHeight="1" x14ac:dyDescent="0.3">
      <c r="Z841" s="34"/>
    </row>
    <row r="842" spans="26:26" ht="14.25" customHeight="1" x14ac:dyDescent="0.3">
      <c r="Z842" s="34"/>
    </row>
    <row r="843" spans="26:26" ht="14.25" customHeight="1" x14ac:dyDescent="0.3">
      <c r="Z843" s="34"/>
    </row>
    <row r="844" spans="26:26" ht="14.25" customHeight="1" x14ac:dyDescent="0.3">
      <c r="Z844" s="34"/>
    </row>
    <row r="845" spans="26:26" ht="14.25" customHeight="1" x14ac:dyDescent="0.3">
      <c r="Z845" s="34"/>
    </row>
    <row r="846" spans="26:26" ht="14.25" customHeight="1" x14ac:dyDescent="0.3">
      <c r="Z846" s="34"/>
    </row>
    <row r="847" spans="26:26" ht="14.25" customHeight="1" x14ac:dyDescent="0.3">
      <c r="Z847" s="34"/>
    </row>
    <row r="848" spans="26:26" ht="14.25" customHeight="1" x14ac:dyDescent="0.3">
      <c r="Z848" s="34"/>
    </row>
    <row r="849" spans="26:26" ht="14.25" customHeight="1" x14ac:dyDescent="0.3">
      <c r="Z849" s="34"/>
    </row>
    <row r="850" spans="26:26" ht="14.25" customHeight="1" x14ac:dyDescent="0.3">
      <c r="Z850" s="34"/>
    </row>
    <row r="851" spans="26:26" ht="14.25" customHeight="1" x14ac:dyDescent="0.3">
      <c r="Z851" s="34"/>
    </row>
    <row r="852" spans="26:26" ht="14.25" customHeight="1" x14ac:dyDescent="0.3">
      <c r="Z852" s="34"/>
    </row>
    <row r="853" spans="26:26" ht="14.25" customHeight="1" x14ac:dyDescent="0.3">
      <c r="Z853" s="34"/>
    </row>
    <row r="854" spans="26:26" ht="14.25" customHeight="1" x14ac:dyDescent="0.3">
      <c r="Z854" s="34"/>
    </row>
    <row r="855" spans="26:26" ht="14.25" customHeight="1" x14ac:dyDescent="0.3">
      <c r="Z855" s="34"/>
    </row>
    <row r="856" spans="26:26" ht="14.25" customHeight="1" x14ac:dyDescent="0.3">
      <c r="Z856" s="34"/>
    </row>
    <row r="857" spans="26:26" ht="14.25" customHeight="1" x14ac:dyDescent="0.3">
      <c r="Z857" s="34"/>
    </row>
    <row r="858" spans="26:26" ht="14.25" customHeight="1" x14ac:dyDescent="0.3">
      <c r="Z858" s="34"/>
    </row>
    <row r="859" spans="26:26" ht="14.25" customHeight="1" x14ac:dyDescent="0.3">
      <c r="Z859" s="34"/>
    </row>
    <row r="860" spans="26:26" ht="14.25" customHeight="1" x14ac:dyDescent="0.3">
      <c r="Z860" s="34"/>
    </row>
    <row r="861" spans="26:26" ht="14.25" customHeight="1" x14ac:dyDescent="0.3">
      <c r="Z861" s="34"/>
    </row>
    <row r="862" spans="26:26" ht="14.25" customHeight="1" x14ac:dyDescent="0.3">
      <c r="Z862" s="34"/>
    </row>
    <row r="863" spans="26:26" ht="14.25" customHeight="1" x14ac:dyDescent="0.3">
      <c r="Z863" s="34"/>
    </row>
    <row r="864" spans="26:26" ht="14.25" customHeight="1" x14ac:dyDescent="0.3">
      <c r="Z864" s="34"/>
    </row>
    <row r="865" spans="26:26" ht="14.25" customHeight="1" x14ac:dyDescent="0.3">
      <c r="Z865" s="34"/>
    </row>
    <row r="866" spans="26:26" ht="14.25" customHeight="1" x14ac:dyDescent="0.3">
      <c r="Z866" s="34"/>
    </row>
    <row r="867" spans="26:26" ht="14.25" customHeight="1" x14ac:dyDescent="0.3">
      <c r="Z867" s="34"/>
    </row>
    <row r="868" spans="26:26" ht="14.25" customHeight="1" x14ac:dyDescent="0.3">
      <c r="Z868" s="34"/>
    </row>
    <row r="869" spans="26:26" ht="14.25" customHeight="1" x14ac:dyDescent="0.3">
      <c r="Z869" s="34"/>
    </row>
    <row r="870" spans="26:26" ht="14.25" customHeight="1" x14ac:dyDescent="0.3">
      <c r="Z870" s="34"/>
    </row>
    <row r="871" spans="26:26" ht="14.25" customHeight="1" x14ac:dyDescent="0.3">
      <c r="Z871" s="34"/>
    </row>
    <row r="872" spans="26:26" ht="14.25" customHeight="1" x14ac:dyDescent="0.3">
      <c r="Z872" s="34"/>
    </row>
    <row r="873" spans="26:26" ht="14.25" customHeight="1" x14ac:dyDescent="0.3">
      <c r="Z873" s="34"/>
    </row>
    <row r="874" spans="26:26" ht="14.25" customHeight="1" x14ac:dyDescent="0.3">
      <c r="Z874" s="34"/>
    </row>
    <row r="875" spans="26:26" ht="14.25" customHeight="1" x14ac:dyDescent="0.3">
      <c r="Z875" s="34"/>
    </row>
    <row r="876" spans="26:26" ht="14.25" customHeight="1" x14ac:dyDescent="0.3">
      <c r="Z876" s="34"/>
    </row>
    <row r="877" spans="26:26" ht="14.25" customHeight="1" x14ac:dyDescent="0.3">
      <c r="Z877" s="34"/>
    </row>
    <row r="878" spans="26:26" ht="14.25" customHeight="1" x14ac:dyDescent="0.3">
      <c r="Z878" s="34"/>
    </row>
    <row r="879" spans="26:26" ht="14.25" customHeight="1" x14ac:dyDescent="0.3">
      <c r="Z879" s="34"/>
    </row>
    <row r="880" spans="26:26" ht="14.25" customHeight="1" x14ac:dyDescent="0.3">
      <c r="Z880" s="34"/>
    </row>
    <row r="881" spans="26:26" ht="14.25" customHeight="1" x14ac:dyDescent="0.3">
      <c r="Z881" s="34"/>
    </row>
    <row r="882" spans="26:26" ht="14.25" customHeight="1" x14ac:dyDescent="0.3">
      <c r="Z882" s="34"/>
    </row>
    <row r="883" spans="26:26" ht="14.25" customHeight="1" x14ac:dyDescent="0.3">
      <c r="Z883" s="34"/>
    </row>
    <row r="884" spans="26:26" ht="14.25" customHeight="1" x14ac:dyDescent="0.3">
      <c r="Z884" s="34"/>
    </row>
    <row r="885" spans="26:26" ht="14.25" customHeight="1" x14ac:dyDescent="0.3">
      <c r="Z885" s="34"/>
    </row>
    <row r="886" spans="26:26" ht="14.25" customHeight="1" x14ac:dyDescent="0.3">
      <c r="Z886" s="34"/>
    </row>
    <row r="887" spans="26:26" ht="14.25" customHeight="1" x14ac:dyDescent="0.3">
      <c r="Z887" s="34"/>
    </row>
    <row r="888" spans="26:26" ht="14.25" customHeight="1" x14ac:dyDescent="0.3">
      <c r="Z888" s="34"/>
    </row>
    <row r="889" spans="26:26" ht="14.25" customHeight="1" x14ac:dyDescent="0.3">
      <c r="Z889" s="34"/>
    </row>
    <row r="890" spans="26:26" ht="14.25" customHeight="1" x14ac:dyDescent="0.3">
      <c r="Z890" s="34"/>
    </row>
    <row r="891" spans="26:26" ht="14.25" customHeight="1" x14ac:dyDescent="0.3">
      <c r="Z891" s="34"/>
    </row>
    <row r="892" spans="26:26" ht="14.25" customHeight="1" x14ac:dyDescent="0.3">
      <c r="Z892" s="34"/>
    </row>
    <row r="893" spans="26:26" ht="14.25" customHeight="1" x14ac:dyDescent="0.3">
      <c r="Z893" s="34"/>
    </row>
    <row r="894" spans="26:26" ht="14.25" customHeight="1" x14ac:dyDescent="0.3">
      <c r="Z894" s="34"/>
    </row>
    <row r="895" spans="26:26" ht="14.25" customHeight="1" x14ac:dyDescent="0.3">
      <c r="Z895" s="34"/>
    </row>
    <row r="896" spans="26:26" ht="14.25" customHeight="1" x14ac:dyDescent="0.3">
      <c r="Z896" s="34"/>
    </row>
    <row r="897" spans="26:26" ht="14.25" customHeight="1" x14ac:dyDescent="0.3">
      <c r="Z897" s="34"/>
    </row>
    <row r="898" spans="26:26" ht="14.25" customHeight="1" x14ac:dyDescent="0.3">
      <c r="Z898" s="34"/>
    </row>
    <row r="899" spans="26:26" ht="14.25" customHeight="1" x14ac:dyDescent="0.3">
      <c r="Z899" s="34"/>
    </row>
    <row r="900" spans="26:26" ht="14.25" customHeight="1" x14ac:dyDescent="0.3">
      <c r="Z900" s="34"/>
    </row>
    <row r="901" spans="26:26" ht="14.25" customHeight="1" x14ac:dyDescent="0.3">
      <c r="Z901" s="34"/>
    </row>
    <row r="902" spans="26:26" ht="14.25" customHeight="1" x14ac:dyDescent="0.3">
      <c r="Z902" s="34"/>
    </row>
    <row r="903" spans="26:26" ht="14.25" customHeight="1" x14ac:dyDescent="0.3">
      <c r="Z903" s="34"/>
    </row>
    <row r="904" spans="26:26" ht="14.25" customHeight="1" x14ac:dyDescent="0.3">
      <c r="Z904" s="34"/>
    </row>
    <row r="905" spans="26:26" ht="14.25" customHeight="1" x14ac:dyDescent="0.3">
      <c r="Z905" s="34"/>
    </row>
    <row r="906" spans="26:26" ht="14.25" customHeight="1" x14ac:dyDescent="0.3">
      <c r="Z906" s="34"/>
    </row>
    <row r="907" spans="26:26" ht="14.25" customHeight="1" x14ac:dyDescent="0.3">
      <c r="Z907" s="34"/>
    </row>
    <row r="908" spans="26:26" ht="14.25" customHeight="1" x14ac:dyDescent="0.3">
      <c r="Z908" s="34"/>
    </row>
    <row r="909" spans="26:26" ht="14.25" customHeight="1" x14ac:dyDescent="0.3">
      <c r="Z909" s="34"/>
    </row>
    <row r="910" spans="26:26" ht="14.25" customHeight="1" x14ac:dyDescent="0.3">
      <c r="Z910" s="34"/>
    </row>
    <row r="911" spans="26:26" ht="14.25" customHeight="1" x14ac:dyDescent="0.3">
      <c r="Z911" s="34"/>
    </row>
    <row r="912" spans="26:26" ht="14.25" customHeight="1" x14ac:dyDescent="0.3">
      <c r="Z912" s="34"/>
    </row>
    <row r="913" spans="26:26" ht="14.25" customHeight="1" x14ac:dyDescent="0.3">
      <c r="Z913" s="34"/>
    </row>
    <row r="914" spans="26:26" ht="14.25" customHeight="1" x14ac:dyDescent="0.3">
      <c r="Z914" s="34"/>
    </row>
    <row r="915" spans="26:26" ht="14.25" customHeight="1" x14ac:dyDescent="0.3">
      <c r="Z915" s="34"/>
    </row>
    <row r="916" spans="26:26" ht="14.25" customHeight="1" x14ac:dyDescent="0.3">
      <c r="Z916" s="34"/>
    </row>
    <row r="917" spans="26:26" ht="14.25" customHeight="1" x14ac:dyDescent="0.3">
      <c r="Z917" s="34"/>
    </row>
    <row r="918" spans="26:26" ht="14.25" customHeight="1" x14ac:dyDescent="0.3">
      <c r="Z918" s="34"/>
    </row>
    <row r="919" spans="26:26" ht="14.25" customHeight="1" x14ac:dyDescent="0.3">
      <c r="Z919" s="34"/>
    </row>
    <row r="920" spans="26:26" ht="14.25" customHeight="1" x14ac:dyDescent="0.3">
      <c r="Z920" s="34"/>
    </row>
    <row r="921" spans="26:26" ht="14.25" customHeight="1" x14ac:dyDescent="0.3">
      <c r="Z921" s="34"/>
    </row>
    <row r="922" spans="26:26" ht="14.25" customHeight="1" x14ac:dyDescent="0.3">
      <c r="Z922" s="34"/>
    </row>
    <row r="923" spans="26:26" ht="14.25" customHeight="1" x14ac:dyDescent="0.3">
      <c r="Z923" s="34"/>
    </row>
    <row r="924" spans="26:26" ht="14.25" customHeight="1" x14ac:dyDescent="0.3">
      <c r="Z924" s="34"/>
    </row>
    <row r="925" spans="26:26" ht="14.25" customHeight="1" x14ac:dyDescent="0.3">
      <c r="Z925" s="34"/>
    </row>
    <row r="926" spans="26:26" ht="14.25" customHeight="1" x14ac:dyDescent="0.3">
      <c r="Z926" s="34"/>
    </row>
    <row r="927" spans="26:26" ht="14.25" customHeight="1" x14ac:dyDescent="0.3">
      <c r="Z927" s="34"/>
    </row>
    <row r="928" spans="26:26" ht="14.25" customHeight="1" x14ac:dyDescent="0.3">
      <c r="Z928" s="34"/>
    </row>
    <row r="929" spans="26:26" ht="14.25" customHeight="1" x14ac:dyDescent="0.3">
      <c r="Z929" s="34"/>
    </row>
    <row r="930" spans="26:26" ht="14.25" customHeight="1" x14ac:dyDescent="0.3">
      <c r="Z930" s="34"/>
    </row>
    <row r="931" spans="26:26" ht="14.25" customHeight="1" x14ac:dyDescent="0.3">
      <c r="Z931" s="34"/>
    </row>
    <row r="932" spans="26:26" ht="14.25" customHeight="1" x14ac:dyDescent="0.3">
      <c r="Z932" s="34"/>
    </row>
    <row r="933" spans="26:26" ht="14.25" customHeight="1" x14ac:dyDescent="0.3">
      <c r="Z933" s="34"/>
    </row>
    <row r="934" spans="26:26" ht="14.25" customHeight="1" x14ac:dyDescent="0.3">
      <c r="Z934" s="34"/>
    </row>
    <row r="935" spans="26:26" ht="14.25" customHeight="1" x14ac:dyDescent="0.3">
      <c r="Z935" s="34"/>
    </row>
    <row r="936" spans="26:26" ht="14.25" customHeight="1" x14ac:dyDescent="0.3">
      <c r="Z936" s="34"/>
    </row>
    <row r="937" spans="26:26" ht="14.25" customHeight="1" x14ac:dyDescent="0.3">
      <c r="Z937" s="34"/>
    </row>
    <row r="938" spans="26:26" ht="14.25" customHeight="1" x14ac:dyDescent="0.3">
      <c r="Z938" s="34"/>
    </row>
    <row r="939" spans="26:26" ht="14.25" customHeight="1" x14ac:dyDescent="0.3">
      <c r="Z939" s="34"/>
    </row>
    <row r="940" spans="26:26" ht="14.25" customHeight="1" x14ac:dyDescent="0.3">
      <c r="Z940" s="34"/>
    </row>
    <row r="941" spans="26:26" ht="14.25" customHeight="1" x14ac:dyDescent="0.3">
      <c r="Z941" s="34"/>
    </row>
    <row r="942" spans="26:26" ht="14.25" customHeight="1" x14ac:dyDescent="0.3">
      <c r="Z942" s="34"/>
    </row>
    <row r="943" spans="26:26" ht="14.25" customHeight="1" x14ac:dyDescent="0.3">
      <c r="Z943" s="34"/>
    </row>
    <row r="944" spans="26:26" ht="14.25" customHeight="1" x14ac:dyDescent="0.3">
      <c r="Z944" s="34"/>
    </row>
    <row r="945" spans="26:26" ht="14.25" customHeight="1" x14ac:dyDescent="0.3">
      <c r="Z945" s="34"/>
    </row>
    <row r="946" spans="26:26" ht="14.25" customHeight="1" x14ac:dyDescent="0.3">
      <c r="Z946" s="34"/>
    </row>
    <row r="947" spans="26:26" ht="14.25" customHeight="1" x14ac:dyDescent="0.3">
      <c r="Z947" s="34"/>
    </row>
    <row r="948" spans="26:26" ht="14.25" customHeight="1" x14ac:dyDescent="0.3">
      <c r="Z948" s="34"/>
    </row>
    <row r="949" spans="26:26" ht="14.25" customHeight="1" x14ac:dyDescent="0.3">
      <c r="Z949" s="34"/>
    </row>
    <row r="950" spans="26:26" ht="14.25" customHeight="1" x14ac:dyDescent="0.3">
      <c r="Z950" s="34"/>
    </row>
    <row r="951" spans="26:26" ht="14.25" customHeight="1" x14ac:dyDescent="0.3">
      <c r="Z951" s="34"/>
    </row>
    <row r="952" spans="26:26" ht="14.25" customHeight="1" x14ac:dyDescent="0.3">
      <c r="Z952" s="34"/>
    </row>
    <row r="953" spans="26:26" ht="14.25" customHeight="1" x14ac:dyDescent="0.3">
      <c r="Z953" s="34"/>
    </row>
    <row r="954" spans="26:26" ht="14.25" customHeight="1" x14ac:dyDescent="0.3">
      <c r="Z954" s="34"/>
    </row>
    <row r="955" spans="26:26" ht="14.25" customHeight="1" x14ac:dyDescent="0.3">
      <c r="Z955" s="34"/>
    </row>
    <row r="956" spans="26:26" ht="14.25" customHeight="1" x14ac:dyDescent="0.3">
      <c r="Z956" s="34"/>
    </row>
    <row r="957" spans="26:26" ht="14.25" customHeight="1" x14ac:dyDescent="0.3">
      <c r="Z957" s="34"/>
    </row>
    <row r="958" spans="26:26" ht="14.25" customHeight="1" x14ac:dyDescent="0.3">
      <c r="Z958" s="34"/>
    </row>
    <row r="959" spans="26:26" ht="14.25" customHeight="1" x14ac:dyDescent="0.3">
      <c r="Z959" s="34"/>
    </row>
    <row r="960" spans="26:26" ht="14.25" customHeight="1" x14ac:dyDescent="0.3">
      <c r="Z960" s="34"/>
    </row>
    <row r="961" spans="26:26" ht="14.25" customHeight="1" x14ac:dyDescent="0.3">
      <c r="Z961" s="34"/>
    </row>
    <row r="962" spans="26:26" ht="14.25" customHeight="1" x14ac:dyDescent="0.3">
      <c r="Z962" s="34"/>
    </row>
    <row r="963" spans="26:26" ht="14.25" customHeight="1" x14ac:dyDescent="0.3">
      <c r="Z963" s="34"/>
    </row>
    <row r="964" spans="26:26" ht="14.25" customHeight="1" x14ac:dyDescent="0.3">
      <c r="Z964" s="34"/>
    </row>
    <row r="965" spans="26:26" ht="14.25" customHeight="1" x14ac:dyDescent="0.3">
      <c r="Z965" s="34"/>
    </row>
    <row r="966" spans="26:26" ht="14.25" customHeight="1" x14ac:dyDescent="0.3">
      <c r="Z966" s="34"/>
    </row>
    <row r="967" spans="26:26" ht="14.25" customHeight="1" x14ac:dyDescent="0.3">
      <c r="Z967" s="34"/>
    </row>
    <row r="968" spans="26:26" ht="14.25" customHeight="1" x14ac:dyDescent="0.3">
      <c r="Z968" s="34"/>
    </row>
    <row r="969" spans="26:26" ht="14.25" customHeight="1" x14ac:dyDescent="0.3">
      <c r="Z969" s="34"/>
    </row>
    <row r="970" spans="26:26" ht="14.25" customHeight="1" x14ac:dyDescent="0.3">
      <c r="Z970" s="34"/>
    </row>
    <row r="971" spans="26:26" ht="14.25" customHeight="1" x14ac:dyDescent="0.3">
      <c r="Z971" s="34"/>
    </row>
    <row r="972" spans="26:26" ht="14.25" customHeight="1" x14ac:dyDescent="0.3">
      <c r="Z972" s="34"/>
    </row>
    <row r="973" spans="26:26" ht="14.25" customHeight="1" x14ac:dyDescent="0.3">
      <c r="Z973" s="34"/>
    </row>
    <row r="974" spans="26:26" ht="14.25" customHeight="1" x14ac:dyDescent="0.3">
      <c r="Z974" s="34"/>
    </row>
    <row r="975" spans="26:26" ht="14.25" customHeight="1" x14ac:dyDescent="0.3">
      <c r="Z975" s="34"/>
    </row>
    <row r="976" spans="26:26" ht="14.25" customHeight="1" x14ac:dyDescent="0.3">
      <c r="Z976" s="34"/>
    </row>
    <row r="977" spans="26:26" ht="14.25" customHeight="1" x14ac:dyDescent="0.3">
      <c r="Z977" s="34"/>
    </row>
    <row r="978" spans="26:26" ht="14.25" customHeight="1" x14ac:dyDescent="0.3">
      <c r="Z978" s="34"/>
    </row>
    <row r="979" spans="26:26" ht="14.25" customHeight="1" x14ac:dyDescent="0.3">
      <c r="Z979" s="34"/>
    </row>
    <row r="980" spans="26:26" ht="14.25" customHeight="1" x14ac:dyDescent="0.3">
      <c r="Z980" s="34"/>
    </row>
    <row r="981" spans="26:26" ht="14.25" customHeight="1" x14ac:dyDescent="0.3">
      <c r="Z981" s="34"/>
    </row>
    <row r="982" spans="26:26" ht="14.25" customHeight="1" x14ac:dyDescent="0.3">
      <c r="Z982" s="34"/>
    </row>
    <row r="983" spans="26:26" ht="14.25" customHeight="1" x14ac:dyDescent="0.3">
      <c r="Z983" s="34"/>
    </row>
    <row r="984" spans="26:26" ht="14.25" customHeight="1" x14ac:dyDescent="0.3">
      <c r="Z984" s="34"/>
    </row>
    <row r="985" spans="26:26" ht="14.25" customHeight="1" x14ac:dyDescent="0.3">
      <c r="Z985" s="34"/>
    </row>
    <row r="986" spans="26:26" ht="14.25" customHeight="1" x14ac:dyDescent="0.3">
      <c r="Z986" s="34"/>
    </row>
    <row r="987" spans="26:26" ht="14.25" customHeight="1" x14ac:dyDescent="0.3">
      <c r="Z987" s="34"/>
    </row>
    <row r="988" spans="26:26" ht="14.25" customHeight="1" x14ac:dyDescent="0.3">
      <c r="Z988" s="34"/>
    </row>
    <row r="989" spans="26:26" ht="14.25" customHeight="1" x14ac:dyDescent="0.3">
      <c r="Z989" s="34"/>
    </row>
    <row r="990" spans="26:26" ht="14.25" customHeight="1" x14ac:dyDescent="0.3">
      <c r="Z990" s="34"/>
    </row>
    <row r="991" spans="26:26" ht="14.25" customHeight="1" x14ac:dyDescent="0.3">
      <c r="Z991" s="34"/>
    </row>
    <row r="992" spans="26:26" ht="14.25" customHeight="1" x14ac:dyDescent="0.3">
      <c r="Z992" s="34"/>
    </row>
    <row r="993" spans="26:26" ht="14.25" customHeight="1" x14ac:dyDescent="0.3">
      <c r="Z993" s="34"/>
    </row>
    <row r="994" spans="26:26" ht="14.25" customHeight="1" x14ac:dyDescent="0.3">
      <c r="Z994" s="34"/>
    </row>
    <row r="995" spans="26:26" ht="14.25" customHeight="1" x14ac:dyDescent="0.3">
      <c r="Z995" s="34"/>
    </row>
    <row r="996" spans="26:26" ht="14.25" customHeight="1" x14ac:dyDescent="0.3">
      <c r="Z996" s="34"/>
    </row>
    <row r="997" spans="26:26" ht="14.25" customHeight="1" x14ac:dyDescent="0.3">
      <c r="Z997" s="34"/>
    </row>
    <row r="998" spans="26:26" ht="14.25" customHeight="1" x14ac:dyDescent="0.3">
      <c r="Z998" s="34"/>
    </row>
    <row r="999" spans="26:26" ht="14.25" customHeight="1" x14ac:dyDescent="0.3">
      <c r="Z999" s="34"/>
    </row>
    <row r="1000" spans="26:26" ht="14.25" customHeight="1" x14ac:dyDescent="0.3">
      <c r="Z1000" s="34"/>
    </row>
    <row r="1001" spans="26:26" ht="14.25" customHeight="1" x14ac:dyDescent="0.3">
      <c r="Z1001" s="34"/>
    </row>
    <row r="1002" spans="26:26" ht="14.25" customHeight="1" x14ac:dyDescent="0.3">
      <c r="Z1002" s="34"/>
    </row>
    <row r="1003" spans="26:26" ht="14.25" customHeight="1" x14ac:dyDescent="0.3">
      <c r="Z1003" s="34"/>
    </row>
    <row r="1004" spans="26:26" ht="14.25" customHeight="1" x14ac:dyDescent="0.3">
      <c r="Z1004" s="34"/>
    </row>
    <row r="1005" spans="26:26" ht="14.25" customHeight="1" x14ac:dyDescent="0.3">
      <c r="Z1005" s="34"/>
    </row>
    <row r="1006" spans="26:26" ht="14.25" customHeight="1" x14ac:dyDescent="0.3">
      <c r="Z1006" s="34"/>
    </row>
    <row r="1007" spans="26:26" ht="14.25" customHeight="1" x14ac:dyDescent="0.3">
      <c r="Z1007" s="34"/>
    </row>
    <row r="1008" spans="26:26" ht="14.25" customHeight="1" x14ac:dyDescent="0.3">
      <c r="Z1008" s="34"/>
    </row>
  </sheetData>
  <mergeCells count="6">
    <mergeCell ref="O9:Q9"/>
    <mergeCell ref="B2:C2"/>
    <mergeCell ref="E2:F2"/>
    <mergeCell ref="I2:J2"/>
    <mergeCell ref="L2:M2"/>
    <mergeCell ref="O2:Q2"/>
  </mergeCells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9"/>
  <sheetViews>
    <sheetView workbookViewId="0"/>
  </sheetViews>
  <sheetFormatPr defaultColWidth="14.44140625" defaultRowHeight="15" customHeight="1" x14ac:dyDescent="0.3"/>
  <cols>
    <col min="2" max="2" width="44.5546875" customWidth="1"/>
    <col min="4" max="4" width="15.33203125" customWidth="1"/>
    <col min="5" max="5" width="100.33203125" customWidth="1"/>
    <col min="6" max="6" width="25.33203125" customWidth="1"/>
  </cols>
  <sheetData>
    <row r="1" spans="1:26" ht="28.8" x14ac:dyDescent="0.3">
      <c r="A1" s="12" t="s">
        <v>27</v>
      </c>
      <c r="B1" s="12" t="s">
        <v>28</v>
      </c>
      <c r="C1" s="12" t="s">
        <v>29</v>
      </c>
      <c r="D1" s="13" t="s">
        <v>30</v>
      </c>
      <c r="E1" s="12" t="s">
        <v>31</v>
      </c>
      <c r="F1" s="12" t="s">
        <v>32</v>
      </c>
      <c r="G1" s="69"/>
    </row>
    <row r="2" spans="1:26" ht="14.25" customHeight="1" x14ac:dyDescent="0.3">
      <c r="A2" s="16" t="s">
        <v>8</v>
      </c>
      <c r="B2" s="16" t="s">
        <v>6</v>
      </c>
      <c r="C2" s="18">
        <v>16208.19</v>
      </c>
      <c r="D2" s="70">
        <v>640</v>
      </c>
      <c r="E2" s="16" t="s">
        <v>177</v>
      </c>
      <c r="F2" s="16" t="s">
        <v>178</v>
      </c>
      <c r="G2" s="71" t="s">
        <v>37</v>
      </c>
    </row>
    <row r="3" spans="1:26" ht="14.25" customHeight="1" x14ac:dyDescent="0.3">
      <c r="A3" s="16" t="s">
        <v>8</v>
      </c>
      <c r="B3" s="16" t="s">
        <v>6</v>
      </c>
      <c r="C3" s="18">
        <v>29545.19</v>
      </c>
      <c r="D3" s="70">
        <v>614</v>
      </c>
      <c r="E3" s="16" t="s">
        <v>179</v>
      </c>
      <c r="F3" s="16" t="s">
        <v>178</v>
      </c>
      <c r="G3" s="71" t="s">
        <v>37</v>
      </c>
    </row>
    <row r="4" spans="1:26" ht="14.25" customHeight="1" x14ac:dyDescent="0.3">
      <c r="A4" s="16" t="s">
        <v>8</v>
      </c>
      <c r="B4" s="16" t="s">
        <v>6</v>
      </c>
      <c r="C4" s="18">
        <v>7000</v>
      </c>
      <c r="D4" s="70">
        <v>602</v>
      </c>
      <c r="E4" s="16" t="s">
        <v>180</v>
      </c>
      <c r="F4" s="16" t="s">
        <v>178</v>
      </c>
      <c r="G4" s="71" t="s">
        <v>37</v>
      </c>
      <c r="H4" s="72"/>
      <c r="I4" s="31"/>
    </row>
    <row r="5" spans="1:26" ht="14.25" customHeight="1" x14ac:dyDescent="0.3">
      <c r="A5" s="16" t="s">
        <v>8</v>
      </c>
      <c r="B5" s="16" t="s">
        <v>6</v>
      </c>
      <c r="C5" s="18">
        <v>2825</v>
      </c>
      <c r="D5" s="70">
        <v>610</v>
      </c>
      <c r="E5" s="16" t="s">
        <v>181</v>
      </c>
      <c r="F5" s="16" t="s">
        <v>178</v>
      </c>
      <c r="G5" s="71" t="s">
        <v>37</v>
      </c>
    </row>
    <row r="6" spans="1:26" ht="14.4" x14ac:dyDescent="0.3">
      <c r="A6" s="16" t="s">
        <v>8</v>
      </c>
      <c r="B6" s="16" t="s">
        <v>6</v>
      </c>
      <c r="C6" s="18">
        <v>2825</v>
      </c>
      <c r="D6" s="70">
        <v>612</v>
      </c>
      <c r="E6" s="16" t="s">
        <v>182</v>
      </c>
      <c r="F6" s="16" t="s">
        <v>178</v>
      </c>
      <c r="G6" s="71" t="s">
        <v>37</v>
      </c>
      <c r="H6" s="55">
        <f>C7-2837.25</f>
        <v>0</v>
      </c>
    </row>
    <row r="7" spans="1:26" ht="14.25" customHeight="1" x14ac:dyDescent="0.3">
      <c r="A7" s="64" t="s">
        <v>8</v>
      </c>
      <c r="B7" s="64" t="s">
        <v>17</v>
      </c>
      <c r="C7" s="73">
        <v>2837.25</v>
      </c>
      <c r="D7" s="74">
        <v>545</v>
      </c>
      <c r="E7" s="64" t="s">
        <v>183</v>
      </c>
      <c r="F7" s="64" t="s">
        <v>178</v>
      </c>
      <c r="G7" s="75" t="s">
        <v>37</v>
      </c>
    </row>
    <row r="8" spans="1:26" ht="14.25" customHeight="1" x14ac:dyDescent="0.3">
      <c r="A8" s="16" t="s">
        <v>8</v>
      </c>
      <c r="B8" s="16" t="s">
        <v>6</v>
      </c>
      <c r="C8" s="18">
        <v>1437.5</v>
      </c>
      <c r="D8" s="70">
        <v>611</v>
      </c>
      <c r="E8" s="16" t="s">
        <v>184</v>
      </c>
      <c r="F8" s="16" t="s">
        <v>178</v>
      </c>
      <c r="G8" s="71" t="s">
        <v>37</v>
      </c>
    </row>
    <row r="9" spans="1:26" ht="14.25" customHeight="1" x14ac:dyDescent="0.3">
      <c r="A9" s="16" t="s">
        <v>8</v>
      </c>
      <c r="B9" s="16" t="s">
        <v>18</v>
      </c>
      <c r="C9" s="18">
        <v>4213.7</v>
      </c>
      <c r="D9" s="70">
        <v>630</v>
      </c>
      <c r="E9" s="16" t="s">
        <v>185</v>
      </c>
      <c r="F9" s="16" t="s">
        <v>178</v>
      </c>
      <c r="G9" s="71" t="s">
        <v>37</v>
      </c>
    </row>
    <row r="10" spans="1:26" ht="14.25" customHeight="1" x14ac:dyDescent="0.3">
      <c r="A10" s="16" t="s">
        <v>8</v>
      </c>
      <c r="B10" s="16" t="s">
        <v>6</v>
      </c>
      <c r="C10" s="18">
        <v>1268.4000000000001</v>
      </c>
      <c r="D10" s="70">
        <v>659</v>
      </c>
      <c r="E10" s="16" t="s">
        <v>186</v>
      </c>
      <c r="F10" s="16" t="s">
        <v>178</v>
      </c>
      <c r="G10" s="71" t="s">
        <v>37</v>
      </c>
    </row>
    <row r="11" spans="1:26" ht="14.25" customHeight="1" x14ac:dyDescent="0.3">
      <c r="A11" s="64" t="s">
        <v>8</v>
      </c>
      <c r="B11" s="64" t="s">
        <v>6</v>
      </c>
      <c r="C11" s="73">
        <v>3040</v>
      </c>
      <c r="D11" s="74">
        <v>615</v>
      </c>
      <c r="E11" s="64" t="s">
        <v>187</v>
      </c>
      <c r="F11" s="64" t="s">
        <v>178</v>
      </c>
      <c r="G11" s="75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4.25" customHeight="1" x14ac:dyDescent="0.3">
      <c r="A12" s="16" t="s">
        <v>8</v>
      </c>
      <c r="B12" s="16" t="s">
        <v>13</v>
      </c>
      <c r="C12" s="18">
        <v>848.77</v>
      </c>
      <c r="D12" s="70">
        <v>658</v>
      </c>
      <c r="E12" s="16" t="s">
        <v>132</v>
      </c>
      <c r="F12" s="16" t="s">
        <v>178</v>
      </c>
      <c r="G12" s="71" t="s">
        <v>37</v>
      </c>
    </row>
    <row r="13" spans="1:26" ht="14.25" customHeight="1" x14ac:dyDescent="0.3">
      <c r="A13" s="43" t="s">
        <v>14</v>
      </c>
      <c r="B13" s="43" t="s">
        <v>104</v>
      </c>
      <c r="C13" s="48">
        <v>44.26</v>
      </c>
      <c r="D13" s="45">
        <v>647</v>
      </c>
      <c r="E13" s="46" t="s">
        <v>188</v>
      </c>
      <c r="F13" s="16" t="s">
        <v>178</v>
      </c>
      <c r="G13" s="47" t="s">
        <v>37</v>
      </c>
    </row>
    <row r="14" spans="1:26" ht="14.25" customHeight="1" x14ac:dyDescent="0.3">
      <c r="A14" s="43" t="s">
        <v>8</v>
      </c>
      <c r="B14" s="43" t="s">
        <v>17</v>
      </c>
      <c r="C14" s="48">
        <v>69</v>
      </c>
      <c r="D14" s="45">
        <v>629</v>
      </c>
      <c r="E14" s="46" t="s">
        <v>189</v>
      </c>
      <c r="F14" s="16" t="s">
        <v>178</v>
      </c>
      <c r="G14" s="71" t="s">
        <v>37</v>
      </c>
    </row>
    <row r="15" spans="1:26" ht="14.4" x14ac:dyDescent="0.3">
      <c r="A15" s="43" t="s">
        <v>106</v>
      </c>
      <c r="B15" s="43" t="s">
        <v>100</v>
      </c>
      <c r="C15" s="48">
        <v>2594.8000000000002</v>
      </c>
      <c r="D15" s="63">
        <v>465</v>
      </c>
      <c r="E15" s="46" t="s">
        <v>190</v>
      </c>
      <c r="F15" s="16" t="s">
        <v>178</v>
      </c>
      <c r="G15" s="63" t="s">
        <v>37</v>
      </c>
    </row>
    <row r="16" spans="1:26" ht="14.4" x14ac:dyDescent="0.3">
      <c r="A16" s="16" t="s">
        <v>8</v>
      </c>
      <c r="B16" s="16" t="s">
        <v>176</v>
      </c>
      <c r="C16" s="18">
        <v>308.58</v>
      </c>
      <c r="D16" s="70">
        <v>687</v>
      </c>
      <c r="E16" s="16" t="s">
        <v>191</v>
      </c>
      <c r="F16" s="16" t="s">
        <v>178</v>
      </c>
      <c r="G16" s="71" t="s">
        <v>37</v>
      </c>
    </row>
    <row r="17" spans="1:7" ht="14.4" x14ac:dyDescent="0.3">
      <c r="A17" s="16" t="s">
        <v>8</v>
      </c>
      <c r="B17" s="16" t="s">
        <v>17</v>
      </c>
      <c r="C17" s="18">
        <v>520</v>
      </c>
      <c r="D17" s="70">
        <v>677</v>
      </c>
      <c r="E17" s="16" t="s">
        <v>192</v>
      </c>
      <c r="F17" s="16" t="s">
        <v>178</v>
      </c>
      <c r="G17" s="71" t="s">
        <v>37</v>
      </c>
    </row>
    <row r="18" spans="1:7" ht="14.4" x14ac:dyDescent="0.3">
      <c r="A18" s="16" t="s">
        <v>8</v>
      </c>
      <c r="B18" s="16" t="s">
        <v>13</v>
      </c>
      <c r="C18" s="18">
        <v>600</v>
      </c>
      <c r="D18" s="70">
        <v>675</v>
      </c>
      <c r="E18" s="16" t="s">
        <v>193</v>
      </c>
      <c r="F18" s="16" t="s">
        <v>178</v>
      </c>
      <c r="G18" s="71" t="s">
        <v>37</v>
      </c>
    </row>
    <row r="19" spans="1:7" ht="14.4" x14ac:dyDescent="0.3">
      <c r="A19" s="16" t="s">
        <v>8</v>
      </c>
      <c r="B19" s="16" t="s">
        <v>108</v>
      </c>
      <c r="C19" s="18">
        <v>600</v>
      </c>
      <c r="D19" s="70">
        <v>683</v>
      </c>
      <c r="E19" s="16" t="s">
        <v>194</v>
      </c>
      <c r="F19" s="16" t="s">
        <v>178</v>
      </c>
      <c r="G19" s="71" t="s">
        <v>37</v>
      </c>
    </row>
    <row r="20" spans="1:7" ht="14.4" x14ac:dyDescent="0.3">
      <c r="A20" s="16" t="s">
        <v>8</v>
      </c>
      <c r="B20" s="16" t="s">
        <v>13</v>
      </c>
      <c r="C20" s="18">
        <v>600</v>
      </c>
      <c r="D20" s="70">
        <v>689</v>
      </c>
      <c r="E20" s="16" t="s">
        <v>195</v>
      </c>
      <c r="F20" s="16" t="s">
        <v>178</v>
      </c>
      <c r="G20" s="71" t="s">
        <v>37</v>
      </c>
    </row>
    <row r="21" spans="1:7" ht="14.4" x14ac:dyDescent="0.3">
      <c r="A21" s="16" t="s">
        <v>8</v>
      </c>
      <c r="B21" s="16" t="s">
        <v>17</v>
      </c>
      <c r="C21" s="18">
        <v>650</v>
      </c>
      <c r="D21" s="70">
        <v>679</v>
      </c>
      <c r="E21" s="16" t="s">
        <v>196</v>
      </c>
      <c r="F21" s="16" t="s">
        <v>178</v>
      </c>
      <c r="G21" s="71" t="s">
        <v>37</v>
      </c>
    </row>
    <row r="22" spans="1:7" ht="14.4" x14ac:dyDescent="0.3">
      <c r="A22" s="16" t="s">
        <v>8</v>
      </c>
      <c r="B22" s="16" t="s">
        <v>17</v>
      </c>
      <c r="C22" s="18">
        <v>750</v>
      </c>
      <c r="D22" s="70">
        <v>678</v>
      </c>
      <c r="E22" s="16" t="s">
        <v>197</v>
      </c>
      <c r="F22" s="16" t="s">
        <v>178</v>
      </c>
      <c r="G22" s="71" t="s">
        <v>37</v>
      </c>
    </row>
    <row r="23" spans="1:7" ht="14.4" x14ac:dyDescent="0.3">
      <c r="A23" s="16" t="s">
        <v>8</v>
      </c>
      <c r="B23" s="16" t="s">
        <v>61</v>
      </c>
      <c r="C23" s="18">
        <v>887.97</v>
      </c>
      <c r="D23" s="71">
        <v>577</v>
      </c>
      <c r="E23" s="16" t="s">
        <v>128</v>
      </c>
      <c r="F23" s="16" t="s">
        <v>178</v>
      </c>
      <c r="G23" s="71" t="s">
        <v>37</v>
      </c>
    </row>
    <row r="24" spans="1:7" ht="14.4" x14ac:dyDescent="0.3">
      <c r="A24" s="16" t="s">
        <v>8</v>
      </c>
      <c r="B24" s="16" t="s">
        <v>17</v>
      </c>
      <c r="C24" s="18">
        <v>2403.5100000000002</v>
      </c>
      <c r="D24" s="71">
        <v>680</v>
      </c>
      <c r="E24" s="16" t="s">
        <v>198</v>
      </c>
      <c r="F24" s="16" t="s">
        <v>178</v>
      </c>
      <c r="G24" s="71" t="s">
        <v>37</v>
      </c>
    </row>
    <row r="25" spans="1:7" ht="14.4" x14ac:dyDescent="0.3">
      <c r="A25" s="16" t="s">
        <v>8</v>
      </c>
      <c r="B25" s="16" t="s">
        <v>20</v>
      </c>
      <c r="C25" s="18">
        <v>2733.2</v>
      </c>
      <c r="D25" s="71">
        <v>669</v>
      </c>
      <c r="E25" s="16" t="s">
        <v>199</v>
      </c>
      <c r="F25" s="16" t="s">
        <v>178</v>
      </c>
      <c r="G25" s="71" t="s">
        <v>37</v>
      </c>
    </row>
    <row r="26" spans="1:7" ht="14.4" x14ac:dyDescent="0.3">
      <c r="A26" s="16" t="s">
        <v>8</v>
      </c>
      <c r="B26" s="16" t="s">
        <v>13</v>
      </c>
      <c r="C26" s="18">
        <v>2790</v>
      </c>
      <c r="D26" s="71">
        <v>690</v>
      </c>
      <c r="E26" s="16" t="s">
        <v>200</v>
      </c>
      <c r="F26" s="16" t="s">
        <v>178</v>
      </c>
      <c r="G26" s="71" t="s">
        <v>37</v>
      </c>
    </row>
    <row r="27" spans="1:7" ht="14.4" x14ac:dyDescent="0.3">
      <c r="A27" s="16" t="s">
        <v>8</v>
      </c>
      <c r="B27" s="16" t="s">
        <v>20</v>
      </c>
      <c r="C27" s="18">
        <v>3000</v>
      </c>
      <c r="D27" s="71">
        <v>671</v>
      </c>
      <c r="E27" s="16" t="s">
        <v>201</v>
      </c>
      <c r="F27" s="16" t="s">
        <v>178</v>
      </c>
      <c r="G27" s="71" t="s">
        <v>37</v>
      </c>
    </row>
    <row r="28" spans="1:7" ht="14.4" x14ac:dyDescent="0.3">
      <c r="A28" s="16" t="s">
        <v>8</v>
      </c>
      <c r="B28" s="16" t="s">
        <v>6</v>
      </c>
      <c r="C28" s="18">
        <v>3493.14</v>
      </c>
      <c r="D28" s="71">
        <v>691</v>
      </c>
      <c r="E28" s="16" t="s">
        <v>202</v>
      </c>
      <c r="F28" s="16" t="s">
        <v>178</v>
      </c>
      <c r="G28" s="71" t="s">
        <v>37</v>
      </c>
    </row>
    <row r="29" spans="1:7" ht="14.4" x14ac:dyDescent="0.3">
      <c r="A29" s="16" t="s">
        <v>8</v>
      </c>
      <c r="B29" s="16" t="s">
        <v>20</v>
      </c>
      <c r="C29" s="18">
        <v>4159.6499999999996</v>
      </c>
      <c r="D29" s="71">
        <v>674</v>
      </c>
      <c r="E29" s="16" t="s">
        <v>203</v>
      </c>
      <c r="F29" s="16" t="s">
        <v>178</v>
      </c>
      <c r="G29" s="71" t="s">
        <v>37</v>
      </c>
    </row>
    <row r="30" spans="1:7" ht="14.4" x14ac:dyDescent="0.3">
      <c r="A30" s="16" t="s">
        <v>8</v>
      </c>
      <c r="B30" s="16" t="s">
        <v>6</v>
      </c>
      <c r="C30" s="18">
        <v>4603.12</v>
      </c>
      <c r="D30" s="71">
        <v>667</v>
      </c>
      <c r="E30" s="16" t="s">
        <v>204</v>
      </c>
      <c r="F30" s="16" t="s">
        <v>178</v>
      </c>
      <c r="G30" s="71" t="s">
        <v>37</v>
      </c>
    </row>
    <row r="31" spans="1:7" ht="14.4" x14ac:dyDescent="0.3">
      <c r="A31" s="16" t="s">
        <v>8</v>
      </c>
      <c r="B31" s="16" t="s">
        <v>20</v>
      </c>
      <c r="C31" s="18">
        <v>5093.28</v>
      </c>
      <c r="D31" s="71">
        <v>666</v>
      </c>
      <c r="E31" s="16" t="s">
        <v>205</v>
      </c>
      <c r="F31" s="16" t="s">
        <v>178</v>
      </c>
      <c r="G31" s="71" t="s">
        <v>37</v>
      </c>
    </row>
    <row r="32" spans="1:7" ht="14.4" x14ac:dyDescent="0.3">
      <c r="A32" s="64" t="s">
        <v>8</v>
      </c>
      <c r="B32" s="64" t="s">
        <v>108</v>
      </c>
      <c r="C32" s="73">
        <v>6000</v>
      </c>
      <c r="D32" s="75">
        <v>682</v>
      </c>
      <c r="E32" s="64" t="s">
        <v>206</v>
      </c>
      <c r="F32" s="64" t="s">
        <v>178</v>
      </c>
      <c r="G32" s="71" t="s">
        <v>37</v>
      </c>
    </row>
    <row r="33" spans="1:7" ht="14.4" x14ac:dyDescent="0.3">
      <c r="A33" s="16" t="s">
        <v>8</v>
      </c>
      <c r="B33" s="16" t="s">
        <v>61</v>
      </c>
      <c r="C33" s="18">
        <v>6000</v>
      </c>
      <c r="D33" s="71">
        <v>684</v>
      </c>
      <c r="E33" s="16" t="s">
        <v>207</v>
      </c>
      <c r="F33" s="16" t="s">
        <v>178</v>
      </c>
      <c r="G33" s="71" t="s">
        <v>37</v>
      </c>
    </row>
    <row r="34" spans="1:7" ht="14.4" x14ac:dyDescent="0.3">
      <c r="A34" s="16" t="s">
        <v>8</v>
      </c>
      <c r="B34" s="16" t="s">
        <v>6</v>
      </c>
      <c r="C34" s="18">
        <v>6604.2</v>
      </c>
      <c r="D34" s="71">
        <v>670</v>
      </c>
      <c r="E34" s="16" t="s">
        <v>204</v>
      </c>
      <c r="F34" s="16" t="s">
        <v>178</v>
      </c>
      <c r="G34" s="71" t="s">
        <v>37</v>
      </c>
    </row>
    <row r="35" spans="1:7" ht="14.4" x14ac:dyDescent="0.3">
      <c r="A35" s="43" t="s">
        <v>14</v>
      </c>
      <c r="B35" s="16" t="s">
        <v>7</v>
      </c>
      <c r="C35" s="18">
        <v>3400</v>
      </c>
      <c r="D35" s="71">
        <v>688</v>
      </c>
      <c r="E35" s="16" t="s">
        <v>208</v>
      </c>
      <c r="F35" s="16" t="s">
        <v>178</v>
      </c>
      <c r="G35" s="71" t="s">
        <v>37</v>
      </c>
    </row>
    <row r="36" spans="1:7" ht="14.4" x14ac:dyDescent="0.3">
      <c r="A36" s="16" t="s">
        <v>8</v>
      </c>
      <c r="B36" s="16" t="s">
        <v>13</v>
      </c>
      <c r="C36" s="18">
        <v>320</v>
      </c>
      <c r="D36" s="71">
        <v>676</v>
      </c>
      <c r="E36" s="16" t="s">
        <v>209</v>
      </c>
      <c r="F36" s="16" t="s">
        <v>178</v>
      </c>
      <c r="G36" s="71" t="s">
        <v>37</v>
      </c>
    </row>
    <row r="37" spans="1:7" ht="14.4" x14ac:dyDescent="0.3">
      <c r="A37" s="16" t="s">
        <v>8</v>
      </c>
      <c r="B37" s="16" t="s">
        <v>13</v>
      </c>
      <c r="C37" s="18">
        <v>400</v>
      </c>
      <c r="D37" s="71">
        <v>681</v>
      </c>
      <c r="E37" s="16" t="s">
        <v>210</v>
      </c>
      <c r="F37" s="16" t="s">
        <v>178</v>
      </c>
      <c r="G37" s="71" t="s">
        <v>37</v>
      </c>
    </row>
    <row r="38" spans="1:7" ht="14.4" x14ac:dyDescent="0.3">
      <c r="A38" s="16" t="s">
        <v>8</v>
      </c>
      <c r="B38" s="16" t="s">
        <v>108</v>
      </c>
      <c r="C38" s="18">
        <v>240</v>
      </c>
      <c r="D38" s="71">
        <v>685</v>
      </c>
      <c r="E38" s="16" t="s">
        <v>211</v>
      </c>
      <c r="F38" s="16" t="s">
        <v>178</v>
      </c>
      <c r="G38" s="71" t="s">
        <v>37</v>
      </c>
    </row>
    <row r="39" spans="1:7" ht="14.4" x14ac:dyDescent="0.3">
      <c r="A39" s="16" t="s">
        <v>8</v>
      </c>
      <c r="B39" s="16" t="s">
        <v>108</v>
      </c>
      <c r="C39" s="18">
        <v>1136</v>
      </c>
      <c r="D39" s="71">
        <v>686</v>
      </c>
      <c r="E39" s="16" t="s">
        <v>212</v>
      </c>
      <c r="F39" s="16" t="s">
        <v>178</v>
      </c>
      <c r="G39" s="71" t="s">
        <v>37</v>
      </c>
    </row>
    <row r="40" spans="1:7" ht="14.4" x14ac:dyDescent="0.3">
      <c r="A40" s="64" t="s">
        <v>8</v>
      </c>
      <c r="B40" s="64" t="s">
        <v>6</v>
      </c>
      <c r="C40" s="73">
        <v>5500</v>
      </c>
      <c r="D40" s="75">
        <v>699</v>
      </c>
      <c r="E40" s="64" t="s">
        <v>213</v>
      </c>
      <c r="F40" s="64" t="s">
        <v>178</v>
      </c>
      <c r="G40" s="75" t="s">
        <v>37</v>
      </c>
    </row>
    <row r="41" spans="1:7" ht="14.4" x14ac:dyDescent="0.3">
      <c r="A41" s="64" t="s">
        <v>8</v>
      </c>
      <c r="B41" s="64" t="s">
        <v>6</v>
      </c>
      <c r="C41" s="73">
        <v>6500</v>
      </c>
      <c r="D41" s="75">
        <v>696</v>
      </c>
      <c r="E41" s="64" t="s">
        <v>214</v>
      </c>
      <c r="F41" s="64" t="s">
        <v>178</v>
      </c>
      <c r="G41" s="75" t="s">
        <v>37</v>
      </c>
    </row>
    <row r="42" spans="1:7" ht="14.4" x14ac:dyDescent="0.3">
      <c r="A42" s="50" t="s">
        <v>14</v>
      </c>
      <c r="B42" s="50" t="s">
        <v>104</v>
      </c>
      <c r="C42" s="73">
        <v>500</v>
      </c>
      <c r="D42" s="75">
        <v>697</v>
      </c>
      <c r="E42" s="64" t="s">
        <v>215</v>
      </c>
      <c r="F42" s="64" t="s">
        <v>178</v>
      </c>
      <c r="G42" s="75" t="s">
        <v>37</v>
      </c>
    </row>
    <row r="43" spans="1:7" ht="28.8" x14ac:dyDescent="0.3">
      <c r="A43" s="43" t="s">
        <v>14</v>
      </c>
      <c r="B43" s="16" t="s">
        <v>60</v>
      </c>
      <c r="C43" s="18">
        <v>360</v>
      </c>
      <c r="D43" s="71">
        <v>700</v>
      </c>
      <c r="E43" s="76" t="s">
        <v>216</v>
      </c>
      <c r="F43" s="16" t="s">
        <v>178</v>
      </c>
      <c r="G43" s="71" t="s">
        <v>37</v>
      </c>
    </row>
    <row r="44" spans="1:7" ht="14.4" x14ac:dyDescent="0.3">
      <c r="G44" s="69"/>
    </row>
    <row r="45" spans="1:7" ht="14.4" x14ac:dyDescent="0.3">
      <c r="G45" s="69"/>
    </row>
    <row r="46" spans="1:7" ht="14.4" x14ac:dyDescent="0.3">
      <c r="D46" s="34"/>
      <c r="G46" s="69"/>
    </row>
    <row r="47" spans="1:7" ht="14.4" x14ac:dyDescent="0.3">
      <c r="G47" s="69"/>
    </row>
    <row r="48" spans="1:7" ht="14.4" x14ac:dyDescent="0.3">
      <c r="G48" s="69"/>
    </row>
    <row r="49" spans="7:7" ht="14.4" x14ac:dyDescent="0.3">
      <c r="G49" s="69"/>
    </row>
    <row r="50" spans="7:7" ht="14.4" x14ac:dyDescent="0.3">
      <c r="G50" s="69"/>
    </row>
    <row r="51" spans="7:7" ht="14.4" x14ac:dyDescent="0.3">
      <c r="G51" s="69"/>
    </row>
    <row r="52" spans="7:7" ht="14.4" x14ac:dyDescent="0.3">
      <c r="G52" s="69"/>
    </row>
    <row r="53" spans="7:7" ht="14.4" x14ac:dyDescent="0.3">
      <c r="G53" s="69"/>
    </row>
    <row r="54" spans="7:7" ht="14.4" x14ac:dyDescent="0.3">
      <c r="G54" s="69"/>
    </row>
    <row r="55" spans="7:7" ht="14.4" x14ac:dyDescent="0.3">
      <c r="G55" s="69"/>
    </row>
    <row r="56" spans="7:7" ht="14.4" x14ac:dyDescent="0.3">
      <c r="G56" s="69"/>
    </row>
    <row r="57" spans="7:7" ht="14.4" x14ac:dyDescent="0.3">
      <c r="G57" s="69"/>
    </row>
    <row r="58" spans="7:7" ht="14.4" x14ac:dyDescent="0.3">
      <c r="G58" s="69"/>
    </row>
    <row r="59" spans="7:7" ht="14.4" x14ac:dyDescent="0.3">
      <c r="G59" s="69"/>
    </row>
    <row r="60" spans="7:7" ht="14.4" x14ac:dyDescent="0.3">
      <c r="G60" s="69"/>
    </row>
    <row r="61" spans="7:7" ht="14.4" x14ac:dyDescent="0.3">
      <c r="G61" s="69"/>
    </row>
    <row r="62" spans="7:7" ht="14.4" x14ac:dyDescent="0.3">
      <c r="G62" s="69"/>
    </row>
    <row r="63" spans="7:7" ht="14.4" x14ac:dyDescent="0.3">
      <c r="G63" s="69"/>
    </row>
    <row r="64" spans="7:7" ht="14.4" x14ac:dyDescent="0.3">
      <c r="G64" s="69"/>
    </row>
    <row r="65" spans="7:7" ht="14.4" x14ac:dyDescent="0.3">
      <c r="G65" s="69"/>
    </row>
    <row r="66" spans="7:7" ht="14.4" x14ac:dyDescent="0.3">
      <c r="G66" s="69"/>
    </row>
    <row r="67" spans="7:7" ht="14.4" x14ac:dyDescent="0.3">
      <c r="G67" s="69"/>
    </row>
    <row r="68" spans="7:7" ht="14.4" x14ac:dyDescent="0.3">
      <c r="G68" s="69"/>
    </row>
    <row r="69" spans="7:7" ht="14.4" x14ac:dyDescent="0.3">
      <c r="G69" s="69"/>
    </row>
    <row r="70" spans="7:7" ht="14.4" x14ac:dyDescent="0.3">
      <c r="G70" s="69"/>
    </row>
    <row r="71" spans="7:7" ht="14.4" x14ac:dyDescent="0.3">
      <c r="G71" s="69"/>
    </row>
    <row r="72" spans="7:7" ht="14.4" x14ac:dyDescent="0.3">
      <c r="G72" s="69"/>
    </row>
    <row r="73" spans="7:7" ht="14.4" x14ac:dyDescent="0.3">
      <c r="G73" s="69"/>
    </row>
    <row r="74" spans="7:7" ht="14.4" x14ac:dyDescent="0.3">
      <c r="G74" s="69"/>
    </row>
    <row r="75" spans="7:7" ht="14.4" x14ac:dyDescent="0.3">
      <c r="G75" s="69"/>
    </row>
    <row r="76" spans="7:7" ht="14.4" x14ac:dyDescent="0.3">
      <c r="G76" s="69"/>
    </row>
    <row r="77" spans="7:7" ht="14.4" x14ac:dyDescent="0.3">
      <c r="G77" s="69"/>
    </row>
    <row r="78" spans="7:7" ht="14.4" x14ac:dyDescent="0.3">
      <c r="G78" s="69"/>
    </row>
    <row r="79" spans="7:7" ht="14.4" x14ac:dyDescent="0.3">
      <c r="G79" s="69"/>
    </row>
    <row r="80" spans="7:7" ht="14.4" x14ac:dyDescent="0.3">
      <c r="G80" s="69"/>
    </row>
    <row r="81" spans="7:7" ht="14.4" x14ac:dyDescent="0.3">
      <c r="G81" s="69"/>
    </row>
    <row r="82" spans="7:7" ht="14.4" x14ac:dyDescent="0.3">
      <c r="G82" s="69"/>
    </row>
    <row r="83" spans="7:7" ht="14.4" x14ac:dyDescent="0.3">
      <c r="G83" s="69"/>
    </row>
    <row r="84" spans="7:7" ht="14.4" x14ac:dyDescent="0.3">
      <c r="G84" s="69"/>
    </row>
    <row r="85" spans="7:7" ht="14.4" x14ac:dyDescent="0.3">
      <c r="G85" s="69"/>
    </row>
    <row r="86" spans="7:7" ht="14.4" x14ac:dyDescent="0.3">
      <c r="G86" s="69"/>
    </row>
    <row r="87" spans="7:7" ht="14.4" x14ac:dyDescent="0.3">
      <c r="G87" s="69"/>
    </row>
    <row r="88" spans="7:7" ht="14.4" x14ac:dyDescent="0.3">
      <c r="G88" s="69"/>
    </row>
    <row r="89" spans="7:7" ht="14.4" x14ac:dyDescent="0.3">
      <c r="G89" s="69"/>
    </row>
    <row r="90" spans="7:7" ht="14.4" x14ac:dyDescent="0.3">
      <c r="G90" s="69"/>
    </row>
    <row r="91" spans="7:7" ht="14.4" x14ac:dyDescent="0.3">
      <c r="G91" s="69"/>
    </row>
    <row r="92" spans="7:7" ht="14.4" x14ac:dyDescent="0.3">
      <c r="G92" s="69"/>
    </row>
    <row r="93" spans="7:7" ht="14.4" x14ac:dyDescent="0.3">
      <c r="G93" s="69"/>
    </row>
    <row r="94" spans="7:7" ht="14.4" x14ac:dyDescent="0.3">
      <c r="G94" s="69"/>
    </row>
    <row r="95" spans="7:7" ht="14.4" x14ac:dyDescent="0.3">
      <c r="G95" s="69"/>
    </row>
    <row r="96" spans="7:7" ht="14.4" x14ac:dyDescent="0.3">
      <c r="G96" s="69"/>
    </row>
    <row r="97" spans="7:7" ht="14.4" x14ac:dyDescent="0.3">
      <c r="G97" s="69"/>
    </row>
    <row r="98" spans="7:7" ht="14.4" x14ac:dyDescent="0.3">
      <c r="G98" s="69"/>
    </row>
    <row r="99" spans="7:7" ht="14.4" x14ac:dyDescent="0.3">
      <c r="G99" s="69"/>
    </row>
    <row r="100" spans="7:7" ht="14.4" x14ac:dyDescent="0.3">
      <c r="G100" s="69"/>
    </row>
    <row r="101" spans="7:7" ht="14.4" x14ac:dyDescent="0.3">
      <c r="G101" s="69"/>
    </row>
    <row r="102" spans="7:7" ht="14.4" x14ac:dyDescent="0.3">
      <c r="G102" s="69"/>
    </row>
    <row r="103" spans="7:7" ht="14.4" x14ac:dyDescent="0.3">
      <c r="G103" s="69"/>
    </row>
    <row r="104" spans="7:7" ht="14.4" x14ac:dyDescent="0.3">
      <c r="G104" s="69"/>
    </row>
    <row r="105" spans="7:7" ht="14.4" x14ac:dyDescent="0.3">
      <c r="G105" s="69"/>
    </row>
    <row r="106" spans="7:7" ht="14.4" x14ac:dyDescent="0.3">
      <c r="G106" s="69"/>
    </row>
    <row r="107" spans="7:7" ht="14.4" x14ac:dyDescent="0.3">
      <c r="G107" s="69"/>
    </row>
    <row r="108" spans="7:7" ht="14.4" x14ac:dyDescent="0.3">
      <c r="G108" s="69"/>
    </row>
    <row r="109" spans="7:7" ht="14.4" x14ac:dyDescent="0.3">
      <c r="G109" s="69"/>
    </row>
    <row r="110" spans="7:7" ht="14.4" x14ac:dyDescent="0.3">
      <c r="G110" s="69"/>
    </row>
    <row r="111" spans="7:7" ht="14.4" x14ac:dyDescent="0.3">
      <c r="G111" s="69"/>
    </row>
    <row r="112" spans="7:7" ht="14.4" x14ac:dyDescent="0.3">
      <c r="G112" s="69"/>
    </row>
    <row r="113" spans="7:7" ht="14.4" x14ac:dyDescent="0.3">
      <c r="G113" s="69"/>
    </row>
    <row r="114" spans="7:7" ht="14.4" x14ac:dyDescent="0.3">
      <c r="G114" s="69"/>
    </row>
    <row r="115" spans="7:7" ht="14.4" x14ac:dyDescent="0.3">
      <c r="G115" s="69"/>
    </row>
    <row r="116" spans="7:7" ht="14.4" x14ac:dyDescent="0.3">
      <c r="G116" s="69"/>
    </row>
    <row r="117" spans="7:7" ht="14.4" x14ac:dyDescent="0.3">
      <c r="G117" s="69"/>
    </row>
    <row r="118" spans="7:7" ht="14.4" x14ac:dyDescent="0.3">
      <c r="G118" s="69"/>
    </row>
    <row r="119" spans="7:7" ht="14.4" x14ac:dyDescent="0.3">
      <c r="G119" s="69"/>
    </row>
    <row r="120" spans="7:7" ht="14.4" x14ac:dyDescent="0.3">
      <c r="G120" s="69"/>
    </row>
    <row r="121" spans="7:7" ht="14.4" x14ac:dyDescent="0.3">
      <c r="G121" s="69"/>
    </row>
    <row r="122" spans="7:7" ht="14.4" x14ac:dyDescent="0.3">
      <c r="G122" s="69"/>
    </row>
    <row r="123" spans="7:7" ht="14.4" x14ac:dyDescent="0.3">
      <c r="G123" s="69"/>
    </row>
    <row r="124" spans="7:7" ht="14.4" x14ac:dyDescent="0.3">
      <c r="G124" s="69"/>
    </row>
    <row r="125" spans="7:7" ht="14.4" x14ac:dyDescent="0.3">
      <c r="G125" s="69"/>
    </row>
    <row r="126" spans="7:7" ht="14.4" x14ac:dyDescent="0.3">
      <c r="G126" s="69"/>
    </row>
    <row r="127" spans="7:7" ht="14.4" x14ac:dyDescent="0.3">
      <c r="G127" s="69"/>
    </row>
    <row r="128" spans="7:7" ht="14.4" x14ac:dyDescent="0.3">
      <c r="G128" s="69"/>
    </row>
    <row r="129" spans="7:7" ht="14.4" x14ac:dyDescent="0.3">
      <c r="G129" s="69"/>
    </row>
    <row r="130" spans="7:7" ht="14.4" x14ac:dyDescent="0.3">
      <c r="G130" s="69"/>
    </row>
    <row r="131" spans="7:7" ht="14.4" x14ac:dyDescent="0.3">
      <c r="G131" s="69"/>
    </row>
    <row r="132" spans="7:7" ht="14.4" x14ac:dyDescent="0.3">
      <c r="G132" s="69"/>
    </row>
    <row r="133" spans="7:7" ht="14.4" x14ac:dyDescent="0.3">
      <c r="G133" s="69"/>
    </row>
    <row r="134" spans="7:7" ht="14.4" x14ac:dyDescent="0.3">
      <c r="G134" s="69"/>
    </row>
    <row r="135" spans="7:7" ht="14.4" x14ac:dyDescent="0.3">
      <c r="G135" s="69"/>
    </row>
    <row r="136" spans="7:7" ht="14.4" x14ac:dyDescent="0.3">
      <c r="G136" s="69"/>
    </row>
    <row r="137" spans="7:7" ht="14.4" x14ac:dyDescent="0.3">
      <c r="G137" s="69"/>
    </row>
    <row r="138" spans="7:7" ht="14.4" x14ac:dyDescent="0.3">
      <c r="G138" s="69"/>
    </row>
    <row r="139" spans="7:7" ht="14.4" x14ac:dyDescent="0.3">
      <c r="G139" s="69"/>
    </row>
    <row r="140" spans="7:7" ht="14.4" x14ac:dyDescent="0.3">
      <c r="G140" s="69"/>
    </row>
    <row r="141" spans="7:7" ht="14.4" x14ac:dyDescent="0.3">
      <c r="G141" s="69"/>
    </row>
    <row r="142" spans="7:7" ht="14.4" x14ac:dyDescent="0.3">
      <c r="G142" s="69"/>
    </row>
    <row r="143" spans="7:7" ht="14.4" x14ac:dyDescent="0.3">
      <c r="G143" s="69"/>
    </row>
    <row r="144" spans="7:7" ht="14.4" x14ac:dyDescent="0.3">
      <c r="G144" s="69"/>
    </row>
    <row r="145" spans="7:7" ht="14.4" x14ac:dyDescent="0.3">
      <c r="G145" s="69"/>
    </row>
    <row r="146" spans="7:7" ht="14.4" x14ac:dyDescent="0.3">
      <c r="G146" s="69"/>
    </row>
    <row r="147" spans="7:7" ht="14.4" x14ac:dyDescent="0.3">
      <c r="G147" s="69"/>
    </row>
    <row r="148" spans="7:7" ht="14.4" x14ac:dyDescent="0.3">
      <c r="G148" s="69"/>
    </row>
    <row r="149" spans="7:7" ht="14.4" x14ac:dyDescent="0.3">
      <c r="G149" s="69"/>
    </row>
    <row r="150" spans="7:7" ht="14.4" x14ac:dyDescent="0.3">
      <c r="G150" s="69"/>
    </row>
    <row r="151" spans="7:7" ht="14.4" x14ac:dyDescent="0.3">
      <c r="G151" s="69"/>
    </row>
    <row r="152" spans="7:7" ht="14.4" x14ac:dyDescent="0.3">
      <c r="G152" s="69"/>
    </row>
    <row r="153" spans="7:7" ht="14.4" x14ac:dyDescent="0.3">
      <c r="G153" s="69"/>
    </row>
    <row r="154" spans="7:7" ht="14.4" x14ac:dyDescent="0.3">
      <c r="G154" s="69"/>
    </row>
    <row r="155" spans="7:7" ht="14.4" x14ac:dyDescent="0.3">
      <c r="G155" s="69"/>
    </row>
    <row r="156" spans="7:7" ht="14.4" x14ac:dyDescent="0.3">
      <c r="G156" s="69"/>
    </row>
    <row r="157" spans="7:7" ht="14.4" x14ac:dyDescent="0.3">
      <c r="G157" s="69"/>
    </row>
    <row r="158" spans="7:7" ht="14.4" x14ac:dyDescent="0.3">
      <c r="G158" s="69"/>
    </row>
    <row r="159" spans="7:7" ht="14.4" x14ac:dyDescent="0.3">
      <c r="G159" s="69"/>
    </row>
    <row r="160" spans="7:7" ht="14.4" x14ac:dyDescent="0.3">
      <c r="G160" s="69"/>
    </row>
    <row r="161" spans="7:7" ht="14.4" x14ac:dyDescent="0.3">
      <c r="G161" s="69"/>
    </row>
    <row r="162" spans="7:7" ht="14.4" x14ac:dyDescent="0.3">
      <c r="G162" s="69"/>
    </row>
    <row r="163" spans="7:7" ht="14.4" x14ac:dyDescent="0.3">
      <c r="G163" s="69"/>
    </row>
    <row r="164" spans="7:7" ht="14.4" x14ac:dyDescent="0.3">
      <c r="G164" s="69"/>
    </row>
    <row r="165" spans="7:7" ht="14.4" x14ac:dyDescent="0.3">
      <c r="G165" s="69"/>
    </row>
    <row r="166" spans="7:7" ht="14.4" x14ac:dyDescent="0.3">
      <c r="G166" s="69"/>
    </row>
    <row r="167" spans="7:7" ht="14.4" x14ac:dyDescent="0.3">
      <c r="G167" s="69"/>
    </row>
    <row r="168" spans="7:7" ht="14.4" x14ac:dyDescent="0.3">
      <c r="G168" s="69"/>
    </row>
    <row r="169" spans="7:7" ht="14.4" x14ac:dyDescent="0.3">
      <c r="G169" s="69"/>
    </row>
    <row r="170" spans="7:7" ht="14.4" x14ac:dyDescent="0.3">
      <c r="G170" s="69"/>
    </row>
    <row r="171" spans="7:7" ht="14.4" x14ac:dyDescent="0.3">
      <c r="G171" s="69"/>
    </row>
    <row r="172" spans="7:7" ht="14.4" x14ac:dyDescent="0.3">
      <c r="G172" s="69"/>
    </row>
    <row r="173" spans="7:7" ht="14.4" x14ac:dyDescent="0.3">
      <c r="G173" s="69"/>
    </row>
    <row r="174" spans="7:7" ht="14.4" x14ac:dyDescent="0.3">
      <c r="G174" s="69"/>
    </row>
    <row r="175" spans="7:7" ht="14.4" x14ac:dyDescent="0.3">
      <c r="G175" s="69"/>
    </row>
    <row r="176" spans="7:7" ht="14.4" x14ac:dyDescent="0.3">
      <c r="G176" s="69"/>
    </row>
    <row r="177" spans="7:7" ht="14.4" x14ac:dyDescent="0.3">
      <c r="G177" s="69"/>
    </row>
    <row r="178" spans="7:7" ht="14.4" x14ac:dyDescent="0.3">
      <c r="G178" s="69"/>
    </row>
    <row r="179" spans="7:7" ht="14.4" x14ac:dyDescent="0.3">
      <c r="G179" s="69"/>
    </row>
    <row r="180" spans="7:7" ht="14.4" x14ac:dyDescent="0.3">
      <c r="G180" s="69"/>
    </row>
    <row r="181" spans="7:7" ht="14.4" x14ac:dyDescent="0.3">
      <c r="G181" s="69"/>
    </row>
    <row r="182" spans="7:7" ht="14.4" x14ac:dyDescent="0.3">
      <c r="G182" s="69"/>
    </row>
    <row r="183" spans="7:7" ht="14.4" x14ac:dyDescent="0.3">
      <c r="G183" s="69"/>
    </row>
    <row r="184" spans="7:7" ht="14.4" x14ac:dyDescent="0.3">
      <c r="G184" s="69"/>
    </row>
    <row r="185" spans="7:7" ht="14.4" x14ac:dyDescent="0.3">
      <c r="G185" s="69"/>
    </row>
    <row r="186" spans="7:7" ht="14.4" x14ac:dyDescent="0.3">
      <c r="G186" s="69"/>
    </row>
    <row r="187" spans="7:7" ht="14.4" x14ac:dyDescent="0.3">
      <c r="G187" s="69"/>
    </row>
    <row r="188" spans="7:7" ht="14.4" x14ac:dyDescent="0.3">
      <c r="G188" s="69"/>
    </row>
    <row r="189" spans="7:7" ht="14.4" x14ac:dyDescent="0.3">
      <c r="G189" s="69"/>
    </row>
    <row r="190" spans="7:7" ht="14.4" x14ac:dyDescent="0.3">
      <c r="G190" s="69"/>
    </row>
    <row r="191" spans="7:7" ht="14.4" x14ac:dyDescent="0.3">
      <c r="G191" s="69"/>
    </row>
    <row r="192" spans="7:7" ht="14.4" x14ac:dyDescent="0.3">
      <c r="G192" s="69"/>
    </row>
    <row r="193" spans="7:7" ht="14.4" x14ac:dyDescent="0.3">
      <c r="G193" s="69"/>
    </row>
    <row r="194" spans="7:7" ht="14.4" x14ac:dyDescent="0.3">
      <c r="G194" s="69"/>
    </row>
    <row r="195" spans="7:7" ht="14.4" x14ac:dyDescent="0.3">
      <c r="G195" s="69"/>
    </row>
    <row r="196" spans="7:7" ht="14.4" x14ac:dyDescent="0.3">
      <c r="G196" s="69"/>
    </row>
    <row r="197" spans="7:7" ht="14.4" x14ac:dyDescent="0.3">
      <c r="G197" s="69"/>
    </row>
    <row r="198" spans="7:7" ht="14.4" x14ac:dyDescent="0.3">
      <c r="G198" s="69"/>
    </row>
    <row r="199" spans="7:7" ht="14.4" x14ac:dyDescent="0.3">
      <c r="G199" s="69"/>
    </row>
    <row r="200" spans="7:7" ht="14.4" x14ac:dyDescent="0.3">
      <c r="G200" s="69"/>
    </row>
    <row r="201" spans="7:7" ht="14.4" x14ac:dyDescent="0.3">
      <c r="G201" s="69"/>
    </row>
    <row r="202" spans="7:7" ht="14.4" x14ac:dyDescent="0.3">
      <c r="G202" s="69"/>
    </row>
    <row r="203" spans="7:7" ht="14.4" x14ac:dyDescent="0.3">
      <c r="G203" s="69"/>
    </row>
    <row r="204" spans="7:7" ht="14.4" x14ac:dyDescent="0.3">
      <c r="G204" s="69"/>
    </row>
    <row r="205" spans="7:7" ht="14.4" x14ac:dyDescent="0.3">
      <c r="G205" s="69"/>
    </row>
    <row r="206" spans="7:7" ht="14.4" x14ac:dyDescent="0.3">
      <c r="G206" s="69"/>
    </row>
    <row r="207" spans="7:7" ht="14.4" x14ac:dyDescent="0.3">
      <c r="G207" s="69"/>
    </row>
    <row r="208" spans="7:7" ht="14.4" x14ac:dyDescent="0.3">
      <c r="G208" s="69"/>
    </row>
    <row r="209" spans="7:7" ht="14.4" x14ac:dyDescent="0.3">
      <c r="G209" s="69"/>
    </row>
    <row r="210" spans="7:7" ht="14.4" x14ac:dyDescent="0.3">
      <c r="G210" s="69"/>
    </row>
    <row r="211" spans="7:7" ht="14.4" x14ac:dyDescent="0.3">
      <c r="G211" s="69"/>
    </row>
    <row r="212" spans="7:7" ht="14.4" x14ac:dyDescent="0.3">
      <c r="G212" s="69"/>
    </row>
    <row r="213" spans="7:7" ht="14.4" x14ac:dyDescent="0.3">
      <c r="G213" s="69"/>
    </row>
    <row r="214" spans="7:7" ht="14.4" x14ac:dyDescent="0.3">
      <c r="G214" s="69"/>
    </row>
    <row r="215" spans="7:7" ht="14.4" x14ac:dyDescent="0.3">
      <c r="G215" s="69"/>
    </row>
    <row r="216" spans="7:7" ht="14.4" x14ac:dyDescent="0.3">
      <c r="G216" s="69"/>
    </row>
    <row r="217" spans="7:7" ht="14.4" x14ac:dyDescent="0.3">
      <c r="G217" s="69"/>
    </row>
    <row r="218" spans="7:7" ht="14.4" x14ac:dyDescent="0.3">
      <c r="G218" s="69"/>
    </row>
    <row r="219" spans="7:7" ht="14.4" x14ac:dyDescent="0.3">
      <c r="G219" s="69"/>
    </row>
    <row r="220" spans="7:7" ht="14.4" x14ac:dyDescent="0.3">
      <c r="G220" s="69"/>
    </row>
    <row r="221" spans="7:7" ht="14.4" x14ac:dyDescent="0.3">
      <c r="G221" s="69"/>
    </row>
    <row r="222" spans="7:7" ht="14.4" x14ac:dyDescent="0.3">
      <c r="G222" s="69"/>
    </row>
    <row r="223" spans="7:7" ht="14.4" x14ac:dyDescent="0.3">
      <c r="G223" s="69"/>
    </row>
    <row r="224" spans="7:7" ht="14.4" x14ac:dyDescent="0.3">
      <c r="G224" s="69"/>
    </row>
    <row r="225" spans="7:7" ht="14.4" x14ac:dyDescent="0.3">
      <c r="G225" s="69"/>
    </row>
    <row r="226" spans="7:7" ht="14.4" x14ac:dyDescent="0.3">
      <c r="G226" s="69"/>
    </row>
    <row r="227" spans="7:7" ht="14.4" x14ac:dyDescent="0.3">
      <c r="G227" s="69"/>
    </row>
    <row r="228" spans="7:7" ht="14.4" x14ac:dyDescent="0.3">
      <c r="G228" s="69"/>
    </row>
    <row r="229" spans="7:7" ht="14.4" x14ac:dyDescent="0.3">
      <c r="G229" s="69"/>
    </row>
    <row r="230" spans="7:7" ht="14.4" x14ac:dyDescent="0.3">
      <c r="G230" s="69"/>
    </row>
    <row r="231" spans="7:7" ht="14.4" x14ac:dyDescent="0.3">
      <c r="G231" s="69"/>
    </row>
    <row r="232" spans="7:7" ht="14.4" x14ac:dyDescent="0.3">
      <c r="G232" s="69"/>
    </row>
    <row r="233" spans="7:7" ht="14.4" x14ac:dyDescent="0.3">
      <c r="G233" s="69"/>
    </row>
    <row r="234" spans="7:7" ht="14.4" x14ac:dyDescent="0.3">
      <c r="G234" s="69"/>
    </row>
    <row r="235" spans="7:7" ht="14.4" x14ac:dyDescent="0.3">
      <c r="G235" s="69"/>
    </row>
    <row r="236" spans="7:7" ht="14.4" x14ac:dyDescent="0.3">
      <c r="G236" s="69"/>
    </row>
    <row r="237" spans="7:7" ht="14.4" x14ac:dyDescent="0.3">
      <c r="G237" s="69"/>
    </row>
    <row r="238" spans="7:7" ht="14.4" x14ac:dyDescent="0.3">
      <c r="G238" s="69"/>
    </row>
    <row r="239" spans="7:7" ht="14.4" x14ac:dyDescent="0.3">
      <c r="G239" s="69"/>
    </row>
    <row r="240" spans="7:7" ht="14.4" x14ac:dyDescent="0.3">
      <c r="G240" s="69"/>
    </row>
    <row r="241" spans="7:7" ht="14.4" x14ac:dyDescent="0.3">
      <c r="G241" s="69"/>
    </row>
    <row r="242" spans="7:7" ht="14.4" x14ac:dyDescent="0.3">
      <c r="G242" s="69"/>
    </row>
    <row r="243" spans="7:7" ht="14.4" x14ac:dyDescent="0.3">
      <c r="G243" s="69"/>
    </row>
    <row r="244" spans="7:7" ht="14.4" x14ac:dyDescent="0.3">
      <c r="G244" s="69"/>
    </row>
    <row r="245" spans="7:7" ht="14.4" x14ac:dyDescent="0.3">
      <c r="G245" s="69"/>
    </row>
    <row r="246" spans="7:7" ht="14.4" x14ac:dyDescent="0.3">
      <c r="G246" s="69"/>
    </row>
    <row r="247" spans="7:7" ht="14.4" x14ac:dyDescent="0.3">
      <c r="G247" s="69"/>
    </row>
    <row r="248" spans="7:7" ht="14.4" x14ac:dyDescent="0.3">
      <c r="G248" s="69"/>
    </row>
    <row r="249" spans="7:7" ht="14.4" x14ac:dyDescent="0.3">
      <c r="G249" s="69"/>
    </row>
    <row r="250" spans="7:7" ht="14.4" x14ac:dyDescent="0.3">
      <c r="G250" s="69"/>
    </row>
    <row r="251" spans="7:7" ht="14.4" x14ac:dyDescent="0.3">
      <c r="G251" s="69"/>
    </row>
    <row r="252" spans="7:7" ht="14.4" x14ac:dyDescent="0.3">
      <c r="G252" s="69"/>
    </row>
    <row r="253" spans="7:7" ht="14.4" x14ac:dyDescent="0.3">
      <c r="G253" s="69"/>
    </row>
    <row r="254" spans="7:7" ht="14.4" x14ac:dyDescent="0.3">
      <c r="G254" s="69"/>
    </row>
    <row r="255" spans="7:7" ht="14.4" x14ac:dyDescent="0.3">
      <c r="G255" s="69"/>
    </row>
    <row r="256" spans="7:7" ht="14.4" x14ac:dyDescent="0.3">
      <c r="G256" s="69"/>
    </row>
    <row r="257" spans="7:7" ht="14.4" x14ac:dyDescent="0.3">
      <c r="G257" s="69"/>
    </row>
    <row r="258" spans="7:7" ht="14.4" x14ac:dyDescent="0.3">
      <c r="G258" s="69"/>
    </row>
    <row r="259" spans="7:7" ht="14.4" x14ac:dyDescent="0.3">
      <c r="G259" s="69"/>
    </row>
    <row r="260" spans="7:7" ht="14.4" x14ac:dyDescent="0.3">
      <c r="G260" s="69"/>
    </row>
    <row r="261" spans="7:7" ht="14.4" x14ac:dyDescent="0.3">
      <c r="G261" s="69"/>
    </row>
    <row r="262" spans="7:7" ht="14.4" x14ac:dyDescent="0.3">
      <c r="G262" s="69"/>
    </row>
    <row r="263" spans="7:7" ht="14.4" x14ac:dyDescent="0.3">
      <c r="G263" s="69"/>
    </row>
    <row r="264" spans="7:7" ht="14.4" x14ac:dyDescent="0.3">
      <c r="G264" s="69"/>
    </row>
    <row r="265" spans="7:7" ht="14.4" x14ac:dyDescent="0.3">
      <c r="G265" s="69"/>
    </row>
    <row r="266" spans="7:7" ht="14.4" x14ac:dyDescent="0.3">
      <c r="G266" s="69"/>
    </row>
    <row r="267" spans="7:7" ht="14.4" x14ac:dyDescent="0.3">
      <c r="G267" s="69"/>
    </row>
    <row r="268" spans="7:7" ht="14.4" x14ac:dyDescent="0.3">
      <c r="G268" s="69"/>
    </row>
    <row r="269" spans="7:7" ht="14.4" x14ac:dyDescent="0.3">
      <c r="G269" s="69"/>
    </row>
    <row r="270" spans="7:7" ht="14.4" x14ac:dyDescent="0.3">
      <c r="G270" s="69"/>
    </row>
    <row r="271" spans="7:7" ht="14.4" x14ac:dyDescent="0.3">
      <c r="G271" s="69"/>
    </row>
    <row r="272" spans="7:7" ht="14.4" x14ac:dyDescent="0.3">
      <c r="G272" s="69"/>
    </row>
    <row r="273" spans="7:7" ht="14.4" x14ac:dyDescent="0.3">
      <c r="G273" s="69"/>
    </row>
    <row r="274" spans="7:7" ht="14.4" x14ac:dyDescent="0.3">
      <c r="G274" s="69"/>
    </row>
    <row r="275" spans="7:7" ht="14.4" x14ac:dyDescent="0.3">
      <c r="G275" s="69"/>
    </row>
    <row r="276" spans="7:7" ht="14.4" x14ac:dyDescent="0.3">
      <c r="G276" s="69"/>
    </row>
    <row r="277" spans="7:7" ht="14.4" x14ac:dyDescent="0.3">
      <c r="G277" s="69"/>
    </row>
    <row r="278" spans="7:7" ht="14.4" x14ac:dyDescent="0.3">
      <c r="G278" s="69"/>
    </row>
    <row r="279" spans="7:7" ht="14.4" x14ac:dyDescent="0.3">
      <c r="G279" s="69"/>
    </row>
    <row r="280" spans="7:7" ht="14.4" x14ac:dyDescent="0.3">
      <c r="G280" s="69"/>
    </row>
    <row r="281" spans="7:7" ht="14.4" x14ac:dyDescent="0.3">
      <c r="G281" s="69"/>
    </row>
    <row r="282" spans="7:7" ht="14.4" x14ac:dyDescent="0.3">
      <c r="G282" s="69"/>
    </row>
    <row r="283" spans="7:7" ht="14.4" x14ac:dyDescent="0.3">
      <c r="G283" s="69"/>
    </row>
    <row r="284" spans="7:7" ht="14.4" x14ac:dyDescent="0.3">
      <c r="G284" s="69"/>
    </row>
    <row r="285" spans="7:7" ht="14.4" x14ac:dyDescent="0.3">
      <c r="G285" s="69"/>
    </row>
    <row r="286" spans="7:7" ht="14.4" x14ac:dyDescent="0.3">
      <c r="G286" s="69"/>
    </row>
    <row r="287" spans="7:7" ht="14.4" x14ac:dyDescent="0.3">
      <c r="G287" s="69"/>
    </row>
    <row r="288" spans="7:7" ht="14.4" x14ac:dyDescent="0.3">
      <c r="G288" s="69"/>
    </row>
    <row r="289" spans="7:7" ht="14.4" x14ac:dyDescent="0.3">
      <c r="G289" s="69"/>
    </row>
    <row r="290" spans="7:7" ht="14.4" x14ac:dyDescent="0.3">
      <c r="G290" s="69"/>
    </row>
    <row r="291" spans="7:7" ht="14.4" x14ac:dyDescent="0.3">
      <c r="G291" s="69"/>
    </row>
    <row r="292" spans="7:7" ht="14.4" x14ac:dyDescent="0.3">
      <c r="G292" s="69"/>
    </row>
    <row r="293" spans="7:7" ht="14.4" x14ac:dyDescent="0.3">
      <c r="G293" s="69"/>
    </row>
    <row r="294" spans="7:7" ht="14.4" x14ac:dyDescent="0.3">
      <c r="G294" s="69"/>
    </row>
    <row r="295" spans="7:7" ht="14.4" x14ac:dyDescent="0.3">
      <c r="G295" s="69"/>
    </row>
    <row r="296" spans="7:7" ht="14.4" x14ac:dyDescent="0.3">
      <c r="G296" s="69"/>
    </row>
    <row r="297" spans="7:7" ht="14.4" x14ac:dyDescent="0.3">
      <c r="G297" s="69"/>
    </row>
    <row r="298" spans="7:7" ht="14.4" x14ac:dyDescent="0.3">
      <c r="G298" s="69"/>
    </row>
    <row r="299" spans="7:7" ht="14.4" x14ac:dyDescent="0.3">
      <c r="G299" s="69"/>
    </row>
    <row r="300" spans="7:7" ht="14.4" x14ac:dyDescent="0.3">
      <c r="G300" s="69"/>
    </row>
    <row r="301" spans="7:7" ht="14.4" x14ac:dyDescent="0.3">
      <c r="G301" s="69"/>
    </row>
    <row r="302" spans="7:7" ht="14.4" x14ac:dyDescent="0.3">
      <c r="G302" s="69"/>
    </row>
    <row r="303" spans="7:7" ht="14.4" x14ac:dyDescent="0.3">
      <c r="G303" s="69"/>
    </row>
    <row r="304" spans="7:7" ht="14.4" x14ac:dyDescent="0.3">
      <c r="G304" s="69"/>
    </row>
    <row r="305" spans="7:7" ht="14.4" x14ac:dyDescent="0.3">
      <c r="G305" s="69"/>
    </row>
    <row r="306" spans="7:7" ht="14.4" x14ac:dyDescent="0.3">
      <c r="G306" s="69"/>
    </row>
    <row r="307" spans="7:7" ht="14.4" x14ac:dyDescent="0.3">
      <c r="G307" s="69"/>
    </row>
    <row r="308" spans="7:7" ht="14.4" x14ac:dyDescent="0.3">
      <c r="G308" s="69"/>
    </row>
    <row r="309" spans="7:7" ht="14.4" x14ac:dyDescent="0.3">
      <c r="G309" s="69"/>
    </row>
    <row r="310" spans="7:7" ht="14.4" x14ac:dyDescent="0.3">
      <c r="G310" s="69"/>
    </row>
    <row r="311" spans="7:7" ht="14.4" x14ac:dyDescent="0.3">
      <c r="G311" s="69"/>
    </row>
    <row r="312" spans="7:7" ht="14.4" x14ac:dyDescent="0.3">
      <c r="G312" s="69"/>
    </row>
    <row r="313" spans="7:7" ht="14.4" x14ac:dyDescent="0.3">
      <c r="G313" s="69"/>
    </row>
    <row r="314" spans="7:7" ht="14.4" x14ac:dyDescent="0.3">
      <c r="G314" s="69"/>
    </row>
    <row r="315" spans="7:7" ht="14.4" x14ac:dyDescent="0.3">
      <c r="G315" s="69"/>
    </row>
    <row r="316" spans="7:7" ht="14.4" x14ac:dyDescent="0.3">
      <c r="G316" s="69"/>
    </row>
    <row r="317" spans="7:7" ht="14.4" x14ac:dyDescent="0.3">
      <c r="G317" s="69"/>
    </row>
    <row r="318" spans="7:7" ht="14.4" x14ac:dyDescent="0.3">
      <c r="G318" s="69"/>
    </row>
    <row r="319" spans="7:7" ht="14.4" x14ac:dyDescent="0.3">
      <c r="G319" s="69"/>
    </row>
    <row r="320" spans="7:7" ht="14.4" x14ac:dyDescent="0.3">
      <c r="G320" s="69"/>
    </row>
    <row r="321" spans="7:7" ht="14.4" x14ac:dyDescent="0.3">
      <c r="G321" s="69"/>
    </row>
    <row r="322" spans="7:7" ht="14.4" x14ac:dyDescent="0.3">
      <c r="G322" s="69"/>
    </row>
    <row r="323" spans="7:7" ht="14.4" x14ac:dyDescent="0.3">
      <c r="G323" s="69"/>
    </row>
    <row r="324" spans="7:7" ht="14.4" x14ac:dyDescent="0.3">
      <c r="G324" s="69"/>
    </row>
    <row r="325" spans="7:7" ht="14.4" x14ac:dyDescent="0.3">
      <c r="G325" s="69"/>
    </row>
    <row r="326" spans="7:7" ht="14.4" x14ac:dyDescent="0.3">
      <c r="G326" s="69"/>
    </row>
    <row r="327" spans="7:7" ht="14.4" x14ac:dyDescent="0.3">
      <c r="G327" s="69"/>
    </row>
    <row r="328" spans="7:7" ht="14.4" x14ac:dyDescent="0.3">
      <c r="G328" s="69"/>
    </row>
    <row r="329" spans="7:7" ht="14.4" x14ac:dyDescent="0.3">
      <c r="G329" s="69"/>
    </row>
    <row r="330" spans="7:7" ht="14.4" x14ac:dyDescent="0.3">
      <c r="G330" s="69"/>
    </row>
    <row r="331" spans="7:7" ht="14.4" x14ac:dyDescent="0.3">
      <c r="G331" s="69"/>
    </row>
    <row r="332" spans="7:7" ht="14.4" x14ac:dyDescent="0.3">
      <c r="G332" s="69"/>
    </row>
    <row r="333" spans="7:7" ht="14.4" x14ac:dyDescent="0.3">
      <c r="G333" s="69"/>
    </row>
    <row r="334" spans="7:7" ht="14.4" x14ac:dyDescent="0.3">
      <c r="G334" s="69"/>
    </row>
    <row r="335" spans="7:7" ht="14.4" x14ac:dyDescent="0.3">
      <c r="G335" s="69"/>
    </row>
    <row r="336" spans="7:7" ht="14.4" x14ac:dyDescent="0.3">
      <c r="G336" s="69"/>
    </row>
    <row r="337" spans="7:7" ht="14.4" x14ac:dyDescent="0.3">
      <c r="G337" s="69"/>
    </row>
    <row r="338" spans="7:7" ht="14.4" x14ac:dyDescent="0.3">
      <c r="G338" s="69"/>
    </row>
    <row r="339" spans="7:7" ht="14.4" x14ac:dyDescent="0.3">
      <c r="G339" s="69"/>
    </row>
    <row r="340" spans="7:7" ht="14.4" x14ac:dyDescent="0.3">
      <c r="G340" s="69"/>
    </row>
    <row r="341" spans="7:7" ht="14.4" x14ac:dyDescent="0.3">
      <c r="G341" s="69"/>
    </row>
    <row r="342" spans="7:7" ht="14.4" x14ac:dyDescent="0.3">
      <c r="G342" s="69"/>
    </row>
    <row r="343" spans="7:7" ht="14.4" x14ac:dyDescent="0.3">
      <c r="G343" s="69"/>
    </row>
    <row r="344" spans="7:7" ht="14.4" x14ac:dyDescent="0.3">
      <c r="G344" s="69"/>
    </row>
    <row r="345" spans="7:7" ht="14.4" x14ac:dyDescent="0.3">
      <c r="G345" s="69"/>
    </row>
    <row r="346" spans="7:7" ht="14.4" x14ac:dyDescent="0.3">
      <c r="G346" s="69"/>
    </row>
    <row r="347" spans="7:7" ht="14.4" x14ac:dyDescent="0.3">
      <c r="G347" s="69"/>
    </row>
    <row r="348" spans="7:7" ht="14.4" x14ac:dyDescent="0.3">
      <c r="G348" s="69"/>
    </row>
    <row r="349" spans="7:7" ht="14.4" x14ac:dyDescent="0.3">
      <c r="G349" s="69"/>
    </row>
    <row r="350" spans="7:7" ht="14.4" x14ac:dyDescent="0.3">
      <c r="G350" s="69"/>
    </row>
    <row r="351" spans="7:7" ht="14.4" x14ac:dyDescent="0.3">
      <c r="G351" s="69"/>
    </row>
    <row r="352" spans="7:7" ht="14.4" x14ac:dyDescent="0.3">
      <c r="G352" s="69"/>
    </row>
    <row r="353" spans="7:7" ht="14.4" x14ac:dyDescent="0.3">
      <c r="G353" s="69"/>
    </row>
    <row r="354" spans="7:7" ht="14.4" x14ac:dyDescent="0.3">
      <c r="G354" s="69"/>
    </row>
    <row r="355" spans="7:7" ht="14.4" x14ac:dyDescent="0.3">
      <c r="G355" s="69"/>
    </row>
    <row r="356" spans="7:7" ht="14.4" x14ac:dyDescent="0.3">
      <c r="G356" s="69"/>
    </row>
    <row r="357" spans="7:7" ht="14.4" x14ac:dyDescent="0.3">
      <c r="G357" s="69"/>
    </row>
    <row r="358" spans="7:7" ht="14.4" x14ac:dyDescent="0.3">
      <c r="G358" s="69"/>
    </row>
    <row r="359" spans="7:7" ht="14.4" x14ac:dyDescent="0.3">
      <c r="G359" s="69"/>
    </row>
    <row r="360" spans="7:7" ht="14.4" x14ac:dyDescent="0.3">
      <c r="G360" s="69"/>
    </row>
    <row r="361" spans="7:7" ht="14.4" x14ac:dyDescent="0.3">
      <c r="G361" s="69"/>
    </row>
    <row r="362" spans="7:7" ht="14.4" x14ac:dyDescent="0.3">
      <c r="G362" s="69"/>
    </row>
    <row r="363" spans="7:7" ht="14.4" x14ac:dyDescent="0.3">
      <c r="G363" s="69"/>
    </row>
    <row r="364" spans="7:7" ht="14.4" x14ac:dyDescent="0.3">
      <c r="G364" s="69"/>
    </row>
    <row r="365" spans="7:7" ht="14.4" x14ac:dyDescent="0.3">
      <c r="G365" s="69"/>
    </row>
    <row r="366" spans="7:7" ht="14.4" x14ac:dyDescent="0.3">
      <c r="G366" s="69"/>
    </row>
    <row r="367" spans="7:7" ht="14.4" x14ac:dyDescent="0.3">
      <c r="G367" s="69"/>
    </row>
    <row r="368" spans="7:7" ht="14.4" x14ac:dyDescent="0.3">
      <c r="G368" s="69"/>
    </row>
    <row r="369" spans="7:7" ht="14.4" x14ac:dyDescent="0.3">
      <c r="G369" s="69"/>
    </row>
    <row r="370" spans="7:7" ht="14.4" x14ac:dyDescent="0.3">
      <c r="G370" s="69"/>
    </row>
    <row r="371" spans="7:7" ht="14.4" x14ac:dyDescent="0.3">
      <c r="G371" s="69"/>
    </row>
    <row r="372" spans="7:7" ht="14.4" x14ac:dyDescent="0.3">
      <c r="G372" s="69"/>
    </row>
    <row r="373" spans="7:7" ht="14.4" x14ac:dyDescent="0.3">
      <c r="G373" s="69"/>
    </row>
    <row r="374" spans="7:7" ht="14.4" x14ac:dyDescent="0.3">
      <c r="G374" s="69"/>
    </row>
    <row r="375" spans="7:7" ht="14.4" x14ac:dyDescent="0.3">
      <c r="G375" s="69"/>
    </row>
    <row r="376" spans="7:7" ht="14.4" x14ac:dyDescent="0.3">
      <c r="G376" s="69"/>
    </row>
    <row r="377" spans="7:7" ht="14.4" x14ac:dyDescent="0.3">
      <c r="G377" s="69"/>
    </row>
    <row r="378" spans="7:7" ht="14.4" x14ac:dyDescent="0.3">
      <c r="G378" s="69"/>
    </row>
    <row r="379" spans="7:7" ht="14.4" x14ac:dyDescent="0.3">
      <c r="G379" s="69"/>
    </row>
    <row r="380" spans="7:7" ht="14.4" x14ac:dyDescent="0.3">
      <c r="G380" s="69"/>
    </row>
    <row r="381" spans="7:7" ht="14.4" x14ac:dyDescent="0.3">
      <c r="G381" s="69"/>
    </row>
    <row r="382" spans="7:7" ht="14.4" x14ac:dyDescent="0.3">
      <c r="G382" s="69"/>
    </row>
    <row r="383" spans="7:7" ht="14.4" x14ac:dyDescent="0.3">
      <c r="G383" s="69"/>
    </row>
    <row r="384" spans="7:7" ht="14.4" x14ac:dyDescent="0.3">
      <c r="G384" s="69"/>
    </row>
    <row r="385" spans="7:7" ht="14.4" x14ac:dyDescent="0.3">
      <c r="G385" s="69"/>
    </row>
    <row r="386" spans="7:7" ht="14.4" x14ac:dyDescent="0.3">
      <c r="G386" s="69"/>
    </row>
    <row r="387" spans="7:7" ht="14.4" x14ac:dyDescent="0.3">
      <c r="G387" s="69"/>
    </row>
    <row r="388" spans="7:7" ht="14.4" x14ac:dyDescent="0.3">
      <c r="G388" s="69"/>
    </row>
    <row r="389" spans="7:7" ht="14.4" x14ac:dyDescent="0.3">
      <c r="G389" s="69"/>
    </row>
    <row r="390" spans="7:7" ht="14.4" x14ac:dyDescent="0.3">
      <c r="G390" s="69"/>
    </row>
    <row r="391" spans="7:7" ht="14.4" x14ac:dyDescent="0.3">
      <c r="G391" s="69"/>
    </row>
    <row r="392" spans="7:7" ht="14.4" x14ac:dyDescent="0.3">
      <c r="G392" s="69"/>
    </row>
    <row r="393" spans="7:7" ht="14.4" x14ac:dyDescent="0.3">
      <c r="G393" s="69"/>
    </row>
    <row r="394" spans="7:7" ht="14.4" x14ac:dyDescent="0.3">
      <c r="G394" s="69"/>
    </row>
    <row r="395" spans="7:7" ht="14.4" x14ac:dyDescent="0.3">
      <c r="G395" s="69"/>
    </row>
    <row r="396" spans="7:7" ht="14.4" x14ac:dyDescent="0.3">
      <c r="G396" s="69"/>
    </row>
    <row r="397" spans="7:7" ht="14.4" x14ac:dyDescent="0.3">
      <c r="G397" s="69"/>
    </row>
    <row r="398" spans="7:7" ht="14.4" x14ac:dyDescent="0.3">
      <c r="G398" s="69"/>
    </row>
    <row r="399" spans="7:7" ht="14.4" x14ac:dyDescent="0.3">
      <c r="G399" s="69"/>
    </row>
    <row r="400" spans="7:7" ht="14.4" x14ac:dyDescent="0.3">
      <c r="G400" s="69"/>
    </row>
    <row r="401" spans="7:7" ht="14.4" x14ac:dyDescent="0.3">
      <c r="G401" s="69"/>
    </row>
    <row r="402" spans="7:7" ht="14.4" x14ac:dyDescent="0.3">
      <c r="G402" s="69"/>
    </row>
    <row r="403" spans="7:7" ht="14.4" x14ac:dyDescent="0.3">
      <c r="G403" s="69"/>
    </row>
    <row r="404" spans="7:7" ht="14.4" x14ac:dyDescent="0.3">
      <c r="G404" s="69"/>
    </row>
    <row r="405" spans="7:7" ht="14.4" x14ac:dyDescent="0.3">
      <c r="G405" s="69"/>
    </row>
    <row r="406" spans="7:7" ht="14.4" x14ac:dyDescent="0.3">
      <c r="G406" s="69"/>
    </row>
    <row r="407" spans="7:7" ht="14.4" x14ac:dyDescent="0.3">
      <c r="G407" s="69"/>
    </row>
    <row r="408" spans="7:7" ht="14.4" x14ac:dyDescent="0.3">
      <c r="G408" s="69"/>
    </row>
    <row r="409" spans="7:7" ht="14.4" x14ac:dyDescent="0.3">
      <c r="G409" s="69"/>
    </row>
    <row r="410" spans="7:7" ht="14.4" x14ac:dyDescent="0.3">
      <c r="G410" s="69"/>
    </row>
    <row r="411" spans="7:7" ht="14.4" x14ac:dyDescent="0.3">
      <c r="G411" s="69"/>
    </row>
    <row r="412" spans="7:7" ht="14.4" x14ac:dyDescent="0.3">
      <c r="G412" s="69"/>
    </row>
    <row r="413" spans="7:7" ht="14.4" x14ac:dyDescent="0.3">
      <c r="G413" s="69"/>
    </row>
    <row r="414" spans="7:7" ht="14.4" x14ac:dyDescent="0.3">
      <c r="G414" s="69"/>
    </row>
    <row r="415" spans="7:7" ht="14.4" x14ac:dyDescent="0.3">
      <c r="G415" s="69"/>
    </row>
    <row r="416" spans="7:7" ht="14.4" x14ac:dyDescent="0.3">
      <c r="G416" s="69"/>
    </row>
    <row r="417" spans="7:7" ht="14.4" x14ac:dyDescent="0.3">
      <c r="G417" s="69"/>
    </row>
    <row r="418" spans="7:7" ht="14.4" x14ac:dyDescent="0.3">
      <c r="G418" s="69"/>
    </row>
    <row r="419" spans="7:7" ht="14.4" x14ac:dyDescent="0.3">
      <c r="G419" s="69"/>
    </row>
    <row r="420" spans="7:7" ht="14.4" x14ac:dyDescent="0.3">
      <c r="G420" s="69"/>
    </row>
    <row r="421" spans="7:7" ht="14.4" x14ac:dyDescent="0.3">
      <c r="G421" s="69"/>
    </row>
    <row r="422" spans="7:7" ht="14.4" x14ac:dyDescent="0.3">
      <c r="G422" s="69"/>
    </row>
    <row r="423" spans="7:7" ht="14.4" x14ac:dyDescent="0.3">
      <c r="G423" s="69"/>
    </row>
    <row r="424" spans="7:7" ht="14.4" x14ac:dyDescent="0.3">
      <c r="G424" s="69"/>
    </row>
    <row r="425" spans="7:7" ht="14.4" x14ac:dyDescent="0.3">
      <c r="G425" s="69"/>
    </row>
    <row r="426" spans="7:7" ht="14.4" x14ac:dyDescent="0.3">
      <c r="G426" s="69"/>
    </row>
    <row r="427" spans="7:7" ht="14.4" x14ac:dyDescent="0.3">
      <c r="G427" s="69"/>
    </row>
    <row r="428" spans="7:7" ht="14.4" x14ac:dyDescent="0.3">
      <c r="G428" s="69"/>
    </row>
    <row r="429" spans="7:7" ht="14.4" x14ac:dyDescent="0.3">
      <c r="G429" s="69"/>
    </row>
    <row r="430" spans="7:7" ht="14.4" x14ac:dyDescent="0.3">
      <c r="G430" s="69"/>
    </row>
    <row r="431" spans="7:7" ht="14.4" x14ac:dyDescent="0.3">
      <c r="G431" s="69"/>
    </row>
    <row r="432" spans="7:7" ht="14.4" x14ac:dyDescent="0.3">
      <c r="G432" s="69"/>
    </row>
    <row r="433" spans="7:7" ht="14.4" x14ac:dyDescent="0.3">
      <c r="G433" s="69"/>
    </row>
    <row r="434" spans="7:7" ht="14.4" x14ac:dyDescent="0.3">
      <c r="G434" s="69"/>
    </row>
    <row r="435" spans="7:7" ht="14.4" x14ac:dyDescent="0.3">
      <c r="G435" s="69"/>
    </row>
    <row r="436" spans="7:7" ht="14.4" x14ac:dyDescent="0.3">
      <c r="G436" s="69"/>
    </row>
    <row r="437" spans="7:7" ht="14.4" x14ac:dyDescent="0.3">
      <c r="G437" s="69"/>
    </row>
    <row r="438" spans="7:7" ht="14.4" x14ac:dyDescent="0.3">
      <c r="G438" s="69"/>
    </row>
    <row r="439" spans="7:7" ht="14.4" x14ac:dyDescent="0.3">
      <c r="G439" s="69"/>
    </row>
    <row r="440" spans="7:7" ht="14.4" x14ac:dyDescent="0.3">
      <c r="G440" s="69"/>
    </row>
    <row r="441" spans="7:7" ht="14.4" x14ac:dyDescent="0.3">
      <c r="G441" s="69"/>
    </row>
    <row r="442" spans="7:7" ht="14.4" x14ac:dyDescent="0.3">
      <c r="G442" s="69"/>
    </row>
    <row r="443" spans="7:7" ht="14.4" x14ac:dyDescent="0.3">
      <c r="G443" s="69"/>
    </row>
    <row r="444" spans="7:7" ht="14.4" x14ac:dyDescent="0.3">
      <c r="G444" s="69"/>
    </row>
    <row r="445" spans="7:7" ht="14.4" x14ac:dyDescent="0.3">
      <c r="G445" s="69"/>
    </row>
    <row r="446" spans="7:7" ht="14.4" x14ac:dyDescent="0.3">
      <c r="G446" s="69"/>
    </row>
    <row r="447" spans="7:7" ht="14.4" x14ac:dyDescent="0.3">
      <c r="G447" s="69"/>
    </row>
    <row r="448" spans="7:7" ht="14.4" x14ac:dyDescent="0.3">
      <c r="G448" s="69"/>
    </row>
    <row r="449" spans="7:7" ht="14.4" x14ac:dyDescent="0.3">
      <c r="G449" s="69"/>
    </row>
    <row r="450" spans="7:7" ht="14.4" x14ac:dyDescent="0.3">
      <c r="G450" s="69"/>
    </row>
    <row r="451" spans="7:7" ht="14.4" x14ac:dyDescent="0.3">
      <c r="G451" s="69"/>
    </row>
    <row r="452" spans="7:7" ht="14.4" x14ac:dyDescent="0.3">
      <c r="G452" s="69"/>
    </row>
    <row r="453" spans="7:7" ht="14.4" x14ac:dyDescent="0.3">
      <c r="G453" s="69"/>
    </row>
    <row r="454" spans="7:7" ht="14.4" x14ac:dyDescent="0.3">
      <c r="G454" s="69"/>
    </row>
    <row r="455" spans="7:7" ht="14.4" x14ac:dyDescent="0.3">
      <c r="G455" s="69"/>
    </row>
    <row r="456" spans="7:7" ht="14.4" x14ac:dyDescent="0.3">
      <c r="G456" s="69"/>
    </row>
    <row r="457" spans="7:7" ht="14.4" x14ac:dyDescent="0.3">
      <c r="G457" s="69"/>
    </row>
    <row r="458" spans="7:7" ht="14.4" x14ac:dyDescent="0.3">
      <c r="G458" s="69"/>
    </row>
    <row r="459" spans="7:7" ht="14.4" x14ac:dyDescent="0.3">
      <c r="G459" s="69"/>
    </row>
    <row r="460" spans="7:7" ht="14.4" x14ac:dyDescent="0.3">
      <c r="G460" s="69"/>
    </row>
    <row r="461" spans="7:7" ht="14.4" x14ac:dyDescent="0.3">
      <c r="G461" s="69"/>
    </row>
    <row r="462" spans="7:7" ht="14.4" x14ac:dyDescent="0.3">
      <c r="G462" s="69"/>
    </row>
    <row r="463" spans="7:7" ht="14.4" x14ac:dyDescent="0.3">
      <c r="G463" s="69"/>
    </row>
    <row r="464" spans="7:7" ht="14.4" x14ac:dyDescent="0.3">
      <c r="G464" s="69"/>
    </row>
    <row r="465" spans="7:7" ht="14.4" x14ac:dyDescent="0.3">
      <c r="G465" s="69"/>
    </row>
    <row r="466" spans="7:7" ht="14.4" x14ac:dyDescent="0.3">
      <c r="G466" s="69"/>
    </row>
    <row r="467" spans="7:7" ht="14.4" x14ac:dyDescent="0.3">
      <c r="G467" s="69"/>
    </row>
    <row r="468" spans="7:7" ht="14.4" x14ac:dyDescent="0.3">
      <c r="G468" s="69"/>
    </row>
    <row r="469" spans="7:7" ht="14.4" x14ac:dyDescent="0.3">
      <c r="G469" s="69"/>
    </row>
    <row r="470" spans="7:7" ht="14.4" x14ac:dyDescent="0.3">
      <c r="G470" s="69"/>
    </row>
    <row r="471" spans="7:7" ht="14.4" x14ac:dyDescent="0.3">
      <c r="G471" s="69"/>
    </row>
    <row r="472" spans="7:7" ht="14.4" x14ac:dyDescent="0.3">
      <c r="G472" s="69"/>
    </row>
    <row r="473" spans="7:7" ht="14.4" x14ac:dyDescent="0.3">
      <c r="G473" s="69"/>
    </row>
    <row r="474" spans="7:7" ht="14.4" x14ac:dyDescent="0.3">
      <c r="G474" s="69"/>
    </row>
    <row r="475" spans="7:7" ht="14.4" x14ac:dyDescent="0.3">
      <c r="G475" s="69"/>
    </row>
    <row r="476" spans="7:7" ht="14.4" x14ac:dyDescent="0.3">
      <c r="G476" s="69"/>
    </row>
    <row r="477" spans="7:7" ht="14.4" x14ac:dyDescent="0.3">
      <c r="G477" s="69"/>
    </row>
    <row r="478" spans="7:7" ht="14.4" x14ac:dyDescent="0.3">
      <c r="G478" s="69"/>
    </row>
    <row r="479" spans="7:7" ht="14.4" x14ac:dyDescent="0.3">
      <c r="G479" s="69"/>
    </row>
    <row r="480" spans="7:7" ht="14.4" x14ac:dyDescent="0.3">
      <c r="G480" s="69"/>
    </row>
    <row r="481" spans="7:7" ht="14.4" x14ac:dyDescent="0.3">
      <c r="G481" s="69"/>
    </row>
    <row r="482" spans="7:7" ht="14.4" x14ac:dyDescent="0.3">
      <c r="G482" s="69"/>
    </row>
    <row r="483" spans="7:7" ht="14.4" x14ac:dyDescent="0.3">
      <c r="G483" s="69"/>
    </row>
    <row r="484" spans="7:7" ht="14.4" x14ac:dyDescent="0.3">
      <c r="G484" s="69"/>
    </row>
    <row r="485" spans="7:7" ht="14.4" x14ac:dyDescent="0.3">
      <c r="G485" s="69"/>
    </row>
    <row r="486" spans="7:7" ht="14.4" x14ac:dyDescent="0.3">
      <c r="G486" s="69"/>
    </row>
    <row r="487" spans="7:7" ht="14.4" x14ac:dyDescent="0.3">
      <c r="G487" s="69"/>
    </row>
    <row r="488" spans="7:7" ht="14.4" x14ac:dyDescent="0.3">
      <c r="G488" s="69"/>
    </row>
    <row r="489" spans="7:7" ht="14.4" x14ac:dyDescent="0.3">
      <c r="G489" s="69"/>
    </row>
    <row r="490" spans="7:7" ht="14.4" x14ac:dyDescent="0.3">
      <c r="G490" s="69"/>
    </row>
    <row r="491" spans="7:7" ht="14.4" x14ac:dyDescent="0.3">
      <c r="G491" s="69"/>
    </row>
    <row r="492" spans="7:7" ht="14.4" x14ac:dyDescent="0.3">
      <c r="G492" s="69"/>
    </row>
    <row r="493" spans="7:7" ht="14.4" x14ac:dyDescent="0.3">
      <c r="G493" s="69"/>
    </row>
    <row r="494" spans="7:7" ht="14.4" x14ac:dyDescent="0.3">
      <c r="G494" s="69"/>
    </row>
    <row r="495" spans="7:7" ht="14.4" x14ac:dyDescent="0.3">
      <c r="G495" s="69"/>
    </row>
    <row r="496" spans="7:7" ht="14.4" x14ac:dyDescent="0.3">
      <c r="G496" s="69"/>
    </row>
    <row r="497" spans="7:7" ht="14.4" x14ac:dyDescent="0.3">
      <c r="G497" s="69"/>
    </row>
    <row r="498" spans="7:7" ht="14.4" x14ac:dyDescent="0.3">
      <c r="G498" s="69"/>
    </row>
    <row r="499" spans="7:7" ht="14.4" x14ac:dyDescent="0.3">
      <c r="G499" s="69"/>
    </row>
    <row r="500" spans="7:7" ht="14.4" x14ac:dyDescent="0.3">
      <c r="G500" s="69"/>
    </row>
    <row r="501" spans="7:7" ht="14.4" x14ac:dyDescent="0.3">
      <c r="G501" s="69"/>
    </row>
    <row r="502" spans="7:7" ht="14.4" x14ac:dyDescent="0.3">
      <c r="G502" s="69"/>
    </row>
    <row r="503" spans="7:7" ht="14.4" x14ac:dyDescent="0.3">
      <c r="G503" s="69"/>
    </row>
    <row r="504" spans="7:7" ht="14.4" x14ac:dyDescent="0.3">
      <c r="G504" s="69"/>
    </row>
    <row r="505" spans="7:7" ht="14.4" x14ac:dyDescent="0.3">
      <c r="G505" s="69"/>
    </row>
    <row r="506" spans="7:7" ht="14.4" x14ac:dyDescent="0.3">
      <c r="G506" s="69"/>
    </row>
    <row r="507" spans="7:7" ht="14.4" x14ac:dyDescent="0.3">
      <c r="G507" s="69"/>
    </row>
    <row r="508" spans="7:7" ht="14.4" x14ac:dyDescent="0.3">
      <c r="G508" s="69"/>
    </row>
    <row r="509" spans="7:7" ht="14.4" x14ac:dyDescent="0.3">
      <c r="G509" s="69"/>
    </row>
    <row r="510" spans="7:7" ht="14.4" x14ac:dyDescent="0.3">
      <c r="G510" s="69"/>
    </row>
    <row r="511" spans="7:7" ht="14.4" x14ac:dyDescent="0.3">
      <c r="G511" s="69"/>
    </row>
    <row r="512" spans="7:7" ht="14.4" x14ac:dyDescent="0.3">
      <c r="G512" s="69"/>
    </row>
    <row r="513" spans="7:7" ht="14.4" x14ac:dyDescent="0.3">
      <c r="G513" s="69"/>
    </row>
    <row r="514" spans="7:7" ht="14.4" x14ac:dyDescent="0.3">
      <c r="G514" s="69"/>
    </row>
    <row r="515" spans="7:7" ht="14.4" x14ac:dyDescent="0.3">
      <c r="G515" s="69"/>
    </row>
    <row r="516" spans="7:7" ht="14.4" x14ac:dyDescent="0.3">
      <c r="G516" s="69"/>
    </row>
    <row r="517" spans="7:7" ht="14.4" x14ac:dyDescent="0.3">
      <c r="G517" s="69"/>
    </row>
    <row r="518" spans="7:7" ht="14.4" x14ac:dyDescent="0.3">
      <c r="G518" s="69"/>
    </row>
    <row r="519" spans="7:7" ht="14.4" x14ac:dyDescent="0.3">
      <c r="G519" s="69"/>
    </row>
    <row r="520" spans="7:7" ht="14.4" x14ac:dyDescent="0.3">
      <c r="G520" s="69"/>
    </row>
    <row r="521" spans="7:7" ht="14.4" x14ac:dyDescent="0.3">
      <c r="G521" s="69"/>
    </row>
    <row r="522" spans="7:7" ht="14.4" x14ac:dyDescent="0.3">
      <c r="G522" s="69"/>
    </row>
    <row r="523" spans="7:7" ht="14.4" x14ac:dyDescent="0.3">
      <c r="G523" s="69"/>
    </row>
    <row r="524" spans="7:7" ht="14.4" x14ac:dyDescent="0.3">
      <c r="G524" s="69"/>
    </row>
    <row r="525" spans="7:7" ht="14.4" x14ac:dyDescent="0.3">
      <c r="G525" s="69"/>
    </row>
    <row r="526" spans="7:7" ht="14.4" x14ac:dyDescent="0.3">
      <c r="G526" s="69"/>
    </row>
    <row r="527" spans="7:7" ht="14.4" x14ac:dyDescent="0.3">
      <c r="G527" s="69"/>
    </row>
    <row r="528" spans="7:7" ht="14.4" x14ac:dyDescent="0.3">
      <c r="G528" s="69"/>
    </row>
    <row r="529" spans="7:7" ht="14.4" x14ac:dyDescent="0.3">
      <c r="G529" s="69"/>
    </row>
    <row r="530" spans="7:7" ht="14.4" x14ac:dyDescent="0.3">
      <c r="G530" s="69"/>
    </row>
    <row r="531" spans="7:7" ht="14.4" x14ac:dyDescent="0.3">
      <c r="G531" s="69"/>
    </row>
    <row r="532" spans="7:7" ht="14.4" x14ac:dyDescent="0.3">
      <c r="G532" s="69"/>
    </row>
    <row r="533" spans="7:7" ht="14.4" x14ac:dyDescent="0.3">
      <c r="G533" s="69"/>
    </row>
    <row r="534" spans="7:7" ht="14.4" x14ac:dyDescent="0.3">
      <c r="G534" s="69"/>
    </row>
    <row r="535" spans="7:7" ht="14.4" x14ac:dyDescent="0.3">
      <c r="G535" s="69"/>
    </row>
    <row r="536" spans="7:7" ht="14.4" x14ac:dyDescent="0.3">
      <c r="G536" s="69"/>
    </row>
    <row r="537" spans="7:7" ht="14.4" x14ac:dyDescent="0.3">
      <c r="G537" s="69"/>
    </row>
    <row r="538" spans="7:7" ht="14.4" x14ac:dyDescent="0.3">
      <c r="G538" s="69"/>
    </row>
    <row r="539" spans="7:7" ht="14.4" x14ac:dyDescent="0.3">
      <c r="G539" s="69"/>
    </row>
    <row r="540" spans="7:7" ht="14.4" x14ac:dyDescent="0.3">
      <c r="G540" s="69"/>
    </row>
    <row r="541" spans="7:7" ht="14.4" x14ac:dyDescent="0.3">
      <c r="G541" s="69"/>
    </row>
    <row r="542" spans="7:7" ht="14.4" x14ac:dyDescent="0.3">
      <c r="G542" s="69"/>
    </row>
    <row r="543" spans="7:7" ht="14.4" x14ac:dyDescent="0.3">
      <c r="G543" s="69"/>
    </row>
    <row r="544" spans="7:7" ht="14.4" x14ac:dyDescent="0.3">
      <c r="G544" s="69"/>
    </row>
    <row r="545" spans="7:7" ht="14.4" x14ac:dyDescent="0.3">
      <c r="G545" s="69"/>
    </row>
    <row r="546" spans="7:7" ht="14.4" x14ac:dyDescent="0.3">
      <c r="G546" s="69"/>
    </row>
    <row r="547" spans="7:7" ht="14.4" x14ac:dyDescent="0.3">
      <c r="G547" s="69"/>
    </row>
    <row r="548" spans="7:7" ht="14.4" x14ac:dyDescent="0.3">
      <c r="G548" s="69"/>
    </row>
    <row r="549" spans="7:7" ht="14.4" x14ac:dyDescent="0.3">
      <c r="G549" s="69"/>
    </row>
    <row r="550" spans="7:7" ht="14.4" x14ac:dyDescent="0.3">
      <c r="G550" s="69"/>
    </row>
    <row r="551" spans="7:7" ht="14.4" x14ac:dyDescent="0.3">
      <c r="G551" s="69"/>
    </row>
    <row r="552" spans="7:7" ht="14.4" x14ac:dyDescent="0.3">
      <c r="G552" s="69"/>
    </row>
    <row r="553" spans="7:7" ht="14.4" x14ac:dyDescent="0.3">
      <c r="G553" s="69"/>
    </row>
    <row r="554" spans="7:7" ht="14.4" x14ac:dyDescent="0.3">
      <c r="G554" s="69"/>
    </row>
    <row r="555" spans="7:7" ht="14.4" x14ac:dyDescent="0.3">
      <c r="G555" s="69"/>
    </row>
    <row r="556" spans="7:7" ht="14.4" x14ac:dyDescent="0.3">
      <c r="G556" s="69"/>
    </row>
    <row r="557" spans="7:7" ht="14.4" x14ac:dyDescent="0.3">
      <c r="G557" s="69"/>
    </row>
    <row r="558" spans="7:7" ht="14.4" x14ac:dyDescent="0.3">
      <c r="G558" s="69"/>
    </row>
    <row r="559" spans="7:7" ht="14.4" x14ac:dyDescent="0.3">
      <c r="G559" s="69"/>
    </row>
    <row r="560" spans="7:7" ht="14.4" x14ac:dyDescent="0.3">
      <c r="G560" s="69"/>
    </row>
    <row r="561" spans="7:7" ht="14.4" x14ac:dyDescent="0.3">
      <c r="G561" s="69"/>
    </row>
    <row r="562" spans="7:7" ht="14.4" x14ac:dyDescent="0.3">
      <c r="G562" s="69"/>
    </row>
    <row r="563" spans="7:7" ht="14.4" x14ac:dyDescent="0.3">
      <c r="G563" s="69"/>
    </row>
    <row r="564" spans="7:7" ht="14.4" x14ac:dyDescent="0.3">
      <c r="G564" s="69"/>
    </row>
    <row r="565" spans="7:7" ht="14.4" x14ac:dyDescent="0.3">
      <c r="G565" s="69"/>
    </row>
    <row r="566" spans="7:7" ht="14.4" x14ac:dyDescent="0.3">
      <c r="G566" s="69"/>
    </row>
    <row r="567" spans="7:7" ht="14.4" x14ac:dyDescent="0.3">
      <c r="G567" s="69"/>
    </row>
    <row r="568" spans="7:7" ht="14.4" x14ac:dyDescent="0.3">
      <c r="G568" s="69"/>
    </row>
    <row r="569" spans="7:7" ht="14.4" x14ac:dyDescent="0.3">
      <c r="G569" s="69"/>
    </row>
    <row r="570" spans="7:7" ht="14.4" x14ac:dyDescent="0.3">
      <c r="G570" s="69"/>
    </row>
    <row r="571" spans="7:7" ht="14.4" x14ac:dyDescent="0.3">
      <c r="G571" s="69"/>
    </row>
    <row r="572" spans="7:7" ht="14.4" x14ac:dyDescent="0.3">
      <c r="G572" s="69"/>
    </row>
    <row r="573" spans="7:7" ht="14.4" x14ac:dyDescent="0.3">
      <c r="G573" s="69"/>
    </row>
    <row r="574" spans="7:7" ht="14.4" x14ac:dyDescent="0.3">
      <c r="G574" s="69"/>
    </row>
    <row r="575" spans="7:7" ht="14.4" x14ac:dyDescent="0.3">
      <c r="G575" s="69"/>
    </row>
    <row r="576" spans="7:7" ht="14.4" x14ac:dyDescent="0.3">
      <c r="G576" s="69"/>
    </row>
    <row r="577" spans="7:7" ht="14.4" x14ac:dyDescent="0.3">
      <c r="G577" s="69"/>
    </row>
    <row r="578" spans="7:7" ht="14.4" x14ac:dyDescent="0.3">
      <c r="G578" s="69"/>
    </row>
    <row r="579" spans="7:7" ht="14.4" x14ac:dyDescent="0.3">
      <c r="G579" s="69"/>
    </row>
    <row r="580" spans="7:7" ht="14.4" x14ac:dyDescent="0.3">
      <c r="G580" s="69"/>
    </row>
    <row r="581" spans="7:7" ht="14.4" x14ac:dyDescent="0.3">
      <c r="G581" s="69"/>
    </row>
    <row r="582" spans="7:7" ht="14.4" x14ac:dyDescent="0.3">
      <c r="G582" s="69"/>
    </row>
    <row r="583" spans="7:7" ht="14.4" x14ac:dyDescent="0.3">
      <c r="G583" s="69"/>
    </row>
    <row r="584" spans="7:7" ht="14.4" x14ac:dyDescent="0.3">
      <c r="G584" s="69"/>
    </row>
    <row r="585" spans="7:7" ht="14.4" x14ac:dyDescent="0.3">
      <c r="G585" s="69"/>
    </row>
    <row r="586" spans="7:7" ht="14.4" x14ac:dyDescent="0.3">
      <c r="G586" s="69"/>
    </row>
    <row r="587" spans="7:7" ht="14.4" x14ac:dyDescent="0.3">
      <c r="G587" s="69"/>
    </row>
    <row r="588" spans="7:7" ht="14.4" x14ac:dyDescent="0.3">
      <c r="G588" s="69"/>
    </row>
    <row r="589" spans="7:7" ht="14.4" x14ac:dyDescent="0.3">
      <c r="G589" s="69"/>
    </row>
    <row r="590" spans="7:7" ht="14.4" x14ac:dyDescent="0.3">
      <c r="G590" s="69"/>
    </row>
    <row r="591" spans="7:7" ht="14.4" x14ac:dyDescent="0.3">
      <c r="G591" s="69"/>
    </row>
    <row r="592" spans="7:7" ht="14.4" x14ac:dyDescent="0.3">
      <c r="G592" s="69"/>
    </row>
    <row r="593" spans="7:7" ht="14.4" x14ac:dyDescent="0.3">
      <c r="G593" s="69"/>
    </row>
    <row r="594" spans="7:7" ht="14.4" x14ac:dyDescent="0.3">
      <c r="G594" s="69"/>
    </row>
    <row r="595" spans="7:7" ht="14.4" x14ac:dyDescent="0.3">
      <c r="G595" s="69"/>
    </row>
    <row r="596" spans="7:7" ht="14.4" x14ac:dyDescent="0.3">
      <c r="G596" s="69"/>
    </row>
    <row r="597" spans="7:7" ht="14.4" x14ac:dyDescent="0.3">
      <c r="G597" s="69"/>
    </row>
    <row r="598" spans="7:7" ht="14.4" x14ac:dyDescent="0.3">
      <c r="G598" s="69"/>
    </row>
    <row r="599" spans="7:7" ht="14.4" x14ac:dyDescent="0.3">
      <c r="G599" s="69"/>
    </row>
    <row r="600" spans="7:7" ht="14.4" x14ac:dyDescent="0.3">
      <c r="G600" s="69"/>
    </row>
    <row r="601" spans="7:7" ht="14.4" x14ac:dyDescent="0.3">
      <c r="G601" s="69"/>
    </row>
    <row r="602" spans="7:7" ht="14.4" x14ac:dyDescent="0.3">
      <c r="G602" s="69"/>
    </row>
    <row r="603" spans="7:7" ht="14.4" x14ac:dyDescent="0.3">
      <c r="G603" s="69"/>
    </row>
    <row r="604" spans="7:7" ht="14.4" x14ac:dyDescent="0.3">
      <c r="G604" s="69"/>
    </row>
    <row r="605" spans="7:7" ht="14.4" x14ac:dyDescent="0.3">
      <c r="G605" s="69"/>
    </row>
    <row r="606" spans="7:7" ht="14.4" x14ac:dyDescent="0.3">
      <c r="G606" s="69"/>
    </row>
    <row r="607" spans="7:7" ht="14.4" x14ac:dyDescent="0.3">
      <c r="G607" s="69"/>
    </row>
    <row r="608" spans="7:7" ht="14.4" x14ac:dyDescent="0.3">
      <c r="G608" s="69"/>
    </row>
    <row r="609" spans="7:7" ht="14.4" x14ac:dyDescent="0.3">
      <c r="G609" s="69"/>
    </row>
    <row r="610" spans="7:7" ht="14.4" x14ac:dyDescent="0.3">
      <c r="G610" s="69"/>
    </row>
    <row r="611" spans="7:7" ht="14.4" x14ac:dyDescent="0.3">
      <c r="G611" s="69"/>
    </row>
    <row r="612" spans="7:7" ht="14.4" x14ac:dyDescent="0.3">
      <c r="G612" s="69"/>
    </row>
    <row r="613" spans="7:7" ht="14.4" x14ac:dyDescent="0.3">
      <c r="G613" s="69"/>
    </row>
    <row r="614" spans="7:7" ht="14.4" x14ac:dyDescent="0.3">
      <c r="G614" s="69"/>
    </row>
    <row r="615" spans="7:7" ht="14.4" x14ac:dyDescent="0.3">
      <c r="G615" s="69"/>
    </row>
    <row r="616" spans="7:7" ht="14.4" x14ac:dyDescent="0.3">
      <c r="G616" s="69"/>
    </row>
    <row r="617" spans="7:7" ht="14.4" x14ac:dyDescent="0.3">
      <c r="G617" s="69"/>
    </row>
    <row r="618" spans="7:7" ht="14.4" x14ac:dyDescent="0.3">
      <c r="G618" s="69"/>
    </row>
    <row r="619" spans="7:7" ht="14.4" x14ac:dyDescent="0.3">
      <c r="G619" s="69"/>
    </row>
    <row r="620" spans="7:7" ht="14.4" x14ac:dyDescent="0.3">
      <c r="G620" s="69"/>
    </row>
    <row r="621" spans="7:7" ht="14.4" x14ac:dyDescent="0.3">
      <c r="G621" s="69"/>
    </row>
    <row r="622" spans="7:7" ht="14.4" x14ac:dyDescent="0.3">
      <c r="G622" s="69"/>
    </row>
    <row r="623" spans="7:7" ht="14.4" x14ac:dyDescent="0.3">
      <c r="G623" s="69"/>
    </row>
    <row r="624" spans="7:7" ht="14.4" x14ac:dyDescent="0.3">
      <c r="G624" s="69"/>
    </row>
    <row r="625" spans="7:7" ht="14.4" x14ac:dyDescent="0.3">
      <c r="G625" s="69"/>
    </row>
    <row r="626" spans="7:7" ht="14.4" x14ac:dyDescent="0.3">
      <c r="G626" s="69"/>
    </row>
    <row r="627" spans="7:7" ht="14.4" x14ac:dyDescent="0.3">
      <c r="G627" s="69"/>
    </row>
    <row r="628" spans="7:7" ht="14.4" x14ac:dyDescent="0.3">
      <c r="G628" s="69"/>
    </row>
    <row r="629" spans="7:7" ht="14.4" x14ac:dyDescent="0.3">
      <c r="G629" s="69"/>
    </row>
    <row r="630" spans="7:7" ht="14.4" x14ac:dyDescent="0.3">
      <c r="G630" s="69"/>
    </row>
    <row r="631" spans="7:7" ht="14.4" x14ac:dyDescent="0.3">
      <c r="G631" s="69"/>
    </row>
    <row r="632" spans="7:7" ht="14.4" x14ac:dyDescent="0.3">
      <c r="G632" s="69"/>
    </row>
    <row r="633" spans="7:7" ht="14.4" x14ac:dyDescent="0.3">
      <c r="G633" s="69"/>
    </row>
    <row r="634" spans="7:7" ht="14.4" x14ac:dyDescent="0.3">
      <c r="G634" s="69"/>
    </row>
    <row r="635" spans="7:7" ht="14.4" x14ac:dyDescent="0.3">
      <c r="G635" s="69"/>
    </row>
    <row r="636" spans="7:7" ht="14.4" x14ac:dyDescent="0.3">
      <c r="G636" s="69"/>
    </row>
    <row r="637" spans="7:7" ht="14.4" x14ac:dyDescent="0.3">
      <c r="G637" s="69"/>
    </row>
    <row r="638" spans="7:7" ht="14.4" x14ac:dyDescent="0.3">
      <c r="G638" s="69"/>
    </row>
    <row r="639" spans="7:7" ht="14.4" x14ac:dyDescent="0.3">
      <c r="G639" s="69"/>
    </row>
    <row r="640" spans="7:7" ht="14.4" x14ac:dyDescent="0.3">
      <c r="G640" s="69"/>
    </row>
    <row r="641" spans="7:7" ht="14.4" x14ac:dyDescent="0.3">
      <c r="G641" s="69"/>
    </row>
    <row r="642" spans="7:7" ht="14.4" x14ac:dyDescent="0.3">
      <c r="G642" s="69"/>
    </row>
    <row r="643" spans="7:7" ht="14.4" x14ac:dyDescent="0.3">
      <c r="G643" s="69"/>
    </row>
    <row r="644" spans="7:7" ht="14.4" x14ac:dyDescent="0.3">
      <c r="G644" s="69"/>
    </row>
    <row r="645" spans="7:7" ht="14.4" x14ac:dyDescent="0.3">
      <c r="G645" s="69"/>
    </row>
    <row r="646" spans="7:7" ht="14.4" x14ac:dyDescent="0.3">
      <c r="G646" s="69"/>
    </row>
    <row r="647" spans="7:7" ht="14.4" x14ac:dyDescent="0.3">
      <c r="G647" s="69"/>
    </row>
    <row r="648" spans="7:7" ht="14.4" x14ac:dyDescent="0.3">
      <c r="G648" s="69"/>
    </row>
    <row r="649" spans="7:7" ht="14.4" x14ac:dyDescent="0.3">
      <c r="G649" s="69"/>
    </row>
    <row r="650" spans="7:7" ht="14.4" x14ac:dyDescent="0.3">
      <c r="G650" s="69"/>
    </row>
    <row r="651" spans="7:7" ht="14.4" x14ac:dyDescent="0.3">
      <c r="G651" s="69"/>
    </row>
    <row r="652" spans="7:7" ht="14.4" x14ac:dyDescent="0.3">
      <c r="G652" s="69"/>
    </row>
    <row r="653" spans="7:7" ht="14.4" x14ac:dyDescent="0.3">
      <c r="G653" s="69"/>
    </row>
    <row r="654" spans="7:7" ht="14.4" x14ac:dyDescent="0.3">
      <c r="G654" s="69"/>
    </row>
    <row r="655" spans="7:7" ht="14.4" x14ac:dyDescent="0.3">
      <c r="G655" s="69"/>
    </row>
    <row r="656" spans="7:7" ht="14.4" x14ac:dyDescent="0.3">
      <c r="G656" s="69"/>
    </row>
    <row r="657" spans="7:7" ht="14.4" x14ac:dyDescent="0.3">
      <c r="G657" s="69"/>
    </row>
    <row r="658" spans="7:7" ht="14.4" x14ac:dyDescent="0.3">
      <c r="G658" s="69"/>
    </row>
    <row r="659" spans="7:7" ht="14.4" x14ac:dyDescent="0.3">
      <c r="G659" s="69"/>
    </row>
    <row r="660" spans="7:7" ht="14.4" x14ac:dyDescent="0.3">
      <c r="G660" s="69"/>
    </row>
    <row r="661" spans="7:7" ht="14.4" x14ac:dyDescent="0.3">
      <c r="G661" s="69"/>
    </row>
    <row r="662" spans="7:7" ht="14.4" x14ac:dyDescent="0.3">
      <c r="G662" s="69"/>
    </row>
    <row r="663" spans="7:7" ht="14.4" x14ac:dyDescent="0.3">
      <c r="G663" s="69"/>
    </row>
    <row r="664" spans="7:7" ht="14.4" x14ac:dyDescent="0.3">
      <c r="G664" s="69"/>
    </row>
    <row r="665" spans="7:7" ht="14.4" x14ac:dyDescent="0.3">
      <c r="G665" s="69"/>
    </row>
    <row r="666" spans="7:7" ht="14.4" x14ac:dyDescent="0.3">
      <c r="G666" s="69"/>
    </row>
    <row r="667" spans="7:7" ht="14.4" x14ac:dyDescent="0.3">
      <c r="G667" s="69"/>
    </row>
    <row r="668" spans="7:7" ht="14.4" x14ac:dyDescent="0.3">
      <c r="G668" s="69"/>
    </row>
    <row r="669" spans="7:7" ht="14.4" x14ac:dyDescent="0.3">
      <c r="G669" s="69"/>
    </row>
    <row r="670" spans="7:7" ht="14.4" x14ac:dyDescent="0.3">
      <c r="G670" s="69"/>
    </row>
    <row r="671" spans="7:7" ht="14.4" x14ac:dyDescent="0.3">
      <c r="G671" s="69"/>
    </row>
    <row r="672" spans="7:7" ht="14.4" x14ac:dyDescent="0.3">
      <c r="G672" s="69"/>
    </row>
    <row r="673" spans="7:7" ht="14.4" x14ac:dyDescent="0.3">
      <c r="G673" s="69"/>
    </row>
    <row r="674" spans="7:7" ht="14.4" x14ac:dyDescent="0.3">
      <c r="G674" s="69"/>
    </row>
    <row r="675" spans="7:7" ht="14.4" x14ac:dyDescent="0.3">
      <c r="G675" s="69"/>
    </row>
    <row r="676" spans="7:7" ht="14.4" x14ac:dyDescent="0.3">
      <c r="G676" s="69"/>
    </row>
    <row r="677" spans="7:7" ht="14.4" x14ac:dyDescent="0.3">
      <c r="G677" s="69"/>
    </row>
    <row r="678" spans="7:7" ht="14.4" x14ac:dyDescent="0.3">
      <c r="G678" s="69"/>
    </row>
    <row r="679" spans="7:7" ht="14.4" x14ac:dyDescent="0.3">
      <c r="G679" s="69"/>
    </row>
    <row r="680" spans="7:7" ht="14.4" x14ac:dyDescent="0.3">
      <c r="G680" s="69"/>
    </row>
    <row r="681" spans="7:7" ht="14.4" x14ac:dyDescent="0.3">
      <c r="G681" s="69"/>
    </row>
    <row r="682" spans="7:7" ht="14.4" x14ac:dyDescent="0.3">
      <c r="G682" s="69"/>
    </row>
    <row r="683" spans="7:7" ht="14.4" x14ac:dyDescent="0.3">
      <c r="G683" s="69"/>
    </row>
    <row r="684" spans="7:7" ht="14.4" x14ac:dyDescent="0.3">
      <c r="G684" s="69"/>
    </row>
    <row r="685" spans="7:7" ht="14.4" x14ac:dyDescent="0.3">
      <c r="G685" s="69"/>
    </row>
    <row r="686" spans="7:7" ht="14.4" x14ac:dyDescent="0.3">
      <c r="G686" s="69"/>
    </row>
    <row r="687" spans="7:7" ht="14.4" x14ac:dyDescent="0.3">
      <c r="G687" s="69"/>
    </row>
    <row r="688" spans="7:7" ht="14.4" x14ac:dyDescent="0.3">
      <c r="G688" s="69"/>
    </row>
    <row r="689" spans="7:7" ht="14.4" x14ac:dyDescent="0.3">
      <c r="G689" s="69"/>
    </row>
    <row r="690" spans="7:7" ht="14.4" x14ac:dyDescent="0.3">
      <c r="G690" s="69"/>
    </row>
    <row r="691" spans="7:7" ht="14.4" x14ac:dyDescent="0.3">
      <c r="G691" s="69"/>
    </row>
    <row r="692" spans="7:7" ht="14.4" x14ac:dyDescent="0.3">
      <c r="G692" s="69"/>
    </row>
    <row r="693" spans="7:7" ht="14.4" x14ac:dyDescent="0.3">
      <c r="G693" s="69"/>
    </row>
    <row r="694" spans="7:7" ht="14.4" x14ac:dyDescent="0.3">
      <c r="G694" s="69"/>
    </row>
    <row r="695" spans="7:7" ht="14.4" x14ac:dyDescent="0.3">
      <c r="G695" s="69"/>
    </row>
    <row r="696" spans="7:7" ht="14.4" x14ac:dyDescent="0.3">
      <c r="G696" s="69"/>
    </row>
    <row r="697" spans="7:7" ht="14.4" x14ac:dyDescent="0.3">
      <c r="G697" s="69"/>
    </row>
    <row r="698" spans="7:7" ht="14.4" x14ac:dyDescent="0.3">
      <c r="G698" s="69"/>
    </row>
    <row r="699" spans="7:7" ht="14.4" x14ac:dyDescent="0.3">
      <c r="G699" s="69"/>
    </row>
    <row r="700" spans="7:7" ht="14.4" x14ac:dyDescent="0.3">
      <c r="G700" s="69"/>
    </row>
    <row r="701" spans="7:7" ht="14.4" x14ac:dyDescent="0.3">
      <c r="G701" s="69"/>
    </row>
    <row r="702" spans="7:7" ht="14.4" x14ac:dyDescent="0.3">
      <c r="G702" s="69"/>
    </row>
    <row r="703" spans="7:7" ht="14.4" x14ac:dyDescent="0.3">
      <c r="G703" s="69"/>
    </row>
    <row r="704" spans="7:7" ht="14.4" x14ac:dyDescent="0.3">
      <c r="G704" s="69"/>
    </row>
    <row r="705" spans="7:7" ht="14.4" x14ac:dyDescent="0.3">
      <c r="G705" s="69"/>
    </row>
    <row r="706" spans="7:7" ht="14.4" x14ac:dyDescent="0.3">
      <c r="G706" s="69"/>
    </row>
    <row r="707" spans="7:7" ht="14.4" x14ac:dyDescent="0.3">
      <c r="G707" s="69"/>
    </row>
    <row r="708" spans="7:7" ht="14.4" x14ac:dyDescent="0.3">
      <c r="G708" s="69"/>
    </row>
    <row r="709" spans="7:7" ht="14.4" x14ac:dyDescent="0.3">
      <c r="G709" s="69"/>
    </row>
    <row r="710" spans="7:7" ht="14.4" x14ac:dyDescent="0.3">
      <c r="G710" s="69"/>
    </row>
    <row r="711" spans="7:7" ht="14.4" x14ac:dyDescent="0.3">
      <c r="G711" s="69"/>
    </row>
    <row r="712" spans="7:7" ht="14.4" x14ac:dyDescent="0.3">
      <c r="G712" s="69"/>
    </row>
    <row r="713" spans="7:7" ht="14.4" x14ac:dyDescent="0.3">
      <c r="G713" s="69"/>
    </row>
    <row r="714" spans="7:7" ht="14.4" x14ac:dyDescent="0.3">
      <c r="G714" s="69"/>
    </row>
    <row r="715" spans="7:7" ht="14.4" x14ac:dyDescent="0.3">
      <c r="G715" s="69"/>
    </row>
    <row r="716" spans="7:7" ht="14.4" x14ac:dyDescent="0.3">
      <c r="G716" s="69"/>
    </row>
    <row r="717" spans="7:7" ht="14.4" x14ac:dyDescent="0.3">
      <c r="G717" s="69"/>
    </row>
    <row r="718" spans="7:7" ht="14.4" x14ac:dyDescent="0.3">
      <c r="G718" s="69"/>
    </row>
    <row r="719" spans="7:7" ht="14.4" x14ac:dyDescent="0.3">
      <c r="G719" s="69"/>
    </row>
    <row r="720" spans="7:7" ht="14.4" x14ac:dyDescent="0.3">
      <c r="G720" s="69"/>
    </row>
    <row r="721" spans="7:7" ht="14.4" x14ac:dyDescent="0.3">
      <c r="G721" s="69"/>
    </row>
    <row r="722" spans="7:7" ht="14.4" x14ac:dyDescent="0.3">
      <c r="G722" s="69"/>
    </row>
    <row r="723" spans="7:7" ht="14.4" x14ac:dyDescent="0.3">
      <c r="G723" s="69"/>
    </row>
    <row r="724" spans="7:7" ht="14.4" x14ac:dyDescent="0.3">
      <c r="G724" s="69"/>
    </row>
    <row r="725" spans="7:7" ht="14.4" x14ac:dyDescent="0.3">
      <c r="G725" s="69"/>
    </row>
    <row r="726" spans="7:7" ht="14.4" x14ac:dyDescent="0.3">
      <c r="G726" s="69"/>
    </row>
    <row r="727" spans="7:7" ht="14.4" x14ac:dyDescent="0.3">
      <c r="G727" s="69"/>
    </row>
    <row r="728" spans="7:7" ht="14.4" x14ac:dyDescent="0.3">
      <c r="G728" s="69"/>
    </row>
    <row r="729" spans="7:7" ht="14.4" x14ac:dyDescent="0.3">
      <c r="G729" s="69"/>
    </row>
    <row r="730" spans="7:7" ht="14.4" x14ac:dyDescent="0.3">
      <c r="G730" s="69"/>
    </row>
    <row r="731" spans="7:7" ht="14.4" x14ac:dyDescent="0.3">
      <c r="G731" s="69"/>
    </row>
    <row r="732" spans="7:7" ht="14.4" x14ac:dyDescent="0.3">
      <c r="G732" s="69"/>
    </row>
    <row r="733" spans="7:7" ht="14.4" x14ac:dyDescent="0.3">
      <c r="G733" s="69"/>
    </row>
    <row r="734" spans="7:7" ht="14.4" x14ac:dyDescent="0.3">
      <c r="G734" s="69"/>
    </row>
    <row r="735" spans="7:7" ht="14.4" x14ac:dyDescent="0.3">
      <c r="G735" s="69"/>
    </row>
    <row r="736" spans="7:7" ht="14.4" x14ac:dyDescent="0.3">
      <c r="G736" s="69"/>
    </row>
    <row r="737" spans="7:7" ht="14.4" x14ac:dyDescent="0.3">
      <c r="G737" s="69"/>
    </row>
    <row r="738" spans="7:7" ht="14.4" x14ac:dyDescent="0.3">
      <c r="G738" s="69"/>
    </row>
    <row r="739" spans="7:7" ht="14.4" x14ac:dyDescent="0.3">
      <c r="G739" s="69"/>
    </row>
    <row r="740" spans="7:7" ht="14.4" x14ac:dyDescent="0.3">
      <c r="G740" s="69"/>
    </row>
    <row r="741" spans="7:7" ht="14.4" x14ac:dyDescent="0.3">
      <c r="G741" s="69"/>
    </row>
    <row r="742" spans="7:7" ht="14.4" x14ac:dyDescent="0.3">
      <c r="G742" s="69"/>
    </row>
    <row r="743" spans="7:7" ht="14.4" x14ac:dyDescent="0.3">
      <c r="G743" s="69"/>
    </row>
    <row r="744" spans="7:7" ht="14.4" x14ac:dyDescent="0.3">
      <c r="G744" s="69"/>
    </row>
    <row r="745" spans="7:7" ht="14.4" x14ac:dyDescent="0.3">
      <c r="G745" s="69"/>
    </row>
    <row r="746" spans="7:7" ht="14.4" x14ac:dyDescent="0.3">
      <c r="G746" s="69"/>
    </row>
    <row r="747" spans="7:7" ht="14.4" x14ac:dyDescent="0.3">
      <c r="G747" s="69"/>
    </row>
    <row r="748" spans="7:7" ht="14.4" x14ac:dyDescent="0.3">
      <c r="G748" s="69"/>
    </row>
    <row r="749" spans="7:7" ht="14.4" x14ac:dyDescent="0.3">
      <c r="G749" s="69"/>
    </row>
    <row r="750" spans="7:7" ht="14.4" x14ac:dyDescent="0.3">
      <c r="G750" s="69"/>
    </row>
    <row r="751" spans="7:7" ht="14.4" x14ac:dyDescent="0.3">
      <c r="G751" s="69"/>
    </row>
    <row r="752" spans="7:7" ht="14.4" x14ac:dyDescent="0.3">
      <c r="G752" s="69"/>
    </row>
    <row r="753" spans="7:7" ht="14.4" x14ac:dyDescent="0.3">
      <c r="G753" s="69"/>
    </row>
    <row r="754" spans="7:7" ht="14.4" x14ac:dyDescent="0.3">
      <c r="G754" s="69"/>
    </row>
    <row r="755" spans="7:7" ht="14.4" x14ac:dyDescent="0.3">
      <c r="G755" s="69"/>
    </row>
    <row r="756" spans="7:7" ht="14.4" x14ac:dyDescent="0.3">
      <c r="G756" s="69"/>
    </row>
    <row r="757" spans="7:7" ht="14.4" x14ac:dyDescent="0.3">
      <c r="G757" s="69"/>
    </row>
    <row r="758" spans="7:7" ht="14.4" x14ac:dyDescent="0.3">
      <c r="G758" s="69"/>
    </row>
    <row r="759" spans="7:7" ht="14.4" x14ac:dyDescent="0.3">
      <c r="G759" s="69"/>
    </row>
    <row r="760" spans="7:7" ht="14.4" x14ac:dyDescent="0.3">
      <c r="G760" s="69"/>
    </row>
    <row r="761" spans="7:7" ht="14.4" x14ac:dyDescent="0.3">
      <c r="G761" s="69"/>
    </row>
    <row r="762" spans="7:7" ht="14.4" x14ac:dyDescent="0.3">
      <c r="G762" s="69"/>
    </row>
    <row r="763" spans="7:7" ht="14.4" x14ac:dyDescent="0.3">
      <c r="G763" s="69"/>
    </row>
    <row r="764" spans="7:7" ht="14.4" x14ac:dyDescent="0.3">
      <c r="G764" s="69"/>
    </row>
    <row r="765" spans="7:7" ht="14.4" x14ac:dyDescent="0.3">
      <c r="G765" s="69"/>
    </row>
    <row r="766" spans="7:7" ht="14.4" x14ac:dyDescent="0.3">
      <c r="G766" s="69"/>
    </row>
    <row r="767" spans="7:7" ht="14.4" x14ac:dyDescent="0.3">
      <c r="G767" s="69"/>
    </row>
    <row r="768" spans="7:7" ht="14.4" x14ac:dyDescent="0.3">
      <c r="G768" s="69"/>
    </row>
    <row r="769" spans="7:7" ht="14.4" x14ac:dyDescent="0.3">
      <c r="G769" s="69"/>
    </row>
    <row r="770" spans="7:7" ht="14.4" x14ac:dyDescent="0.3">
      <c r="G770" s="69"/>
    </row>
    <row r="771" spans="7:7" ht="14.4" x14ac:dyDescent="0.3">
      <c r="G771" s="69"/>
    </row>
    <row r="772" spans="7:7" ht="14.4" x14ac:dyDescent="0.3">
      <c r="G772" s="69"/>
    </row>
    <row r="773" spans="7:7" ht="14.4" x14ac:dyDescent="0.3">
      <c r="G773" s="69"/>
    </row>
    <row r="774" spans="7:7" ht="14.4" x14ac:dyDescent="0.3">
      <c r="G774" s="69"/>
    </row>
    <row r="775" spans="7:7" ht="14.4" x14ac:dyDescent="0.3">
      <c r="G775" s="69"/>
    </row>
    <row r="776" spans="7:7" ht="14.4" x14ac:dyDescent="0.3">
      <c r="G776" s="69"/>
    </row>
    <row r="777" spans="7:7" ht="14.4" x14ac:dyDescent="0.3">
      <c r="G777" s="69"/>
    </row>
    <row r="778" spans="7:7" ht="14.4" x14ac:dyDescent="0.3">
      <c r="G778" s="69"/>
    </row>
    <row r="779" spans="7:7" ht="14.4" x14ac:dyDescent="0.3">
      <c r="G779" s="69"/>
    </row>
    <row r="780" spans="7:7" ht="14.4" x14ac:dyDescent="0.3">
      <c r="G780" s="69"/>
    </row>
    <row r="781" spans="7:7" ht="14.4" x14ac:dyDescent="0.3">
      <c r="G781" s="69"/>
    </row>
    <row r="782" spans="7:7" ht="14.4" x14ac:dyDescent="0.3">
      <c r="G782" s="69"/>
    </row>
    <row r="783" spans="7:7" ht="14.4" x14ac:dyDescent="0.3">
      <c r="G783" s="69"/>
    </row>
    <row r="784" spans="7:7" ht="14.4" x14ac:dyDescent="0.3">
      <c r="G784" s="69"/>
    </row>
    <row r="785" spans="7:7" ht="14.4" x14ac:dyDescent="0.3">
      <c r="G785" s="69"/>
    </row>
    <row r="786" spans="7:7" ht="14.4" x14ac:dyDescent="0.3">
      <c r="G786" s="69"/>
    </row>
    <row r="787" spans="7:7" ht="14.4" x14ac:dyDescent="0.3">
      <c r="G787" s="69"/>
    </row>
    <row r="788" spans="7:7" ht="14.4" x14ac:dyDescent="0.3">
      <c r="G788" s="69"/>
    </row>
    <row r="789" spans="7:7" ht="14.4" x14ac:dyDescent="0.3">
      <c r="G789" s="69"/>
    </row>
    <row r="790" spans="7:7" ht="14.4" x14ac:dyDescent="0.3">
      <c r="G790" s="69"/>
    </row>
    <row r="791" spans="7:7" ht="14.4" x14ac:dyDescent="0.3">
      <c r="G791" s="69"/>
    </row>
    <row r="792" spans="7:7" ht="14.4" x14ac:dyDescent="0.3">
      <c r="G792" s="69"/>
    </row>
    <row r="793" spans="7:7" ht="14.4" x14ac:dyDescent="0.3">
      <c r="G793" s="69"/>
    </row>
    <row r="794" spans="7:7" ht="14.4" x14ac:dyDescent="0.3">
      <c r="G794" s="69"/>
    </row>
    <row r="795" spans="7:7" ht="14.4" x14ac:dyDescent="0.3">
      <c r="G795" s="69"/>
    </row>
    <row r="796" spans="7:7" ht="14.4" x14ac:dyDescent="0.3">
      <c r="G796" s="69"/>
    </row>
    <row r="797" spans="7:7" ht="14.4" x14ac:dyDescent="0.3">
      <c r="G797" s="69"/>
    </row>
    <row r="798" spans="7:7" ht="14.4" x14ac:dyDescent="0.3">
      <c r="G798" s="69"/>
    </row>
    <row r="799" spans="7:7" ht="14.4" x14ac:dyDescent="0.3">
      <c r="G799" s="69"/>
    </row>
    <row r="800" spans="7:7" ht="14.4" x14ac:dyDescent="0.3">
      <c r="G800" s="69"/>
    </row>
    <row r="801" spans="7:7" ht="14.4" x14ac:dyDescent="0.3">
      <c r="G801" s="69"/>
    </row>
    <row r="802" spans="7:7" ht="14.4" x14ac:dyDescent="0.3">
      <c r="G802" s="69"/>
    </row>
    <row r="803" spans="7:7" ht="14.4" x14ac:dyDescent="0.3">
      <c r="G803" s="69"/>
    </row>
    <row r="804" spans="7:7" ht="14.4" x14ac:dyDescent="0.3">
      <c r="G804" s="69"/>
    </row>
    <row r="805" spans="7:7" ht="14.4" x14ac:dyDescent="0.3">
      <c r="G805" s="69"/>
    </row>
    <row r="806" spans="7:7" ht="14.4" x14ac:dyDescent="0.3">
      <c r="G806" s="69"/>
    </row>
    <row r="807" spans="7:7" ht="14.4" x14ac:dyDescent="0.3">
      <c r="G807" s="69"/>
    </row>
    <row r="808" spans="7:7" ht="14.4" x14ac:dyDescent="0.3">
      <c r="G808" s="69"/>
    </row>
    <row r="809" spans="7:7" ht="14.4" x14ac:dyDescent="0.3">
      <c r="G809" s="69"/>
    </row>
    <row r="810" spans="7:7" ht="14.4" x14ac:dyDescent="0.3">
      <c r="G810" s="69"/>
    </row>
    <row r="811" spans="7:7" ht="14.4" x14ac:dyDescent="0.3">
      <c r="G811" s="69"/>
    </row>
    <row r="812" spans="7:7" ht="14.4" x14ac:dyDescent="0.3">
      <c r="G812" s="69"/>
    </row>
    <row r="813" spans="7:7" ht="14.4" x14ac:dyDescent="0.3">
      <c r="G813" s="69"/>
    </row>
    <row r="814" spans="7:7" ht="14.4" x14ac:dyDescent="0.3">
      <c r="G814" s="69"/>
    </row>
    <row r="815" spans="7:7" ht="14.4" x14ac:dyDescent="0.3">
      <c r="G815" s="69"/>
    </row>
    <row r="816" spans="7:7" ht="14.4" x14ac:dyDescent="0.3">
      <c r="G816" s="69"/>
    </row>
    <row r="817" spans="7:7" ht="14.4" x14ac:dyDescent="0.3">
      <c r="G817" s="69"/>
    </row>
    <row r="818" spans="7:7" ht="14.4" x14ac:dyDescent="0.3">
      <c r="G818" s="69"/>
    </row>
    <row r="819" spans="7:7" ht="14.4" x14ac:dyDescent="0.3">
      <c r="G819" s="69"/>
    </row>
    <row r="820" spans="7:7" ht="14.4" x14ac:dyDescent="0.3">
      <c r="G820" s="69"/>
    </row>
    <row r="821" spans="7:7" ht="14.4" x14ac:dyDescent="0.3">
      <c r="G821" s="69"/>
    </row>
    <row r="822" spans="7:7" ht="14.4" x14ac:dyDescent="0.3">
      <c r="G822" s="69"/>
    </row>
    <row r="823" spans="7:7" ht="14.4" x14ac:dyDescent="0.3">
      <c r="G823" s="69"/>
    </row>
    <row r="824" spans="7:7" ht="14.4" x14ac:dyDescent="0.3">
      <c r="G824" s="69"/>
    </row>
    <row r="825" spans="7:7" ht="14.4" x14ac:dyDescent="0.3">
      <c r="G825" s="69"/>
    </row>
    <row r="826" spans="7:7" ht="14.4" x14ac:dyDescent="0.3">
      <c r="G826" s="69"/>
    </row>
    <row r="827" spans="7:7" ht="14.4" x14ac:dyDescent="0.3">
      <c r="G827" s="69"/>
    </row>
    <row r="828" spans="7:7" ht="14.4" x14ac:dyDescent="0.3">
      <c r="G828" s="69"/>
    </row>
    <row r="829" spans="7:7" ht="14.4" x14ac:dyDescent="0.3">
      <c r="G829" s="69"/>
    </row>
    <row r="830" spans="7:7" ht="14.4" x14ac:dyDescent="0.3">
      <c r="G830" s="69"/>
    </row>
    <row r="831" spans="7:7" ht="14.4" x14ac:dyDescent="0.3">
      <c r="G831" s="69"/>
    </row>
    <row r="832" spans="7:7" ht="14.4" x14ac:dyDescent="0.3">
      <c r="G832" s="69"/>
    </row>
    <row r="833" spans="7:7" ht="14.4" x14ac:dyDescent="0.3">
      <c r="G833" s="69"/>
    </row>
    <row r="834" spans="7:7" ht="14.4" x14ac:dyDescent="0.3">
      <c r="G834" s="69"/>
    </row>
    <row r="835" spans="7:7" ht="14.4" x14ac:dyDescent="0.3">
      <c r="G835" s="69"/>
    </row>
    <row r="836" spans="7:7" ht="14.4" x14ac:dyDescent="0.3">
      <c r="G836" s="69"/>
    </row>
    <row r="837" spans="7:7" ht="14.4" x14ac:dyDescent="0.3">
      <c r="G837" s="69"/>
    </row>
    <row r="838" spans="7:7" ht="14.4" x14ac:dyDescent="0.3">
      <c r="G838" s="69"/>
    </row>
    <row r="839" spans="7:7" ht="14.4" x14ac:dyDescent="0.3">
      <c r="G839" s="69"/>
    </row>
    <row r="840" spans="7:7" ht="14.4" x14ac:dyDescent="0.3">
      <c r="G840" s="69"/>
    </row>
    <row r="841" spans="7:7" ht="14.4" x14ac:dyDescent="0.3">
      <c r="G841" s="69"/>
    </row>
    <row r="842" spans="7:7" ht="14.4" x14ac:dyDescent="0.3">
      <c r="G842" s="69"/>
    </row>
    <row r="843" spans="7:7" ht="14.4" x14ac:dyDescent="0.3">
      <c r="G843" s="69"/>
    </row>
    <row r="844" spans="7:7" ht="14.4" x14ac:dyDescent="0.3">
      <c r="G844" s="69"/>
    </row>
    <row r="845" spans="7:7" ht="14.4" x14ac:dyDescent="0.3">
      <c r="G845" s="69"/>
    </row>
    <row r="846" spans="7:7" ht="14.4" x14ac:dyDescent="0.3">
      <c r="G846" s="69"/>
    </row>
    <row r="847" spans="7:7" ht="14.4" x14ac:dyDescent="0.3">
      <c r="G847" s="69"/>
    </row>
    <row r="848" spans="7:7" ht="14.4" x14ac:dyDescent="0.3">
      <c r="G848" s="69"/>
    </row>
    <row r="849" spans="7:7" ht="14.4" x14ac:dyDescent="0.3">
      <c r="G849" s="69"/>
    </row>
    <row r="850" spans="7:7" ht="14.4" x14ac:dyDescent="0.3">
      <c r="G850" s="69"/>
    </row>
    <row r="851" spans="7:7" ht="14.4" x14ac:dyDescent="0.3">
      <c r="G851" s="69"/>
    </row>
    <row r="852" spans="7:7" ht="14.4" x14ac:dyDescent="0.3">
      <c r="G852" s="69"/>
    </row>
    <row r="853" spans="7:7" ht="14.4" x14ac:dyDescent="0.3">
      <c r="G853" s="69"/>
    </row>
    <row r="854" spans="7:7" ht="14.4" x14ac:dyDescent="0.3">
      <c r="G854" s="69"/>
    </row>
    <row r="855" spans="7:7" ht="14.4" x14ac:dyDescent="0.3">
      <c r="G855" s="69"/>
    </row>
    <row r="856" spans="7:7" ht="14.4" x14ac:dyDescent="0.3">
      <c r="G856" s="69"/>
    </row>
    <row r="857" spans="7:7" ht="14.4" x14ac:dyDescent="0.3">
      <c r="G857" s="69"/>
    </row>
    <row r="858" spans="7:7" ht="14.4" x14ac:dyDescent="0.3">
      <c r="G858" s="69"/>
    </row>
    <row r="859" spans="7:7" ht="14.4" x14ac:dyDescent="0.3">
      <c r="G859" s="69"/>
    </row>
    <row r="860" spans="7:7" ht="14.4" x14ac:dyDescent="0.3">
      <c r="G860" s="69"/>
    </row>
    <row r="861" spans="7:7" ht="14.4" x14ac:dyDescent="0.3">
      <c r="G861" s="69"/>
    </row>
    <row r="862" spans="7:7" ht="14.4" x14ac:dyDescent="0.3">
      <c r="G862" s="69"/>
    </row>
    <row r="863" spans="7:7" ht="14.4" x14ac:dyDescent="0.3">
      <c r="G863" s="69"/>
    </row>
    <row r="864" spans="7:7" ht="14.4" x14ac:dyDescent="0.3">
      <c r="G864" s="69"/>
    </row>
    <row r="865" spans="7:7" ht="14.4" x14ac:dyDescent="0.3">
      <c r="G865" s="69"/>
    </row>
    <row r="866" spans="7:7" ht="14.4" x14ac:dyDescent="0.3">
      <c r="G866" s="69"/>
    </row>
    <row r="867" spans="7:7" ht="14.4" x14ac:dyDescent="0.3">
      <c r="G867" s="69"/>
    </row>
    <row r="868" spans="7:7" ht="14.4" x14ac:dyDescent="0.3">
      <c r="G868" s="69"/>
    </row>
    <row r="869" spans="7:7" ht="14.4" x14ac:dyDescent="0.3">
      <c r="G869" s="69"/>
    </row>
    <row r="870" spans="7:7" ht="14.4" x14ac:dyDescent="0.3">
      <c r="G870" s="69"/>
    </row>
    <row r="871" spans="7:7" ht="14.4" x14ac:dyDescent="0.3">
      <c r="G871" s="69"/>
    </row>
    <row r="872" spans="7:7" ht="14.4" x14ac:dyDescent="0.3">
      <c r="G872" s="69"/>
    </row>
    <row r="873" spans="7:7" ht="14.4" x14ac:dyDescent="0.3">
      <c r="G873" s="69"/>
    </row>
    <row r="874" spans="7:7" ht="14.4" x14ac:dyDescent="0.3">
      <c r="G874" s="69"/>
    </row>
    <row r="875" spans="7:7" ht="14.4" x14ac:dyDescent="0.3">
      <c r="G875" s="69"/>
    </row>
    <row r="876" spans="7:7" ht="14.4" x14ac:dyDescent="0.3">
      <c r="G876" s="69"/>
    </row>
    <row r="877" spans="7:7" ht="14.4" x14ac:dyDescent="0.3">
      <c r="G877" s="69"/>
    </row>
    <row r="878" spans="7:7" ht="14.4" x14ac:dyDescent="0.3">
      <c r="G878" s="69"/>
    </row>
    <row r="879" spans="7:7" ht="14.4" x14ac:dyDescent="0.3">
      <c r="G879" s="69"/>
    </row>
    <row r="880" spans="7:7" ht="14.4" x14ac:dyDescent="0.3">
      <c r="G880" s="69"/>
    </row>
    <row r="881" spans="7:7" ht="14.4" x14ac:dyDescent="0.3">
      <c r="G881" s="69"/>
    </row>
    <row r="882" spans="7:7" ht="14.4" x14ac:dyDescent="0.3">
      <c r="G882" s="69"/>
    </row>
    <row r="883" spans="7:7" ht="14.4" x14ac:dyDescent="0.3">
      <c r="G883" s="69"/>
    </row>
    <row r="884" spans="7:7" ht="14.4" x14ac:dyDescent="0.3">
      <c r="G884" s="69"/>
    </row>
    <row r="885" spans="7:7" ht="14.4" x14ac:dyDescent="0.3">
      <c r="G885" s="69"/>
    </row>
    <row r="886" spans="7:7" ht="14.4" x14ac:dyDescent="0.3">
      <c r="G886" s="69"/>
    </row>
    <row r="887" spans="7:7" ht="14.4" x14ac:dyDescent="0.3">
      <c r="G887" s="69"/>
    </row>
    <row r="888" spans="7:7" ht="14.4" x14ac:dyDescent="0.3">
      <c r="G888" s="69"/>
    </row>
    <row r="889" spans="7:7" ht="14.4" x14ac:dyDescent="0.3">
      <c r="G889" s="69"/>
    </row>
    <row r="890" spans="7:7" ht="14.4" x14ac:dyDescent="0.3">
      <c r="G890" s="69"/>
    </row>
    <row r="891" spans="7:7" ht="14.4" x14ac:dyDescent="0.3">
      <c r="G891" s="69"/>
    </row>
    <row r="892" spans="7:7" ht="14.4" x14ac:dyDescent="0.3">
      <c r="G892" s="69"/>
    </row>
    <row r="893" spans="7:7" ht="14.4" x14ac:dyDescent="0.3">
      <c r="G893" s="69"/>
    </row>
    <row r="894" spans="7:7" ht="14.4" x14ac:dyDescent="0.3">
      <c r="G894" s="69"/>
    </row>
    <row r="895" spans="7:7" ht="14.4" x14ac:dyDescent="0.3">
      <c r="G895" s="69"/>
    </row>
    <row r="896" spans="7:7" ht="14.4" x14ac:dyDescent="0.3">
      <c r="G896" s="69"/>
    </row>
    <row r="897" spans="7:7" ht="14.4" x14ac:dyDescent="0.3">
      <c r="G897" s="69"/>
    </row>
    <row r="898" spans="7:7" ht="14.4" x14ac:dyDescent="0.3">
      <c r="G898" s="69"/>
    </row>
    <row r="899" spans="7:7" ht="14.4" x14ac:dyDescent="0.3">
      <c r="G899" s="69"/>
    </row>
    <row r="900" spans="7:7" ht="14.4" x14ac:dyDescent="0.3">
      <c r="G900" s="69"/>
    </row>
    <row r="901" spans="7:7" ht="14.4" x14ac:dyDescent="0.3">
      <c r="G901" s="69"/>
    </row>
    <row r="902" spans="7:7" ht="14.4" x14ac:dyDescent="0.3">
      <c r="G902" s="69"/>
    </row>
    <row r="903" spans="7:7" ht="14.4" x14ac:dyDescent="0.3">
      <c r="G903" s="69"/>
    </row>
    <row r="904" spans="7:7" ht="14.4" x14ac:dyDescent="0.3">
      <c r="G904" s="69"/>
    </row>
    <row r="905" spans="7:7" ht="14.4" x14ac:dyDescent="0.3">
      <c r="G905" s="69"/>
    </row>
    <row r="906" spans="7:7" ht="14.4" x14ac:dyDescent="0.3">
      <c r="G906" s="69"/>
    </row>
    <row r="907" spans="7:7" ht="14.4" x14ac:dyDescent="0.3">
      <c r="G907" s="69"/>
    </row>
    <row r="908" spans="7:7" ht="14.4" x14ac:dyDescent="0.3">
      <c r="G908" s="69"/>
    </row>
    <row r="909" spans="7:7" ht="14.4" x14ac:dyDescent="0.3">
      <c r="G909" s="69"/>
    </row>
    <row r="910" spans="7:7" ht="14.4" x14ac:dyDescent="0.3">
      <c r="G910" s="69"/>
    </row>
    <row r="911" spans="7:7" ht="14.4" x14ac:dyDescent="0.3">
      <c r="G911" s="69"/>
    </row>
    <row r="912" spans="7:7" ht="14.4" x14ac:dyDescent="0.3">
      <c r="G912" s="69"/>
    </row>
    <row r="913" spans="7:7" ht="14.4" x14ac:dyDescent="0.3">
      <c r="G913" s="69"/>
    </row>
    <row r="914" spans="7:7" ht="14.4" x14ac:dyDescent="0.3">
      <c r="G914" s="69"/>
    </row>
    <row r="915" spans="7:7" ht="14.4" x14ac:dyDescent="0.3">
      <c r="G915" s="69"/>
    </row>
    <row r="916" spans="7:7" ht="14.4" x14ac:dyDescent="0.3">
      <c r="G916" s="69"/>
    </row>
    <row r="917" spans="7:7" ht="14.4" x14ac:dyDescent="0.3">
      <c r="G917" s="69"/>
    </row>
    <row r="918" spans="7:7" ht="14.4" x14ac:dyDescent="0.3">
      <c r="G918" s="69"/>
    </row>
    <row r="919" spans="7:7" ht="14.4" x14ac:dyDescent="0.3">
      <c r="G919" s="69"/>
    </row>
    <row r="920" spans="7:7" ht="14.4" x14ac:dyDescent="0.3">
      <c r="G920" s="69"/>
    </row>
    <row r="921" spans="7:7" ht="14.4" x14ac:dyDescent="0.3">
      <c r="G921" s="69"/>
    </row>
    <row r="922" spans="7:7" ht="14.4" x14ac:dyDescent="0.3">
      <c r="G922" s="69"/>
    </row>
    <row r="923" spans="7:7" ht="14.4" x14ac:dyDescent="0.3">
      <c r="G923" s="69"/>
    </row>
    <row r="924" spans="7:7" ht="14.4" x14ac:dyDescent="0.3">
      <c r="G924" s="69"/>
    </row>
    <row r="925" spans="7:7" ht="14.4" x14ac:dyDescent="0.3">
      <c r="G925" s="69"/>
    </row>
    <row r="926" spans="7:7" ht="14.4" x14ac:dyDescent="0.3">
      <c r="G926" s="69"/>
    </row>
    <row r="927" spans="7:7" ht="14.4" x14ac:dyDescent="0.3">
      <c r="G927" s="69"/>
    </row>
    <row r="928" spans="7:7" ht="14.4" x14ac:dyDescent="0.3">
      <c r="G928" s="69"/>
    </row>
    <row r="929" spans="7:7" ht="14.4" x14ac:dyDescent="0.3">
      <c r="G929" s="69"/>
    </row>
    <row r="930" spans="7:7" ht="14.4" x14ac:dyDescent="0.3">
      <c r="G930" s="69"/>
    </row>
    <row r="931" spans="7:7" ht="14.4" x14ac:dyDescent="0.3">
      <c r="G931" s="69"/>
    </row>
    <row r="932" spans="7:7" ht="14.4" x14ac:dyDescent="0.3">
      <c r="G932" s="69"/>
    </row>
    <row r="933" spans="7:7" ht="14.4" x14ac:dyDescent="0.3">
      <c r="G933" s="69"/>
    </row>
    <row r="934" spans="7:7" ht="14.4" x14ac:dyDescent="0.3">
      <c r="G934" s="69"/>
    </row>
    <row r="935" spans="7:7" ht="14.4" x14ac:dyDescent="0.3">
      <c r="G935" s="69"/>
    </row>
    <row r="936" spans="7:7" ht="14.4" x14ac:dyDescent="0.3">
      <c r="G936" s="69"/>
    </row>
    <row r="937" spans="7:7" ht="14.4" x14ac:dyDescent="0.3">
      <c r="G937" s="69"/>
    </row>
    <row r="938" spans="7:7" ht="14.4" x14ac:dyDescent="0.3">
      <c r="G938" s="69"/>
    </row>
    <row r="939" spans="7:7" ht="14.4" x14ac:dyDescent="0.3">
      <c r="G939" s="69"/>
    </row>
    <row r="940" spans="7:7" ht="14.4" x14ac:dyDescent="0.3">
      <c r="G940" s="69"/>
    </row>
    <row r="941" spans="7:7" ht="14.4" x14ac:dyDescent="0.3">
      <c r="G941" s="69"/>
    </row>
    <row r="942" spans="7:7" ht="14.4" x14ac:dyDescent="0.3">
      <c r="G942" s="69"/>
    </row>
    <row r="943" spans="7:7" ht="14.4" x14ac:dyDescent="0.3">
      <c r="G943" s="69"/>
    </row>
    <row r="944" spans="7:7" ht="14.4" x14ac:dyDescent="0.3">
      <c r="G944" s="69"/>
    </row>
    <row r="945" spans="7:7" ht="14.4" x14ac:dyDescent="0.3">
      <c r="G945" s="69"/>
    </row>
    <row r="946" spans="7:7" ht="14.4" x14ac:dyDescent="0.3">
      <c r="G946" s="69"/>
    </row>
    <row r="947" spans="7:7" ht="14.4" x14ac:dyDescent="0.3">
      <c r="G947" s="69"/>
    </row>
    <row r="948" spans="7:7" ht="14.4" x14ac:dyDescent="0.3">
      <c r="G948" s="69"/>
    </row>
    <row r="949" spans="7:7" ht="14.4" x14ac:dyDescent="0.3">
      <c r="G949" s="69"/>
    </row>
    <row r="950" spans="7:7" ht="14.4" x14ac:dyDescent="0.3">
      <c r="G950" s="69"/>
    </row>
    <row r="951" spans="7:7" ht="14.4" x14ac:dyDescent="0.3">
      <c r="G951" s="69"/>
    </row>
    <row r="952" spans="7:7" ht="14.4" x14ac:dyDescent="0.3">
      <c r="G952" s="69"/>
    </row>
    <row r="953" spans="7:7" ht="14.4" x14ac:dyDescent="0.3">
      <c r="G953" s="69"/>
    </row>
    <row r="954" spans="7:7" ht="14.4" x14ac:dyDescent="0.3">
      <c r="G954" s="69"/>
    </row>
    <row r="955" spans="7:7" ht="14.4" x14ac:dyDescent="0.3">
      <c r="G955" s="69"/>
    </row>
    <row r="956" spans="7:7" ht="14.4" x14ac:dyDescent="0.3">
      <c r="G956" s="69"/>
    </row>
    <row r="957" spans="7:7" ht="14.4" x14ac:dyDescent="0.3">
      <c r="G957" s="69"/>
    </row>
    <row r="958" spans="7:7" ht="14.4" x14ac:dyDescent="0.3">
      <c r="G958" s="69"/>
    </row>
    <row r="959" spans="7:7" ht="14.4" x14ac:dyDescent="0.3">
      <c r="G959" s="69"/>
    </row>
    <row r="960" spans="7:7" ht="14.4" x14ac:dyDescent="0.3">
      <c r="G960" s="69"/>
    </row>
    <row r="961" spans="7:7" ht="14.4" x14ac:dyDescent="0.3">
      <c r="G961" s="69"/>
    </row>
    <row r="962" spans="7:7" ht="14.4" x14ac:dyDescent="0.3">
      <c r="G962" s="69"/>
    </row>
    <row r="963" spans="7:7" ht="14.4" x14ac:dyDescent="0.3">
      <c r="G963" s="69"/>
    </row>
    <row r="964" spans="7:7" ht="14.4" x14ac:dyDescent="0.3">
      <c r="G964" s="69"/>
    </row>
    <row r="965" spans="7:7" ht="14.4" x14ac:dyDescent="0.3">
      <c r="G965" s="69"/>
    </row>
    <row r="966" spans="7:7" ht="14.4" x14ac:dyDescent="0.3">
      <c r="G966" s="69"/>
    </row>
    <row r="967" spans="7:7" ht="14.4" x14ac:dyDescent="0.3">
      <c r="G967" s="69"/>
    </row>
    <row r="968" spans="7:7" ht="14.4" x14ac:dyDescent="0.3">
      <c r="G968" s="69"/>
    </row>
    <row r="969" spans="7:7" ht="14.4" x14ac:dyDescent="0.3">
      <c r="G969" s="69"/>
    </row>
    <row r="970" spans="7:7" ht="14.4" x14ac:dyDescent="0.3">
      <c r="G970" s="69"/>
    </row>
    <row r="971" spans="7:7" ht="14.4" x14ac:dyDescent="0.3">
      <c r="G971" s="69"/>
    </row>
    <row r="972" spans="7:7" ht="14.4" x14ac:dyDescent="0.3">
      <c r="G972" s="69"/>
    </row>
    <row r="973" spans="7:7" ht="14.4" x14ac:dyDescent="0.3">
      <c r="G973" s="69"/>
    </row>
    <row r="974" spans="7:7" ht="14.4" x14ac:dyDescent="0.3">
      <c r="G974" s="69"/>
    </row>
    <row r="975" spans="7:7" ht="14.4" x14ac:dyDescent="0.3">
      <c r="G975" s="69"/>
    </row>
    <row r="976" spans="7:7" ht="14.4" x14ac:dyDescent="0.3">
      <c r="G976" s="69"/>
    </row>
    <row r="977" spans="7:7" ht="14.4" x14ac:dyDescent="0.3">
      <c r="G977" s="69"/>
    </row>
    <row r="978" spans="7:7" ht="14.4" x14ac:dyDescent="0.3">
      <c r="G978" s="69"/>
    </row>
    <row r="979" spans="7:7" ht="14.4" x14ac:dyDescent="0.3">
      <c r="G979" s="69"/>
    </row>
    <row r="980" spans="7:7" ht="14.4" x14ac:dyDescent="0.3">
      <c r="G980" s="69"/>
    </row>
    <row r="981" spans="7:7" ht="14.4" x14ac:dyDescent="0.3">
      <c r="G981" s="69"/>
    </row>
    <row r="982" spans="7:7" ht="14.4" x14ac:dyDescent="0.3">
      <c r="G982" s="69"/>
    </row>
    <row r="983" spans="7:7" ht="14.4" x14ac:dyDescent="0.3">
      <c r="G983" s="69"/>
    </row>
    <row r="984" spans="7:7" ht="14.4" x14ac:dyDescent="0.3">
      <c r="G984" s="69"/>
    </row>
    <row r="985" spans="7:7" ht="14.4" x14ac:dyDescent="0.3">
      <c r="G985" s="69"/>
    </row>
    <row r="986" spans="7:7" ht="14.4" x14ac:dyDescent="0.3">
      <c r="G986" s="69"/>
    </row>
    <row r="987" spans="7:7" ht="14.4" x14ac:dyDescent="0.3">
      <c r="G987" s="69"/>
    </row>
    <row r="988" spans="7:7" ht="14.4" x14ac:dyDescent="0.3">
      <c r="G988" s="69"/>
    </row>
    <row r="989" spans="7:7" ht="14.4" x14ac:dyDescent="0.3">
      <c r="G989" s="69"/>
    </row>
    <row r="990" spans="7:7" ht="14.4" x14ac:dyDescent="0.3">
      <c r="G990" s="69"/>
    </row>
    <row r="991" spans="7:7" ht="14.4" x14ac:dyDescent="0.3">
      <c r="G991" s="69"/>
    </row>
    <row r="992" spans="7:7" ht="14.4" x14ac:dyDescent="0.3">
      <c r="G992" s="69"/>
    </row>
    <row r="993" spans="7:7" ht="14.4" x14ac:dyDescent="0.3">
      <c r="G993" s="69"/>
    </row>
    <row r="994" spans="7:7" ht="14.4" x14ac:dyDescent="0.3">
      <c r="G994" s="69"/>
    </row>
    <row r="995" spans="7:7" ht="14.4" x14ac:dyDescent="0.3">
      <c r="G995" s="69"/>
    </row>
    <row r="996" spans="7:7" ht="14.4" x14ac:dyDescent="0.3">
      <c r="G996" s="69"/>
    </row>
    <row r="997" spans="7:7" ht="14.4" x14ac:dyDescent="0.3">
      <c r="G997" s="69"/>
    </row>
    <row r="998" spans="7:7" ht="14.4" x14ac:dyDescent="0.3">
      <c r="G998" s="69"/>
    </row>
    <row r="999" spans="7:7" ht="14.4" x14ac:dyDescent="0.3">
      <c r="G999" s="69"/>
    </row>
  </sheetData>
  <autoFilter ref="A1:G43" xr:uid="{00000000-0009-0000-0000-000007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007"/>
  <sheetViews>
    <sheetView workbookViewId="0"/>
  </sheetViews>
  <sheetFormatPr defaultColWidth="14.44140625" defaultRowHeight="15" customHeight="1" x14ac:dyDescent="0.3"/>
  <cols>
    <col min="1" max="1" width="1.6640625" customWidth="1"/>
    <col min="2" max="2" width="47.44140625" customWidth="1"/>
    <col min="3" max="3" width="18.6640625" customWidth="1"/>
    <col min="4" max="4" width="3.44140625" customWidth="1"/>
    <col min="5" max="5" width="31.6640625" customWidth="1"/>
    <col min="6" max="6" width="18.5546875" customWidth="1"/>
    <col min="7" max="7" width="2.33203125" customWidth="1"/>
    <col min="8" max="8" width="2.44140625" customWidth="1"/>
    <col min="9" max="9" width="2.88671875" customWidth="1"/>
    <col min="10" max="10" width="34.44140625" customWidth="1"/>
    <col min="11" max="11" width="11.5546875" customWidth="1"/>
    <col min="12" max="12" width="4.88671875" customWidth="1"/>
    <col min="13" max="13" width="12.5546875" customWidth="1"/>
    <col min="14" max="14" width="8.6640625" customWidth="1"/>
    <col min="15" max="15" width="14" customWidth="1"/>
    <col min="16" max="16" width="12.88671875" customWidth="1"/>
    <col min="17" max="17" width="12.5546875" customWidth="1"/>
    <col min="18" max="18" width="8.6640625" customWidth="1"/>
    <col min="19" max="19" width="19.6640625" customWidth="1"/>
    <col min="20" max="20" width="12" customWidth="1"/>
    <col min="21" max="23" width="8.6640625" customWidth="1"/>
    <col min="24" max="24" width="14.109375" customWidth="1"/>
    <col min="25" max="31" width="8.6640625" customWidth="1"/>
  </cols>
  <sheetData>
    <row r="1" spans="2:24" ht="14.25" customHeight="1" x14ac:dyDescent="0.3">
      <c r="X1" s="34"/>
    </row>
    <row r="2" spans="2:24" ht="31.5" customHeight="1" x14ac:dyDescent="0.3">
      <c r="B2" s="127" t="s">
        <v>217</v>
      </c>
      <c r="C2" s="122"/>
      <c r="E2" s="121" t="s">
        <v>218</v>
      </c>
      <c r="F2" s="122"/>
      <c r="J2" s="121" t="s">
        <v>172</v>
      </c>
      <c r="K2" s="122"/>
      <c r="M2" s="123" t="s">
        <v>0</v>
      </c>
      <c r="N2" s="124"/>
      <c r="O2" s="125"/>
      <c r="X2" s="34"/>
    </row>
    <row r="3" spans="2:24" ht="17.25" customHeight="1" x14ac:dyDescent="0.3">
      <c r="B3" s="1" t="s">
        <v>1</v>
      </c>
      <c r="C3" s="1" t="s">
        <v>2</v>
      </c>
      <c r="E3" s="1" t="s">
        <v>1</v>
      </c>
      <c r="F3" s="1" t="s">
        <v>2</v>
      </c>
      <c r="J3" s="1" t="s">
        <v>97</v>
      </c>
      <c r="K3" s="1" t="s">
        <v>2</v>
      </c>
      <c r="M3" s="2" t="s">
        <v>3</v>
      </c>
      <c r="N3" s="2" t="s">
        <v>4</v>
      </c>
      <c r="O3" s="2" t="s">
        <v>5</v>
      </c>
      <c r="T3" s="34"/>
      <c r="X3" s="34"/>
    </row>
    <row r="4" spans="2:24" ht="14.25" customHeight="1" x14ac:dyDescent="0.3">
      <c r="B4" s="3" t="s">
        <v>6</v>
      </c>
      <c r="C4" s="4">
        <f>SUMIF('Detalhamento - 25.06'!B:B,B:B,'Detalhamento - 25.06'!C:C)</f>
        <v>23865</v>
      </c>
      <c r="E4" s="5" t="s">
        <v>7</v>
      </c>
      <c r="F4" s="4">
        <f>SUMIF('Detalhamento - 25.06'!B:B,E:E,'Detalhamento - 25.06'!C:C)</f>
        <v>0</v>
      </c>
      <c r="K4" s="34"/>
      <c r="M4" s="3" t="s">
        <v>8</v>
      </c>
      <c r="N4" s="3" t="s">
        <v>9</v>
      </c>
      <c r="O4" s="4">
        <v>0.34</v>
      </c>
      <c r="T4" s="34"/>
      <c r="X4" s="34"/>
    </row>
    <row r="5" spans="2:24" ht="14.25" customHeight="1" x14ac:dyDescent="0.3">
      <c r="B5" s="7" t="s">
        <v>10</v>
      </c>
      <c r="C5" s="4">
        <f>SUMIF('Detalhamento - 25.06'!B:B,B:B,'Detalhamento - 25.06'!C:C)</f>
        <v>129.72999999999999</v>
      </c>
      <c r="E5" s="3" t="s">
        <v>60</v>
      </c>
      <c r="F5" s="4">
        <f>SUMIF('Detalhamento - 25.06'!B:B,E:E,'Detalhamento - 25.06'!C:C)</f>
        <v>0</v>
      </c>
      <c r="K5" s="34"/>
      <c r="M5" s="3" t="s">
        <v>14</v>
      </c>
      <c r="N5" s="3" t="s">
        <v>9</v>
      </c>
      <c r="O5" s="4">
        <v>0</v>
      </c>
      <c r="X5" s="34"/>
    </row>
    <row r="6" spans="2:24" ht="14.25" customHeight="1" x14ac:dyDescent="0.3">
      <c r="B6" s="3" t="s">
        <v>13</v>
      </c>
      <c r="C6" s="4">
        <f>SUMIF('Detalhamento - 25.06'!B:B,B:B,'Detalhamento - 25.06'!C:C)</f>
        <v>0</v>
      </c>
      <c r="E6" s="3" t="s">
        <v>104</v>
      </c>
      <c r="F6" s="4">
        <f>SUMIF('Detalhamento - 25.06'!B:B,E:E,'Detalhamento - 25.06'!C:C)</f>
        <v>0</v>
      </c>
      <c r="K6" s="34"/>
      <c r="M6" s="3" t="s">
        <v>106</v>
      </c>
      <c r="N6" s="3" t="s">
        <v>9</v>
      </c>
      <c r="O6" s="4">
        <v>0</v>
      </c>
      <c r="X6" s="34"/>
    </row>
    <row r="7" spans="2:24" ht="14.25" customHeight="1" x14ac:dyDescent="0.3">
      <c r="B7" s="7" t="s">
        <v>15</v>
      </c>
      <c r="C7" s="4">
        <f>SUMIF('Detalhamento - 25.06'!B:B,B:B,'Detalhamento - 25.06'!C:C)</f>
        <v>0</v>
      </c>
      <c r="E7" s="3"/>
      <c r="F7" s="4">
        <f>SUMIF('Detalhamento - 25.06'!B:B,E:E,'Detalhamento - 25.06'!C:C)</f>
        <v>0</v>
      </c>
      <c r="J7" s="3"/>
      <c r="K7" s="34"/>
      <c r="M7" s="3" t="s">
        <v>107</v>
      </c>
      <c r="N7" s="3" t="s">
        <v>9</v>
      </c>
      <c r="O7" s="4">
        <v>0</v>
      </c>
      <c r="X7" s="34"/>
    </row>
    <row r="8" spans="2:24" ht="14.25" customHeight="1" x14ac:dyDescent="0.3">
      <c r="B8" s="7" t="s">
        <v>16</v>
      </c>
      <c r="C8" s="4">
        <f>SUMIF('Detalhamento - 25.06'!B:B,B:B,'Detalhamento - 25.06'!C:C)</f>
        <v>0</v>
      </c>
      <c r="X8" s="34"/>
    </row>
    <row r="9" spans="2:24" ht="14.25" customHeight="1" x14ac:dyDescent="0.3">
      <c r="B9" s="3" t="s">
        <v>17</v>
      </c>
      <c r="C9" s="4">
        <f>SUMIF('Detalhamento - 25.06'!B:B,B:B,'Detalhamento - 25.06'!C:C)</f>
        <v>93.58</v>
      </c>
      <c r="M9" s="126" t="s">
        <v>19</v>
      </c>
      <c r="N9" s="124"/>
      <c r="O9" s="125"/>
      <c r="S9" s="34"/>
      <c r="X9" s="34"/>
    </row>
    <row r="10" spans="2:24" ht="14.25" customHeight="1" x14ac:dyDescent="0.3">
      <c r="B10" s="3" t="s">
        <v>18</v>
      </c>
      <c r="C10" s="4">
        <f>SUMIF('Detalhamento - 25.06'!B:B,B:B,'Detalhamento - 25.06'!C:C)</f>
        <v>0</v>
      </c>
      <c r="M10" s="2" t="s">
        <v>3</v>
      </c>
      <c r="N10" s="2" t="s">
        <v>4</v>
      </c>
      <c r="O10" s="9" t="s">
        <v>21</v>
      </c>
      <c r="P10" s="9"/>
      <c r="S10" s="67"/>
      <c r="X10" s="34"/>
    </row>
    <row r="11" spans="2:24" ht="14.25" customHeight="1" x14ac:dyDescent="0.3">
      <c r="B11" s="3" t="s">
        <v>108</v>
      </c>
      <c r="C11" s="4">
        <f>SUMIF('Detalhamento - 25.06'!B:B,B:B,'Detalhamento - 25.06'!C:C)</f>
        <v>0</v>
      </c>
      <c r="M11" s="3" t="s">
        <v>8</v>
      </c>
      <c r="N11" s="3" t="s">
        <v>9</v>
      </c>
      <c r="O11" s="10">
        <f>O4-C21</f>
        <v>-54148.800000000003</v>
      </c>
      <c r="X11" s="34"/>
    </row>
    <row r="12" spans="2:24" ht="14.25" customHeight="1" x14ac:dyDescent="0.3">
      <c r="B12" s="3" t="s">
        <v>20</v>
      </c>
      <c r="C12" s="4">
        <f>SUMIF('Detalhamento - 25.06'!B:B,B:B,'Detalhamento - 25.06'!C:C)</f>
        <v>0</v>
      </c>
      <c r="M12" s="3" t="s">
        <v>14</v>
      </c>
      <c r="N12" s="3" t="s">
        <v>9</v>
      </c>
      <c r="O12" s="10">
        <f>O5-F20</f>
        <v>0</v>
      </c>
      <c r="X12" s="34"/>
    </row>
    <row r="13" spans="2:24" ht="14.25" customHeight="1" x14ac:dyDescent="0.3">
      <c r="B13" s="3" t="s">
        <v>109</v>
      </c>
      <c r="C13" s="4">
        <f>SUMIF('Detalhamento - 25.06'!B:B,B:B,'Detalhamento - 25.06'!C:C)</f>
        <v>0</v>
      </c>
      <c r="M13" s="3" t="s">
        <v>107</v>
      </c>
      <c r="N13" s="3" t="s">
        <v>9</v>
      </c>
      <c r="O13" s="10">
        <f>O7-K20</f>
        <v>0</v>
      </c>
      <c r="X13" s="34"/>
    </row>
    <row r="14" spans="2:24" ht="14.25" customHeight="1" x14ac:dyDescent="0.3">
      <c r="B14" s="3" t="s">
        <v>111</v>
      </c>
      <c r="C14" s="4">
        <f>SUMIF('Detalhamento - 25.06'!B:B,B:B,'Detalhamento - 25.06'!C:C)</f>
        <v>0</v>
      </c>
      <c r="X14" s="34"/>
    </row>
    <row r="15" spans="2:24" ht="14.25" customHeight="1" x14ac:dyDescent="0.3">
      <c r="B15" s="3" t="s">
        <v>219</v>
      </c>
      <c r="C15" s="4">
        <f>SUMIF('Detalhamento - 25.06'!B:B,B:B,'Detalhamento - 25.06'!C:C)</f>
        <v>200</v>
      </c>
      <c r="M15" s="38"/>
      <c r="X15" s="34"/>
    </row>
    <row r="16" spans="2:24" ht="14.25" customHeight="1" x14ac:dyDescent="0.3">
      <c r="B16" s="36" t="s">
        <v>176</v>
      </c>
      <c r="C16" s="4">
        <f>SUMIF('Detalhamento - 25.06'!B:B,B:B,'Detalhamento - 25.06'!C:C)</f>
        <v>0</v>
      </c>
      <c r="M16" s="31"/>
      <c r="N16" s="31"/>
      <c r="O16" s="31"/>
      <c r="X16" s="35"/>
    </row>
    <row r="17" spans="1:31" ht="14.25" customHeight="1" x14ac:dyDescent="0.3">
      <c r="A17" s="31"/>
      <c r="B17" s="3" t="s">
        <v>220</v>
      </c>
      <c r="C17" s="4">
        <v>29990.560000000001</v>
      </c>
      <c r="D17" s="31"/>
      <c r="E17" s="31"/>
      <c r="F17" s="31"/>
      <c r="G17" s="31"/>
      <c r="H17" s="31"/>
      <c r="I17" s="31"/>
      <c r="J17" s="31"/>
      <c r="K17" s="31"/>
      <c r="L17" s="31"/>
      <c r="P17" s="31"/>
      <c r="Q17" s="31"/>
      <c r="R17" s="31"/>
      <c r="S17" s="31"/>
      <c r="T17" s="31"/>
      <c r="U17" s="31"/>
      <c r="V17" s="31"/>
      <c r="W17" s="31"/>
      <c r="X17" s="34"/>
      <c r="Y17" s="31"/>
      <c r="Z17" s="31"/>
      <c r="AA17" s="31"/>
      <c r="AB17" s="31"/>
      <c r="AC17" s="31"/>
      <c r="AD17" s="31"/>
      <c r="AE17" s="31"/>
    </row>
    <row r="18" spans="1:31" ht="14.25" customHeight="1" x14ac:dyDescent="0.3">
      <c r="E18" s="4"/>
      <c r="X18" s="34"/>
    </row>
    <row r="19" spans="1:31" ht="14.25" customHeight="1" x14ac:dyDescent="0.3">
      <c r="B19" s="9" t="s">
        <v>23</v>
      </c>
      <c r="C19" s="10">
        <f>SUM(C4:C17)</f>
        <v>54278.87</v>
      </c>
      <c r="X19" s="39"/>
    </row>
    <row r="20" spans="1:31" ht="14.25" customHeight="1" x14ac:dyDescent="0.3">
      <c r="B20" s="9" t="s">
        <v>25</v>
      </c>
      <c r="C20" s="10">
        <f>SUM(C5,C7,C8)</f>
        <v>129.72999999999999</v>
      </c>
      <c r="E20" s="9" t="s">
        <v>24</v>
      </c>
      <c r="F20" s="11">
        <f>SUM(F4:F12)</f>
        <v>0</v>
      </c>
      <c r="J20" s="40" t="s">
        <v>24</v>
      </c>
      <c r="K20" s="35">
        <f>SUM(K4:K8)</f>
        <v>0</v>
      </c>
      <c r="X20" s="34"/>
    </row>
    <row r="21" spans="1:31" ht="14.25" customHeight="1" x14ac:dyDescent="0.3">
      <c r="B21" s="9" t="s">
        <v>26</v>
      </c>
      <c r="C21" s="10">
        <f>C19-C20</f>
        <v>54149.14</v>
      </c>
      <c r="X21" s="34"/>
    </row>
    <row r="22" spans="1:31" ht="14.25" customHeight="1" x14ac:dyDescent="0.3">
      <c r="X22" s="34"/>
    </row>
    <row r="23" spans="1:31" ht="14.25" customHeight="1" x14ac:dyDescent="0.3">
      <c r="X23" s="34"/>
    </row>
    <row r="24" spans="1:31" ht="14.25" customHeight="1" x14ac:dyDescent="0.3">
      <c r="X24" s="34"/>
    </row>
    <row r="25" spans="1:31" ht="14.25" customHeight="1" x14ac:dyDescent="0.3">
      <c r="X25" s="34"/>
    </row>
    <row r="26" spans="1:31" ht="14.25" customHeight="1" x14ac:dyDescent="0.3">
      <c r="X26" s="34"/>
    </row>
    <row r="27" spans="1:31" ht="14.25" customHeight="1" x14ac:dyDescent="0.3">
      <c r="X27" s="34"/>
    </row>
    <row r="28" spans="1:31" ht="14.25" customHeight="1" x14ac:dyDescent="0.3">
      <c r="X28" s="34"/>
    </row>
    <row r="29" spans="1:31" ht="14.25" customHeight="1" x14ac:dyDescent="0.3">
      <c r="X29" s="34"/>
    </row>
    <row r="30" spans="1:31" ht="14.25" customHeight="1" x14ac:dyDescent="0.3">
      <c r="X30" s="34"/>
    </row>
    <row r="31" spans="1:31" ht="14.25" customHeight="1" x14ac:dyDescent="0.3">
      <c r="X31" s="34"/>
    </row>
    <row r="32" spans="1:31" ht="14.25" customHeight="1" x14ac:dyDescent="0.3">
      <c r="X32" s="34"/>
    </row>
    <row r="33" spans="24:24" ht="14.25" customHeight="1" x14ac:dyDescent="0.3">
      <c r="X33" s="34"/>
    </row>
    <row r="34" spans="24:24" ht="14.25" customHeight="1" x14ac:dyDescent="0.3">
      <c r="X34" s="34"/>
    </row>
    <row r="35" spans="24:24" ht="14.25" customHeight="1" x14ac:dyDescent="0.3">
      <c r="X35" s="34"/>
    </row>
    <row r="36" spans="24:24" ht="14.25" customHeight="1" x14ac:dyDescent="0.3">
      <c r="X36" s="34"/>
    </row>
    <row r="37" spans="24:24" ht="14.25" customHeight="1" x14ac:dyDescent="0.3">
      <c r="X37" s="34"/>
    </row>
    <row r="38" spans="24:24" ht="14.25" customHeight="1" x14ac:dyDescent="0.3">
      <c r="X38" s="34"/>
    </row>
    <row r="39" spans="24:24" ht="14.25" customHeight="1" x14ac:dyDescent="0.3">
      <c r="X39" s="34"/>
    </row>
    <row r="40" spans="24:24" ht="14.25" customHeight="1" x14ac:dyDescent="0.3">
      <c r="X40" s="34"/>
    </row>
    <row r="41" spans="24:24" ht="14.25" customHeight="1" x14ac:dyDescent="0.3">
      <c r="X41" s="34"/>
    </row>
    <row r="42" spans="24:24" ht="14.25" customHeight="1" x14ac:dyDescent="0.3">
      <c r="X42" s="34"/>
    </row>
    <row r="43" spans="24:24" ht="14.25" customHeight="1" x14ac:dyDescent="0.3">
      <c r="X43" s="34"/>
    </row>
    <row r="44" spans="24:24" ht="14.25" customHeight="1" x14ac:dyDescent="0.3">
      <c r="X44" s="34"/>
    </row>
    <row r="45" spans="24:24" ht="14.25" customHeight="1" x14ac:dyDescent="0.3">
      <c r="X45" s="34"/>
    </row>
    <row r="46" spans="24:24" ht="14.25" customHeight="1" x14ac:dyDescent="0.3">
      <c r="X46" s="34"/>
    </row>
    <row r="47" spans="24:24" ht="14.25" customHeight="1" x14ac:dyDescent="0.3">
      <c r="X47" s="34"/>
    </row>
    <row r="48" spans="24:24" ht="14.25" customHeight="1" x14ac:dyDescent="0.3">
      <c r="X48" s="34"/>
    </row>
    <row r="49" spans="24:24" ht="14.25" customHeight="1" x14ac:dyDescent="0.3">
      <c r="X49" s="34"/>
    </row>
    <row r="50" spans="24:24" ht="14.25" customHeight="1" x14ac:dyDescent="0.3">
      <c r="X50" s="34"/>
    </row>
    <row r="51" spans="24:24" ht="14.25" customHeight="1" x14ac:dyDescent="0.3">
      <c r="X51" s="34"/>
    </row>
    <row r="52" spans="24:24" ht="14.25" customHeight="1" x14ac:dyDescent="0.3">
      <c r="X52" s="34"/>
    </row>
    <row r="53" spans="24:24" ht="14.25" customHeight="1" x14ac:dyDescent="0.3">
      <c r="X53" s="34"/>
    </row>
    <row r="54" spans="24:24" ht="14.25" customHeight="1" x14ac:dyDescent="0.3">
      <c r="X54" s="34"/>
    </row>
    <row r="55" spans="24:24" ht="14.25" customHeight="1" x14ac:dyDescent="0.3">
      <c r="X55" s="34"/>
    </row>
    <row r="56" spans="24:24" ht="14.25" customHeight="1" x14ac:dyDescent="0.3">
      <c r="X56" s="34"/>
    </row>
    <row r="57" spans="24:24" ht="14.25" customHeight="1" x14ac:dyDescent="0.3">
      <c r="X57" s="34"/>
    </row>
    <row r="58" spans="24:24" ht="14.25" customHeight="1" x14ac:dyDescent="0.3">
      <c r="X58" s="34"/>
    </row>
    <row r="59" spans="24:24" ht="14.25" customHeight="1" x14ac:dyDescent="0.3">
      <c r="X59" s="34"/>
    </row>
    <row r="60" spans="24:24" ht="14.25" customHeight="1" x14ac:dyDescent="0.3">
      <c r="X60" s="34"/>
    </row>
    <row r="61" spans="24:24" ht="14.25" customHeight="1" x14ac:dyDescent="0.3">
      <c r="X61" s="34"/>
    </row>
    <row r="62" spans="24:24" ht="14.25" customHeight="1" x14ac:dyDescent="0.3">
      <c r="X62" s="34"/>
    </row>
    <row r="63" spans="24:24" ht="14.25" customHeight="1" x14ac:dyDescent="0.3">
      <c r="X63" s="34"/>
    </row>
    <row r="64" spans="24:24" ht="14.25" customHeight="1" x14ac:dyDescent="0.3">
      <c r="X64" s="34"/>
    </row>
    <row r="65" spans="24:24" ht="14.25" customHeight="1" x14ac:dyDescent="0.3">
      <c r="X65" s="34"/>
    </row>
    <row r="66" spans="24:24" ht="14.25" customHeight="1" x14ac:dyDescent="0.3">
      <c r="X66" s="34"/>
    </row>
    <row r="67" spans="24:24" ht="14.25" customHeight="1" x14ac:dyDescent="0.3">
      <c r="X67" s="34"/>
    </row>
    <row r="68" spans="24:24" ht="14.25" customHeight="1" x14ac:dyDescent="0.3">
      <c r="X68" s="34"/>
    </row>
    <row r="69" spans="24:24" ht="14.25" customHeight="1" x14ac:dyDescent="0.3">
      <c r="X69" s="34"/>
    </row>
    <row r="70" spans="24:24" ht="14.25" customHeight="1" x14ac:dyDescent="0.3">
      <c r="X70" s="34"/>
    </row>
    <row r="71" spans="24:24" ht="14.25" customHeight="1" x14ac:dyDescent="0.3">
      <c r="X71" s="34"/>
    </row>
    <row r="72" spans="24:24" ht="14.25" customHeight="1" x14ac:dyDescent="0.3">
      <c r="X72" s="34"/>
    </row>
    <row r="73" spans="24:24" ht="14.25" customHeight="1" x14ac:dyDescent="0.3">
      <c r="X73" s="34"/>
    </row>
    <row r="74" spans="24:24" ht="14.25" customHeight="1" x14ac:dyDescent="0.3">
      <c r="X74" s="34"/>
    </row>
    <row r="75" spans="24:24" ht="14.25" customHeight="1" x14ac:dyDescent="0.3">
      <c r="X75" s="34"/>
    </row>
    <row r="76" spans="24:24" ht="14.25" customHeight="1" x14ac:dyDescent="0.3">
      <c r="X76" s="34"/>
    </row>
    <row r="77" spans="24:24" ht="14.25" customHeight="1" x14ac:dyDescent="0.3">
      <c r="X77" s="34"/>
    </row>
    <row r="78" spans="24:24" ht="14.25" customHeight="1" x14ac:dyDescent="0.3">
      <c r="X78" s="34"/>
    </row>
    <row r="79" spans="24:24" ht="14.25" customHeight="1" x14ac:dyDescent="0.3">
      <c r="X79" s="34"/>
    </row>
    <row r="80" spans="24:24" ht="14.25" customHeight="1" x14ac:dyDescent="0.3">
      <c r="X80" s="34"/>
    </row>
    <row r="81" spans="24:24" ht="14.25" customHeight="1" x14ac:dyDescent="0.3">
      <c r="X81" s="34"/>
    </row>
    <row r="82" spans="24:24" ht="14.25" customHeight="1" x14ac:dyDescent="0.3">
      <c r="X82" s="34"/>
    </row>
    <row r="83" spans="24:24" ht="14.25" customHeight="1" x14ac:dyDescent="0.3">
      <c r="X83" s="34"/>
    </row>
    <row r="84" spans="24:24" ht="14.25" customHeight="1" x14ac:dyDescent="0.3">
      <c r="X84" s="34"/>
    </row>
    <row r="85" spans="24:24" ht="14.25" customHeight="1" x14ac:dyDescent="0.3">
      <c r="X85" s="34"/>
    </row>
    <row r="86" spans="24:24" ht="14.25" customHeight="1" x14ac:dyDescent="0.3">
      <c r="X86" s="34"/>
    </row>
    <row r="87" spans="24:24" ht="14.25" customHeight="1" x14ac:dyDescent="0.3">
      <c r="X87" s="34"/>
    </row>
    <row r="88" spans="24:24" ht="14.25" customHeight="1" x14ac:dyDescent="0.3">
      <c r="X88" s="34"/>
    </row>
    <row r="89" spans="24:24" ht="14.25" customHeight="1" x14ac:dyDescent="0.3">
      <c r="X89" s="34"/>
    </row>
    <row r="90" spans="24:24" ht="14.25" customHeight="1" x14ac:dyDescent="0.3">
      <c r="X90" s="34"/>
    </row>
    <row r="91" spans="24:24" ht="14.25" customHeight="1" x14ac:dyDescent="0.3">
      <c r="X91" s="34"/>
    </row>
    <row r="92" spans="24:24" ht="14.25" customHeight="1" x14ac:dyDescent="0.3">
      <c r="X92" s="34"/>
    </row>
    <row r="93" spans="24:24" ht="14.25" customHeight="1" x14ac:dyDescent="0.3">
      <c r="X93" s="34"/>
    </row>
    <row r="94" spans="24:24" ht="14.25" customHeight="1" x14ac:dyDescent="0.3">
      <c r="X94" s="34"/>
    </row>
    <row r="95" spans="24:24" ht="14.25" customHeight="1" x14ac:dyDescent="0.3">
      <c r="X95" s="34"/>
    </row>
    <row r="96" spans="24:24" ht="14.25" customHeight="1" x14ac:dyDescent="0.3">
      <c r="X96" s="34"/>
    </row>
    <row r="97" spans="24:24" ht="14.25" customHeight="1" x14ac:dyDescent="0.3">
      <c r="X97" s="34"/>
    </row>
    <row r="98" spans="24:24" ht="14.25" customHeight="1" x14ac:dyDescent="0.3">
      <c r="X98" s="34"/>
    </row>
    <row r="99" spans="24:24" ht="14.25" customHeight="1" x14ac:dyDescent="0.3">
      <c r="X99" s="34"/>
    </row>
    <row r="100" spans="24:24" ht="14.25" customHeight="1" x14ac:dyDescent="0.3">
      <c r="X100" s="34"/>
    </row>
    <row r="101" spans="24:24" ht="14.25" customHeight="1" x14ac:dyDescent="0.3">
      <c r="X101" s="34"/>
    </row>
    <row r="102" spans="24:24" ht="14.25" customHeight="1" x14ac:dyDescent="0.3">
      <c r="X102" s="34"/>
    </row>
    <row r="103" spans="24:24" ht="14.25" customHeight="1" x14ac:dyDescent="0.3">
      <c r="X103" s="34"/>
    </row>
    <row r="104" spans="24:24" ht="14.25" customHeight="1" x14ac:dyDescent="0.3">
      <c r="X104" s="34"/>
    </row>
    <row r="105" spans="24:24" ht="14.25" customHeight="1" x14ac:dyDescent="0.3">
      <c r="X105" s="34"/>
    </row>
    <row r="106" spans="24:24" ht="14.25" customHeight="1" x14ac:dyDescent="0.3">
      <c r="X106" s="34"/>
    </row>
    <row r="107" spans="24:24" ht="14.25" customHeight="1" x14ac:dyDescent="0.3">
      <c r="X107" s="34"/>
    </row>
    <row r="108" spans="24:24" ht="14.25" customHeight="1" x14ac:dyDescent="0.3">
      <c r="X108" s="34"/>
    </row>
    <row r="109" spans="24:24" ht="14.25" customHeight="1" x14ac:dyDescent="0.3">
      <c r="X109" s="34"/>
    </row>
    <row r="110" spans="24:24" ht="14.25" customHeight="1" x14ac:dyDescent="0.3">
      <c r="X110" s="34"/>
    </row>
    <row r="111" spans="24:24" ht="14.25" customHeight="1" x14ac:dyDescent="0.3">
      <c r="X111" s="34"/>
    </row>
    <row r="112" spans="24:24" ht="14.25" customHeight="1" x14ac:dyDescent="0.3">
      <c r="X112" s="34"/>
    </row>
    <row r="113" spans="24:24" ht="14.25" customHeight="1" x14ac:dyDescent="0.3">
      <c r="X113" s="34"/>
    </row>
    <row r="114" spans="24:24" ht="14.25" customHeight="1" x14ac:dyDescent="0.3">
      <c r="X114" s="34"/>
    </row>
    <row r="115" spans="24:24" ht="14.25" customHeight="1" x14ac:dyDescent="0.3">
      <c r="X115" s="34"/>
    </row>
    <row r="116" spans="24:24" ht="14.25" customHeight="1" x14ac:dyDescent="0.3">
      <c r="X116" s="34"/>
    </row>
    <row r="117" spans="24:24" ht="14.25" customHeight="1" x14ac:dyDescent="0.3">
      <c r="X117" s="34"/>
    </row>
    <row r="118" spans="24:24" ht="14.25" customHeight="1" x14ac:dyDescent="0.3">
      <c r="X118" s="34"/>
    </row>
    <row r="119" spans="24:24" ht="14.25" customHeight="1" x14ac:dyDescent="0.3">
      <c r="X119" s="34"/>
    </row>
    <row r="120" spans="24:24" ht="14.25" customHeight="1" x14ac:dyDescent="0.3">
      <c r="X120" s="34"/>
    </row>
    <row r="121" spans="24:24" ht="14.25" customHeight="1" x14ac:dyDescent="0.3">
      <c r="X121" s="34"/>
    </row>
    <row r="122" spans="24:24" ht="14.25" customHeight="1" x14ac:dyDescent="0.3">
      <c r="X122" s="34"/>
    </row>
    <row r="123" spans="24:24" ht="14.25" customHeight="1" x14ac:dyDescent="0.3">
      <c r="X123" s="34"/>
    </row>
    <row r="124" spans="24:24" ht="14.25" customHeight="1" x14ac:dyDescent="0.3">
      <c r="X124" s="34"/>
    </row>
    <row r="125" spans="24:24" ht="14.25" customHeight="1" x14ac:dyDescent="0.3">
      <c r="X125" s="34"/>
    </row>
    <row r="126" spans="24:24" ht="14.25" customHeight="1" x14ac:dyDescent="0.3">
      <c r="X126" s="34"/>
    </row>
    <row r="127" spans="24:24" ht="14.25" customHeight="1" x14ac:dyDescent="0.3">
      <c r="X127" s="34"/>
    </row>
    <row r="128" spans="24:24" ht="14.25" customHeight="1" x14ac:dyDescent="0.3">
      <c r="X128" s="34"/>
    </row>
    <row r="129" spans="24:24" ht="14.25" customHeight="1" x14ac:dyDescent="0.3">
      <c r="X129" s="34"/>
    </row>
    <row r="130" spans="24:24" ht="14.25" customHeight="1" x14ac:dyDescent="0.3">
      <c r="X130" s="34"/>
    </row>
    <row r="131" spans="24:24" ht="14.25" customHeight="1" x14ac:dyDescent="0.3">
      <c r="X131" s="34"/>
    </row>
    <row r="132" spans="24:24" ht="14.25" customHeight="1" x14ac:dyDescent="0.3">
      <c r="X132" s="34"/>
    </row>
    <row r="133" spans="24:24" ht="14.25" customHeight="1" x14ac:dyDescent="0.3">
      <c r="X133" s="34"/>
    </row>
    <row r="134" spans="24:24" ht="14.25" customHeight="1" x14ac:dyDescent="0.3">
      <c r="X134" s="34"/>
    </row>
    <row r="135" spans="24:24" ht="14.25" customHeight="1" x14ac:dyDescent="0.3">
      <c r="X135" s="34"/>
    </row>
    <row r="136" spans="24:24" ht="14.25" customHeight="1" x14ac:dyDescent="0.3">
      <c r="X136" s="34"/>
    </row>
    <row r="137" spans="24:24" ht="14.25" customHeight="1" x14ac:dyDescent="0.3">
      <c r="X137" s="34"/>
    </row>
    <row r="138" spans="24:24" ht="14.25" customHeight="1" x14ac:dyDescent="0.3">
      <c r="X138" s="34"/>
    </row>
    <row r="139" spans="24:24" ht="14.25" customHeight="1" x14ac:dyDescent="0.3">
      <c r="X139" s="34"/>
    </row>
    <row r="140" spans="24:24" ht="14.25" customHeight="1" x14ac:dyDescent="0.3">
      <c r="X140" s="34"/>
    </row>
    <row r="141" spans="24:24" ht="14.25" customHeight="1" x14ac:dyDescent="0.3">
      <c r="X141" s="34"/>
    </row>
    <row r="142" spans="24:24" ht="14.25" customHeight="1" x14ac:dyDescent="0.3">
      <c r="X142" s="34"/>
    </row>
    <row r="143" spans="24:24" ht="14.25" customHeight="1" x14ac:dyDescent="0.3">
      <c r="X143" s="34"/>
    </row>
    <row r="144" spans="24:24" ht="14.25" customHeight="1" x14ac:dyDescent="0.3">
      <c r="X144" s="34"/>
    </row>
    <row r="145" spans="24:24" ht="14.25" customHeight="1" x14ac:dyDescent="0.3">
      <c r="X145" s="34"/>
    </row>
    <row r="146" spans="24:24" ht="14.25" customHeight="1" x14ac:dyDescent="0.3">
      <c r="X146" s="34"/>
    </row>
    <row r="147" spans="24:24" ht="14.25" customHeight="1" x14ac:dyDescent="0.3">
      <c r="X147" s="34"/>
    </row>
    <row r="148" spans="24:24" ht="14.25" customHeight="1" x14ac:dyDescent="0.3">
      <c r="X148" s="34"/>
    </row>
    <row r="149" spans="24:24" ht="14.25" customHeight="1" x14ac:dyDescent="0.3">
      <c r="X149" s="34"/>
    </row>
    <row r="150" spans="24:24" ht="14.25" customHeight="1" x14ac:dyDescent="0.3">
      <c r="X150" s="34"/>
    </row>
    <row r="151" spans="24:24" ht="14.25" customHeight="1" x14ac:dyDescent="0.3">
      <c r="X151" s="34"/>
    </row>
    <row r="152" spans="24:24" ht="14.25" customHeight="1" x14ac:dyDescent="0.3">
      <c r="X152" s="34"/>
    </row>
    <row r="153" spans="24:24" ht="14.25" customHeight="1" x14ac:dyDescent="0.3">
      <c r="X153" s="34"/>
    </row>
    <row r="154" spans="24:24" ht="14.25" customHeight="1" x14ac:dyDescent="0.3">
      <c r="X154" s="34"/>
    </row>
    <row r="155" spans="24:24" ht="14.25" customHeight="1" x14ac:dyDescent="0.3">
      <c r="X155" s="34"/>
    </row>
    <row r="156" spans="24:24" ht="14.25" customHeight="1" x14ac:dyDescent="0.3">
      <c r="X156" s="34"/>
    </row>
    <row r="157" spans="24:24" ht="14.25" customHeight="1" x14ac:dyDescent="0.3">
      <c r="X157" s="34"/>
    </row>
    <row r="158" spans="24:24" ht="14.25" customHeight="1" x14ac:dyDescent="0.3">
      <c r="X158" s="34"/>
    </row>
    <row r="159" spans="24:24" ht="14.25" customHeight="1" x14ac:dyDescent="0.3">
      <c r="X159" s="34"/>
    </row>
    <row r="160" spans="24:24" ht="14.25" customHeight="1" x14ac:dyDescent="0.3">
      <c r="X160" s="34"/>
    </row>
    <row r="161" spans="24:24" ht="14.25" customHeight="1" x14ac:dyDescent="0.3">
      <c r="X161" s="34"/>
    </row>
    <row r="162" spans="24:24" ht="14.25" customHeight="1" x14ac:dyDescent="0.3">
      <c r="X162" s="34"/>
    </row>
    <row r="163" spans="24:24" ht="14.25" customHeight="1" x14ac:dyDescent="0.3">
      <c r="X163" s="34"/>
    </row>
    <row r="164" spans="24:24" ht="14.25" customHeight="1" x14ac:dyDescent="0.3">
      <c r="X164" s="34"/>
    </row>
    <row r="165" spans="24:24" ht="14.25" customHeight="1" x14ac:dyDescent="0.3">
      <c r="X165" s="34"/>
    </row>
    <row r="166" spans="24:24" ht="14.25" customHeight="1" x14ac:dyDescent="0.3">
      <c r="X166" s="34"/>
    </row>
    <row r="167" spans="24:24" ht="14.25" customHeight="1" x14ac:dyDescent="0.3">
      <c r="X167" s="34"/>
    </row>
    <row r="168" spans="24:24" ht="14.25" customHeight="1" x14ac:dyDescent="0.3">
      <c r="X168" s="34"/>
    </row>
    <row r="169" spans="24:24" ht="14.25" customHeight="1" x14ac:dyDescent="0.3">
      <c r="X169" s="34"/>
    </row>
    <row r="170" spans="24:24" ht="14.25" customHeight="1" x14ac:dyDescent="0.3">
      <c r="X170" s="34"/>
    </row>
    <row r="171" spans="24:24" ht="14.25" customHeight="1" x14ac:dyDescent="0.3">
      <c r="X171" s="34"/>
    </row>
    <row r="172" spans="24:24" ht="14.25" customHeight="1" x14ac:dyDescent="0.3">
      <c r="X172" s="34"/>
    </row>
    <row r="173" spans="24:24" ht="14.25" customHeight="1" x14ac:dyDescent="0.3">
      <c r="X173" s="34"/>
    </row>
    <row r="174" spans="24:24" ht="14.25" customHeight="1" x14ac:dyDescent="0.3">
      <c r="X174" s="34"/>
    </row>
    <row r="175" spans="24:24" ht="14.25" customHeight="1" x14ac:dyDescent="0.3">
      <c r="X175" s="34"/>
    </row>
    <row r="176" spans="24:24" ht="14.25" customHeight="1" x14ac:dyDescent="0.3">
      <c r="X176" s="34"/>
    </row>
    <row r="177" spans="24:24" ht="14.25" customHeight="1" x14ac:dyDescent="0.3">
      <c r="X177" s="34"/>
    </row>
    <row r="178" spans="24:24" ht="14.25" customHeight="1" x14ac:dyDescent="0.3">
      <c r="X178" s="34"/>
    </row>
    <row r="179" spans="24:24" ht="14.25" customHeight="1" x14ac:dyDescent="0.3">
      <c r="X179" s="34"/>
    </row>
    <row r="180" spans="24:24" ht="14.25" customHeight="1" x14ac:dyDescent="0.3">
      <c r="X180" s="34"/>
    </row>
    <row r="181" spans="24:24" ht="14.25" customHeight="1" x14ac:dyDescent="0.3">
      <c r="X181" s="34"/>
    </row>
    <row r="182" spans="24:24" ht="14.25" customHeight="1" x14ac:dyDescent="0.3">
      <c r="X182" s="34"/>
    </row>
    <row r="183" spans="24:24" ht="14.25" customHeight="1" x14ac:dyDescent="0.3">
      <c r="X183" s="34"/>
    </row>
    <row r="184" spans="24:24" ht="14.25" customHeight="1" x14ac:dyDescent="0.3">
      <c r="X184" s="34"/>
    </row>
    <row r="185" spans="24:24" ht="14.25" customHeight="1" x14ac:dyDescent="0.3">
      <c r="X185" s="34"/>
    </row>
    <row r="186" spans="24:24" ht="14.25" customHeight="1" x14ac:dyDescent="0.3">
      <c r="X186" s="34"/>
    </row>
    <row r="187" spans="24:24" ht="14.25" customHeight="1" x14ac:dyDescent="0.3">
      <c r="X187" s="34"/>
    </row>
    <row r="188" spans="24:24" ht="14.25" customHeight="1" x14ac:dyDescent="0.3">
      <c r="X188" s="34"/>
    </row>
    <row r="189" spans="24:24" ht="14.25" customHeight="1" x14ac:dyDescent="0.3">
      <c r="X189" s="34"/>
    </row>
    <row r="190" spans="24:24" ht="14.25" customHeight="1" x14ac:dyDescent="0.3">
      <c r="X190" s="34"/>
    </row>
    <row r="191" spans="24:24" ht="14.25" customHeight="1" x14ac:dyDescent="0.3">
      <c r="X191" s="34"/>
    </row>
    <row r="192" spans="24:24" ht="14.25" customHeight="1" x14ac:dyDescent="0.3">
      <c r="X192" s="34"/>
    </row>
    <row r="193" spans="24:24" ht="14.25" customHeight="1" x14ac:dyDescent="0.3">
      <c r="X193" s="34"/>
    </row>
    <row r="194" spans="24:24" ht="14.25" customHeight="1" x14ac:dyDescent="0.3">
      <c r="X194" s="34"/>
    </row>
    <row r="195" spans="24:24" ht="14.25" customHeight="1" x14ac:dyDescent="0.3">
      <c r="X195" s="34"/>
    </row>
    <row r="196" spans="24:24" ht="14.25" customHeight="1" x14ac:dyDescent="0.3">
      <c r="X196" s="34"/>
    </row>
    <row r="197" spans="24:24" ht="14.25" customHeight="1" x14ac:dyDescent="0.3">
      <c r="X197" s="34"/>
    </row>
    <row r="198" spans="24:24" ht="14.25" customHeight="1" x14ac:dyDescent="0.3">
      <c r="X198" s="34"/>
    </row>
    <row r="199" spans="24:24" ht="14.25" customHeight="1" x14ac:dyDescent="0.3">
      <c r="X199" s="34"/>
    </row>
    <row r="200" spans="24:24" ht="14.25" customHeight="1" x14ac:dyDescent="0.3">
      <c r="X200" s="34"/>
    </row>
    <row r="201" spans="24:24" ht="14.25" customHeight="1" x14ac:dyDescent="0.3">
      <c r="X201" s="34"/>
    </row>
    <row r="202" spans="24:24" ht="14.25" customHeight="1" x14ac:dyDescent="0.3">
      <c r="X202" s="34"/>
    </row>
    <row r="203" spans="24:24" ht="14.25" customHeight="1" x14ac:dyDescent="0.3">
      <c r="X203" s="34"/>
    </row>
    <row r="204" spans="24:24" ht="14.25" customHeight="1" x14ac:dyDescent="0.3">
      <c r="X204" s="34"/>
    </row>
    <row r="205" spans="24:24" ht="14.25" customHeight="1" x14ac:dyDescent="0.3">
      <c r="X205" s="34"/>
    </row>
    <row r="206" spans="24:24" ht="14.25" customHeight="1" x14ac:dyDescent="0.3">
      <c r="X206" s="34"/>
    </row>
    <row r="207" spans="24:24" ht="14.25" customHeight="1" x14ac:dyDescent="0.3">
      <c r="X207" s="34"/>
    </row>
    <row r="208" spans="24:24" ht="14.25" customHeight="1" x14ac:dyDescent="0.3">
      <c r="X208" s="34"/>
    </row>
    <row r="209" spans="24:24" ht="14.25" customHeight="1" x14ac:dyDescent="0.3">
      <c r="X209" s="34"/>
    </row>
    <row r="210" spans="24:24" ht="14.25" customHeight="1" x14ac:dyDescent="0.3">
      <c r="X210" s="34"/>
    </row>
    <row r="211" spans="24:24" ht="14.25" customHeight="1" x14ac:dyDescent="0.3">
      <c r="X211" s="34"/>
    </row>
    <row r="212" spans="24:24" ht="14.25" customHeight="1" x14ac:dyDescent="0.3">
      <c r="X212" s="34"/>
    </row>
    <row r="213" spans="24:24" ht="14.25" customHeight="1" x14ac:dyDescent="0.3">
      <c r="X213" s="34"/>
    </row>
    <row r="214" spans="24:24" ht="14.25" customHeight="1" x14ac:dyDescent="0.3">
      <c r="X214" s="34"/>
    </row>
    <row r="215" spans="24:24" ht="14.25" customHeight="1" x14ac:dyDescent="0.3">
      <c r="X215" s="34"/>
    </row>
    <row r="216" spans="24:24" ht="14.25" customHeight="1" x14ac:dyDescent="0.3">
      <c r="X216" s="34"/>
    </row>
    <row r="217" spans="24:24" ht="14.25" customHeight="1" x14ac:dyDescent="0.3">
      <c r="X217" s="34"/>
    </row>
    <row r="218" spans="24:24" ht="14.25" customHeight="1" x14ac:dyDescent="0.3">
      <c r="X218" s="34"/>
    </row>
    <row r="219" spans="24:24" ht="14.25" customHeight="1" x14ac:dyDescent="0.3">
      <c r="X219" s="34"/>
    </row>
    <row r="220" spans="24:24" ht="14.25" customHeight="1" x14ac:dyDescent="0.3">
      <c r="X220" s="34"/>
    </row>
    <row r="221" spans="24:24" ht="14.25" customHeight="1" x14ac:dyDescent="0.3">
      <c r="X221" s="34"/>
    </row>
    <row r="222" spans="24:24" ht="14.25" customHeight="1" x14ac:dyDescent="0.3">
      <c r="X222" s="34"/>
    </row>
    <row r="223" spans="24:24" ht="14.25" customHeight="1" x14ac:dyDescent="0.3">
      <c r="X223" s="34"/>
    </row>
    <row r="224" spans="24:24" ht="14.25" customHeight="1" x14ac:dyDescent="0.3">
      <c r="X224" s="34"/>
    </row>
    <row r="225" spans="24:24" ht="14.25" customHeight="1" x14ac:dyDescent="0.3">
      <c r="X225" s="34"/>
    </row>
    <row r="226" spans="24:24" ht="14.25" customHeight="1" x14ac:dyDescent="0.3">
      <c r="X226" s="34"/>
    </row>
    <row r="227" spans="24:24" ht="14.25" customHeight="1" x14ac:dyDescent="0.3">
      <c r="X227" s="34"/>
    </row>
    <row r="228" spans="24:24" ht="14.25" customHeight="1" x14ac:dyDescent="0.3">
      <c r="X228" s="34"/>
    </row>
    <row r="229" spans="24:24" ht="14.25" customHeight="1" x14ac:dyDescent="0.3">
      <c r="X229" s="34"/>
    </row>
    <row r="230" spans="24:24" ht="14.25" customHeight="1" x14ac:dyDescent="0.3">
      <c r="X230" s="34"/>
    </row>
    <row r="231" spans="24:24" ht="14.25" customHeight="1" x14ac:dyDescent="0.3">
      <c r="X231" s="34"/>
    </row>
    <row r="232" spans="24:24" ht="14.25" customHeight="1" x14ac:dyDescent="0.3">
      <c r="X232" s="34"/>
    </row>
    <row r="233" spans="24:24" ht="14.25" customHeight="1" x14ac:dyDescent="0.3">
      <c r="X233" s="34"/>
    </row>
    <row r="234" spans="24:24" ht="14.25" customHeight="1" x14ac:dyDescent="0.3">
      <c r="X234" s="34"/>
    </row>
    <row r="235" spans="24:24" ht="14.25" customHeight="1" x14ac:dyDescent="0.3">
      <c r="X235" s="34"/>
    </row>
    <row r="236" spans="24:24" ht="14.25" customHeight="1" x14ac:dyDescent="0.3">
      <c r="X236" s="34"/>
    </row>
    <row r="237" spans="24:24" ht="14.25" customHeight="1" x14ac:dyDescent="0.3">
      <c r="X237" s="34"/>
    </row>
    <row r="238" spans="24:24" ht="14.25" customHeight="1" x14ac:dyDescent="0.3">
      <c r="X238" s="34"/>
    </row>
    <row r="239" spans="24:24" ht="14.25" customHeight="1" x14ac:dyDescent="0.3">
      <c r="X239" s="34"/>
    </row>
    <row r="240" spans="24:24" ht="14.25" customHeight="1" x14ac:dyDescent="0.3">
      <c r="X240" s="34"/>
    </row>
    <row r="241" spans="24:24" ht="14.25" customHeight="1" x14ac:dyDescent="0.3">
      <c r="X241" s="34"/>
    </row>
    <row r="242" spans="24:24" ht="14.25" customHeight="1" x14ac:dyDescent="0.3">
      <c r="X242" s="34"/>
    </row>
    <row r="243" spans="24:24" ht="14.25" customHeight="1" x14ac:dyDescent="0.3">
      <c r="X243" s="34"/>
    </row>
    <row r="244" spans="24:24" ht="14.25" customHeight="1" x14ac:dyDescent="0.3">
      <c r="X244" s="34"/>
    </row>
    <row r="245" spans="24:24" ht="14.25" customHeight="1" x14ac:dyDescent="0.3">
      <c r="X245" s="34"/>
    </row>
    <row r="246" spans="24:24" ht="14.25" customHeight="1" x14ac:dyDescent="0.3">
      <c r="X246" s="34"/>
    </row>
    <row r="247" spans="24:24" ht="14.25" customHeight="1" x14ac:dyDescent="0.3">
      <c r="X247" s="34"/>
    </row>
    <row r="248" spans="24:24" ht="14.25" customHeight="1" x14ac:dyDescent="0.3">
      <c r="X248" s="34"/>
    </row>
    <row r="249" spans="24:24" ht="14.25" customHeight="1" x14ac:dyDescent="0.3">
      <c r="X249" s="34"/>
    </row>
    <row r="250" spans="24:24" ht="14.25" customHeight="1" x14ac:dyDescent="0.3">
      <c r="X250" s="34"/>
    </row>
    <row r="251" spans="24:24" ht="14.25" customHeight="1" x14ac:dyDescent="0.3">
      <c r="X251" s="34"/>
    </row>
    <row r="252" spans="24:24" ht="14.25" customHeight="1" x14ac:dyDescent="0.3">
      <c r="X252" s="34"/>
    </row>
    <row r="253" spans="24:24" ht="14.25" customHeight="1" x14ac:dyDescent="0.3">
      <c r="X253" s="34"/>
    </row>
    <row r="254" spans="24:24" ht="14.25" customHeight="1" x14ac:dyDescent="0.3">
      <c r="X254" s="34"/>
    </row>
    <row r="255" spans="24:24" ht="14.25" customHeight="1" x14ac:dyDescent="0.3">
      <c r="X255" s="34"/>
    </row>
    <row r="256" spans="24:24" ht="14.25" customHeight="1" x14ac:dyDescent="0.3">
      <c r="X256" s="34"/>
    </row>
    <row r="257" spans="24:24" ht="14.25" customHeight="1" x14ac:dyDescent="0.3">
      <c r="X257" s="34"/>
    </row>
    <row r="258" spans="24:24" ht="14.25" customHeight="1" x14ac:dyDescent="0.3">
      <c r="X258" s="34"/>
    </row>
    <row r="259" spans="24:24" ht="14.25" customHeight="1" x14ac:dyDescent="0.3">
      <c r="X259" s="34"/>
    </row>
    <row r="260" spans="24:24" ht="14.25" customHeight="1" x14ac:dyDescent="0.3">
      <c r="X260" s="34"/>
    </row>
    <row r="261" spans="24:24" ht="14.25" customHeight="1" x14ac:dyDescent="0.3">
      <c r="X261" s="34"/>
    </row>
    <row r="262" spans="24:24" ht="14.25" customHeight="1" x14ac:dyDescent="0.3">
      <c r="X262" s="34"/>
    </row>
    <row r="263" spans="24:24" ht="14.25" customHeight="1" x14ac:dyDescent="0.3">
      <c r="X263" s="34"/>
    </row>
    <row r="264" spans="24:24" ht="14.25" customHeight="1" x14ac:dyDescent="0.3">
      <c r="X264" s="34"/>
    </row>
    <row r="265" spans="24:24" ht="14.25" customHeight="1" x14ac:dyDescent="0.3">
      <c r="X265" s="34"/>
    </row>
    <row r="266" spans="24:24" ht="14.25" customHeight="1" x14ac:dyDescent="0.3">
      <c r="X266" s="34"/>
    </row>
    <row r="267" spans="24:24" ht="14.25" customHeight="1" x14ac:dyDescent="0.3">
      <c r="X267" s="34"/>
    </row>
    <row r="268" spans="24:24" ht="14.25" customHeight="1" x14ac:dyDescent="0.3">
      <c r="X268" s="34"/>
    </row>
    <row r="269" spans="24:24" ht="14.25" customHeight="1" x14ac:dyDescent="0.3">
      <c r="X269" s="34"/>
    </row>
    <row r="270" spans="24:24" ht="14.25" customHeight="1" x14ac:dyDescent="0.3">
      <c r="X270" s="34"/>
    </row>
    <row r="271" spans="24:24" ht="14.25" customHeight="1" x14ac:dyDescent="0.3">
      <c r="X271" s="34"/>
    </row>
    <row r="272" spans="24:24" ht="14.25" customHeight="1" x14ac:dyDescent="0.3">
      <c r="X272" s="34"/>
    </row>
    <row r="273" spans="24:24" ht="14.25" customHeight="1" x14ac:dyDescent="0.3">
      <c r="X273" s="34"/>
    </row>
    <row r="274" spans="24:24" ht="14.25" customHeight="1" x14ac:dyDescent="0.3">
      <c r="X274" s="34"/>
    </row>
    <row r="275" spans="24:24" ht="14.25" customHeight="1" x14ac:dyDescent="0.3">
      <c r="X275" s="34"/>
    </row>
    <row r="276" spans="24:24" ht="14.25" customHeight="1" x14ac:dyDescent="0.3">
      <c r="X276" s="34"/>
    </row>
    <row r="277" spans="24:24" ht="14.25" customHeight="1" x14ac:dyDescent="0.3">
      <c r="X277" s="34"/>
    </row>
    <row r="278" spans="24:24" ht="14.25" customHeight="1" x14ac:dyDescent="0.3">
      <c r="X278" s="34"/>
    </row>
    <row r="279" spans="24:24" ht="14.25" customHeight="1" x14ac:dyDescent="0.3">
      <c r="X279" s="34"/>
    </row>
    <row r="280" spans="24:24" ht="14.25" customHeight="1" x14ac:dyDescent="0.3">
      <c r="X280" s="34"/>
    </row>
    <row r="281" spans="24:24" ht="14.25" customHeight="1" x14ac:dyDescent="0.3">
      <c r="X281" s="34"/>
    </row>
    <row r="282" spans="24:24" ht="14.25" customHeight="1" x14ac:dyDescent="0.3">
      <c r="X282" s="34"/>
    </row>
    <row r="283" spans="24:24" ht="14.25" customHeight="1" x14ac:dyDescent="0.3">
      <c r="X283" s="34"/>
    </row>
    <row r="284" spans="24:24" ht="14.25" customHeight="1" x14ac:dyDescent="0.3">
      <c r="X284" s="34"/>
    </row>
    <row r="285" spans="24:24" ht="14.25" customHeight="1" x14ac:dyDescent="0.3">
      <c r="X285" s="34"/>
    </row>
    <row r="286" spans="24:24" ht="14.25" customHeight="1" x14ac:dyDescent="0.3">
      <c r="X286" s="34"/>
    </row>
    <row r="287" spans="24:24" ht="14.25" customHeight="1" x14ac:dyDescent="0.3">
      <c r="X287" s="34"/>
    </row>
    <row r="288" spans="24:24" ht="14.25" customHeight="1" x14ac:dyDescent="0.3">
      <c r="X288" s="34"/>
    </row>
    <row r="289" spans="24:24" ht="14.25" customHeight="1" x14ac:dyDescent="0.3">
      <c r="X289" s="34"/>
    </row>
    <row r="290" spans="24:24" ht="14.25" customHeight="1" x14ac:dyDescent="0.3">
      <c r="X290" s="34"/>
    </row>
    <row r="291" spans="24:24" ht="14.25" customHeight="1" x14ac:dyDescent="0.3">
      <c r="X291" s="34"/>
    </row>
    <row r="292" spans="24:24" ht="14.25" customHeight="1" x14ac:dyDescent="0.3">
      <c r="X292" s="34"/>
    </row>
    <row r="293" spans="24:24" ht="14.25" customHeight="1" x14ac:dyDescent="0.3">
      <c r="X293" s="34"/>
    </row>
    <row r="294" spans="24:24" ht="14.25" customHeight="1" x14ac:dyDescent="0.3">
      <c r="X294" s="34"/>
    </row>
    <row r="295" spans="24:24" ht="14.25" customHeight="1" x14ac:dyDescent="0.3">
      <c r="X295" s="34"/>
    </row>
    <row r="296" spans="24:24" ht="14.25" customHeight="1" x14ac:dyDescent="0.3">
      <c r="X296" s="34"/>
    </row>
    <row r="297" spans="24:24" ht="14.25" customHeight="1" x14ac:dyDescent="0.3">
      <c r="X297" s="34"/>
    </row>
    <row r="298" spans="24:24" ht="14.25" customHeight="1" x14ac:dyDescent="0.3">
      <c r="X298" s="34"/>
    </row>
    <row r="299" spans="24:24" ht="14.25" customHeight="1" x14ac:dyDescent="0.3">
      <c r="X299" s="34"/>
    </row>
    <row r="300" spans="24:24" ht="14.25" customHeight="1" x14ac:dyDescent="0.3">
      <c r="X300" s="34"/>
    </row>
    <row r="301" spans="24:24" ht="14.25" customHeight="1" x14ac:dyDescent="0.3">
      <c r="X301" s="34"/>
    </row>
    <row r="302" spans="24:24" ht="14.25" customHeight="1" x14ac:dyDescent="0.3">
      <c r="X302" s="34"/>
    </row>
    <row r="303" spans="24:24" ht="14.25" customHeight="1" x14ac:dyDescent="0.3">
      <c r="X303" s="34"/>
    </row>
    <row r="304" spans="24:24" ht="14.25" customHeight="1" x14ac:dyDescent="0.3">
      <c r="X304" s="34"/>
    </row>
    <row r="305" spans="24:24" ht="14.25" customHeight="1" x14ac:dyDescent="0.3">
      <c r="X305" s="34"/>
    </row>
    <row r="306" spans="24:24" ht="14.25" customHeight="1" x14ac:dyDescent="0.3">
      <c r="X306" s="34"/>
    </row>
    <row r="307" spans="24:24" ht="14.25" customHeight="1" x14ac:dyDescent="0.3">
      <c r="X307" s="34"/>
    </row>
    <row r="308" spans="24:24" ht="14.25" customHeight="1" x14ac:dyDescent="0.3">
      <c r="X308" s="34"/>
    </row>
    <row r="309" spans="24:24" ht="14.25" customHeight="1" x14ac:dyDescent="0.3">
      <c r="X309" s="34"/>
    </row>
    <row r="310" spans="24:24" ht="14.25" customHeight="1" x14ac:dyDescent="0.3">
      <c r="X310" s="34"/>
    </row>
    <row r="311" spans="24:24" ht="14.25" customHeight="1" x14ac:dyDescent="0.3">
      <c r="X311" s="34"/>
    </row>
    <row r="312" spans="24:24" ht="14.25" customHeight="1" x14ac:dyDescent="0.3">
      <c r="X312" s="34"/>
    </row>
    <row r="313" spans="24:24" ht="14.25" customHeight="1" x14ac:dyDescent="0.3">
      <c r="X313" s="34"/>
    </row>
    <row r="314" spans="24:24" ht="14.25" customHeight="1" x14ac:dyDescent="0.3">
      <c r="X314" s="34"/>
    </row>
    <row r="315" spans="24:24" ht="14.25" customHeight="1" x14ac:dyDescent="0.3">
      <c r="X315" s="34"/>
    </row>
    <row r="316" spans="24:24" ht="14.25" customHeight="1" x14ac:dyDescent="0.3">
      <c r="X316" s="34"/>
    </row>
    <row r="317" spans="24:24" ht="14.25" customHeight="1" x14ac:dyDescent="0.3">
      <c r="X317" s="34"/>
    </row>
    <row r="318" spans="24:24" ht="14.25" customHeight="1" x14ac:dyDescent="0.3">
      <c r="X318" s="34"/>
    </row>
    <row r="319" spans="24:24" ht="14.25" customHeight="1" x14ac:dyDescent="0.3">
      <c r="X319" s="34"/>
    </row>
    <row r="320" spans="24:24" ht="14.25" customHeight="1" x14ac:dyDescent="0.3">
      <c r="X320" s="34"/>
    </row>
    <row r="321" spans="24:24" ht="14.25" customHeight="1" x14ac:dyDescent="0.3">
      <c r="X321" s="34"/>
    </row>
    <row r="322" spans="24:24" ht="14.25" customHeight="1" x14ac:dyDescent="0.3">
      <c r="X322" s="34"/>
    </row>
    <row r="323" spans="24:24" ht="14.25" customHeight="1" x14ac:dyDescent="0.3">
      <c r="X323" s="34"/>
    </row>
    <row r="324" spans="24:24" ht="14.25" customHeight="1" x14ac:dyDescent="0.3">
      <c r="X324" s="34"/>
    </row>
    <row r="325" spans="24:24" ht="14.25" customHeight="1" x14ac:dyDescent="0.3">
      <c r="X325" s="34"/>
    </row>
    <row r="326" spans="24:24" ht="14.25" customHeight="1" x14ac:dyDescent="0.3">
      <c r="X326" s="34"/>
    </row>
    <row r="327" spans="24:24" ht="14.25" customHeight="1" x14ac:dyDescent="0.3">
      <c r="X327" s="34"/>
    </row>
    <row r="328" spans="24:24" ht="14.25" customHeight="1" x14ac:dyDescent="0.3">
      <c r="X328" s="34"/>
    </row>
    <row r="329" spans="24:24" ht="14.25" customHeight="1" x14ac:dyDescent="0.3">
      <c r="X329" s="34"/>
    </row>
    <row r="330" spans="24:24" ht="14.25" customHeight="1" x14ac:dyDescent="0.3">
      <c r="X330" s="34"/>
    </row>
    <row r="331" spans="24:24" ht="14.25" customHeight="1" x14ac:dyDescent="0.3">
      <c r="X331" s="34"/>
    </row>
    <row r="332" spans="24:24" ht="14.25" customHeight="1" x14ac:dyDescent="0.3">
      <c r="X332" s="34"/>
    </row>
    <row r="333" spans="24:24" ht="14.25" customHeight="1" x14ac:dyDescent="0.3">
      <c r="X333" s="34"/>
    </row>
    <row r="334" spans="24:24" ht="14.25" customHeight="1" x14ac:dyDescent="0.3">
      <c r="X334" s="34"/>
    </row>
    <row r="335" spans="24:24" ht="14.25" customHeight="1" x14ac:dyDescent="0.3">
      <c r="X335" s="34"/>
    </row>
    <row r="336" spans="24:24" ht="14.25" customHeight="1" x14ac:dyDescent="0.3">
      <c r="X336" s="34"/>
    </row>
    <row r="337" spans="24:24" ht="14.25" customHeight="1" x14ac:dyDescent="0.3">
      <c r="X337" s="34"/>
    </row>
    <row r="338" spans="24:24" ht="14.25" customHeight="1" x14ac:dyDescent="0.3">
      <c r="X338" s="34"/>
    </row>
    <row r="339" spans="24:24" ht="14.25" customHeight="1" x14ac:dyDescent="0.3">
      <c r="X339" s="34"/>
    </row>
    <row r="340" spans="24:24" ht="14.25" customHeight="1" x14ac:dyDescent="0.3">
      <c r="X340" s="34"/>
    </row>
    <row r="341" spans="24:24" ht="14.25" customHeight="1" x14ac:dyDescent="0.3">
      <c r="X341" s="34"/>
    </row>
    <row r="342" spans="24:24" ht="14.25" customHeight="1" x14ac:dyDescent="0.3">
      <c r="X342" s="34"/>
    </row>
    <row r="343" spans="24:24" ht="14.25" customHeight="1" x14ac:dyDescent="0.3">
      <c r="X343" s="34"/>
    </row>
    <row r="344" spans="24:24" ht="14.25" customHeight="1" x14ac:dyDescent="0.3">
      <c r="X344" s="34"/>
    </row>
    <row r="345" spans="24:24" ht="14.25" customHeight="1" x14ac:dyDescent="0.3">
      <c r="X345" s="34"/>
    </row>
    <row r="346" spans="24:24" ht="14.25" customHeight="1" x14ac:dyDescent="0.3">
      <c r="X346" s="34"/>
    </row>
    <row r="347" spans="24:24" ht="14.25" customHeight="1" x14ac:dyDescent="0.3">
      <c r="X347" s="34"/>
    </row>
    <row r="348" spans="24:24" ht="14.25" customHeight="1" x14ac:dyDescent="0.3">
      <c r="X348" s="34"/>
    </row>
    <row r="349" spans="24:24" ht="14.25" customHeight="1" x14ac:dyDescent="0.3">
      <c r="X349" s="34"/>
    </row>
    <row r="350" spans="24:24" ht="14.25" customHeight="1" x14ac:dyDescent="0.3">
      <c r="X350" s="34"/>
    </row>
    <row r="351" spans="24:24" ht="14.25" customHeight="1" x14ac:dyDescent="0.3">
      <c r="X351" s="34"/>
    </row>
    <row r="352" spans="24:24" ht="14.25" customHeight="1" x14ac:dyDescent="0.3">
      <c r="X352" s="34"/>
    </row>
    <row r="353" spans="24:24" ht="14.25" customHeight="1" x14ac:dyDescent="0.3">
      <c r="X353" s="34"/>
    </row>
    <row r="354" spans="24:24" ht="14.25" customHeight="1" x14ac:dyDescent="0.3">
      <c r="X354" s="34"/>
    </row>
    <row r="355" spans="24:24" ht="14.25" customHeight="1" x14ac:dyDescent="0.3">
      <c r="X355" s="34"/>
    </row>
    <row r="356" spans="24:24" ht="14.25" customHeight="1" x14ac:dyDescent="0.3">
      <c r="X356" s="34"/>
    </row>
    <row r="357" spans="24:24" ht="14.25" customHeight="1" x14ac:dyDescent="0.3">
      <c r="X357" s="34"/>
    </row>
    <row r="358" spans="24:24" ht="14.25" customHeight="1" x14ac:dyDescent="0.3">
      <c r="X358" s="34"/>
    </row>
    <row r="359" spans="24:24" ht="14.25" customHeight="1" x14ac:dyDescent="0.3">
      <c r="X359" s="34"/>
    </row>
    <row r="360" spans="24:24" ht="14.25" customHeight="1" x14ac:dyDescent="0.3">
      <c r="X360" s="34"/>
    </row>
    <row r="361" spans="24:24" ht="14.25" customHeight="1" x14ac:dyDescent="0.3">
      <c r="X361" s="34"/>
    </row>
    <row r="362" spans="24:24" ht="14.25" customHeight="1" x14ac:dyDescent="0.3">
      <c r="X362" s="34"/>
    </row>
    <row r="363" spans="24:24" ht="14.25" customHeight="1" x14ac:dyDescent="0.3">
      <c r="X363" s="34"/>
    </row>
    <row r="364" spans="24:24" ht="14.25" customHeight="1" x14ac:dyDescent="0.3">
      <c r="X364" s="34"/>
    </row>
    <row r="365" spans="24:24" ht="14.25" customHeight="1" x14ac:dyDescent="0.3">
      <c r="X365" s="34"/>
    </row>
    <row r="366" spans="24:24" ht="14.25" customHeight="1" x14ac:dyDescent="0.3">
      <c r="X366" s="34"/>
    </row>
    <row r="367" spans="24:24" ht="14.25" customHeight="1" x14ac:dyDescent="0.3">
      <c r="X367" s="34"/>
    </row>
    <row r="368" spans="24:24" ht="14.25" customHeight="1" x14ac:dyDescent="0.3">
      <c r="X368" s="34"/>
    </row>
    <row r="369" spans="24:24" ht="14.25" customHeight="1" x14ac:dyDescent="0.3">
      <c r="X369" s="34"/>
    </row>
    <row r="370" spans="24:24" ht="14.25" customHeight="1" x14ac:dyDescent="0.3">
      <c r="X370" s="34"/>
    </row>
    <row r="371" spans="24:24" ht="14.25" customHeight="1" x14ac:dyDescent="0.3">
      <c r="X371" s="34"/>
    </row>
    <row r="372" spans="24:24" ht="14.25" customHeight="1" x14ac:dyDescent="0.3">
      <c r="X372" s="34"/>
    </row>
    <row r="373" spans="24:24" ht="14.25" customHeight="1" x14ac:dyDescent="0.3">
      <c r="X373" s="34"/>
    </row>
    <row r="374" spans="24:24" ht="14.25" customHeight="1" x14ac:dyDescent="0.3">
      <c r="X374" s="34"/>
    </row>
    <row r="375" spans="24:24" ht="14.25" customHeight="1" x14ac:dyDescent="0.3">
      <c r="X375" s="34"/>
    </row>
    <row r="376" spans="24:24" ht="14.25" customHeight="1" x14ac:dyDescent="0.3">
      <c r="X376" s="34"/>
    </row>
    <row r="377" spans="24:24" ht="14.25" customHeight="1" x14ac:dyDescent="0.3">
      <c r="X377" s="34"/>
    </row>
    <row r="378" spans="24:24" ht="14.25" customHeight="1" x14ac:dyDescent="0.3">
      <c r="X378" s="34"/>
    </row>
    <row r="379" spans="24:24" ht="14.25" customHeight="1" x14ac:dyDescent="0.3">
      <c r="X379" s="34"/>
    </row>
    <row r="380" spans="24:24" ht="14.25" customHeight="1" x14ac:dyDescent="0.3">
      <c r="X380" s="34"/>
    </row>
    <row r="381" spans="24:24" ht="14.25" customHeight="1" x14ac:dyDescent="0.3">
      <c r="X381" s="34"/>
    </row>
    <row r="382" spans="24:24" ht="14.25" customHeight="1" x14ac:dyDescent="0.3">
      <c r="X382" s="34"/>
    </row>
    <row r="383" spans="24:24" ht="14.25" customHeight="1" x14ac:dyDescent="0.3">
      <c r="X383" s="34"/>
    </row>
    <row r="384" spans="24:24" ht="14.25" customHeight="1" x14ac:dyDescent="0.3">
      <c r="X384" s="34"/>
    </row>
    <row r="385" spans="24:24" ht="14.25" customHeight="1" x14ac:dyDescent="0.3">
      <c r="X385" s="34"/>
    </row>
    <row r="386" spans="24:24" ht="14.25" customHeight="1" x14ac:dyDescent="0.3">
      <c r="X386" s="34"/>
    </row>
    <row r="387" spans="24:24" ht="14.25" customHeight="1" x14ac:dyDescent="0.3">
      <c r="X387" s="34"/>
    </row>
    <row r="388" spans="24:24" ht="14.25" customHeight="1" x14ac:dyDescent="0.3">
      <c r="X388" s="34"/>
    </row>
    <row r="389" spans="24:24" ht="14.25" customHeight="1" x14ac:dyDescent="0.3">
      <c r="X389" s="34"/>
    </row>
    <row r="390" spans="24:24" ht="14.25" customHeight="1" x14ac:dyDescent="0.3">
      <c r="X390" s="34"/>
    </row>
    <row r="391" spans="24:24" ht="14.25" customHeight="1" x14ac:dyDescent="0.3">
      <c r="X391" s="34"/>
    </row>
    <row r="392" spans="24:24" ht="14.25" customHeight="1" x14ac:dyDescent="0.3">
      <c r="X392" s="34"/>
    </row>
    <row r="393" spans="24:24" ht="14.25" customHeight="1" x14ac:dyDescent="0.3">
      <c r="X393" s="34"/>
    </row>
    <row r="394" spans="24:24" ht="14.25" customHeight="1" x14ac:dyDescent="0.3">
      <c r="X394" s="34"/>
    </row>
    <row r="395" spans="24:24" ht="14.25" customHeight="1" x14ac:dyDescent="0.3">
      <c r="X395" s="34"/>
    </row>
    <row r="396" spans="24:24" ht="14.25" customHeight="1" x14ac:dyDescent="0.3">
      <c r="X396" s="34"/>
    </row>
    <row r="397" spans="24:24" ht="14.25" customHeight="1" x14ac:dyDescent="0.3">
      <c r="X397" s="34"/>
    </row>
    <row r="398" spans="24:24" ht="14.25" customHeight="1" x14ac:dyDescent="0.3">
      <c r="X398" s="34"/>
    </row>
    <row r="399" spans="24:24" ht="14.25" customHeight="1" x14ac:dyDescent="0.3">
      <c r="X399" s="34"/>
    </row>
    <row r="400" spans="24:24" ht="14.25" customHeight="1" x14ac:dyDescent="0.3">
      <c r="X400" s="34"/>
    </row>
    <row r="401" spans="24:24" ht="14.25" customHeight="1" x14ac:dyDescent="0.3">
      <c r="X401" s="34"/>
    </row>
    <row r="402" spans="24:24" ht="14.25" customHeight="1" x14ac:dyDescent="0.3">
      <c r="X402" s="34"/>
    </row>
    <row r="403" spans="24:24" ht="14.25" customHeight="1" x14ac:dyDescent="0.3">
      <c r="X403" s="34"/>
    </row>
    <row r="404" spans="24:24" ht="14.25" customHeight="1" x14ac:dyDescent="0.3">
      <c r="X404" s="34"/>
    </row>
    <row r="405" spans="24:24" ht="14.25" customHeight="1" x14ac:dyDescent="0.3">
      <c r="X405" s="34"/>
    </row>
    <row r="406" spans="24:24" ht="14.25" customHeight="1" x14ac:dyDescent="0.3">
      <c r="X406" s="34"/>
    </row>
    <row r="407" spans="24:24" ht="14.25" customHeight="1" x14ac:dyDescent="0.3">
      <c r="X407" s="34"/>
    </row>
    <row r="408" spans="24:24" ht="14.25" customHeight="1" x14ac:dyDescent="0.3">
      <c r="X408" s="34"/>
    </row>
    <row r="409" spans="24:24" ht="14.25" customHeight="1" x14ac:dyDescent="0.3">
      <c r="X409" s="34"/>
    </row>
    <row r="410" spans="24:24" ht="14.25" customHeight="1" x14ac:dyDescent="0.3">
      <c r="X410" s="34"/>
    </row>
    <row r="411" spans="24:24" ht="14.25" customHeight="1" x14ac:dyDescent="0.3">
      <c r="X411" s="34"/>
    </row>
    <row r="412" spans="24:24" ht="14.25" customHeight="1" x14ac:dyDescent="0.3">
      <c r="X412" s="34"/>
    </row>
    <row r="413" spans="24:24" ht="14.25" customHeight="1" x14ac:dyDescent="0.3">
      <c r="X413" s="34"/>
    </row>
    <row r="414" spans="24:24" ht="14.25" customHeight="1" x14ac:dyDescent="0.3">
      <c r="X414" s="34"/>
    </row>
    <row r="415" spans="24:24" ht="14.25" customHeight="1" x14ac:dyDescent="0.3">
      <c r="X415" s="34"/>
    </row>
    <row r="416" spans="24:24" ht="14.25" customHeight="1" x14ac:dyDescent="0.3">
      <c r="X416" s="34"/>
    </row>
    <row r="417" spans="24:24" ht="14.25" customHeight="1" x14ac:dyDescent="0.3">
      <c r="X417" s="34"/>
    </row>
    <row r="418" spans="24:24" ht="14.25" customHeight="1" x14ac:dyDescent="0.3">
      <c r="X418" s="34"/>
    </row>
    <row r="419" spans="24:24" ht="14.25" customHeight="1" x14ac:dyDescent="0.3">
      <c r="X419" s="34"/>
    </row>
    <row r="420" spans="24:24" ht="14.25" customHeight="1" x14ac:dyDescent="0.3">
      <c r="X420" s="34"/>
    </row>
    <row r="421" spans="24:24" ht="14.25" customHeight="1" x14ac:dyDescent="0.3">
      <c r="X421" s="34"/>
    </row>
    <row r="422" spans="24:24" ht="14.25" customHeight="1" x14ac:dyDescent="0.3">
      <c r="X422" s="34"/>
    </row>
    <row r="423" spans="24:24" ht="14.25" customHeight="1" x14ac:dyDescent="0.3">
      <c r="X423" s="34"/>
    </row>
    <row r="424" spans="24:24" ht="14.25" customHeight="1" x14ac:dyDescent="0.3">
      <c r="X424" s="34"/>
    </row>
    <row r="425" spans="24:24" ht="14.25" customHeight="1" x14ac:dyDescent="0.3">
      <c r="X425" s="34"/>
    </row>
    <row r="426" spans="24:24" ht="14.25" customHeight="1" x14ac:dyDescent="0.3">
      <c r="X426" s="34"/>
    </row>
    <row r="427" spans="24:24" ht="14.25" customHeight="1" x14ac:dyDescent="0.3">
      <c r="X427" s="34"/>
    </row>
    <row r="428" spans="24:24" ht="14.25" customHeight="1" x14ac:dyDescent="0.3">
      <c r="X428" s="34"/>
    </row>
    <row r="429" spans="24:24" ht="14.25" customHeight="1" x14ac:dyDescent="0.3">
      <c r="X429" s="34"/>
    </row>
    <row r="430" spans="24:24" ht="14.25" customHeight="1" x14ac:dyDescent="0.3">
      <c r="X430" s="34"/>
    </row>
    <row r="431" spans="24:24" ht="14.25" customHeight="1" x14ac:dyDescent="0.3">
      <c r="X431" s="34"/>
    </row>
    <row r="432" spans="24:24" ht="14.25" customHeight="1" x14ac:dyDescent="0.3">
      <c r="X432" s="34"/>
    </row>
    <row r="433" spans="24:24" ht="14.25" customHeight="1" x14ac:dyDescent="0.3">
      <c r="X433" s="34"/>
    </row>
    <row r="434" spans="24:24" ht="14.25" customHeight="1" x14ac:dyDescent="0.3">
      <c r="X434" s="34"/>
    </row>
    <row r="435" spans="24:24" ht="14.25" customHeight="1" x14ac:dyDescent="0.3">
      <c r="X435" s="34"/>
    </row>
    <row r="436" spans="24:24" ht="14.25" customHeight="1" x14ac:dyDescent="0.3">
      <c r="X436" s="34"/>
    </row>
    <row r="437" spans="24:24" ht="14.25" customHeight="1" x14ac:dyDescent="0.3">
      <c r="X437" s="34"/>
    </row>
    <row r="438" spans="24:24" ht="14.25" customHeight="1" x14ac:dyDescent="0.3">
      <c r="X438" s="34"/>
    </row>
    <row r="439" spans="24:24" ht="14.25" customHeight="1" x14ac:dyDescent="0.3">
      <c r="X439" s="34"/>
    </row>
    <row r="440" spans="24:24" ht="14.25" customHeight="1" x14ac:dyDescent="0.3">
      <c r="X440" s="34"/>
    </row>
    <row r="441" spans="24:24" ht="14.25" customHeight="1" x14ac:dyDescent="0.3">
      <c r="X441" s="34"/>
    </row>
    <row r="442" spans="24:24" ht="14.25" customHeight="1" x14ac:dyDescent="0.3">
      <c r="X442" s="34"/>
    </row>
    <row r="443" spans="24:24" ht="14.25" customHeight="1" x14ac:dyDescent="0.3">
      <c r="X443" s="34"/>
    </row>
    <row r="444" spans="24:24" ht="14.25" customHeight="1" x14ac:dyDescent="0.3">
      <c r="X444" s="34"/>
    </row>
    <row r="445" spans="24:24" ht="14.25" customHeight="1" x14ac:dyDescent="0.3">
      <c r="X445" s="34"/>
    </row>
    <row r="446" spans="24:24" ht="14.25" customHeight="1" x14ac:dyDescent="0.3">
      <c r="X446" s="34"/>
    </row>
    <row r="447" spans="24:24" ht="14.25" customHeight="1" x14ac:dyDescent="0.3">
      <c r="X447" s="34"/>
    </row>
    <row r="448" spans="24:24" ht="14.25" customHeight="1" x14ac:dyDescent="0.3">
      <c r="X448" s="34"/>
    </row>
    <row r="449" spans="24:24" ht="14.25" customHeight="1" x14ac:dyDescent="0.3">
      <c r="X449" s="34"/>
    </row>
    <row r="450" spans="24:24" ht="14.25" customHeight="1" x14ac:dyDescent="0.3">
      <c r="X450" s="34"/>
    </row>
    <row r="451" spans="24:24" ht="14.25" customHeight="1" x14ac:dyDescent="0.3">
      <c r="X451" s="34"/>
    </row>
    <row r="452" spans="24:24" ht="14.25" customHeight="1" x14ac:dyDescent="0.3">
      <c r="X452" s="34"/>
    </row>
    <row r="453" spans="24:24" ht="14.25" customHeight="1" x14ac:dyDescent="0.3">
      <c r="X453" s="34"/>
    </row>
    <row r="454" spans="24:24" ht="14.25" customHeight="1" x14ac:dyDescent="0.3">
      <c r="X454" s="34"/>
    </row>
    <row r="455" spans="24:24" ht="14.25" customHeight="1" x14ac:dyDescent="0.3">
      <c r="X455" s="34"/>
    </row>
    <row r="456" spans="24:24" ht="14.25" customHeight="1" x14ac:dyDescent="0.3">
      <c r="X456" s="34"/>
    </row>
    <row r="457" spans="24:24" ht="14.25" customHeight="1" x14ac:dyDescent="0.3">
      <c r="X457" s="34"/>
    </row>
    <row r="458" spans="24:24" ht="14.25" customHeight="1" x14ac:dyDescent="0.3">
      <c r="X458" s="34"/>
    </row>
    <row r="459" spans="24:24" ht="14.25" customHeight="1" x14ac:dyDescent="0.3">
      <c r="X459" s="34"/>
    </row>
    <row r="460" spans="24:24" ht="14.25" customHeight="1" x14ac:dyDescent="0.3">
      <c r="X460" s="34"/>
    </row>
    <row r="461" spans="24:24" ht="14.25" customHeight="1" x14ac:dyDescent="0.3">
      <c r="X461" s="34"/>
    </row>
    <row r="462" spans="24:24" ht="14.25" customHeight="1" x14ac:dyDescent="0.3">
      <c r="X462" s="34"/>
    </row>
    <row r="463" spans="24:24" ht="14.25" customHeight="1" x14ac:dyDescent="0.3">
      <c r="X463" s="34"/>
    </row>
    <row r="464" spans="24:24" ht="14.25" customHeight="1" x14ac:dyDescent="0.3">
      <c r="X464" s="34"/>
    </row>
    <row r="465" spans="24:24" ht="14.25" customHeight="1" x14ac:dyDescent="0.3">
      <c r="X465" s="34"/>
    </row>
    <row r="466" spans="24:24" ht="14.25" customHeight="1" x14ac:dyDescent="0.3">
      <c r="X466" s="34"/>
    </row>
    <row r="467" spans="24:24" ht="14.25" customHeight="1" x14ac:dyDescent="0.3">
      <c r="X467" s="34"/>
    </row>
    <row r="468" spans="24:24" ht="14.25" customHeight="1" x14ac:dyDescent="0.3">
      <c r="X468" s="34"/>
    </row>
    <row r="469" spans="24:24" ht="14.25" customHeight="1" x14ac:dyDescent="0.3">
      <c r="X469" s="34"/>
    </row>
    <row r="470" spans="24:24" ht="14.25" customHeight="1" x14ac:dyDescent="0.3">
      <c r="X470" s="34"/>
    </row>
    <row r="471" spans="24:24" ht="14.25" customHeight="1" x14ac:dyDescent="0.3">
      <c r="X471" s="34"/>
    </row>
    <row r="472" spans="24:24" ht="14.25" customHeight="1" x14ac:dyDescent="0.3">
      <c r="X472" s="34"/>
    </row>
    <row r="473" spans="24:24" ht="14.25" customHeight="1" x14ac:dyDescent="0.3">
      <c r="X473" s="34"/>
    </row>
    <row r="474" spans="24:24" ht="14.25" customHeight="1" x14ac:dyDescent="0.3">
      <c r="X474" s="34"/>
    </row>
    <row r="475" spans="24:24" ht="14.25" customHeight="1" x14ac:dyDescent="0.3">
      <c r="X475" s="34"/>
    </row>
    <row r="476" spans="24:24" ht="14.25" customHeight="1" x14ac:dyDescent="0.3">
      <c r="X476" s="34"/>
    </row>
    <row r="477" spans="24:24" ht="14.25" customHeight="1" x14ac:dyDescent="0.3">
      <c r="X477" s="34"/>
    </row>
    <row r="478" spans="24:24" ht="14.25" customHeight="1" x14ac:dyDescent="0.3">
      <c r="X478" s="34"/>
    </row>
    <row r="479" spans="24:24" ht="14.25" customHeight="1" x14ac:dyDescent="0.3">
      <c r="X479" s="34"/>
    </row>
    <row r="480" spans="24:24" ht="14.25" customHeight="1" x14ac:dyDescent="0.3">
      <c r="X480" s="34"/>
    </row>
    <row r="481" spans="24:24" ht="14.25" customHeight="1" x14ac:dyDescent="0.3">
      <c r="X481" s="34"/>
    </row>
    <row r="482" spans="24:24" ht="14.25" customHeight="1" x14ac:dyDescent="0.3">
      <c r="X482" s="34"/>
    </row>
    <row r="483" spans="24:24" ht="14.25" customHeight="1" x14ac:dyDescent="0.3">
      <c r="X483" s="34"/>
    </row>
    <row r="484" spans="24:24" ht="14.25" customHeight="1" x14ac:dyDescent="0.3">
      <c r="X484" s="34"/>
    </row>
    <row r="485" spans="24:24" ht="14.25" customHeight="1" x14ac:dyDescent="0.3">
      <c r="X485" s="34"/>
    </row>
    <row r="486" spans="24:24" ht="14.25" customHeight="1" x14ac:dyDescent="0.3">
      <c r="X486" s="34"/>
    </row>
    <row r="487" spans="24:24" ht="14.25" customHeight="1" x14ac:dyDescent="0.3">
      <c r="X487" s="34"/>
    </row>
    <row r="488" spans="24:24" ht="14.25" customHeight="1" x14ac:dyDescent="0.3">
      <c r="X488" s="34"/>
    </row>
    <row r="489" spans="24:24" ht="14.25" customHeight="1" x14ac:dyDescent="0.3">
      <c r="X489" s="34"/>
    </row>
    <row r="490" spans="24:24" ht="14.25" customHeight="1" x14ac:dyDescent="0.3">
      <c r="X490" s="34"/>
    </row>
    <row r="491" spans="24:24" ht="14.25" customHeight="1" x14ac:dyDescent="0.3">
      <c r="X491" s="34"/>
    </row>
    <row r="492" spans="24:24" ht="14.25" customHeight="1" x14ac:dyDescent="0.3">
      <c r="X492" s="34"/>
    </row>
    <row r="493" spans="24:24" ht="14.25" customHeight="1" x14ac:dyDescent="0.3">
      <c r="X493" s="34"/>
    </row>
    <row r="494" spans="24:24" ht="14.25" customHeight="1" x14ac:dyDescent="0.3">
      <c r="X494" s="34"/>
    </row>
    <row r="495" spans="24:24" ht="14.25" customHeight="1" x14ac:dyDescent="0.3">
      <c r="X495" s="34"/>
    </row>
    <row r="496" spans="24:24" ht="14.25" customHeight="1" x14ac:dyDescent="0.3">
      <c r="X496" s="34"/>
    </row>
    <row r="497" spans="24:24" ht="14.25" customHeight="1" x14ac:dyDescent="0.3">
      <c r="X497" s="34"/>
    </row>
    <row r="498" spans="24:24" ht="14.25" customHeight="1" x14ac:dyDescent="0.3">
      <c r="X498" s="34"/>
    </row>
    <row r="499" spans="24:24" ht="14.25" customHeight="1" x14ac:dyDescent="0.3">
      <c r="X499" s="34"/>
    </row>
    <row r="500" spans="24:24" ht="14.25" customHeight="1" x14ac:dyDescent="0.3">
      <c r="X500" s="34"/>
    </row>
    <row r="501" spans="24:24" ht="14.25" customHeight="1" x14ac:dyDescent="0.3">
      <c r="X501" s="34"/>
    </row>
    <row r="502" spans="24:24" ht="14.25" customHeight="1" x14ac:dyDescent="0.3">
      <c r="X502" s="34"/>
    </row>
    <row r="503" spans="24:24" ht="14.25" customHeight="1" x14ac:dyDescent="0.3">
      <c r="X503" s="34"/>
    </row>
    <row r="504" spans="24:24" ht="14.25" customHeight="1" x14ac:dyDescent="0.3">
      <c r="X504" s="34"/>
    </row>
    <row r="505" spans="24:24" ht="14.25" customHeight="1" x14ac:dyDescent="0.3">
      <c r="X505" s="34"/>
    </row>
    <row r="506" spans="24:24" ht="14.25" customHeight="1" x14ac:dyDescent="0.3">
      <c r="X506" s="34"/>
    </row>
    <row r="507" spans="24:24" ht="14.25" customHeight="1" x14ac:dyDescent="0.3">
      <c r="X507" s="34"/>
    </row>
    <row r="508" spans="24:24" ht="14.25" customHeight="1" x14ac:dyDescent="0.3">
      <c r="X508" s="34"/>
    </row>
    <row r="509" spans="24:24" ht="14.25" customHeight="1" x14ac:dyDescent="0.3">
      <c r="X509" s="34"/>
    </row>
    <row r="510" spans="24:24" ht="14.25" customHeight="1" x14ac:dyDescent="0.3">
      <c r="X510" s="34"/>
    </row>
    <row r="511" spans="24:24" ht="14.25" customHeight="1" x14ac:dyDescent="0.3">
      <c r="X511" s="34"/>
    </row>
    <row r="512" spans="24:24" ht="14.25" customHeight="1" x14ac:dyDescent="0.3">
      <c r="X512" s="34"/>
    </row>
    <row r="513" spans="24:24" ht="14.25" customHeight="1" x14ac:dyDescent="0.3">
      <c r="X513" s="34"/>
    </row>
    <row r="514" spans="24:24" ht="14.25" customHeight="1" x14ac:dyDescent="0.3">
      <c r="X514" s="34"/>
    </row>
    <row r="515" spans="24:24" ht="14.25" customHeight="1" x14ac:dyDescent="0.3">
      <c r="X515" s="34"/>
    </row>
    <row r="516" spans="24:24" ht="14.25" customHeight="1" x14ac:dyDescent="0.3">
      <c r="X516" s="34"/>
    </row>
    <row r="517" spans="24:24" ht="14.25" customHeight="1" x14ac:dyDescent="0.3">
      <c r="X517" s="34"/>
    </row>
    <row r="518" spans="24:24" ht="14.25" customHeight="1" x14ac:dyDescent="0.3">
      <c r="X518" s="34"/>
    </row>
    <row r="519" spans="24:24" ht="14.25" customHeight="1" x14ac:dyDescent="0.3">
      <c r="X519" s="34"/>
    </row>
    <row r="520" spans="24:24" ht="14.25" customHeight="1" x14ac:dyDescent="0.3">
      <c r="X520" s="34"/>
    </row>
    <row r="521" spans="24:24" ht="14.25" customHeight="1" x14ac:dyDescent="0.3">
      <c r="X521" s="34"/>
    </row>
    <row r="522" spans="24:24" ht="14.25" customHeight="1" x14ac:dyDescent="0.3">
      <c r="X522" s="34"/>
    </row>
    <row r="523" spans="24:24" ht="14.25" customHeight="1" x14ac:dyDescent="0.3">
      <c r="X523" s="34"/>
    </row>
    <row r="524" spans="24:24" ht="14.25" customHeight="1" x14ac:dyDescent="0.3">
      <c r="X524" s="34"/>
    </row>
    <row r="525" spans="24:24" ht="14.25" customHeight="1" x14ac:dyDescent="0.3">
      <c r="X525" s="34"/>
    </row>
    <row r="526" spans="24:24" ht="14.25" customHeight="1" x14ac:dyDescent="0.3">
      <c r="X526" s="34"/>
    </row>
    <row r="527" spans="24:24" ht="14.25" customHeight="1" x14ac:dyDescent="0.3">
      <c r="X527" s="34"/>
    </row>
    <row r="528" spans="24:24" ht="14.25" customHeight="1" x14ac:dyDescent="0.3">
      <c r="X528" s="34"/>
    </row>
    <row r="529" spans="24:24" ht="14.25" customHeight="1" x14ac:dyDescent="0.3">
      <c r="X529" s="34"/>
    </row>
    <row r="530" spans="24:24" ht="14.25" customHeight="1" x14ac:dyDescent="0.3">
      <c r="X530" s="34"/>
    </row>
    <row r="531" spans="24:24" ht="14.25" customHeight="1" x14ac:dyDescent="0.3">
      <c r="X531" s="34"/>
    </row>
    <row r="532" spans="24:24" ht="14.25" customHeight="1" x14ac:dyDescent="0.3">
      <c r="X532" s="34"/>
    </row>
    <row r="533" spans="24:24" ht="14.25" customHeight="1" x14ac:dyDescent="0.3">
      <c r="X533" s="34"/>
    </row>
    <row r="534" spans="24:24" ht="14.25" customHeight="1" x14ac:dyDescent="0.3">
      <c r="X534" s="34"/>
    </row>
    <row r="535" spans="24:24" ht="14.25" customHeight="1" x14ac:dyDescent="0.3">
      <c r="X535" s="34"/>
    </row>
    <row r="536" spans="24:24" ht="14.25" customHeight="1" x14ac:dyDescent="0.3">
      <c r="X536" s="34"/>
    </row>
    <row r="537" spans="24:24" ht="14.25" customHeight="1" x14ac:dyDescent="0.3">
      <c r="X537" s="34"/>
    </row>
    <row r="538" spans="24:24" ht="14.25" customHeight="1" x14ac:dyDescent="0.3">
      <c r="X538" s="34"/>
    </row>
    <row r="539" spans="24:24" ht="14.25" customHeight="1" x14ac:dyDescent="0.3">
      <c r="X539" s="34"/>
    </row>
    <row r="540" spans="24:24" ht="14.25" customHeight="1" x14ac:dyDescent="0.3">
      <c r="X540" s="34"/>
    </row>
    <row r="541" spans="24:24" ht="14.25" customHeight="1" x14ac:dyDescent="0.3">
      <c r="X541" s="34"/>
    </row>
    <row r="542" spans="24:24" ht="14.25" customHeight="1" x14ac:dyDescent="0.3">
      <c r="X542" s="34"/>
    </row>
    <row r="543" spans="24:24" ht="14.25" customHeight="1" x14ac:dyDescent="0.3">
      <c r="X543" s="34"/>
    </row>
    <row r="544" spans="24:24" ht="14.25" customHeight="1" x14ac:dyDescent="0.3">
      <c r="X544" s="34"/>
    </row>
    <row r="545" spans="24:24" ht="14.25" customHeight="1" x14ac:dyDescent="0.3">
      <c r="X545" s="34"/>
    </row>
    <row r="546" spans="24:24" ht="14.25" customHeight="1" x14ac:dyDescent="0.3">
      <c r="X546" s="34"/>
    </row>
    <row r="547" spans="24:24" ht="14.25" customHeight="1" x14ac:dyDescent="0.3">
      <c r="X547" s="34"/>
    </row>
    <row r="548" spans="24:24" ht="14.25" customHeight="1" x14ac:dyDescent="0.3">
      <c r="X548" s="34"/>
    </row>
    <row r="549" spans="24:24" ht="14.25" customHeight="1" x14ac:dyDescent="0.3">
      <c r="X549" s="34"/>
    </row>
    <row r="550" spans="24:24" ht="14.25" customHeight="1" x14ac:dyDescent="0.3">
      <c r="X550" s="34"/>
    </row>
    <row r="551" spans="24:24" ht="14.25" customHeight="1" x14ac:dyDescent="0.3">
      <c r="X551" s="34"/>
    </row>
    <row r="552" spans="24:24" ht="14.25" customHeight="1" x14ac:dyDescent="0.3">
      <c r="X552" s="34"/>
    </row>
    <row r="553" spans="24:24" ht="14.25" customHeight="1" x14ac:dyDescent="0.3">
      <c r="X553" s="34"/>
    </row>
    <row r="554" spans="24:24" ht="14.25" customHeight="1" x14ac:dyDescent="0.3">
      <c r="X554" s="34"/>
    </row>
    <row r="555" spans="24:24" ht="14.25" customHeight="1" x14ac:dyDescent="0.3">
      <c r="X555" s="34"/>
    </row>
    <row r="556" spans="24:24" ht="14.25" customHeight="1" x14ac:dyDescent="0.3">
      <c r="X556" s="34"/>
    </row>
    <row r="557" spans="24:24" ht="14.25" customHeight="1" x14ac:dyDescent="0.3">
      <c r="X557" s="34"/>
    </row>
    <row r="558" spans="24:24" ht="14.25" customHeight="1" x14ac:dyDescent="0.3">
      <c r="X558" s="34"/>
    </row>
    <row r="559" spans="24:24" ht="14.25" customHeight="1" x14ac:dyDescent="0.3">
      <c r="X559" s="34"/>
    </row>
    <row r="560" spans="24:24" ht="14.25" customHeight="1" x14ac:dyDescent="0.3">
      <c r="X560" s="34"/>
    </row>
    <row r="561" spans="24:24" ht="14.25" customHeight="1" x14ac:dyDescent="0.3">
      <c r="X561" s="34"/>
    </row>
    <row r="562" spans="24:24" ht="14.25" customHeight="1" x14ac:dyDescent="0.3">
      <c r="X562" s="34"/>
    </row>
    <row r="563" spans="24:24" ht="14.25" customHeight="1" x14ac:dyDescent="0.3">
      <c r="X563" s="34"/>
    </row>
    <row r="564" spans="24:24" ht="14.25" customHeight="1" x14ac:dyDescent="0.3">
      <c r="X564" s="34"/>
    </row>
    <row r="565" spans="24:24" ht="14.25" customHeight="1" x14ac:dyDescent="0.3">
      <c r="X565" s="34"/>
    </row>
    <row r="566" spans="24:24" ht="14.25" customHeight="1" x14ac:dyDescent="0.3">
      <c r="X566" s="34"/>
    </row>
    <row r="567" spans="24:24" ht="14.25" customHeight="1" x14ac:dyDescent="0.3">
      <c r="X567" s="34"/>
    </row>
    <row r="568" spans="24:24" ht="14.25" customHeight="1" x14ac:dyDescent="0.3">
      <c r="X568" s="34"/>
    </row>
    <row r="569" spans="24:24" ht="14.25" customHeight="1" x14ac:dyDescent="0.3">
      <c r="X569" s="34"/>
    </row>
    <row r="570" spans="24:24" ht="14.25" customHeight="1" x14ac:dyDescent="0.3">
      <c r="X570" s="34"/>
    </row>
    <row r="571" spans="24:24" ht="14.25" customHeight="1" x14ac:dyDescent="0.3">
      <c r="X571" s="34"/>
    </row>
    <row r="572" spans="24:24" ht="14.25" customHeight="1" x14ac:dyDescent="0.3">
      <c r="X572" s="34"/>
    </row>
    <row r="573" spans="24:24" ht="14.25" customHeight="1" x14ac:dyDescent="0.3">
      <c r="X573" s="34"/>
    </row>
    <row r="574" spans="24:24" ht="14.25" customHeight="1" x14ac:dyDescent="0.3">
      <c r="X574" s="34"/>
    </row>
    <row r="575" spans="24:24" ht="14.25" customHeight="1" x14ac:dyDescent="0.3">
      <c r="X575" s="34"/>
    </row>
    <row r="576" spans="24:24" ht="14.25" customHeight="1" x14ac:dyDescent="0.3">
      <c r="X576" s="34"/>
    </row>
    <row r="577" spans="24:24" ht="14.25" customHeight="1" x14ac:dyDescent="0.3">
      <c r="X577" s="34"/>
    </row>
    <row r="578" spans="24:24" ht="14.25" customHeight="1" x14ac:dyDescent="0.3">
      <c r="X578" s="34"/>
    </row>
    <row r="579" spans="24:24" ht="14.25" customHeight="1" x14ac:dyDescent="0.3">
      <c r="X579" s="34"/>
    </row>
    <row r="580" spans="24:24" ht="14.25" customHeight="1" x14ac:dyDescent="0.3">
      <c r="X580" s="34"/>
    </row>
    <row r="581" spans="24:24" ht="14.25" customHeight="1" x14ac:dyDescent="0.3">
      <c r="X581" s="34"/>
    </row>
    <row r="582" spans="24:24" ht="14.25" customHeight="1" x14ac:dyDescent="0.3">
      <c r="X582" s="34"/>
    </row>
    <row r="583" spans="24:24" ht="14.25" customHeight="1" x14ac:dyDescent="0.3">
      <c r="X583" s="34"/>
    </row>
    <row r="584" spans="24:24" ht="14.25" customHeight="1" x14ac:dyDescent="0.3">
      <c r="X584" s="34"/>
    </row>
    <row r="585" spans="24:24" ht="14.25" customHeight="1" x14ac:dyDescent="0.3">
      <c r="X585" s="34"/>
    </row>
    <row r="586" spans="24:24" ht="14.25" customHeight="1" x14ac:dyDescent="0.3">
      <c r="X586" s="34"/>
    </row>
    <row r="587" spans="24:24" ht="14.25" customHeight="1" x14ac:dyDescent="0.3">
      <c r="X587" s="34"/>
    </row>
    <row r="588" spans="24:24" ht="14.25" customHeight="1" x14ac:dyDescent="0.3">
      <c r="X588" s="34"/>
    </row>
    <row r="589" spans="24:24" ht="14.25" customHeight="1" x14ac:dyDescent="0.3">
      <c r="X589" s="34"/>
    </row>
    <row r="590" spans="24:24" ht="14.25" customHeight="1" x14ac:dyDescent="0.3">
      <c r="X590" s="34"/>
    </row>
    <row r="591" spans="24:24" ht="14.25" customHeight="1" x14ac:dyDescent="0.3">
      <c r="X591" s="34"/>
    </row>
    <row r="592" spans="24:24" ht="14.25" customHeight="1" x14ac:dyDescent="0.3">
      <c r="X592" s="34"/>
    </row>
    <row r="593" spans="24:24" ht="14.25" customHeight="1" x14ac:dyDescent="0.3">
      <c r="X593" s="34"/>
    </row>
    <row r="594" spans="24:24" ht="14.25" customHeight="1" x14ac:dyDescent="0.3">
      <c r="X594" s="34"/>
    </row>
    <row r="595" spans="24:24" ht="14.25" customHeight="1" x14ac:dyDescent="0.3">
      <c r="X595" s="34"/>
    </row>
    <row r="596" spans="24:24" ht="14.25" customHeight="1" x14ac:dyDescent="0.3">
      <c r="X596" s="34"/>
    </row>
    <row r="597" spans="24:24" ht="14.25" customHeight="1" x14ac:dyDescent="0.3">
      <c r="X597" s="34"/>
    </row>
    <row r="598" spans="24:24" ht="14.25" customHeight="1" x14ac:dyDescent="0.3">
      <c r="X598" s="34"/>
    </row>
    <row r="599" spans="24:24" ht="14.25" customHeight="1" x14ac:dyDescent="0.3">
      <c r="X599" s="34"/>
    </row>
    <row r="600" spans="24:24" ht="14.25" customHeight="1" x14ac:dyDescent="0.3">
      <c r="X600" s="34"/>
    </row>
    <row r="601" spans="24:24" ht="14.25" customHeight="1" x14ac:dyDescent="0.3">
      <c r="X601" s="34"/>
    </row>
    <row r="602" spans="24:24" ht="14.25" customHeight="1" x14ac:dyDescent="0.3">
      <c r="X602" s="34"/>
    </row>
    <row r="603" spans="24:24" ht="14.25" customHeight="1" x14ac:dyDescent="0.3">
      <c r="X603" s="34"/>
    </row>
    <row r="604" spans="24:24" ht="14.25" customHeight="1" x14ac:dyDescent="0.3">
      <c r="X604" s="34"/>
    </row>
    <row r="605" spans="24:24" ht="14.25" customHeight="1" x14ac:dyDescent="0.3">
      <c r="X605" s="34"/>
    </row>
    <row r="606" spans="24:24" ht="14.25" customHeight="1" x14ac:dyDescent="0.3">
      <c r="X606" s="34"/>
    </row>
    <row r="607" spans="24:24" ht="14.25" customHeight="1" x14ac:dyDescent="0.3">
      <c r="X607" s="34"/>
    </row>
    <row r="608" spans="24:24" ht="14.25" customHeight="1" x14ac:dyDescent="0.3">
      <c r="X608" s="34"/>
    </row>
    <row r="609" spans="24:24" ht="14.25" customHeight="1" x14ac:dyDescent="0.3">
      <c r="X609" s="34"/>
    </row>
    <row r="610" spans="24:24" ht="14.25" customHeight="1" x14ac:dyDescent="0.3">
      <c r="X610" s="34"/>
    </row>
    <row r="611" spans="24:24" ht="14.25" customHeight="1" x14ac:dyDescent="0.3">
      <c r="X611" s="34"/>
    </row>
    <row r="612" spans="24:24" ht="14.25" customHeight="1" x14ac:dyDescent="0.3">
      <c r="X612" s="34"/>
    </row>
    <row r="613" spans="24:24" ht="14.25" customHeight="1" x14ac:dyDescent="0.3">
      <c r="X613" s="34"/>
    </row>
    <row r="614" spans="24:24" ht="14.25" customHeight="1" x14ac:dyDescent="0.3">
      <c r="X614" s="34"/>
    </row>
    <row r="615" spans="24:24" ht="14.25" customHeight="1" x14ac:dyDescent="0.3">
      <c r="X615" s="34"/>
    </row>
    <row r="616" spans="24:24" ht="14.25" customHeight="1" x14ac:dyDescent="0.3">
      <c r="X616" s="34"/>
    </row>
    <row r="617" spans="24:24" ht="14.25" customHeight="1" x14ac:dyDescent="0.3">
      <c r="X617" s="34"/>
    </row>
    <row r="618" spans="24:24" ht="14.25" customHeight="1" x14ac:dyDescent="0.3">
      <c r="X618" s="34"/>
    </row>
    <row r="619" spans="24:24" ht="14.25" customHeight="1" x14ac:dyDescent="0.3">
      <c r="X619" s="34"/>
    </row>
    <row r="620" spans="24:24" ht="14.25" customHeight="1" x14ac:dyDescent="0.3">
      <c r="X620" s="34"/>
    </row>
    <row r="621" spans="24:24" ht="14.25" customHeight="1" x14ac:dyDescent="0.3">
      <c r="X621" s="34"/>
    </row>
    <row r="622" spans="24:24" ht="14.25" customHeight="1" x14ac:dyDescent="0.3">
      <c r="X622" s="34"/>
    </row>
    <row r="623" spans="24:24" ht="14.25" customHeight="1" x14ac:dyDescent="0.3">
      <c r="X623" s="34"/>
    </row>
    <row r="624" spans="24:24" ht="14.25" customHeight="1" x14ac:dyDescent="0.3">
      <c r="X624" s="34"/>
    </row>
    <row r="625" spans="24:24" ht="14.25" customHeight="1" x14ac:dyDescent="0.3">
      <c r="X625" s="34"/>
    </row>
    <row r="626" spans="24:24" ht="14.25" customHeight="1" x14ac:dyDescent="0.3">
      <c r="X626" s="34"/>
    </row>
    <row r="627" spans="24:24" ht="14.25" customHeight="1" x14ac:dyDescent="0.3">
      <c r="X627" s="34"/>
    </row>
    <row r="628" spans="24:24" ht="14.25" customHeight="1" x14ac:dyDescent="0.3">
      <c r="X628" s="34"/>
    </row>
    <row r="629" spans="24:24" ht="14.25" customHeight="1" x14ac:dyDescent="0.3">
      <c r="X629" s="34"/>
    </row>
    <row r="630" spans="24:24" ht="14.25" customHeight="1" x14ac:dyDescent="0.3">
      <c r="X630" s="34"/>
    </row>
    <row r="631" spans="24:24" ht="14.25" customHeight="1" x14ac:dyDescent="0.3">
      <c r="X631" s="34"/>
    </row>
    <row r="632" spans="24:24" ht="14.25" customHeight="1" x14ac:dyDescent="0.3">
      <c r="X632" s="34"/>
    </row>
    <row r="633" spans="24:24" ht="14.25" customHeight="1" x14ac:dyDescent="0.3">
      <c r="X633" s="34"/>
    </row>
    <row r="634" spans="24:24" ht="14.25" customHeight="1" x14ac:dyDescent="0.3">
      <c r="X634" s="34"/>
    </row>
    <row r="635" spans="24:24" ht="14.25" customHeight="1" x14ac:dyDescent="0.3">
      <c r="X635" s="34"/>
    </row>
    <row r="636" spans="24:24" ht="14.25" customHeight="1" x14ac:dyDescent="0.3">
      <c r="X636" s="34"/>
    </row>
    <row r="637" spans="24:24" ht="14.25" customHeight="1" x14ac:dyDescent="0.3">
      <c r="X637" s="34"/>
    </row>
    <row r="638" spans="24:24" ht="14.25" customHeight="1" x14ac:dyDescent="0.3">
      <c r="X638" s="34"/>
    </row>
    <row r="639" spans="24:24" ht="14.25" customHeight="1" x14ac:dyDescent="0.3">
      <c r="X639" s="34"/>
    </row>
    <row r="640" spans="24:24" ht="14.25" customHeight="1" x14ac:dyDescent="0.3">
      <c r="X640" s="34"/>
    </row>
    <row r="641" spans="24:24" ht="14.25" customHeight="1" x14ac:dyDescent="0.3">
      <c r="X641" s="34"/>
    </row>
    <row r="642" spans="24:24" ht="14.25" customHeight="1" x14ac:dyDescent="0.3">
      <c r="X642" s="34"/>
    </row>
    <row r="643" spans="24:24" ht="14.25" customHeight="1" x14ac:dyDescent="0.3">
      <c r="X643" s="34"/>
    </row>
    <row r="644" spans="24:24" ht="14.25" customHeight="1" x14ac:dyDescent="0.3">
      <c r="X644" s="34"/>
    </row>
    <row r="645" spans="24:24" ht="14.25" customHeight="1" x14ac:dyDescent="0.3">
      <c r="X645" s="34"/>
    </row>
    <row r="646" spans="24:24" ht="14.25" customHeight="1" x14ac:dyDescent="0.3">
      <c r="X646" s="34"/>
    </row>
    <row r="647" spans="24:24" ht="14.25" customHeight="1" x14ac:dyDescent="0.3">
      <c r="X647" s="34"/>
    </row>
    <row r="648" spans="24:24" ht="14.25" customHeight="1" x14ac:dyDescent="0.3">
      <c r="X648" s="34"/>
    </row>
    <row r="649" spans="24:24" ht="14.25" customHeight="1" x14ac:dyDescent="0.3">
      <c r="X649" s="34"/>
    </row>
    <row r="650" spans="24:24" ht="14.25" customHeight="1" x14ac:dyDescent="0.3">
      <c r="X650" s="34"/>
    </row>
    <row r="651" spans="24:24" ht="14.25" customHeight="1" x14ac:dyDescent="0.3">
      <c r="X651" s="34"/>
    </row>
    <row r="652" spans="24:24" ht="14.25" customHeight="1" x14ac:dyDescent="0.3">
      <c r="X652" s="34"/>
    </row>
    <row r="653" spans="24:24" ht="14.25" customHeight="1" x14ac:dyDescent="0.3">
      <c r="X653" s="34"/>
    </row>
    <row r="654" spans="24:24" ht="14.25" customHeight="1" x14ac:dyDescent="0.3">
      <c r="X654" s="34"/>
    </row>
    <row r="655" spans="24:24" ht="14.25" customHeight="1" x14ac:dyDescent="0.3">
      <c r="X655" s="34"/>
    </row>
    <row r="656" spans="24:24" ht="14.25" customHeight="1" x14ac:dyDescent="0.3">
      <c r="X656" s="34"/>
    </row>
    <row r="657" spans="24:24" ht="14.25" customHeight="1" x14ac:dyDescent="0.3">
      <c r="X657" s="34"/>
    </row>
    <row r="658" spans="24:24" ht="14.25" customHeight="1" x14ac:dyDescent="0.3">
      <c r="X658" s="34"/>
    </row>
    <row r="659" spans="24:24" ht="14.25" customHeight="1" x14ac:dyDescent="0.3">
      <c r="X659" s="34"/>
    </row>
    <row r="660" spans="24:24" ht="14.25" customHeight="1" x14ac:dyDescent="0.3">
      <c r="X660" s="34"/>
    </row>
    <row r="661" spans="24:24" ht="14.25" customHeight="1" x14ac:dyDescent="0.3">
      <c r="X661" s="34"/>
    </row>
    <row r="662" spans="24:24" ht="14.25" customHeight="1" x14ac:dyDescent="0.3">
      <c r="X662" s="34"/>
    </row>
    <row r="663" spans="24:24" ht="14.25" customHeight="1" x14ac:dyDescent="0.3">
      <c r="X663" s="34"/>
    </row>
    <row r="664" spans="24:24" ht="14.25" customHeight="1" x14ac:dyDescent="0.3">
      <c r="X664" s="34"/>
    </row>
    <row r="665" spans="24:24" ht="14.25" customHeight="1" x14ac:dyDescent="0.3">
      <c r="X665" s="34"/>
    </row>
    <row r="666" spans="24:24" ht="14.25" customHeight="1" x14ac:dyDescent="0.3">
      <c r="X666" s="34"/>
    </row>
    <row r="667" spans="24:24" ht="14.25" customHeight="1" x14ac:dyDescent="0.3">
      <c r="X667" s="34"/>
    </row>
    <row r="668" spans="24:24" ht="14.25" customHeight="1" x14ac:dyDescent="0.3">
      <c r="X668" s="34"/>
    </row>
    <row r="669" spans="24:24" ht="14.25" customHeight="1" x14ac:dyDescent="0.3">
      <c r="X669" s="34"/>
    </row>
    <row r="670" spans="24:24" ht="14.25" customHeight="1" x14ac:dyDescent="0.3">
      <c r="X670" s="34"/>
    </row>
    <row r="671" spans="24:24" ht="14.25" customHeight="1" x14ac:dyDescent="0.3">
      <c r="X671" s="34"/>
    </row>
    <row r="672" spans="24:24" ht="14.25" customHeight="1" x14ac:dyDescent="0.3">
      <c r="X672" s="34"/>
    </row>
    <row r="673" spans="24:24" ht="14.25" customHeight="1" x14ac:dyDescent="0.3">
      <c r="X673" s="34"/>
    </row>
    <row r="674" spans="24:24" ht="14.25" customHeight="1" x14ac:dyDescent="0.3">
      <c r="X674" s="34"/>
    </row>
    <row r="675" spans="24:24" ht="14.25" customHeight="1" x14ac:dyDescent="0.3">
      <c r="X675" s="34"/>
    </row>
    <row r="676" spans="24:24" ht="14.25" customHeight="1" x14ac:dyDescent="0.3">
      <c r="X676" s="34"/>
    </row>
    <row r="677" spans="24:24" ht="14.25" customHeight="1" x14ac:dyDescent="0.3">
      <c r="X677" s="34"/>
    </row>
    <row r="678" spans="24:24" ht="14.25" customHeight="1" x14ac:dyDescent="0.3">
      <c r="X678" s="34"/>
    </row>
    <row r="679" spans="24:24" ht="14.25" customHeight="1" x14ac:dyDescent="0.3">
      <c r="X679" s="34"/>
    </row>
    <row r="680" spans="24:24" ht="14.25" customHeight="1" x14ac:dyDescent="0.3">
      <c r="X680" s="34"/>
    </row>
    <row r="681" spans="24:24" ht="14.25" customHeight="1" x14ac:dyDescent="0.3">
      <c r="X681" s="34"/>
    </row>
    <row r="682" spans="24:24" ht="14.25" customHeight="1" x14ac:dyDescent="0.3">
      <c r="X682" s="34"/>
    </row>
    <row r="683" spans="24:24" ht="14.25" customHeight="1" x14ac:dyDescent="0.3">
      <c r="X683" s="34"/>
    </row>
    <row r="684" spans="24:24" ht="14.25" customHeight="1" x14ac:dyDescent="0.3">
      <c r="X684" s="34"/>
    </row>
    <row r="685" spans="24:24" ht="14.25" customHeight="1" x14ac:dyDescent="0.3">
      <c r="X685" s="34"/>
    </row>
    <row r="686" spans="24:24" ht="14.25" customHeight="1" x14ac:dyDescent="0.3">
      <c r="X686" s="34"/>
    </row>
    <row r="687" spans="24:24" ht="14.25" customHeight="1" x14ac:dyDescent="0.3">
      <c r="X687" s="34"/>
    </row>
    <row r="688" spans="24:24" ht="14.25" customHeight="1" x14ac:dyDescent="0.3">
      <c r="X688" s="34"/>
    </row>
    <row r="689" spans="24:24" ht="14.25" customHeight="1" x14ac:dyDescent="0.3">
      <c r="X689" s="34"/>
    </row>
    <row r="690" spans="24:24" ht="14.25" customHeight="1" x14ac:dyDescent="0.3">
      <c r="X690" s="34"/>
    </row>
    <row r="691" spans="24:24" ht="14.25" customHeight="1" x14ac:dyDescent="0.3">
      <c r="X691" s="34"/>
    </row>
    <row r="692" spans="24:24" ht="14.25" customHeight="1" x14ac:dyDescent="0.3">
      <c r="X692" s="34"/>
    </row>
    <row r="693" spans="24:24" ht="14.25" customHeight="1" x14ac:dyDescent="0.3">
      <c r="X693" s="34"/>
    </row>
    <row r="694" spans="24:24" ht="14.25" customHeight="1" x14ac:dyDescent="0.3">
      <c r="X694" s="34"/>
    </row>
    <row r="695" spans="24:24" ht="14.25" customHeight="1" x14ac:dyDescent="0.3">
      <c r="X695" s="34"/>
    </row>
    <row r="696" spans="24:24" ht="14.25" customHeight="1" x14ac:dyDescent="0.3">
      <c r="X696" s="34"/>
    </row>
    <row r="697" spans="24:24" ht="14.25" customHeight="1" x14ac:dyDescent="0.3">
      <c r="X697" s="34"/>
    </row>
    <row r="698" spans="24:24" ht="14.25" customHeight="1" x14ac:dyDescent="0.3">
      <c r="X698" s="34"/>
    </row>
    <row r="699" spans="24:24" ht="14.25" customHeight="1" x14ac:dyDescent="0.3">
      <c r="X699" s="34"/>
    </row>
    <row r="700" spans="24:24" ht="14.25" customHeight="1" x14ac:dyDescent="0.3">
      <c r="X700" s="34"/>
    </row>
    <row r="701" spans="24:24" ht="14.25" customHeight="1" x14ac:dyDescent="0.3">
      <c r="X701" s="34"/>
    </row>
    <row r="702" spans="24:24" ht="14.25" customHeight="1" x14ac:dyDescent="0.3">
      <c r="X702" s="34"/>
    </row>
    <row r="703" spans="24:24" ht="14.25" customHeight="1" x14ac:dyDescent="0.3">
      <c r="X703" s="34"/>
    </row>
    <row r="704" spans="24:24" ht="14.25" customHeight="1" x14ac:dyDescent="0.3">
      <c r="X704" s="34"/>
    </row>
    <row r="705" spans="24:24" ht="14.25" customHeight="1" x14ac:dyDescent="0.3">
      <c r="X705" s="34"/>
    </row>
    <row r="706" spans="24:24" ht="14.25" customHeight="1" x14ac:dyDescent="0.3">
      <c r="X706" s="34"/>
    </row>
    <row r="707" spans="24:24" ht="14.25" customHeight="1" x14ac:dyDescent="0.3">
      <c r="X707" s="34"/>
    </row>
    <row r="708" spans="24:24" ht="14.25" customHeight="1" x14ac:dyDescent="0.3">
      <c r="X708" s="34"/>
    </row>
    <row r="709" spans="24:24" ht="14.25" customHeight="1" x14ac:dyDescent="0.3">
      <c r="X709" s="34"/>
    </row>
    <row r="710" spans="24:24" ht="14.25" customHeight="1" x14ac:dyDescent="0.3">
      <c r="X710" s="34"/>
    </row>
    <row r="711" spans="24:24" ht="14.25" customHeight="1" x14ac:dyDescent="0.3">
      <c r="X711" s="34"/>
    </row>
    <row r="712" spans="24:24" ht="14.25" customHeight="1" x14ac:dyDescent="0.3">
      <c r="X712" s="34"/>
    </row>
    <row r="713" spans="24:24" ht="14.25" customHeight="1" x14ac:dyDescent="0.3">
      <c r="X713" s="34"/>
    </row>
    <row r="714" spans="24:24" ht="14.25" customHeight="1" x14ac:dyDescent="0.3">
      <c r="X714" s="34"/>
    </row>
    <row r="715" spans="24:24" ht="14.25" customHeight="1" x14ac:dyDescent="0.3">
      <c r="X715" s="34"/>
    </row>
    <row r="716" spans="24:24" ht="14.25" customHeight="1" x14ac:dyDescent="0.3">
      <c r="X716" s="34"/>
    </row>
    <row r="717" spans="24:24" ht="14.25" customHeight="1" x14ac:dyDescent="0.3">
      <c r="X717" s="34"/>
    </row>
    <row r="718" spans="24:24" ht="14.25" customHeight="1" x14ac:dyDescent="0.3">
      <c r="X718" s="34"/>
    </row>
    <row r="719" spans="24:24" ht="14.25" customHeight="1" x14ac:dyDescent="0.3">
      <c r="X719" s="34"/>
    </row>
    <row r="720" spans="24:24" ht="14.25" customHeight="1" x14ac:dyDescent="0.3">
      <c r="X720" s="34"/>
    </row>
    <row r="721" spans="24:24" ht="14.25" customHeight="1" x14ac:dyDescent="0.3">
      <c r="X721" s="34"/>
    </row>
    <row r="722" spans="24:24" ht="14.25" customHeight="1" x14ac:dyDescent="0.3">
      <c r="X722" s="34"/>
    </row>
    <row r="723" spans="24:24" ht="14.25" customHeight="1" x14ac:dyDescent="0.3">
      <c r="X723" s="34"/>
    </row>
    <row r="724" spans="24:24" ht="14.25" customHeight="1" x14ac:dyDescent="0.3">
      <c r="X724" s="34"/>
    </row>
    <row r="725" spans="24:24" ht="14.25" customHeight="1" x14ac:dyDescent="0.3">
      <c r="X725" s="34"/>
    </row>
    <row r="726" spans="24:24" ht="14.25" customHeight="1" x14ac:dyDescent="0.3">
      <c r="X726" s="34"/>
    </row>
    <row r="727" spans="24:24" ht="14.25" customHeight="1" x14ac:dyDescent="0.3">
      <c r="X727" s="34"/>
    </row>
    <row r="728" spans="24:24" ht="14.25" customHeight="1" x14ac:dyDescent="0.3">
      <c r="X728" s="34"/>
    </row>
    <row r="729" spans="24:24" ht="14.25" customHeight="1" x14ac:dyDescent="0.3">
      <c r="X729" s="34"/>
    </row>
    <row r="730" spans="24:24" ht="14.25" customHeight="1" x14ac:dyDescent="0.3">
      <c r="X730" s="34"/>
    </row>
    <row r="731" spans="24:24" ht="14.25" customHeight="1" x14ac:dyDescent="0.3">
      <c r="X731" s="34"/>
    </row>
    <row r="732" spans="24:24" ht="14.25" customHeight="1" x14ac:dyDescent="0.3">
      <c r="X732" s="34"/>
    </row>
    <row r="733" spans="24:24" ht="14.25" customHeight="1" x14ac:dyDescent="0.3">
      <c r="X733" s="34"/>
    </row>
    <row r="734" spans="24:24" ht="14.25" customHeight="1" x14ac:dyDescent="0.3">
      <c r="X734" s="34"/>
    </row>
    <row r="735" spans="24:24" ht="14.25" customHeight="1" x14ac:dyDescent="0.3">
      <c r="X735" s="34"/>
    </row>
    <row r="736" spans="24:24" ht="14.25" customHeight="1" x14ac:dyDescent="0.3">
      <c r="X736" s="34"/>
    </row>
    <row r="737" spans="24:24" ht="14.25" customHeight="1" x14ac:dyDescent="0.3">
      <c r="X737" s="34"/>
    </row>
    <row r="738" spans="24:24" ht="14.25" customHeight="1" x14ac:dyDescent="0.3">
      <c r="X738" s="34"/>
    </row>
    <row r="739" spans="24:24" ht="14.25" customHeight="1" x14ac:dyDescent="0.3">
      <c r="X739" s="34"/>
    </row>
    <row r="740" spans="24:24" ht="14.25" customHeight="1" x14ac:dyDescent="0.3">
      <c r="X740" s="34"/>
    </row>
    <row r="741" spans="24:24" ht="14.25" customHeight="1" x14ac:dyDescent="0.3">
      <c r="X741" s="34"/>
    </row>
    <row r="742" spans="24:24" ht="14.25" customHeight="1" x14ac:dyDescent="0.3">
      <c r="X742" s="34"/>
    </row>
    <row r="743" spans="24:24" ht="14.25" customHeight="1" x14ac:dyDescent="0.3">
      <c r="X743" s="34"/>
    </row>
    <row r="744" spans="24:24" ht="14.25" customHeight="1" x14ac:dyDescent="0.3">
      <c r="X744" s="34"/>
    </row>
    <row r="745" spans="24:24" ht="14.25" customHeight="1" x14ac:dyDescent="0.3">
      <c r="X745" s="34"/>
    </row>
    <row r="746" spans="24:24" ht="14.25" customHeight="1" x14ac:dyDescent="0.3">
      <c r="X746" s="34"/>
    </row>
    <row r="747" spans="24:24" ht="14.25" customHeight="1" x14ac:dyDescent="0.3">
      <c r="X747" s="34"/>
    </row>
    <row r="748" spans="24:24" ht="14.25" customHeight="1" x14ac:dyDescent="0.3">
      <c r="X748" s="34"/>
    </row>
    <row r="749" spans="24:24" ht="14.25" customHeight="1" x14ac:dyDescent="0.3">
      <c r="X749" s="34"/>
    </row>
    <row r="750" spans="24:24" ht="14.25" customHeight="1" x14ac:dyDescent="0.3">
      <c r="X750" s="34"/>
    </row>
    <row r="751" spans="24:24" ht="14.25" customHeight="1" x14ac:dyDescent="0.3">
      <c r="X751" s="34"/>
    </row>
    <row r="752" spans="24:24" ht="14.25" customHeight="1" x14ac:dyDescent="0.3">
      <c r="X752" s="34"/>
    </row>
    <row r="753" spans="24:24" ht="14.25" customHeight="1" x14ac:dyDescent="0.3">
      <c r="X753" s="34"/>
    </row>
    <row r="754" spans="24:24" ht="14.25" customHeight="1" x14ac:dyDescent="0.3">
      <c r="X754" s="34"/>
    </row>
    <row r="755" spans="24:24" ht="14.25" customHeight="1" x14ac:dyDescent="0.3">
      <c r="X755" s="34"/>
    </row>
    <row r="756" spans="24:24" ht="14.25" customHeight="1" x14ac:dyDescent="0.3">
      <c r="X756" s="34"/>
    </row>
    <row r="757" spans="24:24" ht="14.25" customHeight="1" x14ac:dyDescent="0.3">
      <c r="X757" s="34"/>
    </row>
    <row r="758" spans="24:24" ht="14.25" customHeight="1" x14ac:dyDescent="0.3">
      <c r="X758" s="34"/>
    </row>
    <row r="759" spans="24:24" ht="14.25" customHeight="1" x14ac:dyDescent="0.3">
      <c r="X759" s="34"/>
    </row>
    <row r="760" spans="24:24" ht="14.25" customHeight="1" x14ac:dyDescent="0.3">
      <c r="X760" s="34"/>
    </row>
    <row r="761" spans="24:24" ht="14.25" customHeight="1" x14ac:dyDescent="0.3">
      <c r="X761" s="34"/>
    </row>
    <row r="762" spans="24:24" ht="14.25" customHeight="1" x14ac:dyDescent="0.3">
      <c r="X762" s="34"/>
    </row>
    <row r="763" spans="24:24" ht="14.25" customHeight="1" x14ac:dyDescent="0.3">
      <c r="X763" s="34"/>
    </row>
    <row r="764" spans="24:24" ht="14.25" customHeight="1" x14ac:dyDescent="0.3">
      <c r="X764" s="34"/>
    </row>
    <row r="765" spans="24:24" ht="14.25" customHeight="1" x14ac:dyDescent="0.3">
      <c r="X765" s="34"/>
    </row>
    <row r="766" spans="24:24" ht="14.25" customHeight="1" x14ac:dyDescent="0.3">
      <c r="X766" s="34"/>
    </row>
    <row r="767" spans="24:24" ht="14.25" customHeight="1" x14ac:dyDescent="0.3">
      <c r="X767" s="34"/>
    </row>
    <row r="768" spans="24:24" ht="14.25" customHeight="1" x14ac:dyDescent="0.3">
      <c r="X768" s="34"/>
    </row>
    <row r="769" spans="24:24" ht="14.25" customHeight="1" x14ac:dyDescent="0.3">
      <c r="X769" s="34"/>
    </row>
    <row r="770" spans="24:24" ht="14.25" customHeight="1" x14ac:dyDescent="0.3">
      <c r="X770" s="34"/>
    </row>
    <row r="771" spans="24:24" ht="14.25" customHeight="1" x14ac:dyDescent="0.3">
      <c r="X771" s="34"/>
    </row>
    <row r="772" spans="24:24" ht="14.25" customHeight="1" x14ac:dyDescent="0.3">
      <c r="X772" s="34"/>
    </row>
    <row r="773" spans="24:24" ht="14.25" customHeight="1" x14ac:dyDescent="0.3">
      <c r="X773" s="34"/>
    </row>
    <row r="774" spans="24:24" ht="14.25" customHeight="1" x14ac:dyDescent="0.3">
      <c r="X774" s="34"/>
    </row>
    <row r="775" spans="24:24" ht="14.25" customHeight="1" x14ac:dyDescent="0.3">
      <c r="X775" s="34"/>
    </row>
    <row r="776" spans="24:24" ht="14.25" customHeight="1" x14ac:dyDescent="0.3">
      <c r="X776" s="34"/>
    </row>
    <row r="777" spans="24:24" ht="14.25" customHeight="1" x14ac:dyDescent="0.3">
      <c r="X777" s="34"/>
    </row>
    <row r="778" spans="24:24" ht="14.25" customHeight="1" x14ac:dyDescent="0.3">
      <c r="X778" s="34"/>
    </row>
    <row r="779" spans="24:24" ht="14.25" customHeight="1" x14ac:dyDescent="0.3">
      <c r="X779" s="34"/>
    </row>
    <row r="780" spans="24:24" ht="14.25" customHeight="1" x14ac:dyDescent="0.3">
      <c r="X780" s="34"/>
    </row>
    <row r="781" spans="24:24" ht="14.25" customHeight="1" x14ac:dyDescent="0.3">
      <c r="X781" s="34"/>
    </row>
    <row r="782" spans="24:24" ht="14.25" customHeight="1" x14ac:dyDescent="0.3">
      <c r="X782" s="34"/>
    </row>
    <row r="783" spans="24:24" ht="14.25" customHeight="1" x14ac:dyDescent="0.3">
      <c r="X783" s="34"/>
    </row>
    <row r="784" spans="24:24" ht="14.25" customHeight="1" x14ac:dyDescent="0.3">
      <c r="X784" s="34"/>
    </row>
    <row r="785" spans="24:24" ht="14.25" customHeight="1" x14ac:dyDescent="0.3">
      <c r="X785" s="34"/>
    </row>
    <row r="786" spans="24:24" ht="14.25" customHeight="1" x14ac:dyDescent="0.3">
      <c r="X786" s="34"/>
    </row>
    <row r="787" spans="24:24" ht="14.25" customHeight="1" x14ac:dyDescent="0.3">
      <c r="X787" s="34"/>
    </row>
    <row r="788" spans="24:24" ht="14.25" customHeight="1" x14ac:dyDescent="0.3">
      <c r="X788" s="34"/>
    </row>
    <row r="789" spans="24:24" ht="14.25" customHeight="1" x14ac:dyDescent="0.3">
      <c r="X789" s="34"/>
    </row>
    <row r="790" spans="24:24" ht="14.25" customHeight="1" x14ac:dyDescent="0.3">
      <c r="X790" s="34"/>
    </row>
    <row r="791" spans="24:24" ht="14.25" customHeight="1" x14ac:dyDescent="0.3">
      <c r="X791" s="34"/>
    </row>
    <row r="792" spans="24:24" ht="14.25" customHeight="1" x14ac:dyDescent="0.3">
      <c r="X792" s="34"/>
    </row>
    <row r="793" spans="24:24" ht="14.25" customHeight="1" x14ac:dyDescent="0.3">
      <c r="X793" s="34"/>
    </row>
    <row r="794" spans="24:24" ht="14.25" customHeight="1" x14ac:dyDescent="0.3">
      <c r="X794" s="34"/>
    </row>
    <row r="795" spans="24:24" ht="14.25" customHeight="1" x14ac:dyDescent="0.3">
      <c r="X795" s="34"/>
    </row>
    <row r="796" spans="24:24" ht="14.25" customHeight="1" x14ac:dyDescent="0.3">
      <c r="X796" s="34"/>
    </row>
    <row r="797" spans="24:24" ht="14.25" customHeight="1" x14ac:dyDescent="0.3">
      <c r="X797" s="34"/>
    </row>
    <row r="798" spans="24:24" ht="14.25" customHeight="1" x14ac:dyDescent="0.3">
      <c r="X798" s="34"/>
    </row>
    <row r="799" spans="24:24" ht="14.25" customHeight="1" x14ac:dyDescent="0.3">
      <c r="X799" s="34"/>
    </row>
    <row r="800" spans="24:24" ht="14.25" customHeight="1" x14ac:dyDescent="0.3">
      <c r="X800" s="34"/>
    </row>
    <row r="801" spans="24:24" ht="14.25" customHeight="1" x14ac:dyDescent="0.3">
      <c r="X801" s="34"/>
    </row>
    <row r="802" spans="24:24" ht="14.25" customHeight="1" x14ac:dyDescent="0.3">
      <c r="X802" s="34"/>
    </row>
    <row r="803" spans="24:24" ht="14.25" customHeight="1" x14ac:dyDescent="0.3">
      <c r="X803" s="34"/>
    </row>
    <row r="804" spans="24:24" ht="14.25" customHeight="1" x14ac:dyDescent="0.3">
      <c r="X804" s="34"/>
    </row>
    <row r="805" spans="24:24" ht="14.25" customHeight="1" x14ac:dyDescent="0.3">
      <c r="X805" s="34"/>
    </row>
    <row r="806" spans="24:24" ht="14.25" customHeight="1" x14ac:dyDescent="0.3">
      <c r="X806" s="34"/>
    </row>
    <row r="807" spans="24:24" ht="14.25" customHeight="1" x14ac:dyDescent="0.3">
      <c r="X807" s="34"/>
    </row>
    <row r="808" spans="24:24" ht="14.25" customHeight="1" x14ac:dyDescent="0.3">
      <c r="X808" s="34"/>
    </row>
    <row r="809" spans="24:24" ht="14.25" customHeight="1" x14ac:dyDescent="0.3">
      <c r="X809" s="34"/>
    </row>
    <row r="810" spans="24:24" ht="14.25" customHeight="1" x14ac:dyDescent="0.3">
      <c r="X810" s="34"/>
    </row>
    <row r="811" spans="24:24" ht="14.25" customHeight="1" x14ac:dyDescent="0.3">
      <c r="X811" s="34"/>
    </row>
    <row r="812" spans="24:24" ht="14.25" customHeight="1" x14ac:dyDescent="0.3">
      <c r="X812" s="34"/>
    </row>
    <row r="813" spans="24:24" ht="14.25" customHeight="1" x14ac:dyDescent="0.3">
      <c r="X813" s="34"/>
    </row>
    <row r="814" spans="24:24" ht="14.25" customHeight="1" x14ac:dyDescent="0.3">
      <c r="X814" s="34"/>
    </row>
    <row r="815" spans="24:24" ht="14.25" customHeight="1" x14ac:dyDescent="0.3">
      <c r="X815" s="34"/>
    </row>
    <row r="816" spans="24:24" ht="14.25" customHeight="1" x14ac:dyDescent="0.3">
      <c r="X816" s="34"/>
    </row>
    <row r="817" spans="24:24" ht="14.25" customHeight="1" x14ac:dyDescent="0.3">
      <c r="X817" s="34"/>
    </row>
    <row r="818" spans="24:24" ht="14.25" customHeight="1" x14ac:dyDescent="0.3">
      <c r="X818" s="34"/>
    </row>
    <row r="819" spans="24:24" ht="14.25" customHeight="1" x14ac:dyDescent="0.3">
      <c r="X819" s="34"/>
    </row>
    <row r="820" spans="24:24" ht="14.25" customHeight="1" x14ac:dyDescent="0.3">
      <c r="X820" s="34"/>
    </row>
    <row r="821" spans="24:24" ht="14.25" customHeight="1" x14ac:dyDescent="0.3">
      <c r="X821" s="34"/>
    </row>
    <row r="822" spans="24:24" ht="14.25" customHeight="1" x14ac:dyDescent="0.3">
      <c r="X822" s="34"/>
    </row>
    <row r="823" spans="24:24" ht="14.25" customHeight="1" x14ac:dyDescent="0.3">
      <c r="X823" s="34"/>
    </row>
    <row r="824" spans="24:24" ht="14.25" customHeight="1" x14ac:dyDescent="0.3">
      <c r="X824" s="34"/>
    </row>
    <row r="825" spans="24:24" ht="14.25" customHeight="1" x14ac:dyDescent="0.3">
      <c r="X825" s="34"/>
    </row>
    <row r="826" spans="24:24" ht="14.25" customHeight="1" x14ac:dyDescent="0.3">
      <c r="X826" s="34"/>
    </row>
    <row r="827" spans="24:24" ht="14.25" customHeight="1" x14ac:dyDescent="0.3">
      <c r="X827" s="34"/>
    </row>
    <row r="828" spans="24:24" ht="14.25" customHeight="1" x14ac:dyDescent="0.3">
      <c r="X828" s="34"/>
    </row>
    <row r="829" spans="24:24" ht="14.25" customHeight="1" x14ac:dyDescent="0.3">
      <c r="X829" s="34"/>
    </row>
    <row r="830" spans="24:24" ht="14.25" customHeight="1" x14ac:dyDescent="0.3">
      <c r="X830" s="34"/>
    </row>
    <row r="831" spans="24:24" ht="14.25" customHeight="1" x14ac:dyDescent="0.3">
      <c r="X831" s="34"/>
    </row>
    <row r="832" spans="24:24" ht="14.25" customHeight="1" x14ac:dyDescent="0.3">
      <c r="X832" s="34"/>
    </row>
    <row r="833" spans="24:24" ht="14.25" customHeight="1" x14ac:dyDescent="0.3">
      <c r="X833" s="34"/>
    </row>
    <row r="834" spans="24:24" ht="14.25" customHeight="1" x14ac:dyDescent="0.3">
      <c r="X834" s="34"/>
    </row>
    <row r="835" spans="24:24" ht="14.25" customHeight="1" x14ac:dyDescent="0.3">
      <c r="X835" s="34"/>
    </row>
    <row r="836" spans="24:24" ht="14.25" customHeight="1" x14ac:dyDescent="0.3">
      <c r="X836" s="34"/>
    </row>
    <row r="837" spans="24:24" ht="14.25" customHeight="1" x14ac:dyDescent="0.3">
      <c r="X837" s="34"/>
    </row>
    <row r="838" spans="24:24" ht="14.25" customHeight="1" x14ac:dyDescent="0.3">
      <c r="X838" s="34"/>
    </row>
    <row r="839" spans="24:24" ht="14.25" customHeight="1" x14ac:dyDescent="0.3">
      <c r="X839" s="34"/>
    </row>
    <row r="840" spans="24:24" ht="14.25" customHeight="1" x14ac:dyDescent="0.3">
      <c r="X840" s="34"/>
    </row>
    <row r="841" spans="24:24" ht="14.25" customHeight="1" x14ac:dyDescent="0.3">
      <c r="X841" s="34"/>
    </row>
    <row r="842" spans="24:24" ht="14.25" customHeight="1" x14ac:dyDescent="0.3">
      <c r="X842" s="34"/>
    </row>
    <row r="843" spans="24:24" ht="14.25" customHeight="1" x14ac:dyDescent="0.3">
      <c r="X843" s="34"/>
    </row>
    <row r="844" spans="24:24" ht="14.25" customHeight="1" x14ac:dyDescent="0.3">
      <c r="X844" s="34"/>
    </row>
    <row r="845" spans="24:24" ht="14.25" customHeight="1" x14ac:dyDescent="0.3">
      <c r="X845" s="34"/>
    </row>
    <row r="846" spans="24:24" ht="14.25" customHeight="1" x14ac:dyDescent="0.3">
      <c r="X846" s="34"/>
    </row>
    <row r="847" spans="24:24" ht="14.25" customHeight="1" x14ac:dyDescent="0.3">
      <c r="X847" s="34"/>
    </row>
    <row r="848" spans="24:24" ht="14.25" customHeight="1" x14ac:dyDescent="0.3">
      <c r="X848" s="34"/>
    </row>
    <row r="849" spans="24:24" ht="14.25" customHeight="1" x14ac:dyDescent="0.3">
      <c r="X849" s="34"/>
    </row>
    <row r="850" spans="24:24" ht="14.25" customHeight="1" x14ac:dyDescent="0.3">
      <c r="X850" s="34"/>
    </row>
    <row r="851" spans="24:24" ht="14.25" customHeight="1" x14ac:dyDescent="0.3">
      <c r="X851" s="34"/>
    </row>
    <row r="852" spans="24:24" ht="14.25" customHeight="1" x14ac:dyDescent="0.3">
      <c r="X852" s="34"/>
    </row>
    <row r="853" spans="24:24" ht="14.25" customHeight="1" x14ac:dyDescent="0.3">
      <c r="X853" s="34"/>
    </row>
    <row r="854" spans="24:24" ht="14.25" customHeight="1" x14ac:dyDescent="0.3">
      <c r="X854" s="34"/>
    </row>
    <row r="855" spans="24:24" ht="14.25" customHeight="1" x14ac:dyDescent="0.3">
      <c r="X855" s="34"/>
    </row>
    <row r="856" spans="24:24" ht="14.25" customHeight="1" x14ac:dyDescent="0.3">
      <c r="X856" s="34"/>
    </row>
    <row r="857" spans="24:24" ht="14.25" customHeight="1" x14ac:dyDescent="0.3">
      <c r="X857" s="34"/>
    </row>
    <row r="858" spans="24:24" ht="14.25" customHeight="1" x14ac:dyDescent="0.3">
      <c r="X858" s="34"/>
    </row>
    <row r="859" spans="24:24" ht="14.25" customHeight="1" x14ac:dyDescent="0.3">
      <c r="X859" s="34"/>
    </row>
    <row r="860" spans="24:24" ht="14.25" customHeight="1" x14ac:dyDescent="0.3">
      <c r="X860" s="34"/>
    </row>
    <row r="861" spans="24:24" ht="14.25" customHeight="1" x14ac:dyDescent="0.3">
      <c r="X861" s="34"/>
    </row>
    <row r="862" spans="24:24" ht="14.25" customHeight="1" x14ac:dyDescent="0.3">
      <c r="X862" s="34"/>
    </row>
    <row r="863" spans="24:24" ht="14.25" customHeight="1" x14ac:dyDescent="0.3">
      <c r="X863" s="34"/>
    </row>
    <row r="864" spans="24:24" ht="14.25" customHeight="1" x14ac:dyDescent="0.3">
      <c r="X864" s="34"/>
    </row>
    <row r="865" spans="24:24" ht="14.25" customHeight="1" x14ac:dyDescent="0.3">
      <c r="X865" s="34"/>
    </row>
    <row r="866" spans="24:24" ht="14.25" customHeight="1" x14ac:dyDescent="0.3">
      <c r="X866" s="34"/>
    </row>
    <row r="867" spans="24:24" ht="14.25" customHeight="1" x14ac:dyDescent="0.3">
      <c r="X867" s="34"/>
    </row>
    <row r="868" spans="24:24" ht="14.25" customHeight="1" x14ac:dyDescent="0.3">
      <c r="X868" s="34"/>
    </row>
    <row r="869" spans="24:24" ht="14.25" customHeight="1" x14ac:dyDescent="0.3">
      <c r="X869" s="34"/>
    </row>
    <row r="870" spans="24:24" ht="14.25" customHeight="1" x14ac:dyDescent="0.3">
      <c r="X870" s="34"/>
    </row>
    <row r="871" spans="24:24" ht="14.25" customHeight="1" x14ac:dyDescent="0.3">
      <c r="X871" s="34"/>
    </row>
    <row r="872" spans="24:24" ht="14.25" customHeight="1" x14ac:dyDescent="0.3">
      <c r="X872" s="34"/>
    </row>
    <row r="873" spans="24:24" ht="14.25" customHeight="1" x14ac:dyDescent="0.3">
      <c r="X873" s="34"/>
    </row>
    <row r="874" spans="24:24" ht="14.25" customHeight="1" x14ac:dyDescent="0.3">
      <c r="X874" s="34"/>
    </row>
    <row r="875" spans="24:24" ht="14.25" customHeight="1" x14ac:dyDescent="0.3">
      <c r="X875" s="34"/>
    </row>
    <row r="876" spans="24:24" ht="14.25" customHeight="1" x14ac:dyDescent="0.3">
      <c r="X876" s="34"/>
    </row>
    <row r="877" spans="24:24" ht="14.25" customHeight="1" x14ac:dyDescent="0.3">
      <c r="X877" s="34"/>
    </row>
    <row r="878" spans="24:24" ht="14.25" customHeight="1" x14ac:dyDescent="0.3">
      <c r="X878" s="34"/>
    </row>
    <row r="879" spans="24:24" ht="14.25" customHeight="1" x14ac:dyDescent="0.3">
      <c r="X879" s="34"/>
    </row>
    <row r="880" spans="24:24" ht="14.25" customHeight="1" x14ac:dyDescent="0.3">
      <c r="X880" s="34"/>
    </row>
    <row r="881" spans="24:24" ht="14.25" customHeight="1" x14ac:dyDescent="0.3">
      <c r="X881" s="34"/>
    </row>
    <row r="882" spans="24:24" ht="14.25" customHeight="1" x14ac:dyDescent="0.3">
      <c r="X882" s="34"/>
    </row>
    <row r="883" spans="24:24" ht="14.25" customHeight="1" x14ac:dyDescent="0.3">
      <c r="X883" s="34"/>
    </row>
    <row r="884" spans="24:24" ht="14.25" customHeight="1" x14ac:dyDescent="0.3">
      <c r="X884" s="34"/>
    </row>
    <row r="885" spans="24:24" ht="14.25" customHeight="1" x14ac:dyDescent="0.3">
      <c r="X885" s="34"/>
    </row>
    <row r="886" spans="24:24" ht="14.25" customHeight="1" x14ac:dyDescent="0.3">
      <c r="X886" s="34"/>
    </row>
    <row r="887" spans="24:24" ht="14.25" customHeight="1" x14ac:dyDescent="0.3">
      <c r="X887" s="34"/>
    </row>
    <row r="888" spans="24:24" ht="14.25" customHeight="1" x14ac:dyDescent="0.3">
      <c r="X888" s="34"/>
    </row>
    <row r="889" spans="24:24" ht="14.25" customHeight="1" x14ac:dyDescent="0.3">
      <c r="X889" s="34"/>
    </row>
    <row r="890" spans="24:24" ht="14.25" customHeight="1" x14ac:dyDescent="0.3">
      <c r="X890" s="34"/>
    </row>
    <row r="891" spans="24:24" ht="14.25" customHeight="1" x14ac:dyDescent="0.3">
      <c r="X891" s="34"/>
    </row>
    <row r="892" spans="24:24" ht="14.25" customHeight="1" x14ac:dyDescent="0.3">
      <c r="X892" s="34"/>
    </row>
    <row r="893" spans="24:24" ht="14.25" customHeight="1" x14ac:dyDescent="0.3">
      <c r="X893" s="34"/>
    </row>
    <row r="894" spans="24:24" ht="14.25" customHeight="1" x14ac:dyDescent="0.3">
      <c r="X894" s="34"/>
    </row>
    <row r="895" spans="24:24" ht="14.25" customHeight="1" x14ac:dyDescent="0.3">
      <c r="X895" s="34"/>
    </row>
    <row r="896" spans="24:24" ht="14.25" customHeight="1" x14ac:dyDescent="0.3">
      <c r="X896" s="34"/>
    </row>
    <row r="897" spans="24:24" ht="14.25" customHeight="1" x14ac:dyDescent="0.3">
      <c r="X897" s="34"/>
    </row>
    <row r="898" spans="24:24" ht="14.25" customHeight="1" x14ac:dyDescent="0.3">
      <c r="X898" s="34"/>
    </row>
    <row r="899" spans="24:24" ht="14.25" customHeight="1" x14ac:dyDescent="0.3">
      <c r="X899" s="34"/>
    </row>
    <row r="900" spans="24:24" ht="14.25" customHeight="1" x14ac:dyDescent="0.3">
      <c r="X900" s="34"/>
    </row>
    <row r="901" spans="24:24" ht="14.25" customHeight="1" x14ac:dyDescent="0.3">
      <c r="X901" s="34"/>
    </row>
    <row r="902" spans="24:24" ht="14.25" customHeight="1" x14ac:dyDescent="0.3">
      <c r="X902" s="34"/>
    </row>
    <row r="903" spans="24:24" ht="14.25" customHeight="1" x14ac:dyDescent="0.3">
      <c r="X903" s="34"/>
    </row>
    <row r="904" spans="24:24" ht="14.25" customHeight="1" x14ac:dyDescent="0.3">
      <c r="X904" s="34"/>
    </row>
    <row r="905" spans="24:24" ht="14.25" customHeight="1" x14ac:dyDescent="0.3">
      <c r="X905" s="34"/>
    </row>
    <row r="906" spans="24:24" ht="14.25" customHeight="1" x14ac:dyDescent="0.3">
      <c r="X906" s="34"/>
    </row>
    <row r="907" spans="24:24" ht="14.25" customHeight="1" x14ac:dyDescent="0.3">
      <c r="X907" s="34"/>
    </row>
    <row r="908" spans="24:24" ht="14.25" customHeight="1" x14ac:dyDescent="0.3">
      <c r="X908" s="34"/>
    </row>
    <row r="909" spans="24:24" ht="14.25" customHeight="1" x14ac:dyDescent="0.3">
      <c r="X909" s="34"/>
    </row>
    <row r="910" spans="24:24" ht="14.25" customHeight="1" x14ac:dyDescent="0.3">
      <c r="X910" s="34"/>
    </row>
    <row r="911" spans="24:24" ht="14.25" customHeight="1" x14ac:dyDescent="0.3">
      <c r="X911" s="34"/>
    </row>
    <row r="912" spans="24:24" ht="14.25" customHeight="1" x14ac:dyDescent="0.3">
      <c r="X912" s="34"/>
    </row>
    <row r="913" spans="24:24" ht="14.25" customHeight="1" x14ac:dyDescent="0.3">
      <c r="X913" s="34"/>
    </row>
    <row r="914" spans="24:24" ht="14.25" customHeight="1" x14ac:dyDescent="0.3">
      <c r="X914" s="34"/>
    </row>
    <row r="915" spans="24:24" ht="14.25" customHeight="1" x14ac:dyDescent="0.3">
      <c r="X915" s="34"/>
    </row>
    <row r="916" spans="24:24" ht="14.25" customHeight="1" x14ac:dyDescent="0.3">
      <c r="X916" s="34"/>
    </row>
    <row r="917" spans="24:24" ht="14.25" customHeight="1" x14ac:dyDescent="0.3">
      <c r="X917" s="34"/>
    </row>
    <row r="918" spans="24:24" ht="14.25" customHeight="1" x14ac:dyDescent="0.3">
      <c r="X918" s="34"/>
    </row>
    <row r="919" spans="24:24" ht="14.25" customHeight="1" x14ac:dyDescent="0.3">
      <c r="X919" s="34"/>
    </row>
    <row r="920" spans="24:24" ht="14.25" customHeight="1" x14ac:dyDescent="0.3">
      <c r="X920" s="34"/>
    </row>
    <row r="921" spans="24:24" ht="14.25" customHeight="1" x14ac:dyDescent="0.3">
      <c r="X921" s="34"/>
    </row>
    <row r="922" spans="24:24" ht="14.25" customHeight="1" x14ac:dyDescent="0.3">
      <c r="X922" s="34"/>
    </row>
    <row r="923" spans="24:24" ht="14.25" customHeight="1" x14ac:dyDescent="0.3">
      <c r="X923" s="34"/>
    </row>
    <row r="924" spans="24:24" ht="14.25" customHeight="1" x14ac:dyDescent="0.3">
      <c r="X924" s="34"/>
    </row>
    <row r="925" spans="24:24" ht="14.25" customHeight="1" x14ac:dyDescent="0.3">
      <c r="X925" s="34"/>
    </row>
    <row r="926" spans="24:24" ht="14.25" customHeight="1" x14ac:dyDescent="0.3">
      <c r="X926" s="34"/>
    </row>
    <row r="927" spans="24:24" ht="14.25" customHeight="1" x14ac:dyDescent="0.3">
      <c r="X927" s="34"/>
    </row>
    <row r="928" spans="24:24" ht="14.25" customHeight="1" x14ac:dyDescent="0.3">
      <c r="X928" s="34"/>
    </row>
    <row r="929" spans="24:24" ht="14.25" customHeight="1" x14ac:dyDescent="0.3">
      <c r="X929" s="34"/>
    </row>
    <row r="930" spans="24:24" ht="14.25" customHeight="1" x14ac:dyDescent="0.3">
      <c r="X930" s="34"/>
    </row>
    <row r="931" spans="24:24" ht="14.25" customHeight="1" x14ac:dyDescent="0.3">
      <c r="X931" s="34"/>
    </row>
    <row r="932" spans="24:24" ht="14.25" customHeight="1" x14ac:dyDescent="0.3">
      <c r="X932" s="34"/>
    </row>
    <row r="933" spans="24:24" ht="14.25" customHeight="1" x14ac:dyDescent="0.3">
      <c r="X933" s="34"/>
    </row>
    <row r="934" spans="24:24" ht="14.25" customHeight="1" x14ac:dyDescent="0.3">
      <c r="X934" s="34"/>
    </row>
    <row r="935" spans="24:24" ht="14.25" customHeight="1" x14ac:dyDescent="0.3">
      <c r="X935" s="34"/>
    </row>
    <row r="936" spans="24:24" ht="14.25" customHeight="1" x14ac:dyDescent="0.3">
      <c r="X936" s="34"/>
    </row>
    <row r="937" spans="24:24" ht="14.25" customHeight="1" x14ac:dyDescent="0.3">
      <c r="X937" s="34"/>
    </row>
    <row r="938" spans="24:24" ht="14.25" customHeight="1" x14ac:dyDescent="0.3">
      <c r="X938" s="34"/>
    </row>
    <row r="939" spans="24:24" ht="14.25" customHeight="1" x14ac:dyDescent="0.3">
      <c r="X939" s="34"/>
    </row>
    <row r="940" spans="24:24" ht="14.25" customHeight="1" x14ac:dyDescent="0.3">
      <c r="X940" s="34"/>
    </row>
    <row r="941" spans="24:24" ht="14.25" customHeight="1" x14ac:dyDescent="0.3">
      <c r="X941" s="34"/>
    </row>
    <row r="942" spans="24:24" ht="14.25" customHeight="1" x14ac:dyDescent="0.3">
      <c r="X942" s="34"/>
    </row>
    <row r="943" spans="24:24" ht="14.25" customHeight="1" x14ac:dyDescent="0.3">
      <c r="X943" s="34"/>
    </row>
    <row r="944" spans="24:24" ht="14.25" customHeight="1" x14ac:dyDescent="0.3">
      <c r="X944" s="34"/>
    </row>
    <row r="945" spans="24:24" ht="14.25" customHeight="1" x14ac:dyDescent="0.3">
      <c r="X945" s="34"/>
    </row>
    <row r="946" spans="24:24" ht="14.25" customHeight="1" x14ac:dyDescent="0.3">
      <c r="X946" s="34"/>
    </row>
    <row r="947" spans="24:24" ht="14.25" customHeight="1" x14ac:dyDescent="0.3">
      <c r="X947" s="34"/>
    </row>
    <row r="948" spans="24:24" ht="14.25" customHeight="1" x14ac:dyDescent="0.3">
      <c r="X948" s="34"/>
    </row>
    <row r="949" spans="24:24" ht="14.25" customHeight="1" x14ac:dyDescent="0.3">
      <c r="X949" s="34"/>
    </row>
    <row r="950" spans="24:24" ht="14.25" customHeight="1" x14ac:dyDescent="0.3">
      <c r="X950" s="34"/>
    </row>
    <row r="951" spans="24:24" ht="14.25" customHeight="1" x14ac:dyDescent="0.3">
      <c r="X951" s="34"/>
    </row>
    <row r="952" spans="24:24" ht="14.25" customHeight="1" x14ac:dyDescent="0.3">
      <c r="X952" s="34"/>
    </row>
    <row r="953" spans="24:24" ht="14.25" customHeight="1" x14ac:dyDescent="0.3">
      <c r="X953" s="34"/>
    </row>
    <row r="954" spans="24:24" ht="14.25" customHeight="1" x14ac:dyDescent="0.3">
      <c r="X954" s="34"/>
    </row>
    <row r="955" spans="24:24" ht="14.25" customHeight="1" x14ac:dyDescent="0.3">
      <c r="X955" s="34"/>
    </row>
    <row r="956" spans="24:24" ht="14.25" customHeight="1" x14ac:dyDescent="0.3">
      <c r="X956" s="34"/>
    </row>
    <row r="957" spans="24:24" ht="14.25" customHeight="1" x14ac:dyDescent="0.3">
      <c r="X957" s="34"/>
    </row>
    <row r="958" spans="24:24" ht="14.25" customHeight="1" x14ac:dyDescent="0.3">
      <c r="X958" s="34"/>
    </row>
    <row r="959" spans="24:24" ht="14.25" customHeight="1" x14ac:dyDescent="0.3">
      <c r="X959" s="34"/>
    </row>
    <row r="960" spans="24:24" ht="14.25" customHeight="1" x14ac:dyDescent="0.3">
      <c r="X960" s="34"/>
    </row>
    <row r="961" spans="24:24" ht="14.25" customHeight="1" x14ac:dyDescent="0.3">
      <c r="X961" s="34"/>
    </row>
    <row r="962" spans="24:24" ht="14.25" customHeight="1" x14ac:dyDescent="0.3">
      <c r="X962" s="34"/>
    </row>
    <row r="963" spans="24:24" ht="14.25" customHeight="1" x14ac:dyDescent="0.3">
      <c r="X963" s="34"/>
    </row>
    <row r="964" spans="24:24" ht="14.25" customHeight="1" x14ac:dyDescent="0.3">
      <c r="X964" s="34"/>
    </row>
    <row r="965" spans="24:24" ht="14.25" customHeight="1" x14ac:dyDescent="0.3">
      <c r="X965" s="34"/>
    </row>
    <row r="966" spans="24:24" ht="14.25" customHeight="1" x14ac:dyDescent="0.3">
      <c r="X966" s="34"/>
    </row>
    <row r="967" spans="24:24" ht="14.25" customHeight="1" x14ac:dyDescent="0.3">
      <c r="X967" s="34"/>
    </row>
    <row r="968" spans="24:24" ht="14.25" customHeight="1" x14ac:dyDescent="0.3">
      <c r="X968" s="34"/>
    </row>
    <row r="969" spans="24:24" ht="14.25" customHeight="1" x14ac:dyDescent="0.3">
      <c r="X969" s="34"/>
    </row>
    <row r="970" spans="24:24" ht="14.25" customHeight="1" x14ac:dyDescent="0.3">
      <c r="X970" s="34"/>
    </row>
    <row r="971" spans="24:24" ht="14.25" customHeight="1" x14ac:dyDescent="0.3">
      <c r="X971" s="34"/>
    </row>
    <row r="972" spans="24:24" ht="14.25" customHeight="1" x14ac:dyDescent="0.3">
      <c r="X972" s="34"/>
    </row>
    <row r="973" spans="24:24" ht="14.25" customHeight="1" x14ac:dyDescent="0.3">
      <c r="X973" s="34"/>
    </row>
    <row r="974" spans="24:24" ht="14.25" customHeight="1" x14ac:dyDescent="0.3">
      <c r="X974" s="34"/>
    </row>
    <row r="975" spans="24:24" ht="14.25" customHeight="1" x14ac:dyDescent="0.3">
      <c r="X975" s="34"/>
    </row>
    <row r="976" spans="24:24" ht="14.25" customHeight="1" x14ac:dyDescent="0.3">
      <c r="X976" s="34"/>
    </row>
    <row r="977" spans="24:24" ht="14.25" customHeight="1" x14ac:dyDescent="0.3">
      <c r="X977" s="34"/>
    </row>
    <row r="978" spans="24:24" ht="14.25" customHeight="1" x14ac:dyDescent="0.3">
      <c r="X978" s="34"/>
    </row>
    <row r="979" spans="24:24" ht="14.25" customHeight="1" x14ac:dyDescent="0.3">
      <c r="X979" s="34"/>
    </row>
    <row r="980" spans="24:24" ht="14.25" customHeight="1" x14ac:dyDescent="0.3">
      <c r="X980" s="34"/>
    </row>
    <row r="981" spans="24:24" ht="14.25" customHeight="1" x14ac:dyDescent="0.3">
      <c r="X981" s="34"/>
    </row>
    <row r="982" spans="24:24" ht="14.25" customHeight="1" x14ac:dyDescent="0.3">
      <c r="X982" s="34"/>
    </row>
    <row r="983" spans="24:24" ht="14.25" customHeight="1" x14ac:dyDescent="0.3">
      <c r="X983" s="34"/>
    </row>
    <row r="984" spans="24:24" ht="14.25" customHeight="1" x14ac:dyDescent="0.3">
      <c r="X984" s="34"/>
    </row>
    <row r="985" spans="24:24" ht="14.25" customHeight="1" x14ac:dyDescent="0.3">
      <c r="X985" s="34"/>
    </row>
    <row r="986" spans="24:24" ht="14.25" customHeight="1" x14ac:dyDescent="0.3">
      <c r="X986" s="34"/>
    </row>
    <row r="987" spans="24:24" ht="14.25" customHeight="1" x14ac:dyDescent="0.3">
      <c r="X987" s="34"/>
    </row>
    <row r="988" spans="24:24" ht="14.25" customHeight="1" x14ac:dyDescent="0.3">
      <c r="X988" s="34"/>
    </row>
    <row r="989" spans="24:24" ht="14.25" customHeight="1" x14ac:dyDescent="0.3">
      <c r="X989" s="34"/>
    </row>
    <row r="990" spans="24:24" ht="14.25" customHeight="1" x14ac:dyDescent="0.3">
      <c r="X990" s="34"/>
    </row>
    <row r="991" spans="24:24" ht="14.25" customHeight="1" x14ac:dyDescent="0.3">
      <c r="X991" s="34"/>
    </row>
    <row r="992" spans="24:24" ht="14.25" customHeight="1" x14ac:dyDescent="0.3">
      <c r="X992" s="34"/>
    </row>
    <row r="993" spans="24:24" ht="14.25" customHeight="1" x14ac:dyDescent="0.3">
      <c r="X993" s="34"/>
    </row>
    <row r="994" spans="24:24" ht="14.25" customHeight="1" x14ac:dyDescent="0.3">
      <c r="X994" s="34"/>
    </row>
    <row r="995" spans="24:24" ht="14.25" customHeight="1" x14ac:dyDescent="0.3">
      <c r="X995" s="34"/>
    </row>
    <row r="996" spans="24:24" ht="14.25" customHeight="1" x14ac:dyDescent="0.3">
      <c r="X996" s="34"/>
    </row>
    <row r="997" spans="24:24" ht="14.25" customHeight="1" x14ac:dyDescent="0.3">
      <c r="X997" s="34"/>
    </row>
    <row r="998" spans="24:24" ht="14.25" customHeight="1" x14ac:dyDescent="0.3">
      <c r="X998" s="34"/>
    </row>
    <row r="999" spans="24:24" ht="14.25" customHeight="1" x14ac:dyDescent="0.3">
      <c r="X999" s="34"/>
    </row>
    <row r="1000" spans="24:24" ht="14.25" customHeight="1" x14ac:dyDescent="0.3">
      <c r="X1000" s="34"/>
    </row>
    <row r="1001" spans="24:24" ht="14.25" customHeight="1" x14ac:dyDescent="0.3">
      <c r="X1001" s="34"/>
    </row>
    <row r="1002" spans="24:24" ht="14.25" customHeight="1" x14ac:dyDescent="0.3">
      <c r="X1002" s="34"/>
    </row>
    <row r="1003" spans="24:24" ht="14.25" customHeight="1" x14ac:dyDescent="0.3">
      <c r="X1003" s="34"/>
    </row>
    <row r="1004" spans="24:24" ht="14.25" customHeight="1" x14ac:dyDescent="0.3">
      <c r="X1004" s="34"/>
    </row>
    <row r="1005" spans="24:24" ht="14.25" customHeight="1" x14ac:dyDescent="0.3">
      <c r="X1005" s="34"/>
    </row>
    <row r="1006" spans="24:24" ht="14.25" customHeight="1" x14ac:dyDescent="0.3">
      <c r="X1006" s="34"/>
    </row>
    <row r="1007" spans="24:24" ht="14.25" customHeight="1" x14ac:dyDescent="0.3">
      <c r="X1007" s="34"/>
    </row>
  </sheetData>
  <mergeCells count="5">
    <mergeCell ref="B2:C2"/>
    <mergeCell ref="E2:F2"/>
    <mergeCell ref="J2:K2"/>
    <mergeCell ref="M2:O2"/>
    <mergeCell ref="M9:O9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996"/>
  <sheetViews>
    <sheetView workbookViewId="0"/>
  </sheetViews>
  <sheetFormatPr defaultColWidth="14.44140625" defaultRowHeight="15" customHeight="1" x14ac:dyDescent="0.3"/>
  <cols>
    <col min="2" max="2" width="44.5546875" customWidth="1"/>
    <col min="4" max="5" width="15.33203125" customWidth="1"/>
    <col min="6" max="6" width="100.33203125" customWidth="1"/>
    <col min="7" max="7" width="25.33203125" customWidth="1"/>
  </cols>
  <sheetData>
    <row r="1" spans="1:27" ht="28.8" x14ac:dyDescent="0.3">
      <c r="A1" s="12" t="s">
        <v>27</v>
      </c>
      <c r="B1" s="12" t="s">
        <v>28</v>
      </c>
      <c r="C1" s="12" t="s">
        <v>29</v>
      </c>
      <c r="D1" s="13" t="s">
        <v>221</v>
      </c>
      <c r="E1" s="13" t="s">
        <v>30</v>
      </c>
      <c r="F1" s="12" t="s">
        <v>31</v>
      </c>
      <c r="G1" s="12" t="s">
        <v>32</v>
      </c>
      <c r="H1" s="12" t="s">
        <v>33</v>
      </c>
    </row>
    <row r="2" spans="1:27" ht="14.25" customHeight="1" x14ac:dyDescent="0.3">
      <c r="A2" s="16" t="s">
        <v>8</v>
      </c>
      <c r="B2" s="16" t="s">
        <v>6</v>
      </c>
      <c r="C2" s="77">
        <v>299.31</v>
      </c>
      <c r="D2" s="70"/>
      <c r="E2" s="70">
        <v>695</v>
      </c>
      <c r="F2" s="16" t="s">
        <v>222</v>
      </c>
      <c r="G2" s="16" t="s">
        <v>178</v>
      </c>
      <c r="H2" s="69"/>
    </row>
    <row r="3" spans="1:27" ht="14.25" customHeight="1" x14ac:dyDescent="0.3">
      <c r="A3" s="16" t="s">
        <v>8</v>
      </c>
      <c r="B3" s="16" t="s">
        <v>6</v>
      </c>
      <c r="C3" s="77">
        <v>845.95</v>
      </c>
      <c r="D3" s="70"/>
      <c r="E3" s="70">
        <v>693</v>
      </c>
      <c r="F3" s="16" t="s">
        <v>223</v>
      </c>
      <c r="G3" s="16" t="s">
        <v>178</v>
      </c>
      <c r="H3" s="71" t="s">
        <v>37</v>
      </c>
    </row>
    <row r="4" spans="1:27" ht="14.25" customHeight="1" x14ac:dyDescent="0.3">
      <c r="A4" s="16" t="s">
        <v>8</v>
      </c>
      <c r="B4" s="16" t="s">
        <v>6</v>
      </c>
      <c r="C4" s="77">
        <v>3904.29</v>
      </c>
      <c r="D4" s="70"/>
      <c r="E4" s="70">
        <v>692</v>
      </c>
      <c r="F4" s="16" t="s">
        <v>224</v>
      </c>
      <c r="G4" s="16" t="s">
        <v>178</v>
      </c>
      <c r="H4" s="71" t="s">
        <v>37</v>
      </c>
      <c r="I4" s="72"/>
      <c r="J4" s="31"/>
    </row>
    <row r="5" spans="1:27" ht="14.25" customHeight="1" x14ac:dyDescent="0.3">
      <c r="A5" s="16" t="s">
        <v>8</v>
      </c>
      <c r="B5" s="16" t="s">
        <v>6</v>
      </c>
      <c r="C5" s="18">
        <v>6478.8</v>
      </c>
      <c r="D5" s="70"/>
      <c r="E5" s="70">
        <v>708</v>
      </c>
      <c r="F5" s="16" t="s">
        <v>225</v>
      </c>
      <c r="G5" s="16" t="s">
        <v>178</v>
      </c>
      <c r="H5" s="71" t="s">
        <v>37</v>
      </c>
    </row>
    <row r="6" spans="1:27" ht="144" x14ac:dyDescent="0.3">
      <c r="A6" s="43" t="s">
        <v>8</v>
      </c>
      <c r="B6" s="43" t="s">
        <v>6</v>
      </c>
      <c r="C6" s="44">
        <v>12042.72</v>
      </c>
      <c r="D6" s="45"/>
      <c r="E6" s="45">
        <v>613</v>
      </c>
      <c r="F6" s="43" t="s">
        <v>226</v>
      </c>
      <c r="G6" s="43" t="s">
        <v>178</v>
      </c>
      <c r="H6" s="47" t="s">
        <v>227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14.25" customHeight="1" x14ac:dyDescent="0.3">
      <c r="A7" s="16" t="s">
        <v>8</v>
      </c>
      <c r="B7" s="16" t="s">
        <v>219</v>
      </c>
      <c r="C7" s="77">
        <v>200</v>
      </c>
      <c r="D7" s="70"/>
      <c r="E7" s="70">
        <v>715</v>
      </c>
      <c r="F7" s="16" t="s">
        <v>228</v>
      </c>
      <c r="G7" s="16" t="s">
        <v>178</v>
      </c>
      <c r="H7" s="71" t="s">
        <v>37</v>
      </c>
    </row>
    <row r="8" spans="1:27" ht="14.25" customHeight="1" x14ac:dyDescent="0.3">
      <c r="A8" s="16" t="s">
        <v>8</v>
      </c>
      <c r="B8" s="16" t="s">
        <v>6</v>
      </c>
      <c r="C8" s="77">
        <v>20</v>
      </c>
      <c r="D8" s="70"/>
      <c r="E8" s="70">
        <v>718</v>
      </c>
      <c r="F8" s="16" t="s">
        <v>229</v>
      </c>
      <c r="G8" s="16" t="s">
        <v>178</v>
      </c>
      <c r="H8" s="71" t="s">
        <v>37</v>
      </c>
    </row>
    <row r="9" spans="1:27" ht="14.25" customHeight="1" x14ac:dyDescent="0.3">
      <c r="A9" s="16" t="s">
        <v>8</v>
      </c>
      <c r="B9" s="16" t="s">
        <v>17</v>
      </c>
      <c r="C9" s="77">
        <v>93.58</v>
      </c>
      <c r="D9" s="70"/>
      <c r="E9" s="70">
        <v>728</v>
      </c>
      <c r="F9" s="16" t="s">
        <v>230</v>
      </c>
      <c r="G9" s="16" t="s">
        <v>178</v>
      </c>
      <c r="H9" s="71" t="s">
        <v>37</v>
      </c>
    </row>
    <row r="10" spans="1:27" ht="14.25" customHeight="1" x14ac:dyDescent="0.3">
      <c r="A10" s="16" t="s">
        <v>8</v>
      </c>
      <c r="B10" s="18" t="s">
        <v>6</v>
      </c>
      <c r="C10" s="44">
        <v>273.93</v>
      </c>
      <c r="D10" s="45"/>
      <c r="E10" s="45">
        <v>726</v>
      </c>
      <c r="F10" s="46" t="s">
        <v>231</v>
      </c>
      <c r="G10" s="16" t="s">
        <v>178</v>
      </c>
      <c r="H10" s="71" t="s">
        <v>37</v>
      </c>
    </row>
    <row r="11" spans="1:27" ht="14.25" customHeight="1" x14ac:dyDescent="0.3">
      <c r="A11" s="16" t="s">
        <v>8</v>
      </c>
      <c r="B11" s="18" t="s">
        <v>10</v>
      </c>
      <c r="C11" s="44">
        <v>129.72999999999999</v>
      </c>
      <c r="D11" s="45"/>
      <c r="E11" s="45">
        <v>723</v>
      </c>
      <c r="F11" s="46" t="s">
        <v>232</v>
      </c>
      <c r="G11" s="16" t="s">
        <v>178</v>
      </c>
      <c r="H11" s="71" t="s">
        <v>37</v>
      </c>
    </row>
    <row r="12" spans="1:27" ht="14.4" x14ac:dyDescent="0.3">
      <c r="A12" s="31"/>
      <c r="B12" s="6"/>
      <c r="C12" s="78"/>
      <c r="D12" s="38"/>
      <c r="E12" s="38"/>
      <c r="F12" s="36"/>
      <c r="G12" s="3"/>
      <c r="H12" s="38"/>
    </row>
    <row r="13" spans="1:27" ht="14.4" x14ac:dyDescent="0.3">
      <c r="A13" s="3"/>
      <c r="C13" s="6"/>
      <c r="D13" s="79"/>
      <c r="E13" s="79"/>
      <c r="G13" s="3"/>
      <c r="H13" s="69"/>
    </row>
    <row r="14" spans="1:27" ht="14.4" x14ac:dyDescent="0.3">
      <c r="A14" s="3"/>
      <c r="C14" s="6"/>
      <c r="D14" s="79"/>
      <c r="E14" s="79"/>
      <c r="G14" s="3"/>
      <c r="H14" s="69"/>
    </row>
    <row r="15" spans="1:27" ht="14.4" x14ac:dyDescent="0.3">
      <c r="A15" s="3"/>
      <c r="C15" s="6"/>
      <c r="D15" s="79"/>
      <c r="E15" s="79"/>
      <c r="G15" s="3"/>
      <c r="H15" s="69"/>
    </row>
    <row r="16" spans="1:27" ht="14.4" x14ac:dyDescent="0.3">
      <c r="A16" s="3"/>
      <c r="C16" s="6"/>
      <c r="D16" s="79"/>
      <c r="E16" s="79"/>
      <c r="G16" s="3"/>
      <c r="H16" s="69"/>
    </row>
    <row r="17" spans="1:8" ht="14.4" x14ac:dyDescent="0.3">
      <c r="A17" s="3"/>
      <c r="C17" s="6"/>
      <c r="D17" s="79"/>
      <c r="E17" s="79"/>
      <c r="G17" s="3"/>
      <c r="H17" s="69"/>
    </row>
    <row r="18" spans="1:8" ht="14.4" x14ac:dyDescent="0.3">
      <c r="A18" s="3"/>
      <c r="C18" s="6"/>
      <c r="D18" s="79"/>
      <c r="E18" s="79"/>
      <c r="G18" s="3"/>
      <c r="H18" s="69"/>
    </row>
    <row r="19" spans="1:8" ht="14.4" x14ac:dyDescent="0.3">
      <c r="A19" s="3"/>
      <c r="C19" s="6"/>
      <c r="D19" s="79"/>
      <c r="E19" s="79"/>
      <c r="G19" s="3"/>
      <c r="H19" s="69"/>
    </row>
    <row r="20" spans="1:8" ht="14.4" x14ac:dyDescent="0.3">
      <c r="A20" s="3"/>
      <c r="C20" s="6"/>
      <c r="D20" s="69"/>
      <c r="E20" s="69"/>
      <c r="F20" s="3"/>
      <c r="G20" s="3"/>
      <c r="H20" s="69"/>
    </row>
    <row r="21" spans="1:8" ht="14.4" x14ac:dyDescent="0.3">
      <c r="A21" s="3"/>
      <c r="C21" s="6"/>
      <c r="D21" s="69"/>
      <c r="E21" s="69"/>
      <c r="G21" s="3"/>
      <c r="H21" s="69"/>
    </row>
    <row r="22" spans="1:8" ht="14.4" x14ac:dyDescent="0.3">
      <c r="A22" s="3"/>
      <c r="C22" s="6"/>
      <c r="D22" s="69"/>
      <c r="E22" s="69"/>
      <c r="G22" s="3"/>
      <c r="H22" s="69"/>
    </row>
    <row r="23" spans="1:8" ht="14.4" x14ac:dyDescent="0.3">
      <c r="A23" s="3"/>
      <c r="C23" s="6"/>
      <c r="D23" s="69"/>
      <c r="E23" s="69"/>
      <c r="G23" s="3"/>
      <c r="H23" s="69"/>
    </row>
    <row r="24" spans="1:8" ht="14.4" x14ac:dyDescent="0.3">
      <c r="A24" s="3"/>
      <c r="C24" s="6"/>
      <c r="D24" s="69"/>
      <c r="E24" s="69"/>
      <c r="G24" s="3"/>
      <c r="H24" s="69"/>
    </row>
    <row r="25" spans="1:8" ht="14.4" x14ac:dyDescent="0.3">
      <c r="A25" s="3"/>
      <c r="C25" s="6"/>
      <c r="D25" s="69"/>
      <c r="E25" s="69"/>
      <c r="G25" s="3"/>
      <c r="H25" s="69"/>
    </row>
    <row r="26" spans="1:8" ht="14.4" x14ac:dyDescent="0.3">
      <c r="A26" s="3"/>
      <c r="C26" s="6"/>
      <c r="D26" s="69"/>
      <c r="E26" s="69"/>
      <c r="G26" s="3"/>
      <c r="H26" s="69"/>
    </row>
    <row r="27" spans="1:8" ht="14.4" x14ac:dyDescent="0.3">
      <c r="A27" s="3"/>
      <c r="C27" s="6"/>
      <c r="D27" s="69"/>
      <c r="E27" s="69"/>
      <c r="G27" s="3"/>
      <c r="H27" s="69"/>
    </row>
    <row r="28" spans="1:8" ht="14.4" x14ac:dyDescent="0.3">
      <c r="A28" s="3"/>
      <c r="C28" s="6"/>
      <c r="D28" s="69"/>
      <c r="E28" s="69"/>
      <c r="G28" s="3"/>
      <c r="H28" s="69"/>
    </row>
    <row r="29" spans="1:8" ht="14.4" x14ac:dyDescent="0.3">
      <c r="A29" s="3"/>
      <c r="C29" s="6"/>
      <c r="D29" s="69"/>
      <c r="E29" s="69"/>
      <c r="G29" s="3"/>
      <c r="H29" s="69"/>
    </row>
    <row r="30" spans="1:8" ht="14.4" x14ac:dyDescent="0.3">
      <c r="A30" s="3"/>
      <c r="C30" s="6"/>
      <c r="D30" s="69"/>
      <c r="E30" s="69"/>
      <c r="G30" s="3"/>
      <c r="H30" s="69"/>
    </row>
    <row r="31" spans="1:8" ht="14.4" x14ac:dyDescent="0.3">
      <c r="A31" s="3"/>
      <c r="C31" s="6"/>
      <c r="D31" s="69"/>
      <c r="E31" s="69"/>
      <c r="G31" s="3"/>
      <c r="H31" s="69"/>
    </row>
    <row r="32" spans="1:8" ht="14.4" x14ac:dyDescent="0.3">
      <c r="A32" s="31"/>
      <c r="B32" s="3"/>
      <c r="C32" s="6"/>
      <c r="D32" s="69"/>
      <c r="E32" s="69"/>
      <c r="F32" s="3"/>
      <c r="G32" s="3"/>
      <c r="H32" s="69"/>
    </row>
    <row r="33" spans="1:8" ht="14.4" x14ac:dyDescent="0.3">
      <c r="A33" s="3"/>
      <c r="C33" s="6"/>
      <c r="D33" s="69"/>
      <c r="E33" s="69"/>
      <c r="F33" s="3"/>
      <c r="G33" s="3"/>
      <c r="H33" s="69"/>
    </row>
    <row r="34" spans="1:8" ht="14.4" x14ac:dyDescent="0.3">
      <c r="A34" s="3"/>
      <c r="C34" s="6"/>
      <c r="D34" s="69"/>
      <c r="E34" s="69"/>
      <c r="F34" s="3"/>
      <c r="G34" s="3"/>
      <c r="H34" s="69"/>
    </row>
    <row r="35" spans="1:8" ht="14.4" x14ac:dyDescent="0.3">
      <c r="A35" s="3"/>
      <c r="C35" s="6"/>
      <c r="D35" s="69"/>
      <c r="E35" s="69"/>
      <c r="F35" s="3"/>
      <c r="G35" s="3"/>
      <c r="H35" s="69"/>
    </row>
    <row r="36" spans="1:8" ht="14.4" x14ac:dyDescent="0.3">
      <c r="A36" s="3"/>
      <c r="C36" s="6"/>
      <c r="D36" s="69"/>
      <c r="E36" s="69"/>
      <c r="F36" s="3"/>
      <c r="G36" s="3"/>
      <c r="H36" s="69"/>
    </row>
    <row r="37" spans="1:8" ht="14.4" x14ac:dyDescent="0.3">
      <c r="A37" s="3"/>
      <c r="C37" s="6"/>
      <c r="D37" s="69"/>
      <c r="E37" s="69"/>
      <c r="F37" s="3"/>
      <c r="G37" s="3"/>
      <c r="H37" s="69"/>
    </row>
    <row r="38" spans="1:8" ht="14.4" x14ac:dyDescent="0.3">
      <c r="A38" s="3"/>
      <c r="C38" s="6"/>
      <c r="D38" s="69"/>
      <c r="E38" s="69"/>
      <c r="F38" s="3"/>
      <c r="G38" s="3"/>
      <c r="H38" s="69"/>
    </row>
    <row r="39" spans="1:8" ht="14.4" x14ac:dyDescent="0.3">
      <c r="A39" s="31"/>
      <c r="B39" s="31"/>
      <c r="C39" s="6"/>
      <c r="D39" s="69"/>
      <c r="E39" s="69"/>
      <c r="F39" s="3"/>
      <c r="G39" s="3"/>
      <c r="H39" s="69"/>
    </row>
    <row r="40" spans="1:8" ht="14.4" x14ac:dyDescent="0.3">
      <c r="A40" s="31"/>
      <c r="B40" s="3"/>
      <c r="C40" s="6"/>
      <c r="D40" s="69"/>
      <c r="E40" s="69"/>
      <c r="F40" s="30"/>
      <c r="G40" s="3"/>
      <c r="H40" s="69"/>
    </row>
    <row r="41" spans="1:8" ht="14.4" x14ac:dyDescent="0.3">
      <c r="H41" s="69"/>
    </row>
    <row r="42" spans="1:8" ht="14.4" x14ac:dyDescent="0.3">
      <c r="H42" s="69"/>
    </row>
    <row r="43" spans="1:8" ht="14.4" x14ac:dyDescent="0.3">
      <c r="D43" s="34"/>
      <c r="E43" s="34"/>
      <c r="H43" s="69"/>
    </row>
    <row r="44" spans="1:8" ht="14.4" x14ac:dyDescent="0.3">
      <c r="H44" s="69"/>
    </row>
    <row r="45" spans="1:8" ht="14.4" x14ac:dyDescent="0.3">
      <c r="H45" s="69"/>
    </row>
    <row r="46" spans="1:8" ht="14.4" x14ac:dyDescent="0.3">
      <c r="H46" s="69"/>
    </row>
    <row r="47" spans="1:8" ht="14.4" x14ac:dyDescent="0.3">
      <c r="H47" s="69"/>
    </row>
    <row r="48" spans="1:8" ht="14.4" x14ac:dyDescent="0.3">
      <c r="H48" s="69"/>
    </row>
    <row r="49" spans="8:8" ht="14.4" x14ac:dyDescent="0.3">
      <c r="H49" s="69"/>
    </row>
    <row r="50" spans="8:8" ht="14.4" x14ac:dyDescent="0.3">
      <c r="H50" s="69"/>
    </row>
    <row r="51" spans="8:8" ht="14.4" x14ac:dyDescent="0.3">
      <c r="H51" s="69"/>
    </row>
    <row r="52" spans="8:8" ht="14.4" x14ac:dyDescent="0.3">
      <c r="H52" s="69"/>
    </row>
    <row r="53" spans="8:8" ht="14.4" x14ac:dyDescent="0.3">
      <c r="H53" s="69"/>
    </row>
    <row r="54" spans="8:8" ht="14.4" x14ac:dyDescent="0.3">
      <c r="H54" s="69"/>
    </row>
    <row r="55" spans="8:8" ht="14.4" x14ac:dyDescent="0.3">
      <c r="H55" s="69"/>
    </row>
    <row r="56" spans="8:8" ht="14.4" x14ac:dyDescent="0.3">
      <c r="H56" s="69"/>
    </row>
    <row r="57" spans="8:8" ht="14.4" x14ac:dyDescent="0.3">
      <c r="H57" s="69"/>
    </row>
    <row r="58" spans="8:8" ht="14.4" x14ac:dyDescent="0.3">
      <c r="H58" s="69"/>
    </row>
    <row r="59" spans="8:8" ht="14.4" x14ac:dyDescent="0.3">
      <c r="H59" s="69"/>
    </row>
    <row r="60" spans="8:8" ht="14.4" x14ac:dyDescent="0.3">
      <c r="H60" s="69"/>
    </row>
    <row r="61" spans="8:8" ht="14.4" x14ac:dyDescent="0.3">
      <c r="H61" s="69"/>
    </row>
    <row r="62" spans="8:8" ht="14.4" x14ac:dyDescent="0.3">
      <c r="H62" s="69"/>
    </row>
    <row r="63" spans="8:8" ht="14.4" x14ac:dyDescent="0.3">
      <c r="H63" s="69"/>
    </row>
    <row r="64" spans="8:8" ht="14.4" x14ac:dyDescent="0.3">
      <c r="H64" s="69"/>
    </row>
    <row r="65" spans="8:8" ht="14.4" x14ac:dyDescent="0.3">
      <c r="H65" s="69"/>
    </row>
    <row r="66" spans="8:8" ht="14.4" x14ac:dyDescent="0.3">
      <c r="H66" s="69"/>
    </row>
    <row r="67" spans="8:8" ht="14.4" x14ac:dyDescent="0.3">
      <c r="H67" s="69"/>
    </row>
    <row r="68" spans="8:8" ht="14.4" x14ac:dyDescent="0.3">
      <c r="H68" s="69"/>
    </row>
    <row r="69" spans="8:8" ht="14.4" x14ac:dyDescent="0.3">
      <c r="H69" s="69"/>
    </row>
    <row r="70" spans="8:8" ht="14.4" x14ac:dyDescent="0.3">
      <c r="H70" s="69"/>
    </row>
    <row r="71" spans="8:8" ht="14.4" x14ac:dyDescent="0.3">
      <c r="H71" s="69"/>
    </row>
    <row r="72" spans="8:8" ht="14.4" x14ac:dyDescent="0.3">
      <c r="H72" s="69"/>
    </row>
    <row r="73" spans="8:8" ht="14.4" x14ac:dyDescent="0.3">
      <c r="H73" s="69"/>
    </row>
    <row r="74" spans="8:8" ht="14.4" x14ac:dyDescent="0.3">
      <c r="H74" s="69"/>
    </row>
    <row r="75" spans="8:8" ht="14.4" x14ac:dyDescent="0.3">
      <c r="H75" s="69"/>
    </row>
    <row r="76" spans="8:8" ht="14.4" x14ac:dyDescent="0.3">
      <c r="H76" s="69"/>
    </row>
    <row r="77" spans="8:8" ht="14.4" x14ac:dyDescent="0.3">
      <c r="H77" s="69"/>
    </row>
    <row r="78" spans="8:8" ht="14.4" x14ac:dyDescent="0.3">
      <c r="H78" s="69"/>
    </row>
    <row r="79" spans="8:8" ht="14.4" x14ac:dyDescent="0.3">
      <c r="H79" s="69"/>
    </row>
    <row r="80" spans="8:8" ht="14.4" x14ac:dyDescent="0.3">
      <c r="H80" s="69"/>
    </row>
    <row r="81" spans="8:8" ht="14.4" x14ac:dyDescent="0.3">
      <c r="H81" s="69"/>
    </row>
    <row r="82" spans="8:8" ht="14.4" x14ac:dyDescent="0.3">
      <c r="H82" s="69"/>
    </row>
    <row r="83" spans="8:8" ht="14.4" x14ac:dyDescent="0.3">
      <c r="H83" s="69"/>
    </row>
    <row r="84" spans="8:8" ht="14.4" x14ac:dyDescent="0.3">
      <c r="H84" s="69"/>
    </row>
    <row r="85" spans="8:8" ht="14.4" x14ac:dyDescent="0.3">
      <c r="H85" s="69"/>
    </row>
    <row r="86" spans="8:8" ht="14.4" x14ac:dyDescent="0.3">
      <c r="H86" s="69"/>
    </row>
    <row r="87" spans="8:8" ht="14.4" x14ac:dyDescent="0.3">
      <c r="H87" s="69"/>
    </row>
    <row r="88" spans="8:8" ht="14.4" x14ac:dyDescent="0.3">
      <c r="H88" s="69"/>
    </row>
    <row r="89" spans="8:8" ht="14.4" x14ac:dyDescent="0.3">
      <c r="H89" s="69"/>
    </row>
    <row r="90" spans="8:8" ht="14.4" x14ac:dyDescent="0.3">
      <c r="H90" s="69"/>
    </row>
    <row r="91" spans="8:8" ht="14.4" x14ac:dyDescent="0.3">
      <c r="H91" s="69"/>
    </row>
    <row r="92" spans="8:8" ht="14.4" x14ac:dyDescent="0.3">
      <c r="H92" s="69"/>
    </row>
    <row r="93" spans="8:8" ht="14.4" x14ac:dyDescent="0.3">
      <c r="H93" s="69"/>
    </row>
    <row r="94" spans="8:8" ht="14.4" x14ac:dyDescent="0.3">
      <c r="H94" s="69"/>
    </row>
    <row r="95" spans="8:8" ht="14.4" x14ac:dyDescent="0.3">
      <c r="H95" s="69"/>
    </row>
    <row r="96" spans="8:8" ht="14.4" x14ac:dyDescent="0.3">
      <c r="H96" s="69"/>
    </row>
    <row r="97" spans="8:8" ht="14.4" x14ac:dyDescent="0.3">
      <c r="H97" s="69"/>
    </row>
    <row r="98" spans="8:8" ht="14.4" x14ac:dyDescent="0.3">
      <c r="H98" s="69"/>
    </row>
    <row r="99" spans="8:8" ht="14.4" x14ac:dyDescent="0.3">
      <c r="H99" s="69"/>
    </row>
    <row r="100" spans="8:8" ht="14.4" x14ac:dyDescent="0.3">
      <c r="H100" s="69"/>
    </row>
    <row r="101" spans="8:8" ht="14.4" x14ac:dyDescent="0.3">
      <c r="H101" s="69"/>
    </row>
    <row r="102" spans="8:8" ht="14.4" x14ac:dyDescent="0.3">
      <c r="H102" s="69"/>
    </row>
    <row r="103" spans="8:8" ht="14.4" x14ac:dyDescent="0.3">
      <c r="H103" s="69"/>
    </row>
    <row r="104" spans="8:8" ht="14.4" x14ac:dyDescent="0.3">
      <c r="H104" s="69"/>
    </row>
    <row r="105" spans="8:8" ht="14.4" x14ac:dyDescent="0.3">
      <c r="H105" s="69"/>
    </row>
    <row r="106" spans="8:8" ht="14.4" x14ac:dyDescent="0.3">
      <c r="H106" s="69"/>
    </row>
    <row r="107" spans="8:8" ht="14.4" x14ac:dyDescent="0.3">
      <c r="H107" s="69"/>
    </row>
    <row r="108" spans="8:8" ht="14.4" x14ac:dyDescent="0.3">
      <c r="H108" s="69"/>
    </row>
    <row r="109" spans="8:8" ht="14.4" x14ac:dyDescent="0.3">
      <c r="H109" s="69"/>
    </row>
    <row r="110" spans="8:8" ht="14.4" x14ac:dyDescent="0.3">
      <c r="H110" s="69"/>
    </row>
    <row r="111" spans="8:8" ht="14.4" x14ac:dyDescent="0.3">
      <c r="H111" s="69"/>
    </row>
    <row r="112" spans="8:8" ht="14.4" x14ac:dyDescent="0.3">
      <c r="H112" s="69"/>
    </row>
    <row r="113" spans="8:8" ht="14.4" x14ac:dyDescent="0.3">
      <c r="H113" s="69"/>
    </row>
    <row r="114" spans="8:8" ht="14.4" x14ac:dyDescent="0.3">
      <c r="H114" s="69"/>
    </row>
    <row r="115" spans="8:8" ht="14.4" x14ac:dyDescent="0.3">
      <c r="H115" s="69"/>
    </row>
    <row r="116" spans="8:8" ht="14.4" x14ac:dyDescent="0.3">
      <c r="H116" s="69"/>
    </row>
    <row r="117" spans="8:8" ht="14.4" x14ac:dyDescent="0.3">
      <c r="H117" s="69"/>
    </row>
    <row r="118" spans="8:8" ht="14.4" x14ac:dyDescent="0.3">
      <c r="H118" s="69"/>
    </row>
    <row r="119" spans="8:8" ht="14.4" x14ac:dyDescent="0.3">
      <c r="H119" s="69"/>
    </row>
    <row r="120" spans="8:8" ht="14.4" x14ac:dyDescent="0.3">
      <c r="H120" s="69"/>
    </row>
    <row r="121" spans="8:8" ht="14.4" x14ac:dyDescent="0.3">
      <c r="H121" s="69"/>
    </row>
    <row r="122" spans="8:8" ht="14.4" x14ac:dyDescent="0.3">
      <c r="H122" s="69"/>
    </row>
    <row r="123" spans="8:8" ht="14.4" x14ac:dyDescent="0.3">
      <c r="H123" s="69"/>
    </row>
    <row r="124" spans="8:8" ht="14.4" x14ac:dyDescent="0.3">
      <c r="H124" s="69"/>
    </row>
    <row r="125" spans="8:8" ht="14.4" x14ac:dyDescent="0.3">
      <c r="H125" s="69"/>
    </row>
    <row r="126" spans="8:8" ht="14.4" x14ac:dyDescent="0.3">
      <c r="H126" s="69"/>
    </row>
    <row r="127" spans="8:8" ht="14.4" x14ac:dyDescent="0.3">
      <c r="H127" s="69"/>
    </row>
    <row r="128" spans="8:8" ht="14.4" x14ac:dyDescent="0.3">
      <c r="H128" s="69"/>
    </row>
    <row r="129" spans="8:8" ht="14.4" x14ac:dyDescent="0.3">
      <c r="H129" s="69"/>
    </row>
    <row r="130" spans="8:8" ht="14.4" x14ac:dyDescent="0.3">
      <c r="H130" s="69"/>
    </row>
    <row r="131" spans="8:8" ht="14.4" x14ac:dyDescent="0.3">
      <c r="H131" s="69"/>
    </row>
    <row r="132" spans="8:8" ht="14.4" x14ac:dyDescent="0.3">
      <c r="H132" s="69"/>
    </row>
    <row r="133" spans="8:8" ht="14.4" x14ac:dyDescent="0.3">
      <c r="H133" s="69"/>
    </row>
    <row r="134" spans="8:8" ht="14.4" x14ac:dyDescent="0.3">
      <c r="H134" s="69"/>
    </row>
    <row r="135" spans="8:8" ht="14.4" x14ac:dyDescent="0.3">
      <c r="H135" s="69"/>
    </row>
    <row r="136" spans="8:8" ht="14.4" x14ac:dyDescent="0.3">
      <c r="H136" s="69"/>
    </row>
    <row r="137" spans="8:8" ht="14.4" x14ac:dyDescent="0.3">
      <c r="H137" s="69"/>
    </row>
    <row r="138" spans="8:8" ht="14.4" x14ac:dyDescent="0.3">
      <c r="H138" s="69"/>
    </row>
    <row r="139" spans="8:8" ht="14.4" x14ac:dyDescent="0.3">
      <c r="H139" s="69"/>
    </row>
    <row r="140" spans="8:8" ht="14.4" x14ac:dyDescent="0.3">
      <c r="H140" s="69"/>
    </row>
    <row r="141" spans="8:8" ht="14.4" x14ac:dyDescent="0.3">
      <c r="H141" s="69"/>
    </row>
    <row r="142" spans="8:8" ht="14.4" x14ac:dyDescent="0.3">
      <c r="H142" s="69"/>
    </row>
    <row r="143" spans="8:8" ht="14.4" x14ac:dyDescent="0.3">
      <c r="H143" s="69"/>
    </row>
    <row r="144" spans="8:8" ht="14.4" x14ac:dyDescent="0.3">
      <c r="H144" s="69"/>
    </row>
    <row r="145" spans="8:8" ht="14.4" x14ac:dyDescent="0.3">
      <c r="H145" s="69"/>
    </row>
    <row r="146" spans="8:8" ht="14.4" x14ac:dyDescent="0.3">
      <c r="H146" s="69"/>
    </row>
    <row r="147" spans="8:8" ht="14.4" x14ac:dyDescent="0.3">
      <c r="H147" s="69"/>
    </row>
    <row r="148" spans="8:8" ht="14.4" x14ac:dyDescent="0.3">
      <c r="H148" s="69"/>
    </row>
    <row r="149" spans="8:8" ht="14.4" x14ac:dyDescent="0.3">
      <c r="H149" s="69"/>
    </row>
    <row r="150" spans="8:8" ht="14.4" x14ac:dyDescent="0.3">
      <c r="H150" s="69"/>
    </row>
    <row r="151" spans="8:8" ht="14.4" x14ac:dyDescent="0.3">
      <c r="H151" s="69"/>
    </row>
    <row r="152" spans="8:8" ht="14.4" x14ac:dyDescent="0.3">
      <c r="H152" s="69"/>
    </row>
    <row r="153" spans="8:8" ht="14.4" x14ac:dyDescent="0.3">
      <c r="H153" s="69"/>
    </row>
    <row r="154" spans="8:8" ht="14.4" x14ac:dyDescent="0.3">
      <c r="H154" s="69"/>
    </row>
    <row r="155" spans="8:8" ht="14.4" x14ac:dyDescent="0.3">
      <c r="H155" s="69"/>
    </row>
    <row r="156" spans="8:8" ht="14.4" x14ac:dyDescent="0.3">
      <c r="H156" s="69"/>
    </row>
    <row r="157" spans="8:8" ht="14.4" x14ac:dyDescent="0.3">
      <c r="H157" s="69"/>
    </row>
    <row r="158" spans="8:8" ht="14.4" x14ac:dyDescent="0.3">
      <c r="H158" s="69"/>
    </row>
    <row r="159" spans="8:8" ht="14.4" x14ac:dyDescent="0.3">
      <c r="H159" s="69"/>
    </row>
    <row r="160" spans="8:8" ht="14.4" x14ac:dyDescent="0.3">
      <c r="H160" s="69"/>
    </row>
    <row r="161" spans="8:8" ht="14.4" x14ac:dyDescent="0.3">
      <c r="H161" s="69"/>
    </row>
    <row r="162" spans="8:8" ht="14.4" x14ac:dyDescent="0.3">
      <c r="H162" s="69"/>
    </row>
    <row r="163" spans="8:8" ht="14.4" x14ac:dyDescent="0.3">
      <c r="H163" s="69"/>
    </row>
    <row r="164" spans="8:8" ht="14.4" x14ac:dyDescent="0.3">
      <c r="H164" s="69"/>
    </row>
    <row r="165" spans="8:8" ht="14.4" x14ac:dyDescent="0.3">
      <c r="H165" s="69"/>
    </row>
    <row r="166" spans="8:8" ht="14.4" x14ac:dyDescent="0.3">
      <c r="H166" s="69"/>
    </row>
    <row r="167" spans="8:8" ht="14.4" x14ac:dyDescent="0.3">
      <c r="H167" s="69"/>
    </row>
    <row r="168" spans="8:8" ht="14.4" x14ac:dyDescent="0.3">
      <c r="H168" s="69"/>
    </row>
    <row r="169" spans="8:8" ht="14.4" x14ac:dyDescent="0.3">
      <c r="H169" s="69"/>
    </row>
    <row r="170" spans="8:8" ht="14.4" x14ac:dyDescent="0.3">
      <c r="H170" s="69"/>
    </row>
    <row r="171" spans="8:8" ht="14.4" x14ac:dyDescent="0.3">
      <c r="H171" s="69"/>
    </row>
    <row r="172" spans="8:8" ht="14.4" x14ac:dyDescent="0.3">
      <c r="H172" s="69"/>
    </row>
    <row r="173" spans="8:8" ht="14.4" x14ac:dyDescent="0.3">
      <c r="H173" s="69"/>
    </row>
    <row r="174" spans="8:8" ht="14.4" x14ac:dyDescent="0.3">
      <c r="H174" s="69"/>
    </row>
    <row r="175" spans="8:8" ht="14.4" x14ac:dyDescent="0.3">
      <c r="H175" s="69"/>
    </row>
    <row r="176" spans="8:8" ht="14.4" x14ac:dyDescent="0.3">
      <c r="H176" s="69"/>
    </row>
    <row r="177" spans="8:8" ht="14.4" x14ac:dyDescent="0.3">
      <c r="H177" s="69"/>
    </row>
    <row r="178" spans="8:8" ht="14.4" x14ac:dyDescent="0.3">
      <c r="H178" s="69"/>
    </row>
    <row r="179" spans="8:8" ht="14.4" x14ac:dyDescent="0.3">
      <c r="H179" s="69"/>
    </row>
    <row r="180" spans="8:8" ht="14.4" x14ac:dyDescent="0.3">
      <c r="H180" s="69"/>
    </row>
    <row r="181" spans="8:8" ht="14.4" x14ac:dyDescent="0.3">
      <c r="H181" s="69"/>
    </row>
    <row r="182" spans="8:8" ht="14.4" x14ac:dyDescent="0.3">
      <c r="H182" s="69"/>
    </row>
    <row r="183" spans="8:8" ht="14.4" x14ac:dyDescent="0.3">
      <c r="H183" s="69"/>
    </row>
    <row r="184" spans="8:8" ht="14.4" x14ac:dyDescent="0.3">
      <c r="H184" s="69"/>
    </row>
    <row r="185" spans="8:8" ht="14.4" x14ac:dyDescent="0.3">
      <c r="H185" s="69"/>
    </row>
    <row r="186" spans="8:8" ht="14.4" x14ac:dyDescent="0.3">
      <c r="H186" s="69"/>
    </row>
    <row r="187" spans="8:8" ht="14.4" x14ac:dyDescent="0.3">
      <c r="H187" s="69"/>
    </row>
    <row r="188" spans="8:8" ht="14.4" x14ac:dyDescent="0.3">
      <c r="H188" s="69"/>
    </row>
    <row r="189" spans="8:8" ht="14.4" x14ac:dyDescent="0.3">
      <c r="H189" s="69"/>
    </row>
    <row r="190" spans="8:8" ht="14.4" x14ac:dyDescent="0.3">
      <c r="H190" s="69"/>
    </row>
    <row r="191" spans="8:8" ht="14.4" x14ac:dyDescent="0.3">
      <c r="H191" s="69"/>
    </row>
    <row r="192" spans="8:8" ht="14.4" x14ac:dyDescent="0.3">
      <c r="H192" s="69"/>
    </row>
    <row r="193" spans="8:8" ht="14.4" x14ac:dyDescent="0.3">
      <c r="H193" s="69"/>
    </row>
    <row r="194" spans="8:8" ht="14.4" x14ac:dyDescent="0.3">
      <c r="H194" s="69"/>
    </row>
    <row r="195" spans="8:8" ht="14.4" x14ac:dyDescent="0.3">
      <c r="H195" s="69"/>
    </row>
    <row r="196" spans="8:8" ht="14.4" x14ac:dyDescent="0.3">
      <c r="H196" s="69"/>
    </row>
    <row r="197" spans="8:8" ht="14.4" x14ac:dyDescent="0.3">
      <c r="H197" s="69"/>
    </row>
    <row r="198" spans="8:8" ht="14.4" x14ac:dyDescent="0.3">
      <c r="H198" s="69"/>
    </row>
    <row r="199" spans="8:8" ht="14.4" x14ac:dyDescent="0.3">
      <c r="H199" s="69"/>
    </row>
    <row r="200" spans="8:8" ht="14.4" x14ac:dyDescent="0.3">
      <c r="H200" s="69"/>
    </row>
    <row r="201" spans="8:8" ht="14.4" x14ac:dyDescent="0.3">
      <c r="H201" s="69"/>
    </row>
    <row r="202" spans="8:8" ht="14.4" x14ac:dyDescent="0.3">
      <c r="H202" s="69"/>
    </row>
    <row r="203" spans="8:8" ht="14.4" x14ac:dyDescent="0.3">
      <c r="H203" s="69"/>
    </row>
    <row r="204" spans="8:8" ht="14.4" x14ac:dyDescent="0.3">
      <c r="H204" s="69"/>
    </row>
    <row r="205" spans="8:8" ht="14.4" x14ac:dyDescent="0.3">
      <c r="H205" s="69"/>
    </row>
    <row r="206" spans="8:8" ht="14.4" x14ac:dyDescent="0.3">
      <c r="H206" s="69"/>
    </row>
    <row r="207" spans="8:8" ht="14.4" x14ac:dyDescent="0.3">
      <c r="H207" s="69"/>
    </row>
    <row r="208" spans="8:8" ht="14.4" x14ac:dyDescent="0.3">
      <c r="H208" s="69"/>
    </row>
    <row r="209" spans="8:8" ht="14.4" x14ac:dyDescent="0.3">
      <c r="H209" s="69"/>
    </row>
    <row r="210" spans="8:8" ht="14.4" x14ac:dyDescent="0.3">
      <c r="H210" s="69"/>
    </row>
    <row r="211" spans="8:8" ht="14.4" x14ac:dyDescent="0.3">
      <c r="H211" s="69"/>
    </row>
    <row r="212" spans="8:8" ht="14.4" x14ac:dyDescent="0.3">
      <c r="H212" s="69"/>
    </row>
    <row r="213" spans="8:8" ht="14.4" x14ac:dyDescent="0.3">
      <c r="H213" s="69"/>
    </row>
    <row r="214" spans="8:8" ht="14.4" x14ac:dyDescent="0.3">
      <c r="H214" s="69"/>
    </row>
    <row r="215" spans="8:8" ht="14.4" x14ac:dyDescent="0.3">
      <c r="H215" s="69"/>
    </row>
    <row r="216" spans="8:8" ht="14.4" x14ac:dyDescent="0.3">
      <c r="H216" s="69"/>
    </row>
    <row r="217" spans="8:8" ht="14.4" x14ac:dyDescent="0.3">
      <c r="H217" s="69"/>
    </row>
    <row r="218" spans="8:8" ht="14.4" x14ac:dyDescent="0.3">
      <c r="H218" s="69"/>
    </row>
    <row r="219" spans="8:8" ht="14.4" x14ac:dyDescent="0.3">
      <c r="H219" s="69"/>
    </row>
    <row r="220" spans="8:8" ht="14.4" x14ac:dyDescent="0.3">
      <c r="H220" s="69"/>
    </row>
    <row r="221" spans="8:8" ht="14.4" x14ac:dyDescent="0.3">
      <c r="H221" s="69"/>
    </row>
    <row r="222" spans="8:8" ht="14.4" x14ac:dyDescent="0.3">
      <c r="H222" s="69"/>
    </row>
    <row r="223" spans="8:8" ht="14.4" x14ac:dyDescent="0.3">
      <c r="H223" s="69"/>
    </row>
    <row r="224" spans="8:8" ht="14.4" x14ac:dyDescent="0.3">
      <c r="H224" s="69"/>
    </row>
    <row r="225" spans="8:8" ht="14.4" x14ac:dyDescent="0.3">
      <c r="H225" s="69"/>
    </row>
    <row r="226" spans="8:8" ht="14.4" x14ac:dyDescent="0.3">
      <c r="H226" s="69"/>
    </row>
    <row r="227" spans="8:8" ht="14.4" x14ac:dyDescent="0.3">
      <c r="H227" s="69"/>
    </row>
    <row r="228" spans="8:8" ht="14.4" x14ac:dyDescent="0.3">
      <c r="H228" s="69"/>
    </row>
    <row r="229" spans="8:8" ht="14.4" x14ac:dyDescent="0.3">
      <c r="H229" s="69"/>
    </row>
    <row r="230" spans="8:8" ht="14.4" x14ac:dyDescent="0.3">
      <c r="H230" s="69"/>
    </row>
    <row r="231" spans="8:8" ht="14.4" x14ac:dyDescent="0.3">
      <c r="H231" s="69"/>
    </row>
    <row r="232" spans="8:8" ht="14.4" x14ac:dyDescent="0.3">
      <c r="H232" s="69"/>
    </row>
    <row r="233" spans="8:8" ht="14.4" x14ac:dyDescent="0.3">
      <c r="H233" s="69"/>
    </row>
    <row r="234" spans="8:8" ht="14.4" x14ac:dyDescent="0.3">
      <c r="H234" s="69"/>
    </row>
    <row r="235" spans="8:8" ht="14.4" x14ac:dyDescent="0.3">
      <c r="H235" s="69"/>
    </row>
    <row r="236" spans="8:8" ht="14.4" x14ac:dyDescent="0.3">
      <c r="H236" s="69"/>
    </row>
    <row r="237" spans="8:8" ht="14.4" x14ac:dyDescent="0.3">
      <c r="H237" s="69"/>
    </row>
    <row r="238" spans="8:8" ht="14.4" x14ac:dyDescent="0.3">
      <c r="H238" s="69"/>
    </row>
    <row r="239" spans="8:8" ht="14.4" x14ac:dyDescent="0.3">
      <c r="H239" s="69"/>
    </row>
    <row r="240" spans="8:8" ht="14.4" x14ac:dyDescent="0.3">
      <c r="H240" s="69"/>
    </row>
    <row r="241" spans="8:8" ht="14.4" x14ac:dyDescent="0.3">
      <c r="H241" s="69"/>
    </row>
    <row r="242" spans="8:8" ht="14.4" x14ac:dyDescent="0.3">
      <c r="H242" s="69"/>
    </row>
    <row r="243" spans="8:8" ht="14.4" x14ac:dyDescent="0.3">
      <c r="H243" s="69"/>
    </row>
    <row r="244" spans="8:8" ht="14.4" x14ac:dyDescent="0.3">
      <c r="H244" s="69"/>
    </row>
    <row r="245" spans="8:8" ht="14.4" x14ac:dyDescent="0.3">
      <c r="H245" s="69"/>
    </row>
    <row r="246" spans="8:8" ht="14.4" x14ac:dyDescent="0.3">
      <c r="H246" s="69"/>
    </row>
    <row r="247" spans="8:8" ht="14.4" x14ac:dyDescent="0.3">
      <c r="H247" s="69"/>
    </row>
    <row r="248" spans="8:8" ht="14.4" x14ac:dyDescent="0.3">
      <c r="H248" s="69"/>
    </row>
    <row r="249" spans="8:8" ht="14.4" x14ac:dyDescent="0.3">
      <c r="H249" s="69"/>
    </row>
    <row r="250" spans="8:8" ht="14.4" x14ac:dyDescent="0.3">
      <c r="H250" s="69"/>
    </row>
    <row r="251" spans="8:8" ht="14.4" x14ac:dyDescent="0.3">
      <c r="H251" s="69"/>
    </row>
    <row r="252" spans="8:8" ht="14.4" x14ac:dyDescent="0.3">
      <c r="H252" s="69"/>
    </row>
    <row r="253" spans="8:8" ht="14.4" x14ac:dyDescent="0.3">
      <c r="H253" s="69"/>
    </row>
    <row r="254" spans="8:8" ht="14.4" x14ac:dyDescent="0.3">
      <c r="H254" s="69"/>
    </row>
    <row r="255" spans="8:8" ht="14.4" x14ac:dyDescent="0.3">
      <c r="H255" s="69"/>
    </row>
    <row r="256" spans="8:8" ht="14.4" x14ac:dyDescent="0.3">
      <c r="H256" s="69"/>
    </row>
    <row r="257" spans="8:8" ht="14.4" x14ac:dyDescent="0.3">
      <c r="H257" s="69"/>
    </row>
    <row r="258" spans="8:8" ht="14.4" x14ac:dyDescent="0.3">
      <c r="H258" s="69"/>
    </row>
    <row r="259" spans="8:8" ht="14.4" x14ac:dyDescent="0.3">
      <c r="H259" s="69"/>
    </row>
    <row r="260" spans="8:8" ht="14.4" x14ac:dyDescent="0.3">
      <c r="H260" s="69"/>
    </row>
    <row r="261" spans="8:8" ht="14.4" x14ac:dyDescent="0.3">
      <c r="H261" s="69"/>
    </row>
    <row r="262" spans="8:8" ht="14.4" x14ac:dyDescent="0.3">
      <c r="H262" s="69"/>
    </row>
    <row r="263" spans="8:8" ht="14.4" x14ac:dyDescent="0.3">
      <c r="H263" s="69"/>
    </row>
    <row r="264" spans="8:8" ht="14.4" x14ac:dyDescent="0.3">
      <c r="H264" s="69"/>
    </row>
    <row r="265" spans="8:8" ht="14.4" x14ac:dyDescent="0.3">
      <c r="H265" s="69"/>
    </row>
    <row r="266" spans="8:8" ht="14.4" x14ac:dyDescent="0.3">
      <c r="H266" s="69"/>
    </row>
    <row r="267" spans="8:8" ht="14.4" x14ac:dyDescent="0.3">
      <c r="H267" s="69"/>
    </row>
    <row r="268" spans="8:8" ht="14.4" x14ac:dyDescent="0.3">
      <c r="H268" s="69"/>
    </row>
    <row r="269" spans="8:8" ht="14.4" x14ac:dyDescent="0.3">
      <c r="H269" s="69"/>
    </row>
    <row r="270" spans="8:8" ht="14.4" x14ac:dyDescent="0.3">
      <c r="H270" s="69"/>
    </row>
    <row r="271" spans="8:8" ht="14.4" x14ac:dyDescent="0.3">
      <c r="H271" s="69"/>
    </row>
    <row r="272" spans="8:8" ht="14.4" x14ac:dyDescent="0.3">
      <c r="H272" s="69"/>
    </row>
    <row r="273" spans="8:8" ht="14.4" x14ac:dyDescent="0.3">
      <c r="H273" s="69"/>
    </row>
    <row r="274" spans="8:8" ht="14.4" x14ac:dyDescent="0.3">
      <c r="H274" s="69"/>
    </row>
    <row r="275" spans="8:8" ht="14.4" x14ac:dyDescent="0.3">
      <c r="H275" s="69"/>
    </row>
    <row r="276" spans="8:8" ht="14.4" x14ac:dyDescent="0.3">
      <c r="H276" s="69"/>
    </row>
    <row r="277" spans="8:8" ht="14.4" x14ac:dyDescent="0.3">
      <c r="H277" s="69"/>
    </row>
    <row r="278" spans="8:8" ht="14.4" x14ac:dyDescent="0.3">
      <c r="H278" s="69"/>
    </row>
    <row r="279" spans="8:8" ht="14.4" x14ac:dyDescent="0.3">
      <c r="H279" s="69"/>
    </row>
    <row r="280" spans="8:8" ht="14.4" x14ac:dyDescent="0.3">
      <c r="H280" s="69"/>
    </row>
    <row r="281" spans="8:8" ht="14.4" x14ac:dyDescent="0.3">
      <c r="H281" s="69"/>
    </row>
    <row r="282" spans="8:8" ht="14.4" x14ac:dyDescent="0.3">
      <c r="H282" s="69"/>
    </row>
    <row r="283" spans="8:8" ht="14.4" x14ac:dyDescent="0.3">
      <c r="H283" s="69"/>
    </row>
    <row r="284" spans="8:8" ht="14.4" x14ac:dyDescent="0.3">
      <c r="H284" s="69"/>
    </row>
    <row r="285" spans="8:8" ht="14.4" x14ac:dyDescent="0.3">
      <c r="H285" s="69"/>
    </row>
    <row r="286" spans="8:8" ht="14.4" x14ac:dyDescent="0.3">
      <c r="H286" s="69"/>
    </row>
    <row r="287" spans="8:8" ht="14.4" x14ac:dyDescent="0.3">
      <c r="H287" s="69"/>
    </row>
    <row r="288" spans="8:8" ht="14.4" x14ac:dyDescent="0.3">
      <c r="H288" s="69"/>
    </row>
    <row r="289" spans="8:8" ht="14.4" x14ac:dyDescent="0.3">
      <c r="H289" s="69"/>
    </row>
    <row r="290" spans="8:8" ht="14.4" x14ac:dyDescent="0.3">
      <c r="H290" s="69"/>
    </row>
    <row r="291" spans="8:8" ht="14.4" x14ac:dyDescent="0.3">
      <c r="H291" s="69"/>
    </row>
    <row r="292" spans="8:8" ht="14.4" x14ac:dyDescent="0.3">
      <c r="H292" s="69"/>
    </row>
    <row r="293" spans="8:8" ht="14.4" x14ac:dyDescent="0.3">
      <c r="H293" s="69"/>
    </row>
    <row r="294" spans="8:8" ht="14.4" x14ac:dyDescent="0.3">
      <c r="H294" s="69"/>
    </row>
    <row r="295" spans="8:8" ht="14.4" x14ac:dyDescent="0.3">
      <c r="H295" s="69"/>
    </row>
    <row r="296" spans="8:8" ht="14.4" x14ac:dyDescent="0.3">
      <c r="H296" s="69"/>
    </row>
    <row r="297" spans="8:8" ht="14.4" x14ac:dyDescent="0.3">
      <c r="H297" s="69"/>
    </row>
    <row r="298" spans="8:8" ht="14.4" x14ac:dyDescent="0.3">
      <c r="H298" s="69"/>
    </row>
    <row r="299" spans="8:8" ht="14.4" x14ac:dyDescent="0.3">
      <c r="H299" s="69"/>
    </row>
    <row r="300" spans="8:8" ht="14.4" x14ac:dyDescent="0.3">
      <c r="H300" s="69"/>
    </row>
    <row r="301" spans="8:8" ht="14.4" x14ac:dyDescent="0.3">
      <c r="H301" s="69"/>
    </row>
    <row r="302" spans="8:8" ht="14.4" x14ac:dyDescent="0.3">
      <c r="H302" s="69"/>
    </row>
    <row r="303" spans="8:8" ht="14.4" x14ac:dyDescent="0.3">
      <c r="H303" s="69"/>
    </row>
    <row r="304" spans="8:8" ht="14.4" x14ac:dyDescent="0.3">
      <c r="H304" s="69"/>
    </row>
    <row r="305" spans="8:8" ht="14.4" x14ac:dyDescent="0.3">
      <c r="H305" s="69"/>
    </row>
    <row r="306" spans="8:8" ht="14.4" x14ac:dyDescent="0.3">
      <c r="H306" s="69"/>
    </row>
    <row r="307" spans="8:8" ht="14.4" x14ac:dyDescent="0.3">
      <c r="H307" s="69"/>
    </row>
    <row r="308" spans="8:8" ht="14.4" x14ac:dyDescent="0.3">
      <c r="H308" s="69"/>
    </row>
    <row r="309" spans="8:8" ht="14.4" x14ac:dyDescent="0.3">
      <c r="H309" s="69"/>
    </row>
    <row r="310" spans="8:8" ht="14.4" x14ac:dyDescent="0.3">
      <c r="H310" s="69"/>
    </row>
    <row r="311" spans="8:8" ht="14.4" x14ac:dyDescent="0.3">
      <c r="H311" s="69"/>
    </row>
    <row r="312" spans="8:8" ht="14.4" x14ac:dyDescent="0.3">
      <c r="H312" s="69"/>
    </row>
    <row r="313" spans="8:8" ht="14.4" x14ac:dyDescent="0.3">
      <c r="H313" s="69"/>
    </row>
    <row r="314" spans="8:8" ht="14.4" x14ac:dyDescent="0.3">
      <c r="H314" s="69"/>
    </row>
    <row r="315" spans="8:8" ht="14.4" x14ac:dyDescent="0.3">
      <c r="H315" s="69"/>
    </row>
    <row r="316" spans="8:8" ht="14.4" x14ac:dyDescent="0.3">
      <c r="H316" s="69"/>
    </row>
    <row r="317" spans="8:8" ht="14.4" x14ac:dyDescent="0.3">
      <c r="H317" s="69"/>
    </row>
    <row r="318" spans="8:8" ht="14.4" x14ac:dyDescent="0.3">
      <c r="H318" s="69"/>
    </row>
    <row r="319" spans="8:8" ht="14.4" x14ac:dyDescent="0.3">
      <c r="H319" s="69"/>
    </row>
    <row r="320" spans="8:8" ht="14.4" x14ac:dyDescent="0.3">
      <c r="H320" s="69"/>
    </row>
    <row r="321" spans="8:8" ht="14.4" x14ac:dyDescent="0.3">
      <c r="H321" s="69"/>
    </row>
    <row r="322" spans="8:8" ht="14.4" x14ac:dyDescent="0.3">
      <c r="H322" s="69"/>
    </row>
    <row r="323" spans="8:8" ht="14.4" x14ac:dyDescent="0.3">
      <c r="H323" s="69"/>
    </row>
    <row r="324" spans="8:8" ht="14.4" x14ac:dyDescent="0.3">
      <c r="H324" s="69"/>
    </row>
    <row r="325" spans="8:8" ht="14.4" x14ac:dyDescent="0.3">
      <c r="H325" s="69"/>
    </row>
    <row r="326" spans="8:8" ht="14.4" x14ac:dyDescent="0.3">
      <c r="H326" s="69"/>
    </row>
    <row r="327" spans="8:8" ht="14.4" x14ac:dyDescent="0.3">
      <c r="H327" s="69"/>
    </row>
    <row r="328" spans="8:8" ht="14.4" x14ac:dyDescent="0.3">
      <c r="H328" s="69"/>
    </row>
    <row r="329" spans="8:8" ht="14.4" x14ac:dyDescent="0.3">
      <c r="H329" s="69"/>
    </row>
    <row r="330" spans="8:8" ht="14.4" x14ac:dyDescent="0.3">
      <c r="H330" s="69"/>
    </row>
    <row r="331" spans="8:8" ht="14.4" x14ac:dyDescent="0.3">
      <c r="H331" s="69"/>
    </row>
    <row r="332" spans="8:8" ht="14.4" x14ac:dyDescent="0.3">
      <c r="H332" s="69"/>
    </row>
    <row r="333" spans="8:8" ht="14.4" x14ac:dyDescent="0.3">
      <c r="H333" s="69"/>
    </row>
    <row r="334" spans="8:8" ht="14.4" x14ac:dyDescent="0.3">
      <c r="H334" s="69"/>
    </row>
    <row r="335" spans="8:8" ht="14.4" x14ac:dyDescent="0.3">
      <c r="H335" s="69"/>
    </row>
    <row r="336" spans="8:8" ht="14.4" x14ac:dyDescent="0.3">
      <c r="H336" s="69"/>
    </row>
    <row r="337" spans="8:8" ht="14.4" x14ac:dyDescent="0.3">
      <c r="H337" s="69"/>
    </row>
    <row r="338" spans="8:8" ht="14.4" x14ac:dyDescent="0.3">
      <c r="H338" s="69"/>
    </row>
    <row r="339" spans="8:8" ht="14.4" x14ac:dyDescent="0.3">
      <c r="H339" s="69"/>
    </row>
    <row r="340" spans="8:8" ht="14.4" x14ac:dyDescent="0.3">
      <c r="H340" s="69"/>
    </row>
    <row r="341" spans="8:8" ht="14.4" x14ac:dyDescent="0.3">
      <c r="H341" s="69"/>
    </row>
    <row r="342" spans="8:8" ht="14.4" x14ac:dyDescent="0.3">
      <c r="H342" s="69"/>
    </row>
    <row r="343" spans="8:8" ht="14.4" x14ac:dyDescent="0.3">
      <c r="H343" s="69"/>
    </row>
    <row r="344" spans="8:8" ht="14.4" x14ac:dyDescent="0.3">
      <c r="H344" s="69"/>
    </row>
    <row r="345" spans="8:8" ht="14.4" x14ac:dyDescent="0.3">
      <c r="H345" s="69"/>
    </row>
    <row r="346" spans="8:8" ht="14.4" x14ac:dyDescent="0.3">
      <c r="H346" s="69"/>
    </row>
    <row r="347" spans="8:8" ht="14.4" x14ac:dyDescent="0.3">
      <c r="H347" s="69"/>
    </row>
    <row r="348" spans="8:8" ht="14.4" x14ac:dyDescent="0.3">
      <c r="H348" s="69"/>
    </row>
    <row r="349" spans="8:8" ht="14.4" x14ac:dyDescent="0.3">
      <c r="H349" s="69"/>
    </row>
    <row r="350" spans="8:8" ht="14.4" x14ac:dyDescent="0.3">
      <c r="H350" s="69"/>
    </row>
    <row r="351" spans="8:8" ht="14.4" x14ac:dyDescent="0.3">
      <c r="H351" s="69"/>
    </row>
    <row r="352" spans="8:8" ht="14.4" x14ac:dyDescent="0.3">
      <c r="H352" s="69"/>
    </row>
    <row r="353" spans="8:8" ht="14.4" x14ac:dyDescent="0.3">
      <c r="H353" s="69"/>
    </row>
    <row r="354" spans="8:8" ht="14.4" x14ac:dyDescent="0.3">
      <c r="H354" s="69"/>
    </row>
    <row r="355" spans="8:8" ht="14.4" x14ac:dyDescent="0.3">
      <c r="H355" s="69"/>
    </row>
    <row r="356" spans="8:8" ht="14.4" x14ac:dyDescent="0.3">
      <c r="H356" s="69"/>
    </row>
    <row r="357" spans="8:8" ht="14.4" x14ac:dyDescent="0.3">
      <c r="H357" s="69"/>
    </row>
    <row r="358" spans="8:8" ht="14.4" x14ac:dyDescent="0.3">
      <c r="H358" s="69"/>
    </row>
    <row r="359" spans="8:8" ht="14.4" x14ac:dyDescent="0.3">
      <c r="H359" s="69"/>
    </row>
    <row r="360" spans="8:8" ht="14.4" x14ac:dyDescent="0.3">
      <c r="H360" s="69"/>
    </row>
    <row r="361" spans="8:8" ht="14.4" x14ac:dyDescent="0.3">
      <c r="H361" s="69"/>
    </row>
    <row r="362" spans="8:8" ht="14.4" x14ac:dyDescent="0.3">
      <c r="H362" s="69"/>
    </row>
    <row r="363" spans="8:8" ht="14.4" x14ac:dyDescent="0.3">
      <c r="H363" s="69"/>
    </row>
    <row r="364" spans="8:8" ht="14.4" x14ac:dyDescent="0.3">
      <c r="H364" s="69"/>
    </row>
    <row r="365" spans="8:8" ht="14.4" x14ac:dyDescent="0.3">
      <c r="H365" s="69"/>
    </row>
    <row r="366" spans="8:8" ht="14.4" x14ac:dyDescent="0.3">
      <c r="H366" s="69"/>
    </row>
    <row r="367" spans="8:8" ht="14.4" x14ac:dyDescent="0.3">
      <c r="H367" s="69"/>
    </row>
    <row r="368" spans="8:8" ht="14.4" x14ac:dyDescent="0.3">
      <c r="H368" s="69"/>
    </row>
    <row r="369" spans="8:8" ht="14.4" x14ac:dyDescent="0.3">
      <c r="H369" s="69"/>
    </row>
    <row r="370" spans="8:8" ht="14.4" x14ac:dyDescent="0.3">
      <c r="H370" s="69"/>
    </row>
    <row r="371" spans="8:8" ht="14.4" x14ac:dyDescent="0.3">
      <c r="H371" s="69"/>
    </row>
    <row r="372" spans="8:8" ht="14.4" x14ac:dyDescent="0.3">
      <c r="H372" s="69"/>
    </row>
    <row r="373" spans="8:8" ht="14.4" x14ac:dyDescent="0.3">
      <c r="H373" s="69"/>
    </row>
    <row r="374" spans="8:8" ht="14.4" x14ac:dyDescent="0.3">
      <c r="H374" s="69"/>
    </row>
    <row r="375" spans="8:8" ht="14.4" x14ac:dyDescent="0.3">
      <c r="H375" s="69"/>
    </row>
    <row r="376" spans="8:8" ht="14.4" x14ac:dyDescent="0.3">
      <c r="H376" s="69"/>
    </row>
    <row r="377" spans="8:8" ht="14.4" x14ac:dyDescent="0.3">
      <c r="H377" s="69"/>
    </row>
    <row r="378" spans="8:8" ht="14.4" x14ac:dyDescent="0.3">
      <c r="H378" s="69"/>
    </row>
    <row r="379" spans="8:8" ht="14.4" x14ac:dyDescent="0.3">
      <c r="H379" s="69"/>
    </row>
    <row r="380" spans="8:8" ht="14.4" x14ac:dyDescent="0.3">
      <c r="H380" s="69"/>
    </row>
    <row r="381" spans="8:8" ht="14.4" x14ac:dyDescent="0.3">
      <c r="H381" s="69"/>
    </row>
    <row r="382" spans="8:8" ht="14.4" x14ac:dyDescent="0.3">
      <c r="H382" s="69"/>
    </row>
    <row r="383" spans="8:8" ht="14.4" x14ac:dyDescent="0.3">
      <c r="H383" s="69"/>
    </row>
    <row r="384" spans="8:8" ht="14.4" x14ac:dyDescent="0.3">
      <c r="H384" s="69"/>
    </row>
    <row r="385" spans="8:8" ht="14.4" x14ac:dyDescent="0.3">
      <c r="H385" s="69"/>
    </row>
    <row r="386" spans="8:8" ht="14.4" x14ac:dyDescent="0.3">
      <c r="H386" s="69"/>
    </row>
    <row r="387" spans="8:8" ht="14.4" x14ac:dyDescent="0.3">
      <c r="H387" s="69"/>
    </row>
    <row r="388" spans="8:8" ht="14.4" x14ac:dyDescent="0.3">
      <c r="H388" s="69"/>
    </row>
    <row r="389" spans="8:8" ht="14.4" x14ac:dyDescent="0.3">
      <c r="H389" s="69"/>
    </row>
    <row r="390" spans="8:8" ht="14.4" x14ac:dyDescent="0.3">
      <c r="H390" s="69"/>
    </row>
    <row r="391" spans="8:8" ht="14.4" x14ac:dyDescent="0.3">
      <c r="H391" s="69"/>
    </row>
    <row r="392" spans="8:8" ht="14.4" x14ac:dyDescent="0.3">
      <c r="H392" s="69"/>
    </row>
    <row r="393" spans="8:8" ht="14.4" x14ac:dyDescent="0.3">
      <c r="H393" s="69"/>
    </row>
    <row r="394" spans="8:8" ht="14.4" x14ac:dyDescent="0.3">
      <c r="H394" s="69"/>
    </row>
    <row r="395" spans="8:8" ht="14.4" x14ac:dyDescent="0.3">
      <c r="H395" s="69"/>
    </row>
    <row r="396" spans="8:8" ht="14.4" x14ac:dyDescent="0.3">
      <c r="H396" s="69"/>
    </row>
    <row r="397" spans="8:8" ht="14.4" x14ac:dyDescent="0.3">
      <c r="H397" s="69"/>
    </row>
    <row r="398" spans="8:8" ht="14.4" x14ac:dyDescent="0.3">
      <c r="H398" s="69"/>
    </row>
    <row r="399" spans="8:8" ht="14.4" x14ac:dyDescent="0.3">
      <c r="H399" s="69"/>
    </row>
    <row r="400" spans="8:8" ht="14.4" x14ac:dyDescent="0.3">
      <c r="H400" s="69"/>
    </row>
    <row r="401" spans="8:8" ht="14.4" x14ac:dyDescent="0.3">
      <c r="H401" s="69"/>
    </row>
    <row r="402" spans="8:8" ht="14.4" x14ac:dyDescent="0.3">
      <c r="H402" s="69"/>
    </row>
    <row r="403" spans="8:8" ht="14.4" x14ac:dyDescent="0.3">
      <c r="H403" s="69"/>
    </row>
    <row r="404" spans="8:8" ht="14.4" x14ac:dyDescent="0.3">
      <c r="H404" s="69"/>
    </row>
    <row r="405" spans="8:8" ht="14.4" x14ac:dyDescent="0.3">
      <c r="H405" s="69"/>
    </row>
    <row r="406" spans="8:8" ht="14.4" x14ac:dyDescent="0.3">
      <c r="H406" s="69"/>
    </row>
    <row r="407" spans="8:8" ht="14.4" x14ac:dyDescent="0.3">
      <c r="H407" s="69"/>
    </row>
    <row r="408" spans="8:8" ht="14.4" x14ac:dyDescent="0.3">
      <c r="H408" s="69"/>
    </row>
    <row r="409" spans="8:8" ht="14.4" x14ac:dyDescent="0.3">
      <c r="H409" s="69"/>
    </row>
    <row r="410" spans="8:8" ht="14.4" x14ac:dyDescent="0.3">
      <c r="H410" s="69"/>
    </row>
    <row r="411" spans="8:8" ht="14.4" x14ac:dyDescent="0.3">
      <c r="H411" s="69"/>
    </row>
    <row r="412" spans="8:8" ht="14.4" x14ac:dyDescent="0.3">
      <c r="H412" s="69"/>
    </row>
    <row r="413" spans="8:8" ht="14.4" x14ac:dyDescent="0.3">
      <c r="H413" s="69"/>
    </row>
    <row r="414" spans="8:8" ht="14.4" x14ac:dyDescent="0.3">
      <c r="H414" s="69"/>
    </row>
    <row r="415" spans="8:8" ht="14.4" x14ac:dyDescent="0.3">
      <c r="H415" s="69"/>
    </row>
    <row r="416" spans="8:8" ht="14.4" x14ac:dyDescent="0.3">
      <c r="H416" s="69"/>
    </row>
    <row r="417" spans="8:8" ht="14.4" x14ac:dyDescent="0.3">
      <c r="H417" s="69"/>
    </row>
    <row r="418" spans="8:8" ht="14.4" x14ac:dyDescent="0.3">
      <c r="H418" s="69"/>
    </row>
    <row r="419" spans="8:8" ht="14.4" x14ac:dyDescent="0.3">
      <c r="H419" s="69"/>
    </row>
    <row r="420" spans="8:8" ht="14.4" x14ac:dyDescent="0.3">
      <c r="H420" s="69"/>
    </row>
    <row r="421" spans="8:8" ht="14.4" x14ac:dyDescent="0.3">
      <c r="H421" s="69"/>
    </row>
    <row r="422" spans="8:8" ht="14.4" x14ac:dyDescent="0.3">
      <c r="H422" s="69"/>
    </row>
    <row r="423" spans="8:8" ht="14.4" x14ac:dyDescent="0.3">
      <c r="H423" s="69"/>
    </row>
    <row r="424" spans="8:8" ht="14.4" x14ac:dyDescent="0.3">
      <c r="H424" s="69"/>
    </row>
    <row r="425" spans="8:8" ht="14.4" x14ac:dyDescent="0.3">
      <c r="H425" s="69"/>
    </row>
    <row r="426" spans="8:8" ht="14.4" x14ac:dyDescent="0.3">
      <c r="H426" s="69"/>
    </row>
    <row r="427" spans="8:8" ht="14.4" x14ac:dyDescent="0.3">
      <c r="H427" s="69"/>
    </row>
    <row r="428" spans="8:8" ht="14.4" x14ac:dyDescent="0.3">
      <c r="H428" s="69"/>
    </row>
    <row r="429" spans="8:8" ht="14.4" x14ac:dyDescent="0.3">
      <c r="H429" s="69"/>
    </row>
    <row r="430" spans="8:8" ht="14.4" x14ac:dyDescent="0.3">
      <c r="H430" s="69"/>
    </row>
    <row r="431" spans="8:8" ht="14.4" x14ac:dyDescent="0.3">
      <c r="H431" s="69"/>
    </row>
    <row r="432" spans="8:8" ht="14.4" x14ac:dyDescent="0.3">
      <c r="H432" s="69"/>
    </row>
    <row r="433" spans="8:8" ht="14.4" x14ac:dyDescent="0.3">
      <c r="H433" s="69"/>
    </row>
    <row r="434" spans="8:8" ht="14.4" x14ac:dyDescent="0.3">
      <c r="H434" s="69"/>
    </row>
    <row r="435" spans="8:8" ht="14.4" x14ac:dyDescent="0.3">
      <c r="H435" s="69"/>
    </row>
    <row r="436" spans="8:8" ht="14.4" x14ac:dyDescent="0.3">
      <c r="H436" s="69"/>
    </row>
    <row r="437" spans="8:8" ht="14.4" x14ac:dyDescent="0.3">
      <c r="H437" s="69"/>
    </row>
    <row r="438" spans="8:8" ht="14.4" x14ac:dyDescent="0.3">
      <c r="H438" s="69"/>
    </row>
    <row r="439" spans="8:8" ht="14.4" x14ac:dyDescent="0.3">
      <c r="H439" s="69"/>
    </row>
    <row r="440" spans="8:8" ht="14.4" x14ac:dyDescent="0.3">
      <c r="H440" s="69"/>
    </row>
    <row r="441" spans="8:8" ht="14.4" x14ac:dyDescent="0.3">
      <c r="H441" s="69"/>
    </row>
    <row r="442" spans="8:8" ht="14.4" x14ac:dyDescent="0.3">
      <c r="H442" s="69"/>
    </row>
    <row r="443" spans="8:8" ht="14.4" x14ac:dyDescent="0.3">
      <c r="H443" s="69"/>
    </row>
    <row r="444" spans="8:8" ht="14.4" x14ac:dyDescent="0.3">
      <c r="H444" s="69"/>
    </row>
    <row r="445" spans="8:8" ht="14.4" x14ac:dyDescent="0.3">
      <c r="H445" s="69"/>
    </row>
    <row r="446" spans="8:8" ht="14.4" x14ac:dyDescent="0.3">
      <c r="H446" s="69"/>
    </row>
    <row r="447" spans="8:8" ht="14.4" x14ac:dyDescent="0.3">
      <c r="H447" s="69"/>
    </row>
    <row r="448" spans="8:8" ht="14.4" x14ac:dyDescent="0.3">
      <c r="H448" s="69"/>
    </row>
    <row r="449" spans="8:8" ht="14.4" x14ac:dyDescent="0.3">
      <c r="H449" s="69"/>
    </row>
    <row r="450" spans="8:8" ht="14.4" x14ac:dyDescent="0.3">
      <c r="H450" s="69"/>
    </row>
    <row r="451" spans="8:8" ht="14.4" x14ac:dyDescent="0.3">
      <c r="H451" s="69"/>
    </row>
    <row r="452" spans="8:8" ht="14.4" x14ac:dyDescent="0.3">
      <c r="H452" s="69"/>
    </row>
    <row r="453" spans="8:8" ht="14.4" x14ac:dyDescent="0.3">
      <c r="H453" s="69"/>
    </row>
    <row r="454" spans="8:8" ht="14.4" x14ac:dyDescent="0.3">
      <c r="H454" s="69"/>
    </row>
    <row r="455" spans="8:8" ht="14.4" x14ac:dyDescent="0.3">
      <c r="H455" s="69"/>
    </row>
    <row r="456" spans="8:8" ht="14.4" x14ac:dyDescent="0.3">
      <c r="H456" s="69"/>
    </row>
    <row r="457" spans="8:8" ht="14.4" x14ac:dyDescent="0.3">
      <c r="H457" s="69"/>
    </row>
    <row r="458" spans="8:8" ht="14.4" x14ac:dyDescent="0.3">
      <c r="H458" s="69"/>
    </row>
    <row r="459" spans="8:8" ht="14.4" x14ac:dyDescent="0.3">
      <c r="H459" s="69"/>
    </row>
    <row r="460" spans="8:8" ht="14.4" x14ac:dyDescent="0.3">
      <c r="H460" s="69"/>
    </row>
    <row r="461" spans="8:8" ht="14.4" x14ac:dyDescent="0.3">
      <c r="H461" s="69"/>
    </row>
    <row r="462" spans="8:8" ht="14.4" x14ac:dyDescent="0.3">
      <c r="H462" s="69"/>
    </row>
    <row r="463" spans="8:8" ht="14.4" x14ac:dyDescent="0.3">
      <c r="H463" s="69"/>
    </row>
    <row r="464" spans="8:8" ht="14.4" x14ac:dyDescent="0.3">
      <c r="H464" s="69"/>
    </row>
    <row r="465" spans="8:8" ht="14.4" x14ac:dyDescent="0.3">
      <c r="H465" s="69"/>
    </row>
    <row r="466" spans="8:8" ht="14.4" x14ac:dyDescent="0.3">
      <c r="H466" s="69"/>
    </row>
    <row r="467" spans="8:8" ht="14.4" x14ac:dyDescent="0.3">
      <c r="H467" s="69"/>
    </row>
    <row r="468" spans="8:8" ht="14.4" x14ac:dyDescent="0.3">
      <c r="H468" s="69"/>
    </row>
    <row r="469" spans="8:8" ht="14.4" x14ac:dyDescent="0.3">
      <c r="H469" s="69"/>
    </row>
    <row r="470" spans="8:8" ht="14.4" x14ac:dyDescent="0.3">
      <c r="H470" s="69"/>
    </row>
    <row r="471" spans="8:8" ht="14.4" x14ac:dyDescent="0.3">
      <c r="H471" s="69"/>
    </row>
    <row r="472" spans="8:8" ht="14.4" x14ac:dyDescent="0.3">
      <c r="H472" s="69"/>
    </row>
    <row r="473" spans="8:8" ht="14.4" x14ac:dyDescent="0.3">
      <c r="H473" s="69"/>
    </row>
    <row r="474" spans="8:8" ht="14.4" x14ac:dyDescent="0.3">
      <c r="H474" s="69"/>
    </row>
    <row r="475" spans="8:8" ht="14.4" x14ac:dyDescent="0.3">
      <c r="H475" s="69"/>
    </row>
    <row r="476" spans="8:8" ht="14.4" x14ac:dyDescent="0.3">
      <c r="H476" s="69"/>
    </row>
    <row r="477" spans="8:8" ht="14.4" x14ac:dyDescent="0.3">
      <c r="H477" s="69"/>
    </row>
    <row r="478" spans="8:8" ht="14.4" x14ac:dyDescent="0.3">
      <c r="H478" s="69"/>
    </row>
    <row r="479" spans="8:8" ht="14.4" x14ac:dyDescent="0.3">
      <c r="H479" s="69"/>
    </row>
    <row r="480" spans="8:8" ht="14.4" x14ac:dyDescent="0.3">
      <c r="H480" s="69"/>
    </row>
    <row r="481" spans="8:8" ht="14.4" x14ac:dyDescent="0.3">
      <c r="H481" s="69"/>
    </row>
    <row r="482" spans="8:8" ht="14.4" x14ac:dyDescent="0.3">
      <c r="H482" s="69"/>
    </row>
    <row r="483" spans="8:8" ht="14.4" x14ac:dyDescent="0.3">
      <c r="H483" s="69"/>
    </row>
    <row r="484" spans="8:8" ht="14.4" x14ac:dyDescent="0.3">
      <c r="H484" s="69"/>
    </row>
    <row r="485" spans="8:8" ht="14.4" x14ac:dyDescent="0.3">
      <c r="H485" s="69"/>
    </row>
    <row r="486" spans="8:8" ht="14.4" x14ac:dyDescent="0.3">
      <c r="H486" s="69"/>
    </row>
    <row r="487" spans="8:8" ht="14.4" x14ac:dyDescent="0.3">
      <c r="H487" s="69"/>
    </row>
    <row r="488" spans="8:8" ht="14.4" x14ac:dyDescent="0.3">
      <c r="H488" s="69"/>
    </row>
    <row r="489" spans="8:8" ht="14.4" x14ac:dyDescent="0.3">
      <c r="H489" s="69"/>
    </row>
    <row r="490" spans="8:8" ht="14.4" x14ac:dyDescent="0.3">
      <c r="H490" s="69"/>
    </row>
    <row r="491" spans="8:8" ht="14.4" x14ac:dyDescent="0.3">
      <c r="H491" s="69"/>
    </row>
    <row r="492" spans="8:8" ht="14.4" x14ac:dyDescent="0.3">
      <c r="H492" s="69"/>
    </row>
    <row r="493" spans="8:8" ht="14.4" x14ac:dyDescent="0.3">
      <c r="H493" s="69"/>
    </row>
    <row r="494" spans="8:8" ht="14.4" x14ac:dyDescent="0.3">
      <c r="H494" s="69"/>
    </row>
    <row r="495" spans="8:8" ht="14.4" x14ac:dyDescent="0.3">
      <c r="H495" s="69"/>
    </row>
    <row r="496" spans="8:8" ht="14.4" x14ac:dyDescent="0.3">
      <c r="H496" s="69"/>
    </row>
    <row r="497" spans="8:8" ht="14.4" x14ac:dyDescent="0.3">
      <c r="H497" s="69"/>
    </row>
    <row r="498" spans="8:8" ht="14.4" x14ac:dyDescent="0.3">
      <c r="H498" s="69"/>
    </row>
    <row r="499" spans="8:8" ht="14.4" x14ac:dyDescent="0.3">
      <c r="H499" s="69"/>
    </row>
    <row r="500" spans="8:8" ht="14.4" x14ac:dyDescent="0.3">
      <c r="H500" s="69"/>
    </row>
    <row r="501" spans="8:8" ht="14.4" x14ac:dyDescent="0.3">
      <c r="H501" s="69"/>
    </row>
    <row r="502" spans="8:8" ht="14.4" x14ac:dyDescent="0.3">
      <c r="H502" s="69"/>
    </row>
    <row r="503" spans="8:8" ht="14.4" x14ac:dyDescent="0.3">
      <c r="H503" s="69"/>
    </row>
    <row r="504" spans="8:8" ht="14.4" x14ac:dyDescent="0.3">
      <c r="H504" s="69"/>
    </row>
    <row r="505" spans="8:8" ht="14.4" x14ac:dyDescent="0.3">
      <c r="H505" s="69"/>
    </row>
    <row r="506" spans="8:8" ht="14.4" x14ac:dyDescent="0.3">
      <c r="H506" s="69"/>
    </row>
    <row r="507" spans="8:8" ht="14.4" x14ac:dyDescent="0.3">
      <c r="H507" s="69"/>
    </row>
    <row r="508" spans="8:8" ht="14.4" x14ac:dyDescent="0.3">
      <c r="H508" s="69"/>
    </row>
    <row r="509" spans="8:8" ht="14.4" x14ac:dyDescent="0.3">
      <c r="H509" s="69"/>
    </row>
    <row r="510" spans="8:8" ht="14.4" x14ac:dyDescent="0.3">
      <c r="H510" s="69"/>
    </row>
    <row r="511" spans="8:8" ht="14.4" x14ac:dyDescent="0.3">
      <c r="H511" s="69"/>
    </row>
    <row r="512" spans="8:8" ht="14.4" x14ac:dyDescent="0.3">
      <c r="H512" s="69"/>
    </row>
    <row r="513" spans="8:8" ht="14.4" x14ac:dyDescent="0.3">
      <c r="H513" s="69"/>
    </row>
    <row r="514" spans="8:8" ht="14.4" x14ac:dyDescent="0.3">
      <c r="H514" s="69"/>
    </row>
    <row r="515" spans="8:8" ht="14.4" x14ac:dyDescent="0.3">
      <c r="H515" s="69"/>
    </row>
    <row r="516" spans="8:8" ht="14.4" x14ac:dyDescent="0.3">
      <c r="H516" s="69"/>
    </row>
    <row r="517" spans="8:8" ht="14.4" x14ac:dyDescent="0.3">
      <c r="H517" s="69"/>
    </row>
    <row r="518" spans="8:8" ht="14.4" x14ac:dyDescent="0.3">
      <c r="H518" s="69"/>
    </row>
    <row r="519" spans="8:8" ht="14.4" x14ac:dyDescent="0.3">
      <c r="H519" s="69"/>
    </row>
    <row r="520" spans="8:8" ht="14.4" x14ac:dyDescent="0.3">
      <c r="H520" s="69"/>
    </row>
    <row r="521" spans="8:8" ht="14.4" x14ac:dyDescent="0.3">
      <c r="H521" s="69"/>
    </row>
    <row r="522" spans="8:8" ht="14.4" x14ac:dyDescent="0.3">
      <c r="H522" s="69"/>
    </row>
    <row r="523" spans="8:8" ht="14.4" x14ac:dyDescent="0.3">
      <c r="H523" s="69"/>
    </row>
    <row r="524" spans="8:8" ht="14.4" x14ac:dyDescent="0.3">
      <c r="H524" s="69"/>
    </row>
    <row r="525" spans="8:8" ht="14.4" x14ac:dyDescent="0.3">
      <c r="H525" s="69"/>
    </row>
    <row r="526" spans="8:8" ht="14.4" x14ac:dyDescent="0.3">
      <c r="H526" s="69"/>
    </row>
    <row r="527" spans="8:8" ht="14.4" x14ac:dyDescent="0.3">
      <c r="H527" s="69"/>
    </row>
    <row r="528" spans="8:8" ht="14.4" x14ac:dyDescent="0.3">
      <c r="H528" s="69"/>
    </row>
    <row r="529" spans="8:8" ht="14.4" x14ac:dyDescent="0.3">
      <c r="H529" s="69"/>
    </row>
    <row r="530" spans="8:8" ht="14.4" x14ac:dyDescent="0.3">
      <c r="H530" s="69"/>
    </row>
    <row r="531" spans="8:8" ht="14.4" x14ac:dyDescent="0.3">
      <c r="H531" s="69"/>
    </row>
    <row r="532" spans="8:8" ht="14.4" x14ac:dyDescent="0.3">
      <c r="H532" s="69"/>
    </row>
    <row r="533" spans="8:8" ht="14.4" x14ac:dyDescent="0.3">
      <c r="H533" s="69"/>
    </row>
    <row r="534" spans="8:8" ht="14.4" x14ac:dyDescent="0.3">
      <c r="H534" s="69"/>
    </row>
    <row r="535" spans="8:8" ht="14.4" x14ac:dyDescent="0.3">
      <c r="H535" s="69"/>
    </row>
    <row r="536" spans="8:8" ht="14.4" x14ac:dyDescent="0.3">
      <c r="H536" s="69"/>
    </row>
    <row r="537" spans="8:8" ht="14.4" x14ac:dyDescent="0.3">
      <c r="H537" s="69"/>
    </row>
    <row r="538" spans="8:8" ht="14.4" x14ac:dyDescent="0.3">
      <c r="H538" s="69"/>
    </row>
    <row r="539" spans="8:8" ht="14.4" x14ac:dyDescent="0.3">
      <c r="H539" s="69"/>
    </row>
    <row r="540" spans="8:8" ht="14.4" x14ac:dyDescent="0.3">
      <c r="H540" s="69"/>
    </row>
    <row r="541" spans="8:8" ht="14.4" x14ac:dyDescent="0.3">
      <c r="H541" s="69"/>
    </row>
    <row r="542" spans="8:8" ht="14.4" x14ac:dyDescent="0.3">
      <c r="H542" s="69"/>
    </row>
    <row r="543" spans="8:8" ht="14.4" x14ac:dyDescent="0.3">
      <c r="H543" s="69"/>
    </row>
    <row r="544" spans="8:8" ht="14.4" x14ac:dyDescent="0.3">
      <c r="H544" s="69"/>
    </row>
    <row r="545" spans="8:8" ht="14.4" x14ac:dyDescent="0.3">
      <c r="H545" s="69"/>
    </row>
    <row r="546" spans="8:8" ht="14.4" x14ac:dyDescent="0.3">
      <c r="H546" s="69"/>
    </row>
    <row r="547" spans="8:8" ht="14.4" x14ac:dyDescent="0.3">
      <c r="H547" s="69"/>
    </row>
    <row r="548" spans="8:8" ht="14.4" x14ac:dyDescent="0.3">
      <c r="H548" s="69"/>
    </row>
    <row r="549" spans="8:8" ht="14.4" x14ac:dyDescent="0.3">
      <c r="H549" s="69"/>
    </row>
    <row r="550" spans="8:8" ht="14.4" x14ac:dyDescent="0.3">
      <c r="H550" s="69"/>
    </row>
    <row r="551" spans="8:8" ht="14.4" x14ac:dyDescent="0.3">
      <c r="H551" s="69"/>
    </row>
    <row r="552" spans="8:8" ht="14.4" x14ac:dyDescent="0.3">
      <c r="H552" s="69"/>
    </row>
    <row r="553" spans="8:8" ht="14.4" x14ac:dyDescent="0.3">
      <c r="H553" s="69"/>
    </row>
    <row r="554" spans="8:8" ht="14.4" x14ac:dyDescent="0.3">
      <c r="H554" s="69"/>
    </row>
    <row r="555" spans="8:8" ht="14.4" x14ac:dyDescent="0.3">
      <c r="H555" s="69"/>
    </row>
    <row r="556" spans="8:8" ht="14.4" x14ac:dyDescent="0.3">
      <c r="H556" s="69"/>
    </row>
    <row r="557" spans="8:8" ht="14.4" x14ac:dyDescent="0.3">
      <c r="H557" s="69"/>
    </row>
    <row r="558" spans="8:8" ht="14.4" x14ac:dyDescent="0.3">
      <c r="H558" s="69"/>
    </row>
    <row r="559" spans="8:8" ht="14.4" x14ac:dyDescent="0.3">
      <c r="H559" s="69"/>
    </row>
    <row r="560" spans="8:8" ht="14.4" x14ac:dyDescent="0.3">
      <c r="H560" s="69"/>
    </row>
    <row r="561" spans="8:8" ht="14.4" x14ac:dyDescent="0.3">
      <c r="H561" s="69"/>
    </row>
    <row r="562" spans="8:8" ht="14.4" x14ac:dyDescent="0.3">
      <c r="H562" s="69"/>
    </row>
    <row r="563" spans="8:8" ht="14.4" x14ac:dyDescent="0.3">
      <c r="H563" s="69"/>
    </row>
    <row r="564" spans="8:8" ht="14.4" x14ac:dyDescent="0.3">
      <c r="H564" s="69"/>
    </row>
    <row r="565" spans="8:8" ht="14.4" x14ac:dyDescent="0.3">
      <c r="H565" s="69"/>
    </row>
    <row r="566" spans="8:8" ht="14.4" x14ac:dyDescent="0.3">
      <c r="H566" s="69"/>
    </row>
    <row r="567" spans="8:8" ht="14.4" x14ac:dyDescent="0.3">
      <c r="H567" s="69"/>
    </row>
    <row r="568" spans="8:8" ht="14.4" x14ac:dyDescent="0.3">
      <c r="H568" s="69"/>
    </row>
    <row r="569" spans="8:8" ht="14.4" x14ac:dyDescent="0.3">
      <c r="H569" s="69"/>
    </row>
    <row r="570" spans="8:8" ht="14.4" x14ac:dyDescent="0.3">
      <c r="H570" s="69"/>
    </row>
    <row r="571" spans="8:8" ht="14.4" x14ac:dyDescent="0.3">
      <c r="H571" s="69"/>
    </row>
    <row r="572" spans="8:8" ht="14.4" x14ac:dyDescent="0.3">
      <c r="H572" s="69"/>
    </row>
    <row r="573" spans="8:8" ht="14.4" x14ac:dyDescent="0.3">
      <c r="H573" s="69"/>
    </row>
    <row r="574" spans="8:8" ht="14.4" x14ac:dyDescent="0.3">
      <c r="H574" s="69"/>
    </row>
    <row r="575" spans="8:8" ht="14.4" x14ac:dyDescent="0.3">
      <c r="H575" s="69"/>
    </row>
    <row r="576" spans="8:8" ht="14.4" x14ac:dyDescent="0.3">
      <c r="H576" s="69"/>
    </row>
    <row r="577" spans="8:8" ht="14.4" x14ac:dyDescent="0.3">
      <c r="H577" s="69"/>
    </row>
    <row r="578" spans="8:8" ht="14.4" x14ac:dyDescent="0.3">
      <c r="H578" s="69"/>
    </row>
    <row r="579" spans="8:8" ht="14.4" x14ac:dyDescent="0.3">
      <c r="H579" s="69"/>
    </row>
    <row r="580" spans="8:8" ht="14.4" x14ac:dyDescent="0.3">
      <c r="H580" s="69"/>
    </row>
    <row r="581" spans="8:8" ht="14.4" x14ac:dyDescent="0.3">
      <c r="H581" s="69"/>
    </row>
    <row r="582" spans="8:8" ht="14.4" x14ac:dyDescent="0.3">
      <c r="H582" s="69"/>
    </row>
    <row r="583" spans="8:8" ht="14.4" x14ac:dyDescent="0.3">
      <c r="H583" s="69"/>
    </row>
    <row r="584" spans="8:8" ht="14.4" x14ac:dyDescent="0.3">
      <c r="H584" s="69"/>
    </row>
    <row r="585" spans="8:8" ht="14.4" x14ac:dyDescent="0.3">
      <c r="H585" s="69"/>
    </row>
    <row r="586" spans="8:8" ht="14.4" x14ac:dyDescent="0.3">
      <c r="H586" s="69"/>
    </row>
    <row r="587" spans="8:8" ht="14.4" x14ac:dyDescent="0.3">
      <c r="H587" s="69"/>
    </row>
    <row r="588" spans="8:8" ht="14.4" x14ac:dyDescent="0.3">
      <c r="H588" s="69"/>
    </row>
    <row r="589" spans="8:8" ht="14.4" x14ac:dyDescent="0.3">
      <c r="H589" s="69"/>
    </row>
    <row r="590" spans="8:8" ht="14.4" x14ac:dyDescent="0.3">
      <c r="H590" s="69"/>
    </row>
    <row r="591" spans="8:8" ht="14.4" x14ac:dyDescent="0.3">
      <c r="H591" s="69"/>
    </row>
    <row r="592" spans="8:8" ht="14.4" x14ac:dyDescent="0.3">
      <c r="H592" s="69"/>
    </row>
    <row r="593" spans="8:8" ht="14.4" x14ac:dyDescent="0.3">
      <c r="H593" s="69"/>
    </row>
    <row r="594" spans="8:8" ht="14.4" x14ac:dyDescent="0.3">
      <c r="H594" s="69"/>
    </row>
    <row r="595" spans="8:8" ht="14.4" x14ac:dyDescent="0.3">
      <c r="H595" s="69"/>
    </row>
    <row r="596" spans="8:8" ht="14.4" x14ac:dyDescent="0.3">
      <c r="H596" s="69"/>
    </row>
    <row r="597" spans="8:8" ht="14.4" x14ac:dyDescent="0.3">
      <c r="H597" s="69"/>
    </row>
    <row r="598" spans="8:8" ht="14.4" x14ac:dyDescent="0.3">
      <c r="H598" s="69"/>
    </row>
    <row r="599" spans="8:8" ht="14.4" x14ac:dyDescent="0.3">
      <c r="H599" s="69"/>
    </row>
    <row r="600" spans="8:8" ht="14.4" x14ac:dyDescent="0.3">
      <c r="H600" s="69"/>
    </row>
    <row r="601" spans="8:8" ht="14.4" x14ac:dyDescent="0.3">
      <c r="H601" s="69"/>
    </row>
    <row r="602" spans="8:8" ht="14.4" x14ac:dyDescent="0.3">
      <c r="H602" s="69"/>
    </row>
    <row r="603" spans="8:8" ht="14.4" x14ac:dyDescent="0.3">
      <c r="H603" s="69"/>
    </row>
    <row r="604" spans="8:8" ht="14.4" x14ac:dyDescent="0.3">
      <c r="H604" s="69"/>
    </row>
    <row r="605" spans="8:8" ht="14.4" x14ac:dyDescent="0.3">
      <c r="H605" s="69"/>
    </row>
    <row r="606" spans="8:8" ht="14.4" x14ac:dyDescent="0.3">
      <c r="H606" s="69"/>
    </row>
    <row r="607" spans="8:8" ht="14.4" x14ac:dyDescent="0.3">
      <c r="H607" s="69"/>
    </row>
    <row r="608" spans="8:8" ht="14.4" x14ac:dyDescent="0.3">
      <c r="H608" s="69"/>
    </row>
    <row r="609" spans="8:8" ht="14.4" x14ac:dyDescent="0.3">
      <c r="H609" s="69"/>
    </row>
    <row r="610" spans="8:8" ht="14.4" x14ac:dyDescent="0.3">
      <c r="H610" s="69"/>
    </row>
    <row r="611" spans="8:8" ht="14.4" x14ac:dyDescent="0.3">
      <c r="H611" s="69"/>
    </row>
    <row r="612" spans="8:8" ht="14.4" x14ac:dyDescent="0.3">
      <c r="H612" s="69"/>
    </row>
    <row r="613" spans="8:8" ht="14.4" x14ac:dyDescent="0.3">
      <c r="H613" s="69"/>
    </row>
    <row r="614" spans="8:8" ht="14.4" x14ac:dyDescent="0.3">
      <c r="H614" s="69"/>
    </row>
    <row r="615" spans="8:8" ht="14.4" x14ac:dyDescent="0.3">
      <c r="H615" s="69"/>
    </row>
    <row r="616" spans="8:8" ht="14.4" x14ac:dyDescent="0.3">
      <c r="H616" s="69"/>
    </row>
    <row r="617" spans="8:8" ht="14.4" x14ac:dyDescent="0.3">
      <c r="H617" s="69"/>
    </row>
    <row r="618" spans="8:8" ht="14.4" x14ac:dyDescent="0.3">
      <c r="H618" s="69"/>
    </row>
    <row r="619" spans="8:8" ht="14.4" x14ac:dyDescent="0.3">
      <c r="H619" s="69"/>
    </row>
    <row r="620" spans="8:8" ht="14.4" x14ac:dyDescent="0.3">
      <c r="H620" s="69"/>
    </row>
    <row r="621" spans="8:8" ht="14.4" x14ac:dyDescent="0.3">
      <c r="H621" s="69"/>
    </row>
    <row r="622" spans="8:8" ht="14.4" x14ac:dyDescent="0.3">
      <c r="H622" s="69"/>
    </row>
    <row r="623" spans="8:8" ht="14.4" x14ac:dyDescent="0.3">
      <c r="H623" s="69"/>
    </row>
    <row r="624" spans="8:8" ht="14.4" x14ac:dyDescent="0.3">
      <c r="H624" s="69"/>
    </row>
    <row r="625" spans="8:8" ht="14.4" x14ac:dyDescent="0.3">
      <c r="H625" s="69"/>
    </row>
    <row r="626" spans="8:8" ht="14.4" x14ac:dyDescent="0.3">
      <c r="H626" s="69"/>
    </row>
    <row r="627" spans="8:8" ht="14.4" x14ac:dyDescent="0.3">
      <c r="H627" s="69"/>
    </row>
    <row r="628" spans="8:8" ht="14.4" x14ac:dyDescent="0.3">
      <c r="H628" s="69"/>
    </row>
    <row r="629" spans="8:8" ht="14.4" x14ac:dyDescent="0.3">
      <c r="H629" s="69"/>
    </row>
    <row r="630" spans="8:8" ht="14.4" x14ac:dyDescent="0.3">
      <c r="H630" s="69"/>
    </row>
    <row r="631" spans="8:8" ht="14.4" x14ac:dyDescent="0.3">
      <c r="H631" s="69"/>
    </row>
    <row r="632" spans="8:8" ht="14.4" x14ac:dyDescent="0.3">
      <c r="H632" s="69"/>
    </row>
    <row r="633" spans="8:8" ht="14.4" x14ac:dyDescent="0.3">
      <c r="H633" s="69"/>
    </row>
    <row r="634" spans="8:8" ht="14.4" x14ac:dyDescent="0.3">
      <c r="H634" s="69"/>
    </row>
    <row r="635" spans="8:8" ht="14.4" x14ac:dyDescent="0.3">
      <c r="H635" s="69"/>
    </row>
    <row r="636" spans="8:8" ht="14.4" x14ac:dyDescent="0.3">
      <c r="H636" s="69"/>
    </row>
    <row r="637" spans="8:8" ht="14.4" x14ac:dyDescent="0.3">
      <c r="H637" s="69"/>
    </row>
    <row r="638" spans="8:8" ht="14.4" x14ac:dyDescent="0.3">
      <c r="H638" s="69"/>
    </row>
    <row r="639" spans="8:8" ht="14.4" x14ac:dyDescent="0.3">
      <c r="H639" s="69"/>
    </row>
    <row r="640" spans="8:8" ht="14.4" x14ac:dyDescent="0.3">
      <c r="H640" s="69"/>
    </row>
    <row r="641" spans="8:8" ht="14.4" x14ac:dyDescent="0.3">
      <c r="H641" s="69"/>
    </row>
    <row r="642" spans="8:8" ht="14.4" x14ac:dyDescent="0.3">
      <c r="H642" s="69"/>
    </row>
    <row r="643" spans="8:8" ht="14.4" x14ac:dyDescent="0.3">
      <c r="H643" s="69"/>
    </row>
    <row r="644" spans="8:8" ht="14.4" x14ac:dyDescent="0.3">
      <c r="H644" s="69"/>
    </row>
    <row r="645" spans="8:8" ht="14.4" x14ac:dyDescent="0.3">
      <c r="H645" s="69"/>
    </row>
    <row r="646" spans="8:8" ht="14.4" x14ac:dyDescent="0.3">
      <c r="H646" s="69"/>
    </row>
    <row r="647" spans="8:8" ht="14.4" x14ac:dyDescent="0.3">
      <c r="H647" s="69"/>
    </row>
    <row r="648" spans="8:8" ht="14.4" x14ac:dyDescent="0.3">
      <c r="H648" s="69"/>
    </row>
    <row r="649" spans="8:8" ht="14.4" x14ac:dyDescent="0.3">
      <c r="H649" s="69"/>
    </row>
    <row r="650" spans="8:8" ht="14.4" x14ac:dyDescent="0.3">
      <c r="H650" s="69"/>
    </row>
    <row r="651" spans="8:8" ht="14.4" x14ac:dyDescent="0.3">
      <c r="H651" s="69"/>
    </row>
    <row r="652" spans="8:8" ht="14.4" x14ac:dyDescent="0.3">
      <c r="H652" s="69"/>
    </row>
    <row r="653" spans="8:8" ht="14.4" x14ac:dyDescent="0.3">
      <c r="H653" s="69"/>
    </row>
    <row r="654" spans="8:8" ht="14.4" x14ac:dyDescent="0.3">
      <c r="H654" s="69"/>
    </row>
    <row r="655" spans="8:8" ht="14.4" x14ac:dyDescent="0.3">
      <c r="H655" s="69"/>
    </row>
    <row r="656" spans="8:8" ht="14.4" x14ac:dyDescent="0.3">
      <c r="H656" s="69"/>
    </row>
    <row r="657" spans="8:8" ht="14.4" x14ac:dyDescent="0.3">
      <c r="H657" s="69"/>
    </row>
    <row r="658" spans="8:8" ht="14.4" x14ac:dyDescent="0.3">
      <c r="H658" s="69"/>
    </row>
    <row r="659" spans="8:8" ht="14.4" x14ac:dyDescent="0.3">
      <c r="H659" s="69"/>
    </row>
    <row r="660" spans="8:8" ht="14.4" x14ac:dyDescent="0.3">
      <c r="H660" s="69"/>
    </row>
    <row r="661" spans="8:8" ht="14.4" x14ac:dyDescent="0.3">
      <c r="H661" s="69"/>
    </row>
    <row r="662" spans="8:8" ht="14.4" x14ac:dyDescent="0.3">
      <c r="H662" s="69"/>
    </row>
    <row r="663" spans="8:8" ht="14.4" x14ac:dyDescent="0.3">
      <c r="H663" s="69"/>
    </row>
    <row r="664" spans="8:8" ht="14.4" x14ac:dyDescent="0.3">
      <c r="H664" s="69"/>
    </row>
    <row r="665" spans="8:8" ht="14.4" x14ac:dyDescent="0.3">
      <c r="H665" s="69"/>
    </row>
    <row r="666" spans="8:8" ht="14.4" x14ac:dyDescent="0.3">
      <c r="H666" s="69"/>
    </row>
    <row r="667" spans="8:8" ht="14.4" x14ac:dyDescent="0.3">
      <c r="H667" s="69"/>
    </row>
    <row r="668" spans="8:8" ht="14.4" x14ac:dyDescent="0.3">
      <c r="H668" s="69"/>
    </row>
    <row r="669" spans="8:8" ht="14.4" x14ac:dyDescent="0.3">
      <c r="H669" s="69"/>
    </row>
    <row r="670" spans="8:8" ht="14.4" x14ac:dyDescent="0.3">
      <c r="H670" s="69"/>
    </row>
    <row r="671" spans="8:8" ht="14.4" x14ac:dyDescent="0.3">
      <c r="H671" s="69"/>
    </row>
    <row r="672" spans="8:8" ht="14.4" x14ac:dyDescent="0.3">
      <c r="H672" s="69"/>
    </row>
    <row r="673" spans="8:8" ht="14.4" x14ac:dyDescent="0.3">
      <c r="H673" s="69"/>
    </row>
    <row r="674" spans="8:8" ht="14.4" x14ac:dyDescent="0.3">
      <c r="H674" s="69"/>
    </row>
    <row r="675" spans="8:8" ht="14.4" x14ac:dyDescent="0.3">
      <c r="H675" s="69"/>
    </row>
    <row r="676" spans="8:8" ht="14.4" x14ac:dyDescent="0.3">
      <c r="H676" s="69"/>
    </row>
    <row r="677" spans="8:8" ht="14.4" x14ac:dyDescent="0.3">
      <c r="H677" s="69"/>
    </row>
    <row r="678" spans="8:8" ht="14.4" x14ac:dyDescent="0.3">
      <c r="H678" s="69"/>
    </row>
    <row r="679" spans="8:8" ht="14.4" x14ac:dyDescent="0.3">
      <c r="H679" s="69"/>
    </row>
    <row r="680" spans="8:8" ht="14.4" x14ac:dyDescent="0.3">
      <c r="H680" s="69"/>
    </row>
    <row r="681" spans="8:8" ht="14.4" x14ac:dyDescent="0.3">
      <c r="H681" s="69"/>
    </row>
    <row r="682" spans="8:8" ht="14.4" x14ac:dyDescent="0.3">
      <c r="H682" s="69"/>
    </row>
    <row r="683" spans="8:8" ht="14.4" x14ac:dyDescent="0.3">
      <c r="H683" s="69"/>
    </row>
    <row r="684" spans="8:8" ht="14.4" x14ac:dyDescent="0.3">
      <c r="H684" s="69"/>
    </row>
    <row r="685" spans="8:8" ht="14.4" x14ac:dyDescent="0.3">
      <c r="H685" s="69"/>
    </row>
    <row r="686" spans="8:8" ht="14.4" x14ac:dyDescent="0.3">
      <c r="H686" s="69"/>
    </row>
    <row r="687" spans="8:8" ht="14.4" x14ac:dyDescent="0.3">
      <c r="H687" s="69"/>
    </row>
    <row r="688" spans="8:8" ht="14.4" x14ac:dyDescent="0.3">
      <c r="H688" s="69"/>
    </row>
    <row r="689" spans="8:8" ht="14.4" x14ac:dyDescent="0.3">
      <c r="H689" s="69"/>
    </row>
    <row r="690" spans="8:8" ht="14.4" x14ac:dyDescent="0.3">
      <c r="H690" s="69"/>
    </row>
    <row r="691" spans="8:8" ht="14.4" x14ac:dyDescent="0.3">
      <c r="H691" s="69"/>
    </row>
    <row r="692" spans="8:8" ht="14.4" x14ac:dyDescent="0.3">
      <c r="H692" s="69"/>
    </row>
    <row r="693" spans="8:8" ht="14.4" x14ac:dyDescent="0.3">
      <c r="H693" s="69"/>
    </row>
    <row r="694" spans="8:8" ht="14.4" x14ac:dyDescent="0.3">
      <c r="H694" s="69"/>
    </row>
    <row r="695" spans="8:8" ht="14.4" x14ac:dyDescent="0.3">
      <c r="H695" s="69"/>
    </row>
    <row r="696" spans="8:8" ht="14.4" x14ac:dyDescent="0.3">
      <c r="H696" s="69"/>
    </row>
    <row r="697" spans="8:8" ht="14.4" x14ac:dyDescent="0.3">
      <c r="H697" s="69"/>
    </row>
    <row r="698" spans="8:8" ht="14.4" x14ac:dyDescent="0.3">
      <c r="H698" s="69"/>
    </row>
    <row r="699" spans="8:8" ht="14.4" x14ac:dyDescent="0.3">
      <c r="H699" s="69"/>
    </row>
    <row r="700" spans="8:8" ht="14.4" x14ac:dyDescent="0.3">
      <c r="H700" s="69"/>
    </row>
    <row r="701" spans="8:8" ht="14.4" x14ac:dyDescent="0.3">
      <c r="H701" s="69"/>
    </row>
    <row r="702" spans="8:8" ht="14.4" x14ac:dyDescent="0.3">
      <c r="H702" s="69"/>
    </row>
    <row r="703" spans="8:8" ht="14.4" x14ac:dyDescent="0.3">
      <c r="H703" s="69"/>
    </row>
    <row r="704" spans="8:8" ht="14.4" x14ac:dyDescent="0.3">
      <c r="H704" s="69"/>
    </row>
    <row r="705" spans="8:8" ht="14.4" x14ac:dyDescent="0.3">
      <c r="H705" s="69"/>
    </row>
    <row r="706" spans="8:8" ht="14.4" x14ac:dyDescent="0.3">
      <c r="H706" s="69"/>
    </row>
    <row r="707" spans="8:8" ht="14.4" x14ac:dyDescent="0.3">
      <c r="H707" s="69"/>
    </row>
    <row r="708" spans="8:8" ht="14.4" x14ac:dyDescent="0.3">
      <c r="H708" s="69"/>
    </row>
    <row r="709" spans="8:8" ht="14.4" x14ac:dyDescent="0.3">
      <c r="H709" s="69"/>
    </row>
    <row r="710" spans="8:8" ht="14.4" x14ac:dyDescent="0.3">
      <c r="H710" s="69"/>
    </row>
    <row r="711" spans="8:8" ht="14.4" x14ac:dyDescent="0.3">
      <c r="H711" s="69"/>
    </row>
    <row r="712" spans="8:8" ht="14.4" x14ac:dyDescent="0.3">
      <c r="H712" s="69"/>
    </row>
    <row r="713" spans="8:8" ht="14.4" x14ac:dyDescent="0.3">
      <c r="H713" s="69"/>
    </row>
    <row r="714" spans="8:8" ht="14.4" x14ac:dyDescent="0.3">
      <c r="H714" s="69"/>
    </row>
    <row r="715" spans="8:8" ht="14.4" x14ac:dyDescent="0.3">
      <c r="H715" s="69"/>
    </row>
    <row r="716" spans="8:8" ht="14.4" x14ac:dyDescent="0.3">
      <c r="H716" s="69"/>
    </row>
    <row r="717" spans="8:8" ht="14.4" x14ac:dyDescent="0.3">
      <c r="H717" s="69"/>
    </row>
    <row r="718" spans="8:8" ht="14.4" x14ac:dyDescent="0.3">
      <c r="H718" s="69"/>
    </row>
    <row r="719" spans="8:8" ht="14.4" x14ac:dyDescent="0.3">
      <c r="H719" s="69"/>
    </row>
    <row r="720" spans="8:8" ht="14.4" x14ac:dyDescent="0.3">
      <c r="H720" s="69"/>
    </row>
    <row r="721" spans="8:8" ht="14.4" x14ac:dyDescent="0.3">
      <c r="H721" s="69"/>
    </row>
    <row r="722" spans="8:8" ht="14.4" x14ac:dyDescent="0.3">
      <c r="H722" s="69"/>
    </row>
    <row r="723" spans="8:8" ht="14.4" x14ac:dyDescent="0.3">
      <c r="H723" s="69"/>
    </row>
    <row r="724" spans="8:8" ht="14.4" x14ac:dyDescent="0.3">
      <c r="H724" s="69"/>
    </row>
    <row r="725" spans="8:8" ht="14.4" x14ac:dyDescent="0.3">
      <c r="H725" s="69"/>
    </row>
    <row r="726" spans="8:8" ht="14.4" x14ac:dyDescent="0.3">
      <c r="H726" s="69"/>
    </row>
    <row r="727" spans="8:8" ht="14.4" x14ac:dyDescent="0.3">
      <c r="H727" s="69"/>
    </row>
    <row r="728" spans="8:8" ht="14.4" x14ac:dyDescent="0.3">
      <c r="H728" s="69"/>
    </row>
    <row r="729" spans="8:8" ht="14.4" x14ac:dyDescent="0.3">
      <c r="H729" s="69"/>
    </row>
    <row r="730" spans="8:8" ht="14.4" x14ac:dyDescent="0.3">
      <c r="H730" s="69"/>
    </row>
    <row r="731" spans="8:8" ht="14.4" x14ac:dyDescent="0.3">
      <c r="H731" s="69"/>
    </row>
    <row r="732" spans="8:8" ht="14.4" x14ac:dyDescent="0.3">
      <c r="H732" s="69"/>
    </row>
    <row r="733" spans="8:8" ht="14.4" x14ac:dyDescent="0.3">
      <c r="H733" s="69"/>
    </row>
    <row r="734" spans="8:8" ht="14.4" x14ac:dyDescent="0.3">
      <c r="H734" s="69"/>
    </row>
    <row r="735" spans="8:8" ht="14.4" x14ac:dyDescent="0.3">
      <c r="H735" s="69"/>
    </row>
    <row r="736" spans="8:8" ht="14.4" x14ac:dyDescent="0.3">
      <c r="H736" s="69"/>
    </row>
    <row r="737" spans="8:8" ht="14.4" x14ac:dyDescent="0.3">
      <c r="H737" s="69"/>
    </row>
    <row r="738" spans="8:8" ht="14.4" x14ac:dyDescent="0.3">
      <c r="H738" s="69"/>
    </row>
    <row r="739" spans="8:8" ht="14.4" x14ac:dyDescent="0.3">
      <c r="H739" s="69"/>
    </row>
    <row r="740" spans="8:8" ht="14.4" x14ac:dyDescent="0.3">
      <c r="H740" s="69"/>
    </row>
    <row r="741" spans="8:8" ht="14.4" x14ac:dyDescent="0.3">
      <c r="H741" s="69"/>
    </row>
    <row r="742" spans="8:8" ht="14.4" x14ac:dyDescent="0.3">
      <c r="H742" s="69"/>
    </row>
    <row r="743" spans="8:8" ht="14.4" x14ac:dyDescent="0.3">
      <c r="H743" s="69"/>
    </row>
    <row r="744" spans="8:8" ht="14.4" x14ac:dyDescent="0.3">
      <c r="H744" s="69"/>
    </row>
    <row r="745" spans="8:8" ht="14.4" x14ac:dyDescent="0.3">
      <c r="H745" s="69"/>
    </row>
    <row r="746" spans="8:8" ht="14.4" x14ac:dyDescent="0.3">
      <c r="H746" s="69"/>
    </row>
    <row r="747" spans="8:8" ht="14.4" x14ac:dyDescent="0.3">
      <c r="H747" s="69"/>
    </row>
    <row r="748" spans="8:8" ht="14.4" x14ac:dyDescent="0.3">
      <c r="H748" s="69"/>
    </row>
    <row r="749" spans="8:8" ht="14.4" x14ac:dyDescent="0.3">
      <c r="H749" s="69"/>
    </row>
    <row r="750" spans="8:8" ht="14.4" x14ac:dyDescent="0.3">
      <c r="H750" s="69"/>
    </row>
    <row r="751" spans="8:8" ht="14.4" x14ac:dyDescent="0.3">
      <c r="H751" s="69"/>
    </row>
    <row r="752" spans="8:8" ht="14.4" x14ac:dyDescent="0.3">
      <c r="H752" s="69"/>
    </row>
    <row r="753" spans="8:8" ht="14.4" x14ac:dyDescent="0.3">
      <c r="H753" s="69"/>
    </row>
    <row r="754" spans="8:8" ht="14.4" x14ac:dyDescent="0.3">
      <c r="H754" s="69"/>
    </row>
    <row r="755" spans="8:8" ht="14.4" x14ac:dyDescent="0.3">
      <c r="H755" s="69"/>
    </row>
    <row r="756" spans="8:8" ht="14.4" x14ac:dyDescent="0.3">
      <c r="H756" s="69"/>
    </row>
    <row r="757" spans="8:8" ht="14.4" x14ac:dyDescent="0.3">
      <c r="H757" s="69"/>
    </row>
    <row r="758" spans="8:8" ht="14.4" x14ac:dyDescent="0.3">
      <c r="H758" s="69"/>
    </row>
    <row r="759" spans="8:8" ht="14.4" x14ac:dyDescent="0.3">
      <c r="H759" s="69"/>
    </row>
    <row r="760" spans="8:8" ht="14.4" x14ac:dyDescent="0.3">
      <c r="H760" s="69"/>
    </row>
    <row r="761" spans="8:8" ht="14.4" x14ac:dyDescent="0.3">
      <c r="H761" s="69"/>
    </row>
    <row r="762" spans="8:8" ht="14.4" x14ac:dyDescent="0.3">
      <c r="H762" s="69"/>
    </row>
    <row r="763" spans="8:8" ht="14.4" x14ac:dyDescent="0.3">
      <c r="H763" s="69"/>
    </row>
    <row r="764" spans="8:8" ht="14.4" x14ac:dyDescent="0.3">
      <c r="H764" s="69"/>
    </row>
    <row r="765" spans="8:8" ht="14.4" x14ac:dyDescent="0.3">
      <c r="H765" s="69"/>
    </row>
    <row r="766" spans="8:8" ht="14.4" x14ac:dyDescent="0.3">
      <c r="H766" s="69"/>
    </row>
    <row r="767" spans="8:8" ht="14.4" x14ac:dyDescent="0.3">
      <c r="H767" s="69"/>
    </row>
    <row r="768" spans="8:8" ht="14.4" x14ac:dyDescent="0.3">
      <c r="H768" s="69"/>
    </row>
    <row r="769" spans="8:8" ht="14.4" x14ac:dyDescent="0.3">
      <c r="H769" s="69"/>
    </row>
    <row r="770" spans="8:8" ht="14.4" x14ac:dyDescent="0.3">
      <c r="H770" s="69"/>
    </row>
    <row r="771" spans="8:8" ht="14.4" x14ac:dyDescent="0.3">
      <c r="H771" s="69"/>
    </row>
    <row r="772" spans="8:8" ht="14.4" x14ac:dyDescent="0.3">
      <c r="H772" s="69"/>
    </row>
    <row r="773" spans="8:8" ht="14.4" x14ac:dyDescent="0.3">
      <c r="H773" s="69"/>
    </row>
    <row r="774" spans="8:8" ht="14.4" x14ac:dyDescent="0.3">
      <c r="H774" s="69"/>
    </row>
    <row r="775" spans="8:8" ht="14.4" x14ac:dyDescent="0.3">
      <c r="H775" s="69"/>
    </row>
    <row r="776" spans="8:8" ht="14.4" x14ac:dyDescent="0.3">
      <c r="H776" s="69"/>
    </row>
    <row r="777" spans="8:8" ht="14.4" x14ac:dyDescent="0.3">
      <c r="H777" s="69"/>
    </row>
    <row r="778" spans="8:8" ht="14.4" x14ac:dyDescent="0.3">
      <c r="H778" s="69"/>
    </row>
    <row r="779" spans="8:8" ht="14.4" x14ac:dyDescent="0.3">
      <c r="H779" s="69"/>
    </row>
    <row r="780" spans="8:8" ht="14.4" x14ac:dyDescent="0.3">
      <c r="H780" s="69"/>
    </row>
    <row r="781" spans="8:8" ht="14.4" x14ac:dyDescent="0.3">
      <c r="H781" s="69"/>
    </row>
    <row r="782" spans="8:8" ht="14.4" x14ac:dyDescent="0.3">
      <c r="H782" s="69"/>
    </row>
    <row r="783" spans="8:8" ht="14.4" x14ac:dyDescent="0.3">
      <c r="H783" s="69"/>
    </row>
    <row r="784" spans="8:8" ht="14.4" x14ac:dyDescent="0.3">
      <c r="H784" s="69"/>
    </row>
    <row r="785" spans="8:8" ht="14.4" x14ac:dyDescent="0.3">
      <c r="H785" s="69"/>
    </row>
    <row r="786" spans="8:8" ht="14.4" x14ac:dyDescent="0.3">
      <c r="H786" s="69"/>
    </row>
    <row r="787" spans="8:8" ht="14.4" x14ac:dyDescent="0.3">
      <c r="H787" s="69"/>
    </row>
    <row r="788" spans="8:8" ht="14.4" x14ac:dyDescent="0.3">
      <c r="H788" s="69"/>
    </row>
    <row r="789" spans="8:8" ht="14.4" x14ac:dyDescent="0.3">
      <c r="H789" s="69"/>
    </row>
    <row r="790" spans="8:8" ht="14.4" x14ac:dyDescent="0.3">
      <c r="H790" s="69"/>
    </row>
    <row r="791" spans="8:8" ht="14.4" x14ac:dyDescent="0.3">
      <c r="H791" s="69"/>
    </row>
    <row r="792" spans="8:8" ht="14.4" x14ac:dyDescent="0.3">
      <c r="H792" s="69"/>
    </row>
    <row r="793" spans="8:8" ht="14.4" x14ac:dyDescent="0.3">
      <c r="H793" s="69"/>
    </row>
    <row r="794" spans="8:8" ht="14.4" x14ac:dyDescent="0.3">
      <c r="H794" s="69"/>
    </row>
    <row r="795" spans="8:8" ht="14.4" x14ac:dyDescent="0.3">
      <c r="H795" s="69"/>
    </row>
    <row r="796" spans="8:8" ht="14.4" x14ac:dyDescent="0.3">
      <c r="H796" s="69"/>
    </row>
    <row r="797" spans="8:8" ht="14.4" x14ac:dyDescent="0.3">
      <c r="H797" s="69"/>
    </row>
    <row r="798" spans="8:8" ht="14.4" x14ac:dyDescent="0.3">
      <c r="H798" s="69"/>
    </row>
    <row r="799" spans="8:8" ht="14.4" x14ac:dyDescent="0.3">
      <c r="H799" s="69"/>
    </row>
    <row r="800" spans="8:8" ht="14.4" x14ac:dyDescent="0.3">
      <c r="H800" s="69"/>
    </row>
    <row r="801" spans="8:8" ht="14.4" x14ac:dyDescent="0.3">
      <c r="H801" s="69"/>
    </row>
    <row r="802" spans="8:8" ht="14.4" x14ac:dyDescent="0.3">
      <c r="H802" s="69"/>
    </row>
    <row r="803" spans="8:8" ht="14.4" x14ac:dyDescent="0.3">
      <c r="H803" s="69"/>
    </row>
    <row r="804" spans="8:8" ht="14.4" x14ac:dyDescent="0.3">
      <c r="H804" s="69"/>
    </row>
    <row r="805" spans="8:8" ht="14.4" x14ac:dyDescent="0.3">
      <c r="H805" s="69"/>
    </row>
    <row r="806" spans="8:8" ht="14.4" x14ac:dyDescent="0.3">
      <c r="H806" s="69"/>
    </row>
    <row r="807" spans="8:8" ht="14.4" x14ac:dyDescent="0.3">
      <c r="H807" s="69"/>
    </row>
    <row r="808" spans="8:8" ht="14.4" x14ac:dyDescent="0.3">
      <c r="H808" s="69"/>
    </row>
    <row r="809" spans="8:8" ht="14.4" x14ac:dyDescent="0.3">
      <c r="H809" s="69"/>
    </row>
    <row r="810" spans="8:8" ht="14.4" x14ac:dyDescent="0.3">
      <c r="H810" s="69"/>
    </row>
    <row r="811" spans="8:8" ht="14.4" x14ac:dyDescent="0.3">
      <c r="H811" s="69"/>
    </row>
    <row r="812" spans="8:8" ht="14.4" x14ac:dyDescent="0.3">
      <c r="H812" s="69"/>
    </row>
    <row r="813" spans="8:8" ht="14.4" x14ac:dyDescent="0.3">
      <c r="H813" s="69"/>
    </row>
    <row r="814" spans="8:8" ht="14.4" x14ac:dyDescent="0.3">
      <c r="H814" s="69"/>
    </row>
    <row r="815" spans="8:8" ht="14.4" x14ac:dyDescent="0.3">
      <c r="H815" s="69"/>
    </row>
    <row r="816" spans="8:8" ht="14.4" x14ac:dyDescent="0.3">
      <c r="H816" s="69"/>
    </row>
    <row r="817" spans="8:8" ht="14.4" x14ac:dyDescent="0.3">
      <c r="H817" s="69"/>
    </row>
    <row r="818" spans="8:8" ht="14.4" x14ac:dyDescent="0.3">
      <c r="H818" s="69"/>
    </row>
    <row r="819" spans="8:8" ht="14.4" x14ac:dyDescent="0.3">
      <c r="H819" s="69"/>
    </row>
    <row r="820" spans="8:8" ht="14.4" x14ac:dyDescent="0.3">
      <c r="H820" s="69"/>
    </row>
    <row r="821" spans="8:8" ht="14.4" x14ac:dyDescent="0.3">
      <c r="H821" s="69"/>
    </row>
    <row r="822" spans="8:8" ht="14.4" x14ac:dyDescent="0.3">
      <c r="H822" s="69"/>
    </row>
    <row r="823" spans="8:8" ht="14.4" x14ac:dyDescent="0.3">
      <c r="H823" s="69"/>
    </row>
    <row r="824" spans="8:8" ht="14.4" x14ac:dyDescent="0.3">
      <c r="H824" s="69"/>
    </row>
    <row r="825" spans="8:8" ht="14.4" x14ac:dyDescent="0.3">
      <c r="H825" s="69"/>
    </row>
    <row r="826" spans="8:8" ht="14.4" x14ac:dyDescent="0.3">
      <c r="H826" s="69"/>
    </row>
    <row r="827" spans="8:8" ht="14.4" x14ac:dyDescent="0.3">
      <c r="H827" s="69"/>
    </row>
    <row r="828" spans="8:8" ht="14.4" x14ac:dyDescent="0.3">
      <c r="H828" s="69"/>
    </row>
    <row r="829" spans="8:8" ht="14.4" x14ac:dyDescent="0.3">
      <c r="H829" s="69"/>
    </row>
    <row r="830" spans="8:8" ht="14.4" x14ac:dyDescent="0.3">
      <c r="H830" s="69"/>
    </row>
    <row r="831" spans="8:8" ht="14.4" x14ac:dyDescent="0.3">
      <c r="H831" s="69"/>
    </row>
    <row r="832" spans="8:8" ht="14.4" x14ac:dyDescent="0.3">
      <c r="H832" s="69"/>
    </row>
    <row r="833" spans="8:8" ht="14.4" x14ac:dyDescent="0.3">
      <c r="H833" s="69"/>
    </row>
    <row r="834" spans="8:8" ht="14.4" x14ac:dyDescent="0.3">
      <c r="H834" s="69"/>
    </row>
    <row r="835" spans="8:8" ht="14.4" x14ac:dyDescent="0.3">
      <c r="H835" s="69"/>
    </row>
    <row r="836" spans="8:8" ht="14.4" x14ac:dyDescent="0.3">
      <c r="H836" s="69"/>
    </row>
    <row r="837" spans="8:8" ht="14.4" x14ac:dyDescent="0.3">
      <c r="H837" s="69"/>
    </row>
    <row r="838" spans="8:8" ht="14.4" x14ac:dyDescent="0.3">
      <c r="H838" s="69"/>
    </row>
    <row r="839" spans="8:8" ht="14.4" x14ac:dyDescent="0.3">
      <c r="H839" s="69"/>
    </row>
    <row r="840" spans="8:8" ht="14.4" x14ac:dyDescent="0.3">
      <c r="H840" s="69"/>
    </row>
    <row r="841" spans="8:8" ht="14.4" x14ac:dyDescent="0.3">
      <c r="H841" s="69"/>
    </row>
    <row r="842" spans="8:8" ht="14.4" x14ac:dyDescent="0.3">
      <c r="H842" s="69"/>
    </row>
    <row r="843" spans="8:8" ht="14.4" x14ac:dyDescent="0.3">
      <c r="H843" s="69"/>
    </row>
    <row r="844" spans="8:8" ht="14.4" x14ac:dyDescent="0.3">
      <c r="H844" s="69"/>
    </row>
    <row r="845" spans="8:8" ht="14.4" x14ac:dyDescent="0.3">
      <c r="H845" s="69"/>
    </row>
    <row r="846" spans="8:8" ht="14.4" x14ac:dyDescent="0.3">
      <c r="H846" s="69"/>
    </row>
    <row r="847" spans="8:8" ht="14.4" x14ac:dyDescent="0.3">
      <c r="H847" s="69"/>
    </row>
    <row r="848" spans="8:8" ht="14.4" x14ac:dyDescent="0.3">
      <c r="H848" s="69"/>
    </row>
    <row r="849" spans="8:8" ht="14.4" x14ac:dyDescent="0.3">
      <c r="H849" s="69"/>
    </row>
    <row r="850" spans="8:8" ht="14.4" x14ac:dyDescent="0.3">
      <c r="H850" s="69"/>
    </row>
    <row r="851" spans="8:8" ht="14.4" x14ac:dyDescent="0.3">
      <c r="H851" s="69"/>
    </row>
    <row r="852" spans="8:8" ht="14.4" x14ac:dyDescent="0.3">
      <c r="H852" s="69"/>
    </row>
    <row r="853" spans="8:8" ht="14.4" x14ac:dyDescent="0.3">
      <c r="H853" s="69"/>
    </row>
    <row r="854" spans="8:8" ht="14.4" x14ac:dyDescent="0.3">
      <c r="H854" s="69"/>
    </row>
    <row r="855" spans="8:8" ht="14.4" x14ac:dyDescent="0.3">
      <c r="H855" s="69"/>
    </row>
    <row r="856" spans="8:8" ht="14.4" x14ac:dyDescent="0.3">
      <c r="H856" s="69"/>
    </row>
    <row r="857" spans="8:8" ht="14.4" x14ac:dyDescent="0.3">
      <c r="H857" s="69"/>
    </row>
    <row r="858" spans="8:8" ht="14.4" x14ac:dyDescent="0.3">
      <c r="H858" s="69"/>
    </row>
    <row r="859" spans="8:8" ht="14.4" x14ac:dyDescent="0.3">
      <c r="H859" s="69"/>
    </row>
    <row r="860" spans="8:8" ht="14.4" x14ac:dyDescent="0.3">
      <c r="H860" s="69"/>
    </row>
    <row r="861" spans="8:8" ht="14.4" x14ac:dyDescent="0.3">
      <c r="H861" s="69"/>
    </row>
    <row r="862" spans="8:8" ht="14.4" x14ac:dyDescent="0.3">
      <c r="H862" s="69"/>
    </row>
    <row r="863" spans="8:8" ht="14.4" x14ac:dyDescent="0.3">
      <c r="H863" s="69"/>
    </row>
    <row r="864" spans="8:8" ht="14.4" x14ac:dyDescent="0.3">
      <c r="H864" s="69"/>
    </row>
    <row r="865" spans="8:8" ht="14.4" x14ac:dyDescent="0.3">
      <c r="H865" s="69"/>
    </row>
    <row r="866" spans="8:8" ht="14.4" x14ac:dyDescent="0.3">
      <c r="H866" s="69"/>
    </row>
    <row r="867" spans="8:8" ht="14.4" x14ac:dyDescent="0.3">
      <c r="H867" s="69"/>
    </row>
    <row r="868" spans="8:8" ht="14.4" x14ac:dyDescent="0.3">
      <c r="H868" s="69"/>
    </row>
    <row r="869" spans="8:8" ht="14.4" x14ac:dyDescent="0.3">
      <c r="H869" s="69"/>
    </row>
    <row r="870" spans="8:8" ht="14.4" x14ac:dyDescent="0.3">
      <c r="H870" s="69"/>
    </row>
    <row r="871" spans="8:8" ht="14.4" x14ac:dyDescent="0.3">
      <c r="H871" s="69"/>
    </row>
    <row r="872" spans="8:8" ht="14.4" x14ac:dyDescent="0.3">
      <c r="H872" s="69"/>
    </row>
    <row r="873" spans="8:8" ht="14.4" x14ac:dyDescent="0.3">
      <c r="H873" s="69"/>
    </row>
    <row r="874" spans="8:8" ht="14.4" x14ac:dyDescent="0.3">
      <c r="H874" s="69"/>
    </row>
    <row r="875" spans="8:8" ht="14.4" x14ac:dyDescent="0.3">
      <c r="H875" s="69"/>
    </row>
    <row r="876" spans="8:8" ht="14.4" x14ac:dyDescent="0.3">
      <c r="H876" s="69"/>
    </row>
    <row r="877" spans="8:8" ht="14.4" x14ac:dyDescent="0.3">
      <c r="H877" s="69"/>
    </row>
    <row r="878" spans="8:8" ht="14.4" x14ac:dyDescent="0.3">
      <c r="H878" s="69"/>
    </row>
    <row r="879" spans="8:8" ht="14.4" x14ac:dyDescent="0.3">
      <c r="H879" s="69"/>
    </row>
    <row r="880" spans="8:8" ht="14.4" x14ac:dyDescent="0.3">
      <c r="H880" s="69"/>
    </row>
    <row r="881" spans="8:8" ht="14.4" x14ac:dyDescent="0.3">
      <c r="H881" s="69"/>
    </row>
    <row r="882" spans="8:8" ht="14.4" x14ac:dyDescent="0.3">
      <c r="H882" s="69"/>
    </row>
    <row r="883" spans="8:8" ht="14.4" x14ac:dyDescent="0.3">
      <c r="H883" s="69"/>
    </row>
    <row r="884" spans="8:8" ht="14.4" x14ac:dyDescent="0.3">
      <c r="H884" s="69"/>
    </row>
    <row r="885" spans="8:8" ht="14.4" x14ac:dyDescent="0.3">
      <c r="H885" s="69"/>
    </row>
    <row r="886" spans="8:8" ht="14.4" x14ac:dyDescent="0.3">
      <c r="H886" s="69"/>
    </row>
    <row r="887" spans="8:8" ht="14.4" x14ac:dyDescent="0.3">
      <c r="H887" s="69"/>
    </row>
    <row r="888" spans="8:8" ht="14.4" x14ac:dyDescent="0.3">
      <c r="H888" s="69"/>
    </row>
    <row r="889" spans="8:8" ht="14.4" x14ac:dyDescent="0.3">
      <c r="H889" s="69"/>
    </row>
    <row r="890" spans="8:8" ht="14.4" x14ac:dyDescent="0.3">
      <c r="H890" s="69"/>
    </row>
    <row r="891" spans="8:8" ht="14.4" x14ac:dyDescent="0.3">
      <c r="H891" s="69"/>
    </row>
    <row r="892" spans="8:8" ht="14.4" x14ac:dyDescent="0.3">
      <c r="H892" s="69"/>
    </row>
    <row r="893" spans="8:8" ht="14.4" x14ac:dyDescent="0.3">
      <c r="H893" s="69"/>
    </row>
    <row r="894" spans="8:8" ht="14.4" x14ac:dyDescent="0.3">
      <c r="H894" s="69"/>
    </row>
    <row r="895" spans="8:8" ht="14.4" x14ac:dyDescent="0.3">
      <c r="H895" s="69"/>
    </row>
    <row r="896" spans="8:8" ht="14.4" x14ac:dyDescent="0.3">
      <c r="H896" s="69"/>
    </row>
    <row r="897" spans="8:8" ht="14.4" x14ac:dyDescent="0.3">
      <c r="H897" s="69"/>
    </row>
    <row r="898" spans="8:8" ht="14.4" x14ac:dyDescent="0.3">
      <c r="H898" s="69"/>
    </row>
    <row r="899" spans="8:8" ht="14.4" x14ac:dyDescent="0.3">
      <c r="H899" s="69"/>
    </row>
    <row r="900" spans="8:8" ht="14.4" x14ac:dyDescent="0.3">
      <c r="H900" s="69"/>
    </row>
    <row r="901" spans="8:8" ht="14.4" x14ac:dyDescent="0.3">
      <c r="H901" s="69"/>
    </row>
    <row r="902" spans="8:8" ht="14.4" x14ac:dyDescent="0.3">
      <c r="H902" s="69"/>
    </row>
    <row r="903" spans="8:8" ht="14.4" x14ac:dyDescent="0.3">
      <c r="H903" s="69"/>
    </row>
    <row r="904" spans="8:8" ht="14.4" x14ac:dyDescent="0.3">
      <c r="H904" s="69"/>
    </row>
    <row r="905" spans="8:8" ht="14.4" x14ac:dyDescent="0.3">
      <c r="H905" s="69"/>
    </row>
    <row r="906" spans="8:8" ht="14.4" x14ac:dyDescent="0.3">
      <c r="H906" s="69"/>
    </row>
    <row r="907" spans="8:8" ht="14.4" x14ac:dyDescent="0.3">
      <c r="H907" s="69"/>
    </row>
    <row r="908" spans="8:8" ht="14.4" x14ac:dyDescent="0.3">
      <c r="H908" s="69"/>
    </row>
    <row r="909" spans="8:8" ht="14.4" x14ac:dyDescent="0.3">
      <c r="H909" s="69"/>
    </row>
    <row r="910" spans="8:8" ht="14.4" x14ac:dyDescent="0.3">
      <c r="H910" s="69"/>
    </row>
    <row r="911" spans="8:8" ht="14.4" x14ac:dyDescent="0.3">
      <c r="H911" s="69"/>
    </row>
    <row r="912" spans="8:8" ht="14.4" x14ac:dyDescent="0.3">
      <c r="H912" s="69"/>
    </row>
    <row r="913" spans="8:8" ht="14.4" x14ac:dyDescent="0.3">
      <c r="H913" s="69"/>
    </row>
    <row r="914" spans="8:8" ht="14.4" x14ac:dyDescent="0.3">
      <c r="H914" s="69"/>
    </row>
    <row r="915" spans="8:8" ht="14.4" x14ac:dyDescent="0.3">
      <c r="H915" s="69"/>
    </row>
    <row r="916" spans="8:8" ht="14.4" x14ac:dyDescent="0.3">
      <c r="H916" s="69"/>
    </row>
    <row r="917" spans="8:8" ht="14.4" x14ac:dyDescent="0.3">
      <c r="H917" s="69"/>
    </row>
    <row r="918" spans="8:8" ht="14.4" x14ac:dyDescent="0.3">
      <c r="H918" s="69"/>
    </row>
    <row r="919" spans="8:8" ht="14.4" x14ac:dyDescent="0.3">
      <c r="H919" s="69"/>
    </row>
    <row r="920" spans="8:8" ht="14.4" x14ac:dyDescent="0.3">
      <c r="H920" s="69"/>
    </row>
    <row r="921" spans="8:8" ht="14.4" x14ac:dyDescent="0.3">
      <c r="H921" s="69"/>
    </row>
    <row r="922" spans="8:8" ht="14.4" x14ac:dyDescent="0.3">
      <c r="H922" s="69"/>
    </row>
    <row r="923" spans="8:8" ht="14.4" x14ac:dyDescent="0.3">
      <c r="H923" s="69"/>
    </row>
    <row r="924" spans="8:8" ht="14.4" x14ac:dyDescent="0.3">
      <c r="H924" s="69"/>
    </row>
    <row r="925" spans="8:8" ht="14.4" x14ac:dyDescent="0.3">
      <c r="H925" s="69"/>
    </row>
    <row r="926" spans="8:8" ht="14.4" x14ac:dyDescent="0.3">
      <c r="H926" s="69"/>
    </row>
    <row r="927" spans="8:8" ht="14.4" x14ac:dyDescent="0.3">
      <c r="H927" s="69"/>
    </row>
    <row r="928" spans="8:8" ht="14.4" x14ac:dyDescent="0.3">
      <c r="H928" s="69"/>
    </row>
    <row r="929" spans="8:8" ht="14.4" x14ac:dyDescent="0.3">
      <c r="H929" s="69"/>
    </row>
    <row r="930" spans="8:8" ht="14.4" x14ac:dyDescent="0.3">
      <c r="H930" s="69"/>
    </row>
    <row r="931" spans="8:8" ht="14.4" x14ac:dyDescent="0.3">
      <c r="H931" s="69"/>
    </row>
    <row r="932" spans="8:8" ht="14.4" x14ac:dyDescent="0.3">
      <c r="H932" s="69"/>
    </row>
    <row r="933" spans="8:8" ht="14.4" x14ac:dyDescent="0.3">
      <c r="H933" s="69"/>
    </row>
    <row r="934" spans="8:8" ht="14.4" x14ac:dyDescent="0.3">
      <c r="H934" s="69"/>
    </row>
    <row r="935" spans="8:8" ht="14.4" x14ac:dyDescent="0.3">
      <c r="H935" s="69"/>
    </row>
    <row r="936" spans="8:8" ht="14.4" x14ac:dyDescent="0.3">
      <c r="H936" s="69"/>
    </row>
    <row r="937" spans="8:8" ht="14.4" x14ac:dyDescent="0.3">
      <c r="H937" s="69"/>
    </row>
    <row r="938" spans="8:8" ht="14.4" x14ac:dyDescent="0.3">
      <c r="H938" s="69"/>
    </row>
    <row r="939" spans="8:8" ht="14.4" x14ac:dyDescent="0.3">
      <c r="H939" s="69"/>
    </row>
    <row r="940" spans="8:8" ht="14.4" x14ac:dyDescent="0.3">
      <c r="H940" s="69"/>
    </row>
    <row r="941" spans="8:8" ht="14.4" x14ac:dyDescent="0.3">
      <c r="H941" s="69"/>
    </row>
    <row r="942" spans="8:8" ht="14.4" x14ac:dyDescent="0.3">
      <c r="H942" s="69"/>
    </row>
    <row r="943" spans="8:8" ht="14.4" x14ac:dyDescent="0.3">
      <c r="H943" s="69"/>
    </row>
    <row r="944" spans="8:8" ht="14.4" x14ac:dyDescent="0.3">
      <c r="H944" s="69"/>
    </row>
    <row r="945" spans="8:8" ht="14.4" x14ac:dyDescent="0.3">
      <c r="H945" s="69"/>
    </row>
    <row r="946" spans="8:8" ht="14.4" x14ac:dyDescent="0.3">
      <c r="H946" s="69"/>
    </row>
    <row r="947" spans="8:8" ht="14.4" x14ac:dyDescent="0.3">
      <c r="H947" s="69"/>
    </row>
    <row r="948" spans="8:8" ht="14.4" x14ac:dyDescent="0.3">
      <c r="H948" s="69"/>
    </row>
    <row r="949" spans="8:8" ht="14.4" x14ac:dyDescent="0.3">
      <c r="H949" s="69"/>
    </row>
    <row r="950" spans="8:8" ht="14.4" x14ac:dyDescent="0.3">
      <c r="H950" s="69"/>
    </row>
    <row r="951" spans="8:8" ht="14.4" x14ac:dyDescent="0.3">
      <c r="H951" s="69"/>
    </row>
    <row r="952" spans="8:8" ht="14.4" x14ac:dyDescent="0.3">
      <c r="H952" s="69"/>
    </row>
    <row r="953" spans="8:8" ht="14.4" x14ac:dyDescent="0.3">
      <c r="H953" s="69"/>
    </row>
    <row r="954" spans="8:8" ht="14.4" x14ac:dyDescent="0.3">
      <c r="H954" s="69"/>
    </row>
    <row r="955" spans="8:8" ht="14.4" x14ac:dyDescent="0.3">
      <c r="H955" s="69"/>
    </row>
    <row r="956" spans="8:8" ht="14.4" x14ac:dyDescent="0.3">
      <c r="H956" s="69"/>
    </row>
    <row r="957" spans="8:8" ht="14.4" x14ac:dyDescent="0.3">
      <c r="H957" s="69"/>
    </row>
    <row r="958" spans="8:8" ht="14.4" x14ac:dyDescent="0.3">
      <c r="H958" s="69"/>
    </row>
    <row r="959" spans="8:8" ht="14.4" x14ac:dyDescent="0.3">
      <c r="H959" s="69"/>
    </row>
    <row r="960" spans="8:8" ht="14.4" x14ac:dyDescent="0.3">
      <c r="H960" s="69"/>
    </row>
    <row r="961" spans="8:8" ht="14.4" x14ac:dyDescent="0.3">
      <c r="H961" s="69"/>
    </row>
    <row r="962" spans="8:8" ht="14.4" x14ac:dyDescent="0.3">
      <c r="H962" s="69"/>
    </row>
    <row r="963" spans="8:8" ht="14.4" x14ac:dyDescent="0.3">
      <c r="H963" s="69"/>
    </row>
    <row r="964" spans="8:8" ht="14.4" x14ac:dyDescent="0.3">
      <c r="H964" s="69"/>
    </row>
    <row r="965" spans="8:8" ht="14.4" x14ac:dyDescent="0.3">
      <c r="H965" s="69"/>
    </row>
    <row r="966" spans="8:8" ht="14.4" x14ac:dyDescent="0.3">
      <c r="H966" s="69"/>
    </row>
    <row r="967" spans="8:8" ht="14.4" x14ac:dyDescent="0.3">
      <c r="H967" s="69"/>
    </row>
    <row r="968" spans="8:8" ht="14.4" x14ac:dyDescent="0.3">
      <c r="H968" s="69"/>
    </row>
    <row r="969" spans="8:8" ht="14.4" x14ac:dyDescent="0.3">
      <c r="H969" s="69"/>
    </row>
    <row r="970" spans="8:8" ht="14.4" x14ac:dyDescent="0.3">
      <c r="H970" s="69"/>
    </row>
    <row r="971" spans="8:8" ht="14.4" x14ac:dyDescent="0.3">
      <c r="H971" s="69"/>
    </row>
    <row r="972" spans="8:8" ht="14.4" x14ac:dyDescent="0.3">
      <c r="H972" s="69"/>
    </row>
    <row r="973" spans="8:8" ht="14.4" x14ac:dyDescent="0.3">
      <c r="H973" s="69"/>
    </row>
    <row r="974" spans="8:8" ht="14.4" x14ac:dyDescent="0.3">
      <c r="H974" s="69"/>
    </row>
    <row r="975" spans="8:8" ht="14.4" x14ac:dyDescent="0.3">
      <c r="H975" s="69"/>
    </row>
    <row r="976" spans="8:8" ht="14.4" x14ac:dyDescent="0.3">
      <c r="H976" s="69"/>
    </row>
    <row r="977" spans="8:8" ht="14.4" x14ac:dyDescent="0.3">
      <c r="H977" s="69"/>
    </row>
    <row r="978" spans="8:8" ht="14.4" x14ac:dyDescent="0.3">
      <c r="H978" s="69"/>
    </row>
    <row r="979" spans="8:8" ht="14.4" x14ac:dyDescent="0.3">
      <c r="H979" s="69"/>
    </row>
    <row r="980" spans="8:8" ht="14.4" x14ac:dyDescent="0.3">
      <c r="H980" s="69"/>
    </row>
    <row r="981" spans="8:8" ht="14.4" x14ac:dyDescent="0.3">
      <c r="H981" s="69"/>
    </row>
    <row r="982" spans="8:8" ht="14.4" x14ac:dyDescent="0.3">
      <c r="H982" s="69"/>
    </row>
    <row r="983" spans="8:8" ht="14.4" x14ac:dyDescent="0.3">
      <c r="H983" s="69"/>
    </row>
    <row r="984" spans="8:8" ht="14.4" x14ac:dyDescent="0.3">
      <c r="H984" s="69"/>
    </row>
    <row r="985" spans="8:8" ht="14.4" x14ac:dyDescent="0.3">
      <c r="H985" s="69"/>
    </row>
    <row r="986" spans="8:8" ht="14.4" x14ac:dyDescent="0.3">
      <c r="H986" s="69"/>
    </row>
    <row r="987" spans="8:8" ht="14.4" x14ac:dyDescent="0.3">
      <c r="H987" s="69"/>
    </row>
    <row r="988" spans="8:8" ht="14.4" x14ac:dyDescent="0.3">
      <c r="H988" s="69"/>
    </row>
    <row r="989" spans="8:8" ht="14.4" x14ac:dyDescent="0.3">
      <c r="H989" s="69"/>
    </row>
    <row r="990" spans="8:8" ht="14.4" x14ac:dyDescent="0.3">
      <c r="H990" s="69"/>
    </row>
    <row r="991" spans="8:8" ht="14.4" x14ac:dyDescent="0.3">
      <c r="H991" s="69"/>
    </row>
    <row r="992" spans="8:8" ht="14.4" x14ac:dyDescent="0.3">
      <c r="H992" s="69"/>
    </row>
    <row r="993" spans="8:8" ht="14.4" x14ac:dyDescent="0.3">
      <c r="H993" s="69"/>
    </row>
    <row r="994" spans="8:8" ht="14.4" x14ac:dyDescent="0.3">
      <c r="H994" s="69"/>
    </row>
    <row r="995" spans="8:8" ht="14.4" x14ac:dyDescent="0.3">
      <c r="H995" s="69"/>
    </row>
    <row r="996" spans="8:8" ht="14.4" x14ac:dyDescent="0.3">
      <c r="H996" s="69"/>
    </row>
  </sheetData>
  <autoFilter ref="A1:H40" xr:uid="{00000000-0009-0000-0000-000009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Detalhamento - 13.06 </vt:lpstr>
      <vt:lpstr>Resumo - 17.06</vt:lpstr>
      <vt:lpstr>Detalhamento - 17.06 </vt:lpstr>
      <vt:lpstr>Resumo - 19.06</vt:lpstr>
      <vt:lpstr>Detalhamento - 19.06 </vt:lpstr>
      <vt:lpstr>Resumo - 20.06</vt:lpstr>
      <vt:lpstr>Detalhamento - 20.06</vt:lpstr>
      <vt:lpstr>Resumo - 25.06</vt:lpstr>
      <vt:lpstr>Detalhamento - 25.06</vt:lpstr>
      <vt:lpstr>Resumo - 26.06</vt:lpstr>
      <vt:lpstr>Detalhamento - 26.06</vt:lpstr>
      <vt:lpstr>Resumo - 27.06</vt:lpstr>
      <vt:lpstr>Detalhamento - 27.06</vt:lpstr>
      <vt:lpstr>Resumo - 30.06</vt:lpstr>
      <vt:lpstr>Detalhamento - 30.06</vt:lpstr>
      <vt:lpstr>Resumo - 03.07(1)</vt:lpstr>
      <vt:lpstr>Detalhamento - 03.07(1)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SUPERBET DESIGN</dc:creator>
  <cp:lastModifiedBy>CAICARA</cp:lastModifiedBy>
  <dcterms:created xsi:type="dcterms:W3CDTF">2025-06-13T13:46:15Z</dcterms:created>
  <dcterms:modified xsi:type="dcterms:W3CDTF">2025-07-03T15:30:06Z</dcterms:modified>
</cp:coreProperties>
</file>