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ilhaDadosEF-Página1" sheetId="1" state="visible" r:id="rId2"/>
    <sheet name="test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<sst xmlns="http://schemas.openxmlformats.org/spreadsheetml/2006/main" count="1870" uniqueCount="321">
  <si>
    <t xml:space="preserve">Nome (codificado)</t>
  </si>
  <si>
    <t xml:space="preserve">Sexo</t>
  </si>
  <si>
    <t xml:space="preserve">Data de Nascimento</t>
  </si>
  <si>
    <t xml:space="preserve">Localidade</t>
  </si>
  <si>
    <t xml:space="preserve">Bolsa Família</t>
  </si>
  <si>
    <t xml:space="preserve">Distancia da Escola (Km)</t>
  </si>
  <si>
    <t xml:space="preserve">Tipo de Escola EF</t>
  </si>
  <si>
    <t xml:space="preserve">Renda Familiar</t>
  </si>
  <si>
    <t xml:space="preserve">Resposável</t>
  </si>
  <si>
    <t xml:space="preserve">Escolaridade do Responsável</t>
  </si>
  <si>
    <t xml:space="preserve">Profissão do Responsável</t>
  </si>
  <si>
    <t xml:space="preserve">Tamanho Família</t>
  </si>
  <si>
    <t xml:space="preserve">Participação Econômica</t>
  </si>
  <si>
    <t xml:space="preserve">1º MAT</t>
  </si>
  <si>
    <t xml:space="preserve">2º MAT</t>
  </si>
  <si>
    <t xml:space="preserve">3º MAT</t>
  </si>
  <si>
    <t xml:space="preserve">4º MAT</t>
  </si>
  <si>
    <t xml:space="preserve">5º MAT</t>
  </si>
  <si>
    <t xml:space="preserve">6º MAT</t>
  </si>
  <si>
    <t xml:space="preserve">7º MAT</t>
  </si>
  <si>
    <t xml:space="preserve">8º MAT</t>
  </si>
  <si>
    <t xml:space="preserve">9º MAT</t>
  </si>
  <si>
    <t xml:space="preserve">Aluno 01</t>
  </si>
  <si>
    <t xml:space="preserve">Feminino</t>
  </si>
  <si>
    <t xml:space="preserve">10/09/2006</t>
  </si>
  <si>
    <t xml:space="preserve">Zona Rural</t>
  </si>
  <si>
    <t xml:space="preserve">Sim</t>
  </si>
  <si>
    <t xml:space="preserve">16 - 20 km</t>
  </si>
  <si>
    <t xml:space="preserve">Pública</t>
  </si>
  <si>
    <t xml:space="preserve">Mais de 1 até 2 salários mínimos</t>
  </si>
  <si>
    <t xml:space="preserve">Mãe</t>
  </si>
  <si>
    <t xml:space="preserve">Ensino médio completo</t>
  </si>
  <si>
    <t xml:space="preserve">Serviços Rurais</t>
  </si>
  <si>
    <t xml:space="preserve">Não</t>
  </si>
  <si>
    <t xml:space="preserve">Aluno 02</t>
  </si>
  <si>
    <t xml:space="preserve">17/10/2006</t>
  </si>
  <si>
    <t xml:space="preserve">Zona Urbana</t>
  </si>
  <si>
    <t xml:space="preserve">21 - 25 km</t>
  </si>
  <si>
    <t xml:space="preserve">Mais de 2 até 3 salários mínimos</t>
  </si>
  <si>
    <t xml:space="preserve">Autônomo(a)</t>
  </si>
  <si>
    <t xml:space="preserve">8.8</t>
  </si>
  <si>
    <t xml:space="preserve">7.3</t>
  </si>
  <si>
    <t xml:space="preserve">7.9</t>
  </si>
  <si>
    <t xml:space="preserve">9.5</t>
  </si>
  <si>
    <t xml:space="preserve">Aluno 03</t>
  </si>
  <si>
    <t xml:space="preserve">15/07/2008</t>
  </si>
  <si>
    <t xml:space="preserve">26 - 30 km</t>
  </si>
  <si>
    <t xml:space="preserve">Ensino fundamental incompleto</t>
  </si>
  <si>
    <t xml:space="preserve">8.2</t>
  </si>
  <si>
    <t xml:space="preserve">6.3</t>
  </si>
  <si>
    <t xml:space="preserve">8.3</t>
  </si>
  <si>
    <t xml:space="preserve">5.3</t>
  </si>
  <si>
    <t xml:space="preserve">Aluno 04</t>
  </si>
  <si>
    <t xml:space="preserve">17/03/2009</t>
  </si>
  <si>
    <t xml:space="preserve">Não Informou</t>
  </si>
  <si>
    <t xml:space="preserve">Até 1 salário mínimo</t>
  </si>
  <si>
    <t xml:space="preserve">Aluno 05</t>
  </si>
  <si>
    <t xml:space="preserve">14/05/2008</t>
  </si>
  <si>
    <t xml:space="preserve">7.8</t>
  </si>
  <si>
    <t xml:space="preserve">Aluno 06</t>
  </si>
  <si>
    <t xml:space="preserve">26/08/2008</t>
  </si>
  <si>
    <t xml:space="preserve">0 - 5 km</t>
  </si>
  <si>
    <t xml:space="preserve">Pai</t>
  </si>
  <si>
    <t xml:space="preserve">Aluno 07</t>
  </si>
  <si>
    <t xml:space="preserve">Masculino</t>
  </si>
  <si>
    <t xml:space="preserve">02/03/2009</t>
  </si>
  <si>
    <t xml:space="preserve">11 - 15 km</t>
  </si>
  <si>
    <t xml:space="preserve">Aluno 08</t>
  </si>
  <si>
    <t xml:space="preserve">20/12/2008</t>
  </si>
  <si>
    <t xml:space="preserve">Ensino superior incompleto</t>
  </si>
  <si>
    <t xml:space="preserve">6.6</t>
  </si>
  <si>
    <t xml:space="preserve">6.8</t>
  </si>
  <si>
    <t xml:space="preserve">6.7</t>
  </si>
  <si>
    <t xml:space="preserve">6.5</t>
  </si>
  <si>
    <t xml:space="preserve">Aluno 09</t>
  </si>
  <si>
    <t xml:space="preserve">30/12/2008</t>
  </si>
  <si>
    <t xml:space="preserve">Ensino fundamental completo</t>
  </si>
  <si>
    <t xml:space="preserve">Aluno 10</t>
  </si>
  <si>
    <t xml:space="preserve">06/02/2008</t>
  </si>
  <si>
    <t xml:space="preserve">36 - 40 km</t>
  </si>
  <si>
    <t xml:space="preserve">8.6</t>
  </si>
  <si>
    <t xml:space="preserve">7.7</t>
  </si>
  <si>
    <t xml:space="preserve">Aluno 11</t>
  </si>
  <si>
    <t xml:space="preserve">19/09/2008</t>
  </si>
  <si>
    <t xml:space="preserve">Aluno 12</t>
  </si>
  <si>
    <t xml:space="preserve">17/11/2008</t>
  </si>
  <si>
    <t xml:space="preserve">Outro</t>
  </si>
  <si>
    <t xml:space="preserve">Setor Público</t>
  </si>
  <si>
    <t xml:space="preserve">Aluno 13</t>
  </si>
  <si>
    <t xml:space="preserve">08/07/2008</t>
  </si>
  <si>
    <t xml:space="preserve">9.8</t>
  </si>
  <si>
    <t xml:space="preserve">Aluno 14</t>
  </si>
  <si>
    <t xml:space="preserve">05/02/2009</t>
  </si>
  <si>
    <t xml:space="preserve">Serviços Domésticos</t>
  </si>
  <si>
    <t xml:space="preserve">Aluno 15</t>
  </si>
  <si>
    <t xml:space="preserve">16/03/2009</t>
  </si>
  <si>
    <t xml:space="preserve">Aluno 16</t>
  </si>
  <si>
    <t xml:space="preserve">15/08/2008</t>
  </si>
  <si>
    <t xml:space="preserve">Aluno 17</t>
  </si>
  <si>
    <t xml:space="preserve">16/10/2008</t>
  </si>
  <si>
    <t xml:space="preserve">Aluno 18</t>
  </si>
  <si>
    <t xml:space="preserve">17/07/2008</t>
  </si>
  <si>
    <t xml:space="preserve">7.6</t>
  </si>
  <si>
    <t xml:space="preserve">8.9</t>
  </si>
  <si>
    <t xml:space="preserve">6.1</t>
  </si>
  <si>
    <t xml:space="preserve">7.2</t>
  </si>
  <si>
    <t xml:space="preserve">Aluno 19</t>
  </si>
  <si>
    <t xml:space="preserve">30/09/2008</t>
  </si>
  <si>
    <t xml:space="preserve">Mais de 3 até 4 salários mínimos</t>
  </si>
  <si>
    <t xml:space="preserve">Ensino superior completo</t>
  </si>
  <si>
    <t xml:space="preserve">Aluno 20</t>
  </si>
  <si>
    <t xml:space="preserve">03/08/2009</t>
  </si>
  <si>
    <t xml:space="preserve">Aluno 21</t>
  </si>
  <si>
    <t xml:space="preserve">15/10/2007</t>
  </si>
  <si>
    <t xml:space="preserve">Aluno 22</t>
  </si>
  <si>
    <t xml:space="preserve">13/04/2009</t>
  </si>
  <si>
    <t xml:space="preserve">Aluno 23</t>
  </si>
  <si>
    <t xml:space="preserve">30/04/2009</t>
  </si>
  <si>
    <t xml:space="preserve">Aluno 24</t>
  </si>
  <si>
    <t xml:space="preserve">08/09/2008</t>
  </si>
  <si>
    <t xml:space="preserve">Não Informado</t>
  </si>
  <si>
    <t xml:space="preserve">7.5</t>
  </si>
  <si>
    <t xml:space="preserve">9.2</t>
  </si>
  <si>
    <t xml:space="preserve">6.2</t>
  </si>
  <si>
    <t xml:space="preserve">5.9</t>
  </si>
  <si>
    <t xml:space="preserve">Aluno 26</t>
  </si>
  <si>
    <t xml:space="preserve">24/03/2006</t>
  </si>
  <si>
    <t xml:space="preserve">Aluno 27</t>
  </si>
  <si>
    <t xml:space="preserve">12/09/2008</t>
  </si>
  <si>
    <t xml:space="preserve">Aluno 28</t>
  </si>
  <si>
    <t xml:space="preserve">16/12/2008</t>
  </si>
  <si>
    <t xml:space="preserve">Setor Privado</t>
  </si>
  <si>
    <t xml:space="preserve">Aluno 29</t>
  </si>
  <si>
    <t xml:space="preserve">11/11/2008</t>
  </si>
  <si>
    <t xml:space="preserve">9.3</t>
  </si>
  <si>
    <t xml:space="preserve">8.4</t>
  </si>
  <si>
    <t xml:space="preserve">Aluno 30</t>
  </si>
  <si>
    <t xml:space="preserve">31/10/2008</t>
  </si>
  <si>
    <t xml:space="preserve">Aluno 31</t>
  </si>
  <si>
    <t xml:space="preserve">05/01/2008</t>
  </si>
  <si>
    <t xml:space="preserve">Mais de 40</t>
  </si>
  <si>
    <t xml:space="preserve">Aluno 32</t>
  </si>
  <si>
    <t xml:space="preserve">26/06/2009</t>
  </si>
  <si>
    <t xml:space="preserve">Aluno 33</t>
  </si>
  <si>
    <t xml:space="preserve">23/03/2008</t>
  </si>
  <si>
    <t xml:space="preserve">8.1</t>
  </si>
  <si>
    <t xml:space="preserve">Aluno 34</t>
  </si>
  <si>
    <t xml:space="preserve">09/03/2009</t>
  </si>
  <si>
    <t xml:space="preserve">Aluno 35</t>
  </si>
  <si>
    <t xml:space="preserve">20/08/2008</t>
  </si>
  <si>
    <t xml:space="preserve">Aluno 36</t>
  </si>
  <si>
    <t xml:space="preserve">07/11/2008</t>
  </si>
  <si>
    <t xml:space="preserve">6 - 10 km</t>
  </si>
  <si>
    <t xml:space="preserve">Aluno 37</t>
  </si>
  <si>
    <t xml:space="preserve">10/09/2008</t>
  </si>
  <si>
    <t xml:space="preserve">5.5</t>
  </si>
  <si>
    <t xml:space="preserve">Aluno 38</t>
  </si>
  <si>
    <t xml:space="preserve">22/08/2008</t>
  </si>
  <si>
    <t xml:space="preserve">5.1</t>
  </si>
  <si>
    <t xml:space="preserve">Aluno 39</t>
  </si>
  <si>
    <t xml:space="preserve">30/12/2009</t>
  </si>
  <si>
    <t xml:space="preserve">Aluno 40</t>
  </si>
  <si>
    <t xml:space="preserve">25/03/2009</t>
  </si>
  <si>
    <t xml:space="preserve">Aluno 41</t>
  </si>
  <si>
    <t xml:space="preserve">10/12/2008</t>
  </si>
  <si>
    <t xml:space="preserve">Aluno 42</t>
  </si>
  <si>
    <t xml:space="preserve">22/05/2009</t>
  </si>
  <si>
    <t xml:space="preserve">Aluno 43</t>
  </si>
  <si>
    <t xml:space="preserve">19/11/2008</t>
  </si>
  <si>
    <t xml:space="preserve">Mais de 5 salários mínimos</t>
  </si>
  <si>
    <t xml:space="preserve">8.5</t>
  </si>
  <si>
    <t xml:space="preserve">6.9</t>
  </si>
  <si>
    <t xml:space="preserve">Aluno 44</t>
  </si>
  <si>
    <t xml:space="preserve">18/03/2009</t>
  </si>
  <si>
    <t xml:space="preserve">5.4</t>
  </si>
  <si>
    <t xml:space="preserve">Aluno 45</t>
  </si>
  <si>
    <t xml:space="preserve">07/08/2008</t>
  </si>
  <si>
    <t xml:space="preserve">Aluno 48</t>
  </si>
  <si>
    <t xml:space="preserve">19/07/2007</t>
  </si>
  <si>
    <t xml:space="preserve">Privada</t>
  </si>
  <si>
    <t xml:space="preserve">9.6</t>
  </si>
  <si>
    <t xml:space="preserve">8.7</t>
  </si>
  <si>
    <t xml:space="preserve">Aluno 49</t>
  </si>
  <si>
    <t xml:space="preserve">05/12/2007</t>
  </si>
  <si>
    <t xml:space="preserve">Aluno 50</t>
  </si>
  <si>
    <t xml:space="preserve">03/09/2007</t>
  </si>
  <si>
    <t xml:space="preserve">Aluno 51</t>
  </si>
  <si>
    <t xml:space="preserve">14/10/2007</t>
  </si>
  <si>
    <t xml:space="preserve">Ensino médio incompleto</t>
  </si>
  <si>
    <t xml:space="preserve">Aluno 52</t>
  </si>
  <si>
    <t xml:space="preserve">03/01/2008</t>
  </si>
  <si>
    <t xml:space="preserve">Aluno 53</t>
  </si>
  <si>
    <t xml:space="preserve">12/06/2007</t>
  </si>
  <si>
    <t xml:space="preserve">7.4</t>
  </si>
  <si>
    <t xml:space="preserve">Aluno 54</t>
  </si>
  <si>
    <t xml:space="preserve">23/05/2007</t>
  </si>
  <si>
    <t xml:space="preserve">Aluno 55</t>
  </si>
  <si>
    <t xml:space="preserve">04/10/2006</t>
  </si>
  <si>
    <t xml:space="preserve">31 - 35 km</t>
  </si>
  <si>
    <t xml:space="preserve">Aluno 56</t>
  </si>
  <si>
    <t xml:space="preserve">23/05/2008</t>
  </si>
  <si>
    <t xml:space="preserve">Aluno 57</t>
  </si>
  <si>
    <t xml:space="preserve">27/01/2007</t>
  </si>
  <si>
    <t xml:space="preserve">9.4</t>
  </si>
  <si>
    <t xml:space="preserve">Aluno 58</t>
  </si>
  <si>
    <t xml:space="preserve">23/09/2006</t>
  </si>
  <si>
    <t xml:space="preserve">Aluno 59</t>
  </si>
  <si>
    <t xml:space="preserve">23/03/2006</t>
  </si>
  <si>
    <t xml:space="preserve">Aluno 60</t>
  </si>
  <si>
    <t xml:space="preserve">09/05/2007</t>
  </si>
  <si>
    <t xml:space="preserve">Aluno 61</t>
  </si>
  <si>
    <t xml:space="preserve">20/01/2007</t>
  </si>
  <si>
    <t xml:space="preserve">Aluno 62</t>
  </si>
  <si>
    <t xml:space="preserve">18/08/2004</t>
  </si>
  <si>
    <t xml:space="preserve">Aluno 63</t>
  </si>
  <si>
    <t xml:space="preserve">15/05/2007</t>
  </si>
  <si>
    <t xml:space="preserve">Aluno 64 </t>
  </si>
  <si>
    <t xml:space="preserve">28/06/2007</t>
  </si>
  <si>
    <t xml:space="preserve">Aluno 65</t>
  </si>
  <si>
    <t xml:space="preserve">07/03/2008</t>
  </si>
  <si>
    <t xml:space="preserve">Aluno 66</t>
  </si>
  <si>
    <t xml:space="preserve">06/07/2007</t>
  </si>
  <si>
    <t xml:space="preserve">Aluno 67</t>
  </si>
  <si>
    <t xml:space="preserve">13/02/2008</t>
  </si>
  <si>
    <t xml:space="preserve">Aluno 68</t>
  </si>
  <si>
    <t xml:space="preserve">12/04/2007</t>
  </si>
  <si>
    <t xml:space="preserve">9.7</t>
  </si>
  <si>
    <t xml:space="preserve">Aluno 69</t>
  </si>
  <si>
    <t xml:space="preserve">06/12/2007</t>
  </si>
  <si>
    <t xml:space="preserve">Aluno 70</t>
  </si>
  <si>
    <t xml:space="preserve">Aluno 71</t>
  </si>
  <si>
    <t xml:space="preserve">05/03/2008</t>
  </si>
  <si>
    <t xml:space="preserve">5.6</t>
  </si>
  <si>
    <t xml:space="preserve">Aluno 72</t>
  </si>
  <si>
    <t xml:space="preserve">01/11/2005</t>
  </si>
  <si>
    <t xml:space="preserve">Aluno 73</t>
  </si>
  <si>
    <t xml:space="preserve">03/09/2008</t>
  </si>
  <si>
    <t xml:space="preserve">Aluno 74</t>
  </si>
  <si>
    <t xml:space="preserve">14/08/2006</t>
  </si>
  <si>
    <t xml:space="preserve">Aluno 75</t>
  </si>
  <si>
    <t xml:space="preserve">15/07/2005</t>
  </si>
  <si>
    <t xml:space="preserve">Aluno 76</t>
  </si>
  <si>
    <t xml:space="preserve">26/12/2007</t>
  </si>
  <si>
    <t xml:space="preserve">7.1</t>
  </si>
  <si>
    <t xml:space="preserve">Aluno 77</t>
  </si>
  <si>
    <t xml:space="preserve">31/10/2007</t>
  </si>
  <si>
    <t xml:space="preserve">9.1</t>
  </si>
  <si>
    <t xml:space="preserve">Aluno 78</t>
  </si>
  <si>
    <t xml:space="preserve">01/12/2006</t>
  </si>
  <si>
    <t xml:space="preserve">Aluno 79</t>
  </si>
  <si>
    <t xml:space="preserve">05/09/2007</t>
  </si>
  <si>
    <t xml:space="preserve">Aluno 80</t>
  </si>
  <si>
    <t xml:space="preserve">03/07/2006</t>
  </si>
  <si>
    <t xml:space="preserve">Aluno 81</t>
  </si>
  <si>
    <t xml:space="preserve">24/01/2007</t>
  </si>
  <si>
    <t xml:space="preserve">Aluno 82</t>
  </si>
  <si>
    <t xml:space="preserve">23/10/2006</t>
  </si>
  <si>
    <t xml:space="preserve">Aluno 83</t>
  </si>
  <si>
    <t xml:space="preserve">04/04/2004</t>
  </si>
  <si>
    <t xml:space="preserve">Analfabeto(a)</t>
  </si>
  <si>
    <t xml:space="preserve">Aposentado(a)</t>
  </si>
  <si>
    <t xml:space="preserve">Aluno 84</t>
  </si>
  <si>
    <t xml:space="preserve">23/09/2005</t>
  </si>
  <si>
    <t xml:space="preserve">Aluno 85</t>
  </si>
  <si>
    <t xml:space="preserve">12/09/2006</t>
  </si>
  <si>
    <t xml:space="preserve">Aluno 86</t>
  </si>
  <si>
    <t xml:space="preserve">28/03/2007</t>
  </si>
  <si>
    <t xml:space="preserve">Aluno 87</t>
  </si>
  <si>
    <t xml:space="preserve">05/03/2005</t>
  </si>
  <si>
    <t xml:space="preserve">Aluno 88</t>
  </si>
  <si>
    <t xml:space="preserve">29/05/2003</t>
  </si>
  <si>
    <t xml:space="preserve">Aluno 89</t>
  </si>
  <si>
    <t xml:space="preserve">03/05/2003</t>
  </si>
  <si>
    <t xml:space="preserve">Aluno 90</t>
  </si>
  <si>
    <t xml:space="preserve">27/09/2006</t>
  </si>
  <si>
    <t xml:space="preserve">Aluno 91</t>
  </si>
  <si>
    <t xml:space="preserve">25/11/2006</t>
  </si>
  <si>
    <t xml:space="preserve">Aluno 92</t>
  </si>
  <si>
    <t xml:space="preserve">12/07/2007</t>
  </si>
  <si>
    <t xml:space="preserve">Aluno 93</t>
  </si>
  <si>
    <t xml:space="preserve">13/12/2006</t>
  </si>
  <si>
    <t xml:space="preserve">Aluno 94</t>
  </si>
  <si>
    <t xml:space="preserve">21/06/2006</t>
  </si>
  <si>
    <t xml:space="preserve">Mais de 4 até 5 salários mínimos</t>
  </si>
  <si>
    <t xml:space="preserve">Aluno 95</t>
  </si>
  <si>
    <t xml:space="preserve">28/07/2006</t>
  </si>
  <si>
    <t xml:space="preserve">Aluno 96</t>
  </si>
  <si>
    <t xml:space="preserve">24/02/2007</t>
  </si>
  <si>
    <t xml:space="preserve">Aluno 97</t>
  </si>
  <si>
    <t xml:space="preserve">25/09/2006</t>
  </si>
  <si>
    <t xml:space="preserve">Aluno 98</t>
  </si>
  <si>
    <t xml:space="preserve">26/05/2005</t>
  </si>
  <si>
    <t xml:space="preserve">Aluno 99</t>
  </si>
  <si>
    <t xml:space="preserve">29/06/2007</t>
  </si>
  <si>
    <t xml:space="preserve">Aluno 100</t>
  </si>
  <si>
    <t xml:space="preserve">22/03/2007</t>
  </si>
  <si>
    <t xml:space="preserve">Aluno 101</t>
  </si>
  <si>
    <t xml:space="preserve">12/01/2007</t>
  </si>
  <si>
    <t xml:space="preserve">Aluno 102</t>
  </si>
  <si>
    <t xml:space="preserve">20/04/2006</t>
  </si>
  <si>
    <t xml:space="preserve">9.0</t>
  </si>
  <si>
    <t xml:space="preserve">10.0</t>
  </si>
  <si>
    <t xml:space="preserve">Aluno 103</t>
  </si>
  <si>
    <t xml:space="preserve">03/01/2007</t>
  </si>
  <si>
    <t xml:space="preserve">Aluno 104</t>
  </si>
  <si>
    <t xml:space="preserve">15/04/2007</t>
  </si>
  <si>
    <t xml:space="preserve">Aluno 105</t>
  </si>
  <si>
    <t xml:space="preserve">11/09/2007</t>
  </si>
  <si>
    <t xml:space="preserve">Aluno 106</t>
  </si>
  <si>
    <t xml:space="preserve">20/04/2007</t>
  </si>
  <si>
    <t xml:space="preserve">Aluno 107</t>
  </si>
  <si>
    <t xml:space="preserve">22/10/2007</t>
  </si>
  <si>
    <t xml:space="preserve">Aluno 108</t>
  </si>
  <si>
    <t xml:space="preserve">22/10/2006</t>
  </si>
  <si>
    <t xml:space="preserve">Aluno 109</t>
  </si>
  <si>
    <t xml:space="preserve">15/02/2007</t>
  </si>
  <si>
    <t xml:space="preserve">Aluno 110</t>
  </si>
  <si>
    <t xml:space="preserve">07/02/2006</t>
  </si>
  <si>
    <t xml:space="preserve">Aluno 111</t>
  </si>
  <si>
    <t xml:space="preserve">13/05/2006</t>
  </si>
  <si>
    <t xml:space="preserve">Responsável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</si>
</sst>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9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V1" activeCellId="0" sqref="V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15"/>
    <col collapsed="false" customWidth="true" hidden="false" outlineLevel="0" max="2" min="2" style="0" width="9.77"/>
    <col collapsed="false" customWidth="true" hidden="false" outlineLevel="0" max="3" min="3" style="0" width="17.96"/>
    <col collapsed="false" customWidth="true" hidden="false" outlineLevel="0" max="4" min="4" style="0" width="11.85"/>
    <col collapsed="false" customWidth="true" hidden="false" outlineLevel="0" max="5" min="5" style="0" width="12.68"/>
    <col collapsed="false" customWidth="true" hidden="false" outlineLevel="0" max="6" min="6" style="0" width="22.13"/>
    <col collapsed="false" customWidth="true" hidden="false" outlineLevel="0" max="7" min="7" style="0" width="16.43"/>
    <col collapsed="false" customWidth="true" hidden="false" outlineLevel="0" max="8" min="8" style="0" width="28.38"/>
    <col collapsed="false" customWidth="true" hidden="false" outlineLevel="0" max="9" min="9" style="0" width="11.02"/>
    <col collapsed="false" customWidth="true" hidden="false" outlineLevel="0" max="10" min="10" style="0" width="26.85"/>
    <col collapsed="false" customWidth="true" hidden="false" outlineLevel="0" max="11" min="11" style="0" width="22.69"/>
    <col collapsed="false" customWidth="true" hidden="false" outlineLevel="0" max="12" min="12" style="0" width="15.46"/>
    <col collapsed="false" customWidth="true" hidden="false" outlineLevel="0" max="13" min="13" style="0" width="21.16"/>
    <col collapsed="false" customWidth="true" hidden="false" outlineLevel="0" max="22" min="14" style="0" width="7.5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</row>
    <row r="2" customFormat="false" ht="12.8" hidden="false" customHeight="false" outlineLevel="0" collapsed="false">
      <c r="A2" s="0" t="s">
        <v>22</v>
      </c>
      <c r="B2" s="0" t="s">
        <v>23</v>
      </c>
      <c r="C2" s="1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30</v>
      </c>
      <c r="J2" s="0" t="s">
        <v>31</v>
      </c>
      <c r="K2" s="0" t="s">
        <v>32</v>
      </c>
      <c r="L2" s="0" t="n">
        <v>6</v>
      </c>
      <c r="M2" s="0" t="s">
        <v>33</v>
      </c>
      <c r="N2" s="0" t="n">
        <v>6.5</v>
      </c>
      <c r="O2" s="0" t="n">
        <v>8</v>
      </c>
      <c r="P2" s="0" t="n">
        <v>8</v>
      </c>
      <c r="Q2" s="0" t="n">
        <v>8</v>
      </c>
      <c r="R2" s="0" t="n">
        <v>6</v>
      </c>
      <c r="S2" s="0" t="n">
        <v>6</v>
      </c>
      <c r="T2" s="0" t="n">
        <v>7</v>
      </c>
      <c r="U2" s="0" t="n">
        <v>6</v>
      </c>
      <c r="V2" s="0" t="n">
        <v>7</v>
      </c>
    </row>
    <row r="3" customFormat="false" ht="12.8" hidden="false" customHeight="false" outlineLevel="0" collapsed="false">
      <c r="A3" s="0" t="s">
        <v>34</v>
      </c>
      <c r="B3" s="0" t="s">
        <v>23</v>
      </c>
      <c r="C3" s="1" t="s">
        <v>35</v>
      </c>
      <c r="D3" s="0" t="s">
        <v>36</v>
      </c>
      <c r="E3" s="0" t="s">
        <v>33</v>
      </c>
      <c r="F3" s="0" t="s">
        <v>37</v>
      </c>
      <c r="G3" s="0" t="s">
        <v>28</v>
      </c>
      <c r="H3" s="0" t="s">
        <v>38</v>
      </c>
      <c r="I3" s="0" t="s">
        <v>30</v>
      </c>
      <c r="J3" s="0" t="s">
        <v>31</v>
      </c>
      <c r="K3" s="0" t="s">
        <v>39</v>
      </c>
      <c r="L3" s="0" t="n">
        <v>4</v>
      </c>
      <c r="M3" s="0" t="s">
        <v>33</v>
      </c>
      <c r="Q3" s="0" t="s">
        <v>40</v>
      </c>
      <c r="R3" s="0" t="s">
        <v>40</v>
      </c>
      <c r="S3" s="0" t="s">
        <v>41</v>
      </c>
      <c r="T3" s="0" t="s">
        <v>42</v>
      </c>
      <c r="U3" s="0" t="s">
        <v>43</v>
      </c>
      <c r="V3" s="0" t="s">
        <v>40</v>
      </c>
    </row>
    <row r="4" customFormat="false" ht="12.8" hidden="false" customHeight="false" outlineLevel="0" collapsed="false">
      <c r="A4" s="0" t="s">
        <v>44</v>
      </c>
      <c r="B4" s="0" t="s">
        <v>23</v>
      </c>
      <c r="C4" s="1" t="s">
        <v>45</v>
      </c>
      <c r="D4" s="0" t="s">
        <v>36</v>
      </c>
      <c r="E4" s="0" t="s">
        <v>33</v>
      </c>
      <c r="F4" s="0" t="s">
        <v>46</v>
      </c>
      <c r="G4" s="0" t="s">
        <v>28</v>
      </c>
      <c r="H4" s="0" t="s">
        <v>38</v>
      </c>
      <c r="I4" s="0" t="s">
        <v>30</v>
      </c>
      <c r="J4" s="0" t="s">
        <v>47</v>
      </c>
      <c r="K4" s="0" t="s">
        <v>32</v>
      </c>
      <c r="L4" s="0" t="n">
        <v>3</v>
      </c>
      <c r="M4" s="0" t="s">
        <v>33</v>
      </c>
      <c r="Q4" s="0" t="s">
        <v>48</v>
      </c>
      <c r="R4" s="0" t="s">
        <v>42</v>
      </c>
      <c r="S4" s="0" t="n">
        <v>6</v>
      </c>
      <c r="T4" s="0" t="s">
        <v>49</v>
      </c>
      <c r="U4" s="0" t="s">
        <v>50</v>
      </c>
      <c r="V4" s="0" t="s">
        <v>51</v>
      </c>
    </row>
    <row r="5" customFormat="false" ht="12.8" hidden="false" customHeight="false" outlineLevel="0" collapsed="false">
      <c r="A5" s="0" t="s">
        <v>52</v>
      </c>
      <c r="B5" s="0" t="s">
        <v>23</v>
      </c>
      <c r="C5" s="1" t="s">
        <v>53</v>
      </c>
      <c r="D5" s="0" t="s">
        <v>25</v>
      </c>
      <c r="E5" s="0" t="s">
        <v>26</v>
      </c>
      <c r="F5" s="0" t="s">
        <v>54</v>
      </c>
      <c r="G5" s="0" t="s">
        <v>28</v>
      </c>
      <c r="H5" s="0" t="s">
        <v>55</v>
      </c>
      <c r="I5" s="0" t="s">
        <v>30</v>
      </c>
      <c r="J5" s="0" t="s">
        <v>31</v>
      </c>
      <c r="K5" s="0" t="s">
        <v>32</v>
      </c>
      <c r="L5" s="0" t="n">
        <v>3</v>
      </c>
      <c r="M5" s="0" t="s">
        <v>33</v>
      </c>
      <c r="N5" s="0" t="n">
        <v>8</v>
      </c>
      <c r="O5" s="0" t="n">
        <v>8</v>
      </c>
      <c r="P5" s="0" t="n">
        <v>7</v>
      </c>
      <c r="Q5" s="0" t="n">
        <v>8</v>
      </c>
      <c r="R5" s="0" t="n">
        <v>9</v>
      </c>
      <c r="S5" s="0" t="n">
        <v>8</v>
      </c>
      <c r="T5" s="0" t="n">
        <v>9</v>
      </c>
      <c r="U5" s="0" t="n">
        <v>9</v>
      </c>
      <c r="V5" s="0" t="n">
        <v>9</v>
      </c>
    </row>
    <row r="6" customFormat="false" ht="12.8" hidden="false" customHeight="false" outlineLevel="0" collapsed="false">
      <c r="A6" s="0" t="s">
        <v>56</v>
      </c>
      <c r="B6" s="0" t="s">
        <v>23</v>
      </c>
      <c r="C6" s="1" t="s">
        <v>57</v>
      </c>
      <c r="D6" s="0" t="s">
        <v>36</v>
      </c>
      <c r="E6" s="0" t="s">
        <v>33</v>
      </c>
      <c r="F6" s="0" t="s">
        <v>37</v>
      </c>
      <c r="G6" s="0" t="s">
        <v>28</v>
      </c>
      <c r="H6" s="0" t="s">
        <v>29</v>
      </c>
      <c r="I6" s="0" t="s">
        <v>30</v>
      </c>
      <c r="J6" s="0" t="s">
        <v>31</v>
      </c>
      <c r="K6" s="0" t="s">
        <v>32</v>
      </c>
      <c r="L6" s="0" t="n">
        <v>4</v>
      </c>
      <c r="M6" s="0" t="s">
        <v>33</v>
      </c>
      <c r="Q6" s="0" t="s">
        <v>58</v>
      </c>
      <c r="R6" s="0" t="n">
        <v>8</v>
      </c>
      <c r="S6" s="0" t="n">
        <v>8</v>
      </c>
      <c r="T6" s="0" t="n">
        <v>8</v>
      </c>
      <c r="U6" s="0" t="n">
        <v>6</v>
      </c>
      <c r="V6" s="0" t="n">
        <v>6</v>
      </c>
    </row>
    <row r="7" customFormat="false" ht="12.8" hidden="false" customHeight="false" outlineLevel="0" collapsed="false">
      <c r="A7" s="0" t="s">
        <v>59</v>
      </c>
      <c r="B7" s="0" t="s">
        <v>23</v>
      </c>
      <c r="C7" s="1" t="s">
        <v>60</v>
      </c>
      <c r="D7" s="0" t="s">
        <v>25</v>
      </c>
      <c r="E7" s="0" t="s">
        <v>33</v>
      </c>
      <c r="F7" s="0" t="s">
        <v>61</v>
      </c>
      <c r="G7" s="0" t="s">
        <v>28</v>
      </c>
      <c r="H7" s="0" t="s">
        <v>29</v>
      </c>
      <c r="I7" s="0" t="s">
        <v>62</v>
      </c>
      <c r="J7" s="0" t="s">
        <v>47</v>
      </c>
      <c r="K7" s="0" t="s">
        <v>32</v>
      </c>
      <c r="L7" s="0" t="n">
        <v>4</v>
      </c>
      <c r="M7" s="0" t="s">
        <v>33</v>
      </c>
      <c r="N7" s="0" t="n">
        <v>8</v>
      </c>
      <c r="O7" s="0" t="n">
        <v>7</v>
      </c>
      <c r="P7" s="0" t="n">
        <v>8</v>
      </c>
      <c r="Q7" s="0" t="n">
        <v>9</v>
      </c>
      <c r="R7" s="0" t="n">
        <v>7</v>
      </c>
      <c r="S7" s="0" t="n">
        <v>9</v>
      </c>
      <c r="T7" s="0" t="n">
        <v>10</v>
      </c>
      <c r="U7" s="0" t="n">
        <v>7</v>
      </c>
      <c r="V7" s="0" t="n">
        <v>6</v>
      </c>
    </row>
    <row r="8" customFormat="false" ht="12.8" hidden="false" customHeight="false" outlineLevel="0" collapsed="false">
      <c r="A8" s="0" t="s">
        <v>63</v>
      </c>
      <c r="B8" s="0" t="s">
        <v>64</v>
      </c>
      <c r="C8" s="1" t="s">
        <v>65</v>
      </c>
      <c r="D8" s="0" t="s">
        <v>25</v>
      </c>
      <c r="E8" s="0" t="s">
        <v>26</v>
      </c>
      <c r="F8" s="0" t="s">
        <v>66</v>
      </c>
      <c r="G8" s="0" t="s">
        <v>28</v>
      </c>
      <c r="H8" s="0" t="s">
        <v>29</v>
      </c>
      <c r="I8" s="0" t="s">
        <v>30</v>
      </c>
      <c r="J8" s="0" t="s">
        <v>47</v>
      </c>
      <c r="K8" s="0" t="s">
        <v>32</v>
      </c>
      <c r="L8" s="0" t="n">
        <v>4</v>
      </c>
      <c r="M8" s="0" t="s">
        <v>33</v>
      </c>
      <c r="N8" s="0" t="n">
        <v>8</v>
      </c>
      <c r="O8" s="0" t="n">
        <v>8</v>
      </c>
      <c r="P8" s="0" t="n">
        <v>7</v>
      </c>
      <c r="Q8" s="0" t="n">
        <v>7</v>
      </c>
      <c r="R8" s="0" t="n">
        <v>7</v>
      </c>
      <c r="S8" s="0" t="n">
        <v>8</v>
      </c>
      <c r="T8" s="0" t="n">
        <v>9</v>
      </c>
      <c r="U8" s="0" t="n">
        <v>6</v>
      </c>
      <c r="V8" s="0" t="n">
        <v>7</v>
      </c>
    </row>
    <row r="9" customFormat="false" ht="12.8" hidden="false" customHeight="false" outlineLevel="0" collapsed="false">
      <c r="A9" s="0" t="s">
        <v>67</v>
      </c>
      <c r="B9" s="0" t="s">
        <v>23</v>
      </c>
      <c r="C9" s="1" t="s">
        <v>68</v>
      </c>
      <c r="D9" s="0" t="s">
        <v>36</v>
      </c>
      <c r="E9" s="0" t="s">
        <v>26</v>
      </c>
      <c r="F9" s="0" t="s">
        <v>27</v>
      </c>
      <c r="G9" s="0" t="s">
        <v>28</v>
      </c>
      <c r="H9" s="0" t="s">
        <v>29</v>
      </c>
      <c r="I9" s="0" t="s">
        <v>30</v>
      </c>
      <c r="J9" s="0" t="s">
        <v>69</v>
      </c>
      <c r="K9" s="0" t="s">
        <v>39</v>
      </c>
      <c r="L9" s="0" t="n">
        <v>4</v>
      </c>
      <c r="M9" s="0" t="s">
        <v>33</v>
      </c>
      <c r="Q9" s="0" t="s">
        <v>70</v>
      </c>
      <c r="R9" s="0" t="s">
        <v>71</v>
      </c>
      <c r="S9" s="0" t="s">
        <v>72</v>
      </c>
      <c r="T9" s="0" t="n">
        <v>7</v>
      </c>
      <c r="U9" s="0" t="s">
        <v>73</v>
      </c>
      <c r="V9" s="0" t="n">
        <v>5</v>
      </c>
    </row>
    <row r="10" customFormat="false" ht="12.8" hidden="false" customHeight="false" outlineLevel="0" collapsed="false">
      <c r="A10" s="0" t="s">
        <v>74</v>
      </c>
      <c r="B10" s="0" t="s">
        <v>23</v>
      </c>
      <c r="C10" s="1" t="s">
        <v>75</v>
      </c>
      <c r="D10" s="0" t="s">
        <v>25</v>
      </c>
      <c r="E10" s="0" t="s">
        <v>33</v>
      </c>
      <c r="F10" s="0" t="s">
        <v>54</v>
      </c>
      <c r="G10" s="0" t="s">
        <v>28</v>
      </c>
      <c r="H10" s="0" t="s">
        <v>38</v>
      </c>
      <c r="I10" s="0" t="s">
        <v>30</v>
      </c>
      <c r="J10" s="0" t="s">
        <v>76</v>
      </c>
      <c r="K10" s="0" t="s">
        <v>32</v>
      </c>
      <c r="L10" s="0" t="n">
        <v>6</v>
      </c>
      <c r="M10" s="0" t="s">
        <v>33</v>
      </c>
      <c r="N10" s="0" t="n">
        <v>7</v>
      </c>
      <c r="O10" s="0" t="n">
        <v>8</v>
      </c>
      <c r="P10" s="0" t="n">
        <v>8</v>
      </c>
      <c r="Q10" s="0" t="n">
        <v>8</v>
      </c>
      <c r="R10" s="0" t="n">
        <v>6</v>
      </c>
      <c r="S10" s="0" t="n">
        <v>9</v>
      </c>
      <c r="T10" s="0" t="n">
        <v>7</v>
      </c>
      <c r="U10" s="0" t="n">
        <v>8</v>
      </c>
      <c r="V10" s="0" t="n">
        <v>8</v>
      </c>
    </row>
    <row r="11" customFormat="false" ht="12.8" hidden="false" customHeight="false" outlineLevel="0" collapsed="false">
      <c r="A11" s="0" t="s">
        <v>77</v>
      </c>
      <c r="B11" s="0" t="s">
        <v>64</v>
      </c>
      <c r="C11" s="1" t="s">
        <v>78</v>
      </c>
      <c r="D11" s="0" t="s">
        <v>25</v>
      </c>
      <c r="E11" s="0" t="s">
        <v>26</v>
      </c>
      <c r="F11" s="0" t="s">
        <v>79</v>
      </c>
      <c r="G11" s="0" t="s">
        <v>28</v>
      </c>
      <c r="H11" s="0" t="s">
        <v>55</v>
      </c>
      <c r="I11" s="0" t="s">
        <v>30</v>
      </c>
      <c r="J11" s="0" t="s">
        <v>47</v>
      </c>
      <c r="K11" s="0" t="s">
        <v>32</v>
      </c>
      <c r="L11" s="0" t="n">
        <v>3</v>
      </c>
      <c r="M11" s="0" t="s">
        <v>33</v>
      </c>
      <c r="Q11" s="0" t="s">
        <v>80</v>
      </c>
      <c r="R11" s="0" t="n">
        <v>8</v>
      </c>
      <c r="S11" s="0" t="s">
        <v>41</v>
      </c>
      <c r="T11" s="0" t="s">
        <v>71</v>
      </c>
      <c r="U11" s="0" t="s">
        <v>81</v>
      </c>
      <c r="V11" s="0" t="s">
        <v>71</v>
      </c>
    </row>
    <row r="12" customFormat="false" ht="12.8" hidden="false" customHeight="false" outlineLevel="0" collapsed="false">
      <c r="A12" s="0" t="s">
        <v>82</v>
      </c>
      <c r="B12" s="0" t="s">
        <v>64</v>
      </c>
      <c r="C12" s="1" t="s">
        <v>83</v>
      </c>
      <c r="D12" s="0" t="s">
        <v>25</v>
      </c>
      <c r="E12" s="0" t="s">
        <v>26</v>
      </c>
      <c r="F12" s="0" t="s">
        <v>54</v>
      </c>
      <c r="G12" s="0" t="s">
        <v>28</v>
      </c>
      <c r="H12" s="0" t="s">
        <v>55</v>
      </c>
      <c r="I12" s="0" t="s">
        <v>30</v>
      </c>
      <c r="J12" s="0" t="s">
        <v>47</v>
      </c>
      <c r="K12" s="0" t="s">
        <v>32</v>
      </c>
      <c r="L12" s="0" t="n">
        <v>2</v>
      </c>
      <c r="M12" s="0" t="s">
        <v>33</v>
      </c>
      <c r="N12" s="0" t="n">
        <v>8</v>
      </c>
      <c r="O12" s="0" t="n">
        <v>10</v>
      </c>
      <c r="P12" s="0" t="n">
        <v>10</v>
      </c>
      <c r="Q12" s="0" t="n">
        <v>9</v>
      </c>
      <c r="R12" s="0" t="n">
        <v>9</v>
      </c>
      <c r="S12" s="0" t="n">
        <v>6</v>
      </c>
      <c r="T12" s="0" t="n">
        <v>6</v>
      </c>
      <c r="U12" s="0" t="n">
        <v>6</v>
      </c>
      <c r="V12" s="0" t="n">
        <v>6</v>
      </c>
    </row>
    <row r="13" customFormat="false" ht="12.8" hidden="false" customHeight="false" outlineLevel="0" collapsed="false">
      <c r="A13" s="0" t="s">
        <v>84</v>
      </c>
      <c r="B13" s="0" t="s">
        <v>23</v>
      </c>
      <c r="C13" s="1" t="s">
        <v>85</v>
      </c>
      <c r="D13" s="0" t="s">
        <v>25</v>
      </c>
      <c r="E13" s="0" t="s">
        <v>33</v>
      </c>
      <c r="F13" s="0" t="s">
        <v>61</v>
      </c>
      <c r="G13" s="0" t="s">
        <v>28</v>
      </c>
      <c r="H13" s="0" t="s">
        <v>38</v>
      </c>
      <c r="I13" s="0" t="s">
        <v>86</v>
      </c>
      <c r="J13" s="0" t="s">
        <v>31</v>
      </c>
      <c r="K13" s="0" t="s">
        <v>87</v>
      </c>
      <c r="L13" s="0" t="n">
        <v>5</v>
      </c>
      <c r="M13" s="0" t="s">
        <v>33</v>
      </c>
      <c r="N13" s="0" t="n">
        <v>8</v>
      </c>
      <c r="O13" s="0" t="n">
        <v>9</v>
      </c>
      <c r="P13" s="0" t="n">
        <v>8</v>
      </c>
      <c r="Q13" s="0" t="n">
        <v>7</v>
      </c>
      <c r="R13" s="0" t="n">
        <v>8</v>
      </c>
      <c r="S13" s="0" t="n">
        <v>7</v>
      </c>
      <c r="T13" s="0" t="n">
        <v>6</v>
      </c>
      <c r="U13" s="0" t="n">
        <v>7</v>
      </c>
      <c r="V13" s="0" t="n">
        <v>6</v>
      </c>
    </row>
    <row r="14" customFormat="false" ht="12.8" hidden="false" customHeight="false" outlineLevel="0" collapsed="false">
      <c r="A14" s="0" t="s">
        <v>88</v>
      </c>
      <c r="B14" s="0" t="s">
        <v>64</v>
      </c>
      <c r="C14" s="1" t="s">
        <v>89</v>
      </c>
      <c r="D14" s="0" t="s">
        <v>36</v>
      </c>
      <c r="E14" s="0" t="s">
        <v>33</v>
      </c>
      <c r="F14" s="0" t="s">
        <v>37</v>
      </c>
      <c r="G14" s="0" t="s">
        <v>28</v>
      </c>
      <c r="H14" s="0" t="s">
        <v>55</v>
      </c>
      <c r="I14" s="0" t="s">
        <v>30</v>
      </c>
      <c r="J14" s="0" t="s">
        <v>31</v>
      </c>
      <c r="K14" s="0" t="s">
        <v>32</v>
      </c>
      <c r="L14" s="0" t="n">
        <v>4</v>
      </c>
      <c r="M14" s="0" t="s">
        <v>33</v>
      </c>
      <c r="Q14" s="0" t="n">
        <v>9</v>
      </c>
      <c r="R14" s="0" t="s">
        <v>90</v>
      </c>
      <c r="S14" s="0" t="s">
        <v>71</v>
      </c>
      <c r="T14" s="0" t="n">
        <v>7</v>
      </c>
      <c r="U14" s="0" t="n">
        <v>8</v>
      </c>
      <c r="V14" s="0" t="n">
        <v>8</v>
      </c>
    </row>
    <row r="15" customFormat="false" ht="12.8" hidden="false" customHeight="false" outlineLevel="0" collapsed="false">
      <c r="A15" s="0" t="s">
        <v>91</v>
      </c>
      <c r="B15" s="0" t="s">
        <v>23</v>
      </c>
      <c r="C15" s="1" t="s">
        <v>92</v>
      </c>
      <c r="D15" s="0" t="s">
        <v>25</v>
      </c>
      <c r="E15" s="0" t="s">
        <v>33</v>
      </c>
      <c r="F15" s="0" t="s">
        <v>54</v>
      </c>
      <c r="G15" s="0" t="s">
        <v>28</v>
      </c>
      <c r="H15" s="0" t="s">
        <v>55</v>
      </c>
      <c r="I15" s="0" t="s">
        <v>86</v>
      </c>
      <c r="J15" s="0" t="s">
        <v>76</v>
      </c>
      <c r="K15" s="0" t="s">
        <v>93</v>
      </c>
      <c r="L15" s="0" t="n">
        <v>5</v>
      </c>
      <c r="M15" s="0" t="s">
        <v>33</v>
      </c>
      <c r="N15" s="0" t="n">
        <v>7</v>
      </c>
      <c r="O15" s="0" t="n">
        <v>8</v>
      </c>
      <c r="P15" s="0" t="n">
        <v>6</v>
      </c>
      <c r="Q15" s="0" t="n">
        <v>6</v>
      </c>
      <c r="R15" s="0" t="n">
        <v>6</v>
      </c>
      <c r="S15" s="0" t="n">
        <v>6</v>
      </c>
      <c r="T15" s="0" t="n">
        <v>7</v>
      </c>
      <c r="U15" s="0" t="n">
        <v>6</v>
      </c>
      <c r="V15" s="0" t="n">
        <v>6</v>
      </c>
    </row>
    <row r="16" customFormat="false" ht="12.8" hidden="false" customHeight="false" outlineLevel="0" collapsed="false">
      <c r="A16" s="0" t="s">
        <v>94</v>
      </c>
      <c r="B16" s="0" t="s">
        <v>64</v>
      </c>
      <c r="C16" s="1" t="s">
        <v>95</v>
      </c>
      <c r="D16" s="0" t="s">
        <v>36</v>
      </c>
      <c r="E16" s="0" t="s">
        <v>33</v>
      </c>
      <c r="F16" s="0" t="s">
        <v>27</v>
      </c>
      <c r="G16" s="0" t="s">
        <v>28</v>
      </c>
      <c r="H16" s="0" t="s">
        <v>55</v>
      </c>
      <c r="I16" s="0" t="s">
        <v>30</v>
      </c>
      <c r="J16" s="0" t="s">
        <v>31</v>
      </c>
      <c r="K16" s="0" t="s">
        <v>32</v>
      </c>
      <c r="L16" s="0" t="n">
        <v>4</v>
      </c>
      <c r="M16" s="0" t="s">
        <v>33</v>
      </c>
      <c r="N16" s="0" t="n">
        <v>7</v>
      </c>
      <c r="O16" s="0" t="n">
        <v>8</v>
      </c>
      <c r="P16" s="0" t="n">
        <v>6</v>
      </c>
      <c r="Q16" s="0" t="n">
        <v>7</v>
      </c>
      <c r="R16" s="0" t="n">
        <v>7</v>
      </c>
      <c r="S16" s="0" t="n">
        <v>8</v>
      </c>
      <c r="T16" s="0" t="n">
        <v>9</v>
      </c>
      <c r="U16" s="0" t="n">
        <v>7</v>
      </c>
      <c r="V16" s="0" t="n">
        <v>7</v>
      </c>
    </row>
    <row r="17" customFormat="false" ht="12.8" hidden="false" customHeight="false" outlineLevel="0" collapsed="false">
      <c r="A17" s="0" t="s">
        <v>96</v>
      </c>
      <c r="B17" s="0" t="s">
        <v>64</v>
      </c>
      <c r="C17" s="1" t="s">
        <v>97</v>
      </c>
      <c r="D17" s="0" t="s">
        <v>25</v>
      </c>
      <c r="E17" s="0" t="s">
        <v>33</v>
      </c>
      <c r="F17" s="0" t="s">
        <v>54</v>
      </c>
      <c r="G17" s="0" t="s">
        <v>28</v>
      </c>
      <c r="H17" s="0" t="s">
        <v>38</v>
      </c>
      <c r="I17" s="0" t="s">
        <v>86</v>
      </c>
      <c r="J17" s="0" t="s">
        <v>31</v>
      </c>
      <c r="K17" s="0" t="s">
        <v>32</v>
      </c>
      <c r="L17" s="0" t="n">
        <v>2</v>
      </c>
      <c r="M17" s="0" t="s">
        <v>33</v>
      </c>
      <c r="N17" s="0" t="n">
        <v>8</v>
      </c>
      <c r="O17" s="0" t="n">
        <v>8</v>
      </c>
      <c r="P17" s="0" t="n">
        <v>8</v>
      </c>
      <c r="Q17" s="0" t="n">
        <v>8</v>
      </c>
      <c r="R17" s="0" t="n">
        <v>7</v>
      </c>
      <c r="S17" s="0" t="n">
        <v>6</v>
      </c>
      <c r="T17" s="0" t="n">
        <v>7</v>
      </c>
      <c r="U17" s="0" t="n">
        <v>7</v>
      </c>
      <c r="V17" s="0" t="n">
        <v>7</v>
      </c>
    </row>
    <row r="18" customFormat="false" ht="12.8" hidden="false" customHeight="false" outlineLevel="0" collapsed="false">
      <c r="A18" s="0" t="s">
        <v>98</v>
      </c>
      <c r="B18" s="0" t="s">
        <v>64</v>
      </c>
      <c r="C18" s="1" t="s">
        <v>99</v>
      </c>
      <c r="D18" s="0" t="s">
        <v>25</v>
      </c>
      <c r="E18" s="0" t="s">
        <v>33</v>
      </c>
      <c r="F18" s="0" t="s">
        <v>27</v>
      </c>
      <c r="G18" s="0" t="s">
        <v>28</v>
      </c>
      <c r="H18" s="0" t="s">
        <v>55</v>
      </c>
      <c r="I18" s="0" t="s">
        <v>30</v>
      </c>
      <c r="J18" s="0" t="s">
        <v>47</v>
      </c>
      <c r="K18" s="0" t="s">
        <v>32</v>
      </c>
      <c r="L18" s="0" t="n">
        <v>4</v>
      </c>
      <c r="M18" s="0" t="s">
        <v>33</v>
      </c>
      <c r="N18" s="0" t="n">
        <v>6</v>
      </c>
      <c r="O18" s="0" t="n">
        <v>8</v>
      </c>
      <c r="P18" s="0" t="n">
        <v>8</v>
      </c>
      <c r="Q18" s="0" t="n">
        <v>7</v>
      </c>
      <c r="R18" s="0" t="n">
        <v>6</v>
      </c>
      <c r="S18" s="0" t="n">
        <v>6</v>
      </c>
      <c r="T18" s="0" t="n">
        <v>6</v>
      </c>
      <c r="U18" s="0" t="n">
        <v>6</v>
      </c>
      <c r="V18" s="0" t="n">
        <v>8</v>
      </c>
    </row>
    <row r="19" customFormat="false" ht="12.8" hidden="false" customHeight="false" outlineLevel="0" collapsed="false">
      <c r="A19" s="0" t="s">
        <v>100</v>
      </c>
      <c r="B19" s="0" t="s">
        <v>23</v>
      </c>
      <c r="C19" s="1" t="s">
        <v>101</v>
      </c>
      <c r="D19" s="0" t="s">
        <v>25</v>
      </c>
      <c r="E19" s="0" t="s">
        <v>33</v>
      </c>
      <c r="F19" s="0" t="s">
        <v>27</v>
      </c>
      <c r="G19" s="0" t="s">
        <v>28</v>
      </c>
      <c r="H19" s="0" t="s">
        <v>29</v>
      </c>
      <c r="I19" s="0" t="s">
        <v>30</v>
      </c>
      <c r="J19" s="0" t="s">
        <v>31</v>
      </c>
      <c r="K19" s="0" t="s">
        <v>87</v>
      </c>
      <c r="L19" s="0" t="n">
        <v>5</v>
      </c>
      <c r="M19" s="0" t="s">
        <v>33</v>
      </c>
      <c r="Q19" s="0" t="s">
        <v>102</v>
      </c>
      <c r="R19" s="0" t="s">
        <v>103</v>
      </c>
      <c r="S19" s="0" t="s">
        <v>80</v>
      </c>
      <c r="T19" s="0" t="s">
        <v>58</v>
      </c>
      <c r="U19" s="0" t="s">
        <v>104</v>
      </c>
      <c r="V19" s="0" t="s">
        <v>105</v>
      </c>
    </row>
    <row r="20" customFormat="false" ht="12.8" hidden="false" customHeight="false" outlineLevel="0" collapsed="false">
      <c r="A20" s="0" t="s">
        <v>106</v>
      </c>
      <c r="B20" s="0" t="s">
        <v>23</v>
      </c>
      <c r="C20" s="1" t="s">
        <v>107</v>
      </c>
      <c r="D20" s="0" t="s">
        <v>36</v>
      </c>
      <c r="E20" s="0" t="s">
        <v>33</v>
      </c>
      <c r="F20" s="0" t="s">
        <v>27</v>
      </c>
      <c r="G20" s="0" t="s">
        <v>28</v>
      </c>
      <c r="H20" s="0" t="s">
        <v>108</v>
      </c>
      <c r="I20" s="0" t="s">
        <v>30</v>
      </c>
      <c r="J20" s="0" t="s">
        <v>109</v>
      </c>
      <c r="K20" s="0" t="s">
        <v>87</v>
      </c>
      <c r="L20" s="0" t="n">
        <v>6</v>
      </c>
      <c r="M20" s="0" t="s">
        <v>33</v>
      </c>
      <c r="N20" s="0" t="n">
        <v>8</v>
      </c>
      <c r="O20" s="0" t="n">
        <v>9</v>
      </c>
      <c r="P20" s="0" t="n">
        <v>9</v>
      </c>
      <c r="Q20" s="0" t="n">
        <v>7</v>
      </c>
      <c r="R20" s="0" t="n">
        <v>7</v>
      </c>
      <c r="S20" s="0" t="n">
        <v>10</v>
      </c>
      <c r="T20" s="0" t="n">
        <v>9</v>
      </c>
      <c r="U20" s="0" t="n">
        <v>7</v>
      </c>
      <c r="V20" s="0" t="n">
        <v>7</v>
      </c>
    </row>
    <row r="21" customFormat="false" ht="12.8" hidden="false" customHeight="false" outlineLevel="0" collapsed="false">
      <c r="A21" s="0" t="s">
        <v>110</v>
      </c>
      <c r="B21" s="0" t="s">
        <v>23</v>
      </c>
      <c r="C21" s="1" t="s">
        <v>111</v>
      </c>
      <c r="D21" s="0" t="s">
        <v>25</v>
      </c>
      <c r="E21" s="0" t="s">
        <v>33</v>
      </c>
      <c r="F21" s="0" t="s">
        <v>27</v>
      </c>
      <c r="G21" s="0" t="s">
        <v>28</v>
      </c>
      <c r="H21" s="0" t="s">
        <v>55</v>
      </c>
      <c r="I21" s="0" t="s">
        <v>30</v>
      </c>
      <c r="J21" s="0" t="s">
        <v>47</v>
      </c>
      <c r="K21" s="0" t="s">
        <v>32</v>
      </c>
      <c r="L21" s="0" t="n">
        <v>3</v>
      </c>
      <c r="M21" s="0" t="s">
        <v>33</v>
      </c>
      <c r="N21" s="0" t="n">
        <v>7</v>
      </c>
      <c r="O21" s="0" t="n">
        <v>8</v>
      </c>
      <c r="P21" s="0" t="n">
        <v>9</v>
      </c>
      <c r="Q21" s="0" t="n">
        <v>9</v>
      </c>
      <c r="R21" s="0" t="n">
        <v>8</v>
      </c>
      <c r="S21" s="0" t="n">
        <v>9</v>
      </c>
      <c r="T21" s="0" t="n">
        <v>9</v>
      </c>
      <c r="U21" s="0" t="n">
        <v>7</v>
      </c>
      <c r="V21" s="0" t="n">
        <v>8</v>
      </c>
    </row>
    <row r="22" customFormat="false" ht="12.8" hidden="false" customHeight="false" outlineLevel="0" collapsed="false">
      <c r="A22" s="0" t="s">
        <v>112</v>
      </c>
      <c r="B22" s="0" t="s">
        <v>64</v>
      </c>
      <c r="C22" s="1" t="s">
        <v>113</v>
      </c>
      <c r="D22" s="0" t="s">
        <v>25</v>
      </c>
      <c r="E22" s="0" t="s">
        <v>33</v>
      </c>
      <c r="F22" s="0" t="s">
        <v>27</v>
      </c>
      <c r="G22" s="0" t="s">
        <v>28</v>
      </c>
      <c r="H22" s="0" t="s">
        <v>38</v>
      </c>
      <c r="I22" s="0" t="s">
        <v>30</v>
      </c>
      <c r="J22" s="0" t="s">
        <v>31</v>
      </c>
      <c r="K22" s="0" t="s">
        <v>32</v>
      </c>
      <c r="L22" s="0" t="n">
        <v>4</v>
      </c>
      <c r="M22" s="0" t="s">
        <v>33</v>
      </c>
      <c r="N22" s="0" t="n">
        <v>6</v>
      </c>
      <c r="O22" s="0" t="n">
        <v>6</v>
      </c>
      <c r="P22" s="0" t="n">
        <v>6</v>
      </c>
      <c r="Q22" s="0" t="n">
        <v>7</v>
      </c>
      <c r="R22" s="0" t="n">
        <v>6</v>
      </c>
      <c r="S22" s="0" t="n">
        <v>7</v>
      </c>
      <c r="T22" s="0" t="n">
        <v>6</v>
      </c>
      <c r="U22" s="0" t="n">
        <v>6</v>
      </c>
      <c r="V22" s="0" t="n">
        <v>7</v>
      </c>
    </row>
    <row r="23" customFormat="false" ht="12.8" hidden="false" customHeight="false" outlineLevel="0" collapsed="false">
      <c r="A23" s="0" t="s">
        <v>114</v>
      </c>
      <c r="B23" s="0" t="s">
        <v>64</v>
      </c>
      <c r="C23" s="1" t="s">
        <v>115</v>
      </c>
      <c r="D23" s="0" t="s">
        <v>36</v>
      </c>
      <c r="E23" s="0" t="s">
        <v>26</v>
      </c>
      <c r="F23" s="0" t="s">
        <v>37</v>
      </c>
      <c r="G23" s="0" t="s">
        <v>28</v>
      </c>
      <c r="H23" s="0" t="s">
        <v>29</v>
      </c>
      <c r="I23" s="0" t="s">
        <v>62</v>
      </c>
      <c r="J23" s="0" t="s">
        <v>31</v>
      </c>
      <c r="K23" s="0" t="s">
        <v>32</v>
      </c>
      <c r="L23" s="0" t="n">
        <v>3</v>
      </c>
      <c r="M23" s="0" t="s">
        <v>33</v>
      </c>
      <c r="N23" s="0" t="n">
        <v>8</v>
      </c>
      <c r="O23" s="0" t="n">
        <v>7</v>
      </c>
      <c r="P23" s="0" t="n">
        <v>7</v>
      </c>
      <c r="Q23" s="0" t="n">
        <v>7</v>
      </c>
      <c r="R23" s="0" t="n">
        <v>8</v>
      </c>
      <c r="S23" s="0" t="n">
        <v>7</v>
      </c>
      <c r="T23" s="0" t="n">
        <v>8</v>
      </c>
      <c r="U23" s="0" t="n">
        <v>7</v>
      </c>
      <c r="V23" s="0" t="n">
        <v>7</v>
      </c>
    </row>
    <row r="24" customFormat="false" ht="12.8" hidden="false" customHeight="false" outlineLevel="0" collapsed="false">
      <c r="A24" s="0" t="s">
        <v>116</v>
      </c>
      <c r="B24" s="0" t="s">
        <v>23</v>
      </c>
      <c r="C24" s="1" t="s">
        <v>117</v>
      </c>
      <c r="D24" s="0" t="s">
        <v>25</v>
      </c>
      <c r="E24" s="0" t="s">
        <v>26</v>
      </c>
      <c r="F24" s="0" t="s">
        <v>27</v>
      </c>
      <c r="G24" s="0" t="s">
        <v>28</v>
      </c>
      <c r="H24" s="0" t="s">
        <v>55</v>
      </c>
      <c r="I24" s="0" t="s">
        <v>30</v>
      </c>
      <c r="J24" s="0" t="s">
        <v>76</v>
      </c>
      <c r="K24" s="0" t="s">
        <v>32</v>
      </c>
      <c r="L24" s="0" t="n">
        <v>3</v>
      </c>
      <c r="M24" s="0" t="s">
        <v>33</v>
      </c>
      <c r="N24" s="0" t="n">
        <v>7</v>
      </c>
      <c r="O24" s="0" t="n">
        <v>7</v>
      </c>
      <c r="P24" s="0" t="n">
        <v>6</v>
      </c>
      <c r="Q24" s="0" t="n">
        <v>7</v>
      </c>
      <c r="R24" s="0" t="n">
        <v>6</v>
      </c>
      <c r="S24" s="0" t="n">
        <v>9</v>
      </c>
      <c r="T24" s="0" t="n">
        <v>7</v>
      </c>
      <c r="U24" s="0" t="n">
        <v>6</v>
      </c>
      <c r="V24" s="0" t="n">
        <v>7</v>
      </c>
    </row>
    <row r="25" customFormat="false" ht="12.8" hidden="false" customHeight="false" outlineLevel="0" collapsed="false">
      <c r="A25" s="0" t="s">
        <v>118</v>
      </c>
      <c r="B25" s="0" t="s">
        <v>23</v>
      </c>
      <c r="C25" s="1" t="s">
        <v>119</v>
      </c>
      <c r="D25" s="0" t="s">
        <v>36</v>
      </c>
      <c r="E25" s="0" t="s">
        <v>33</v>
      </c>
      <c r="F25" s="0" t="s">
        <v>54</v>
      </c>
      <c r="G25" s="0" t="s">
        <v>28</v>
      </c>
      <c r="H25" s="0" t="s">
        <v>120</v>
      </c>
      <c r="I25" s="0" t="s">
        <v>30</v>
      </c>
      <c r="J25" s="0" t="s">
        <v>31</v>
      </c>
      <c r="K25" s="0" t="s">
        <v>32</v>
      </c>
      <c r="L25" s="0" t="n">
        <v>4</v>
      </c>
      <c r="M25" s="0" t="s">
        <v>33</v>
      </c>
      <c r="Q25" s="0" t="s">
        <v>121</v>
      </c>
      <c r="R25" s="0" t="n">
        <v>6</v>
      </c>
      <c r="S25" s="0" t="n">
        <v>7</v>
      </c>
      <c r="T25" s="0" t="s">
        <v>122</v>
      </c>
      <c r="U25" s="0" t="s">
        <v>123</v>
      </c>
      <c r="V25" s="0" t="s">
        <v>124</v>
      </c>
    </row>
    <row r="26" customFormat="false" ht="12.8" hidden="false" customHeight="false" outlineLevel="0" collapsed="false">
      <c r="A26" s="0" t="s">
        <v>125</v>
      </c>
      <c r="B26" s="0" t="s">
        <v>23</v>
      </c>
      <c r="C26" s="1" t="s">
        <v>126</v>
      </c>
      <c r="D26" s="0" t="s">
        <v>25</v>
      </c>
      <c r="E26" s="0" t="s">
        <v>26</v>
      </c>
      <c r="F26" s="0" t="s">
        <v>66</v>
      </c>
      <c r="G26" s="0" t="s">
        <v>28</v>
      </c>
      <c r="H26" s="0" t="s">
        <v>29</v>
      </c>
      <c r="I26" s="0" t="s">
        <v>30</v>
      </c>
      <c r="J26" s="0" t="s">
        <v>47</v>
      </c>
      <c r="K26" s="0" t="s">
        <v>32</v>
      </c>
      <c r="L26" s="0" t="n">
        <v>8</v>
      </c>
      <c r="M26" s="0" t="s">
        <v>33</v>
      </c>
      <c r="N26" s="0" t="n">
        <v>6</v>
      </c>
      <c r="O26" s="0" t="n">
        <v>7</v>
      </c>
      <c r="P26" s="0" t="n">
        <v>7</v>
      </c>
      <c r="Q26" s="0" t="n">
        <v>6</v>
      </c>
      <c r="R26" s="0" t="n">
        <v>7</v>
      </c>
      <c r="S26" s="0" t="n">
        <v>6</v>
      </c>
      <c r="T26" s="0" t="n">
        <v>6</v>
      </c>
      <c r="U26" s="0" t="n">
        <v>7</v>
      </c>
      <c r="V26" s="0" t="n">
        <v>6</v>
      </c>
    </row>
    <row r="27" customFormat="false" ht="12.8" hidden="false" customHeight="false" outlineLevel="0" collapsed="false">
      <c r="A27" s="0" t="s">
        <v>127</v>
      </c>
      <c r="B27" s="0" t="s">
        <v>23</v>
      </c>
      <c r="C27" s="1" t="s">
        <v>128</v>
      </c>
      <c r="D27" s="0" t="s">
        <v>36</v>
      </c>
      <c r="E27" s="0" t="s">
        <v>26</v>
      </c>
      <c r="F27" s="0" t="s">
        <v>54</v>
      </c>
      <c r="G27" s="0" t="s">
        <v>28</v>
      </c>
      <c r="H27" s="0" t="s">
        <v>55</v>
      </c>
      <c r="I27" s="0" t="s">
        <v>30</v>
      </c>
      <c r="J27" s="0" t="s">
        <v>76</v>
      </c>
      <c r="K27" s="0" t="s">
        <v>32</v>
      </c>
      <c r="L27" s="0" t="n">
        <v>3</v>
      </c>
      <c r="M27" s="0" t="s">
        <v>33</v>
      </c>
      <c r="N27" s="0" t="n">
        <v>10</v>
      </c>
      <c r="O27" s="0" t="n">
        <v>10</v>
      </c>
      <c r="P27" s="0" t="n">
        <v>10</v>
      </c>
      <c r="Q27" s="0" t="n">
        <v>10</v>
      </c>
      <c r="R27" s="0" t="n">
        <v>9</v>
      </c>
      <c r="S27" s="0" t="n">
        <v>8</v>
      </c>
      <c r="T27" s="0" t="n">
        <v>8</v>
      </c>
      <c r="U27" s="0" t="n">
        <v>7</v>
      </c>
      <c r="V27" s="0" t="n">
        <v>7</v>
      </c>
    </row>
    <row r="28" customFormat="false" ht="12.8" hidden="false" customHeight="false" outlineLevel="0" collapsed="false">
      <c r="A28" s="0" t="s">
        <v>129</v>
      </c>
      <c r="B28" s="0" t="s">
        <v>23</v>
      </c>
      <c r="C28" s="1" t="s">
        <v>130</v>
      </c>
      <c r="D28" s="0" t="s">
        <v>36</v>
      </c>
      <c r="E28" s="0" t="s">
        <v>33</v>
      </c>
      <c r="F28" s="0" t="s">
        <v>27</v>
      </c>
      <c r="G28" s="0" t="s">
        <v>28</v>
      </c>
      <c r="H28" s="0" t="s">
        <v>29</v>
      </c>
      <c r="I28" s="0" t="s">
        <v>30</v>
      </c>
      <c r="J28" s="0" t="s">
        <v>31</v>
      </c>
      <c r="K28" s="0" t="s">
        <v>131</v>
      </c>
      <c r="L28" s="0" t="n">
        <v>4</v>
      </c>
      <c r="M28" s="0" t="s">
        <v>33</v>
      </c>
      <c r="N28" s="0" t="n">
        <v>8</v>
      </c>
      <c r="O28" s="0" t="n">
        <v>9</v>
      </c>
      <c r="P28" s="0" t="n">
        <v>8</v>
      </c>
      <c r="Q28" s="0" t="n">
        <v>8</v>
      </c>
      <c r="R28" s="0" t="n">
        <v>9</v>
      </c>
      <c r="S28" s="0" t="n">
        <v>8</v>
      </c>
      <c r="T28" s="0" t="n">
        <v>7</v>
      </c>
      <c r="U28" s="0" t="n">
        <v>7</v>
      </c>
      <c r="V28" s="0" t="n">
        <v>8</v>
      </c>
    </row>
    <row r="29" customFormat="false" ht="12.8" hidden="false" customHeight="false" outlineLevel="0" collapsed="false">
      <c r="A29" s="0" t="s">
        <v>132</v>
      </c>
      <c r="B29" s="0" t="s">
        <v>64</v>
      </c>
      <c r="C29" s="1" t="s">
        <v>133</v>
      </c>
      <c r="D29" s="0" t="s">
        <v>25</v>
      </c>
      <c r="E29" s="0" t="s">
        <v>33</v>
      </c>
      <c r="F29" s="0" t="s">
        <v>54</v>
      </c>
      <c r="G29" s="0" t="s">
        <v>28</v>
      </c>
      <c r="H29" s="0" t="s">
        <v>38</v>
      </c>
      <c r="I29" s="0" t="s">
        <v>30</v>
      </c>
      <c r="J29" s="0" t="s">
        <v>31</v>
      </c>
      <c r="K29" s="0" t="s">
        <v>131</v>
      </c>
      <c r="L29" s="0" t="n">
        <v>5</v>
      </c>
      <c r="M29" s="0" t="s">
        <v>26</v>
      </c>
      <c r="Q29" s="0" t="s">
        <v>134</v>
      </c>
      <c r="R29" s="0" t="s">
        <v>135</v>
      </c>
      <c r="S29" s="0" t="n">
        <v>10</v>
      </c>
      <c r="T29" s="0" t="n">
        <v>10</v>
      </c>
      <c r="U29" s="0" t="s">
        <v>41</v>
      </c>
      <c r="V29" s="0" t="s">
        <v>70</v>
      </c>
    </row>
    <row r="30" customFormat="false" ht="12.8" hidden="false" customHeight="false" outlineLevel="0" collapsed="false">
      <c r="A30" s="0" t="s">
        <v>136</v>
      </c>
      <c r="B30" s="0" t="s">
        <v>64</v>
      </c>
      <c r="C30" s="1" t="s">
        <v>137</v>
      </c>
      <c r="D30" s="0" t="s">
        <v>36</v>
      </c>
      <c r="E30" s="0" t="s">
        <v>26</v>
      </c>
      <c r="F30" s="0" t="s">
        <v>54</v>
      </c>
      <c r="G30" s="0" t="s">
        <v>28</v>
      </c>
      <c r="H30" s="0" t="s">
        <v>120</v>
      </c>
      <c r="I30" s="0" t="s">
        <v>30</v>
      </c>
      <c r="J30" s="0" t="s">
        <v>31</v>
      </c>
      <c r="K30" s="0" t="s">
        <v>32</v>
      </c>
      <c r="L30" s="0" t="n">
        <v>5</v>
      </c>
      <c r="M30" s="0" t="s">
        <v>33</v>
      </c>
      <c r="N30" s="0" t="n">
        <v>9</v>
      </c>
      <c r="O30" s="0" t="n">
        <v>8</v>
      </c>
      <c r="P30" s="0" t="n">
        <v>8</v>
      </c>
      <c r="Q30" s="0" t="n">
        <v>8</v>
      </c>
      <c r="R30" s="0" t="n">
        <v>6</v>
      </c>
      <c r="S30" s="0" t="n">
        <v>7</v>
      </c>
      <c r="T30" s="0" t="n">
        <v>9</v>
      </c>
      <c r="U30" s="0" t="n">
        <v>8</v>
      </c>
      <c r="V30" s="0" t="n">
        <v>6</v>
      </c>
    </row>
    <row r="31" customFormat="false" ht="12.8" hidden="false" customHeight="false" outlineLevel="0" collapsed="false">
      <c r="A31" s="0" t="s">
        <v>138</v>
      </c>
      <c r="B31" s="0" t="s">
        <v>64</v>
      </c>
      <c r="C31" s="1" t="s">
        <v>139</v>
      </c>
      <c r="D31" s="0" t="s">
        <v>25</v>
      </c>
      <c r="E31" s="0" t="s">
        <v>33</v>
      </c>
      <c r="F31" s="0" t="s">
        <v>140</v>
      </c>
      <c r="G31" s="0" t="s">
        <v>28</v>
      </c>
      <c r="H31" s="0" t="s">
        <v>55</v>
      </c>
      <c r="I31" s="0" t="s">
        <v>30</v>
      </c>
      <c r="J31" s="0" t="s">
        <v>47</v>
      </c>
      <c r="K31" s="0" t="s">
        <v>32</v>
      </c>
      <c r="L31" s="0" t="n">
        <v>3</v>
      </c>
      <c r="M31" s="0" t="s">
        <v>33</v>
      </c>
      <c r="N31" s="0" t="n">
        <v>7</v>
      </c>
      <c r="O31" s="0" t="n">
        <v>6</v>
      </c>
      <c r="P31" s="0" t="n">
        <v>6</v>
      </c>
      <c r="Q31" s="0" t="n">
        <v>6</v>
      </c>
      <c r="R31" s="0" t="n">
        <v>6</v>
      </c>
      <c r="S31" s="0" t="n">
        <v>6</v>
      </c>
      <c r="T31" s="0" t="n">
        <v>6</v>
      </c>
      <c r="U31" s="0" t="n">
        <v>6</v>
      </c>
      <c r="V31" s="0" t="n">
        <v>6</v>
      </c>
    </row>
    <row r="32" customFormat="false" ht="12.8" hidden="false" customHeight="false" outlineLevel="0" collapsed="false">
      <c r="A32" s="0" t="s">
        <v>141</v>
      </c>
      <c r="B32" s="0" t="s">
        <v>23</v>
      </c>
      <c r="C32" s="1" t="s">
        <v>142</v>
      </c>
      <c r="D32" s="0" t="s">
        <v>25</v>
      </c>
      <c r="E32" s="0" t="s">
        <v>33</v>
      </c>
      <c r="F32" s="0" t="s">
        <v>27</v>
      </c>
      <c r="G32" s="0" t="s">
        <v>28</v>
      </c>
      <c r="H32" s="0" t="s">
        <v>55</v>
      </c>
      <c r="I32" s="0" t="s">
        <v>30</v>
      </c>
      <c r="J32" s="0" t="s">
        <v>76</v>
      </c>
      <c r="K32" s="0" t="s">
        <v>32</v>
      </c>
      <c r="L32" s="0" t="n">
        <v>3</v>
      </c>
      <c r="M32" s="0" t="s">
        <v>33</v>
      </c>
      <c r="N32" s="0" t="n">
        <v>8</v>
      </c>
      <c r="O32" s="0" t="n">
        <v>7</v>
      </c>
      <c r="P32" s="0" t="n">
        <v>9</v>
      </c>
      <c r="Q32" s="0" t="n">
        <v>6</v>
      </c>
      <c r="R32" s="0" t="n">
        <v>6</v>
      </c>
      <c r="S32" s="0" t="n">
        <v>7</v>
      </c>
      <c r="T32" s="0" t="n">
        <v>6</v>
      </c>
      <c r="U32" s="0" t="n">
        <v>6</v>
      </c>
      <c r="V32" s="0" t="n">
        <v>6</v>
      </c>
    </row>
    <row r="33" customFormat="false" ht="12.8" hidden="false" customHeight="false" outlineLevel="0" collapsed="false">
      <c r="A33" s="0" t="s">
        <v>143</v>
      </c>
      <c r="B33" s="0" t="s">
        <v>23</v>
      </c>
      <c r="C33" s="1" t="s">
        <v>144</v>
      </c>
      <c r="D33" s="0" t="s">
        <v>36</v>
      </c>
      <c r="E33" s="0" t="s">
        <v>26</v>
      </c>
      <c r="F33" s="0" t="s">
        <v>27</v>
      </c>
      <c r="G33" s="0" t="s">
        <v>28</v>
      </c>
      <c r="H33" s="0" t="s">
        <v>55</v>
      </c>
      <c r="I33" s="0" t="s">
        <v>30</v>
      </c>
      <c r="J33" s="0" t="s">
        <v>76</v>
      </c>
      <c r="K33" s="0" t="s">
        <v>32</v>
      </c>
      <c r="L33" s="0" t="n">
        <v>4</v>
      </c>
      <c r="M33" s="0" t="s">
        <v>33</v>
      </c>
      <c r="Q33" s="0" t="n">
        <v>6</v>
      </c>
      <c r="R33" s="0" t="s">
        <v>72</v>
      </c>
      <c r="S33" s="0" t="s">
        <v>49</v>
      </c>
      <c r="T33" s="0" t="n">
        <v>6</v>
      </c>
      <c r="U33" s="0" t="s">
        <v>145</v>
      </c>
      <c r="V33" s="0" t="n">
        <v>8</v>
      </c>
    </row>
    <row r="34" customFormat="false" ht="12.8" hidden="false" customHeight="false" outlineLevel="0" collapsed="false">
      <c r="A34" s="0" t="s">
        <v>146</v>
      </c>
      <c r="B34" s="0" t="s">
        <v>23</v>
      </c>
      <c r="C34" s="1" t="s">
        <v>147</v>
      </c>
      <c r="D34" s="0" t="s">
        <v>25</v>
      </c>
      <c r="E34" s="0" t="s">
        <v>33</v>
      </c>
      <c r="F34" s="0" t="s">
        <v>37</v>
      </c>
      <c r="G34" s="0" t="s">
        <v>28</v>
      </c>
      <c r="H34" s="0" t="s">
        <v>55</v>
      </c>
      <c r="I34" s="0" t="s">
        <v>30</v>
      </c>
      <c r="J34" s="0" t="s">
        <v>76</v>
      </c>
      <c r="K34" s="0" t="s">
        <v>32</v>
      </c>
      <c r="L34" s="0" t="n">
        <v>3</v>
      </c>
      <c r="M34" s="0" t="s">
        <v>33</v>
      </c>
      <c r="N34" s="0" t="n">
        <v>10</v>
      </c>
      <c r="O34" s="0" t="n">
        <v>8</v>
      </c>
      <c r="P34" s="0" t="n">
        <v>8</v>
      </c>
      <c r="Q34" s="0" t="n">
        <v>9</v>
      </c>
      <c r="R34" s="0" t="n">
        <v>7</v>
      </c>
      <c r="S34" s="0" t="n">
        <v>8</v>
      </c>
      <c r="T34" s="0" t="n">
        <v>6</v>
      </c>
      <c r="U34" s="0" t="n">
        <v>6</v>
      </c>
      <c r="V34" s="0" t="n">
        <v>9</v>
      </c>
    </row>
    <row r="35" customFormat="false" ht="12.8" hidden="false" customHeight="false" outlineLevel="0" collapsed="false">
      <c r="A35" s="0" t="s">
        <v>148</v>
      </c>
      <c r="B35" s="0" t="s">
        <v>23</v>
      </c>
      <c r="C35" s="1" t="s">
        <v>149</v>
      </c>
      <c r="D35" s="0" t="s">
        <v>36</v>
      </c>
      <c r="E35" s="0" t="s">
        <v>33</v>
      </c>
      <c r="F35" s="0" t="s">
        <v>61</v>
      </c>
      <c r="G35" s="0" t="s">
        <v>28</v>
      </c>
      <c r="H35" s="0" t="s">
        <v>55</v>
      </c>
      <c r="I35" s="0" t="s">
        <v>30</v>
      </c>
      <c r="J35" s="0" t="s">
        <v>47</v>
      </c>
      <c r="K35" s="0" t="s">
        <v>32</v>
      </c>
      <c r="L35" s="0" t="n">
        <v>7</v>
      </c>
      <c r="M35" s="0" t="s">
        <v>33</v>
      </c>
      <c r="N35" s="0" t="n">
        <v>8</v>
      </c>
      <c r="O35" s="0" t="n">
        <v>8</v>
      </c>
      <c r="P35" s="0" t="n">
        <v>8</v>
      </c>
      <c r="Q35" s="0" t="n">
        <v>9</v>
      </c>
      <c r="R35" s="0" t="n">
        <v>7</v>
      </c>
      <c r="S35" s="0" t="n">
        <v>7</v>
      </c>
      <c r="T35" s="0" t="n">
        <v>8</v>
      </c>
      <c r="U35" s="0" t="n">
        <v>7</v>
      </c>
      <c r="V35" s="0" t="n">
        <v>7</v>
      </c>
    </row>
    <row r="36" customFormat="false" ht="12.8" hidden="false" customHeight="false" outlineLevel="0" collapsed="false">
      <c r="A36" s="0" t="s">
        <v>150</v>
      </c>
      <c r="B36" s="0" t="s">
        <v>23</v>
      </c>
      <c r="C36" s="1" t="s">
        <v>151</v>
      </c>
      <c r="D36" s="0" t="s">
        <v>25</v>
      </c>
      <c r="E36" s="0" t="s">
        <v>33</v>
      </c>
      <c r="F36" s="0" t="s">
        <v>152</v>
      </c>
      <c r="G36" s="0" t="s">
        <v>28</v>
      </c>
      <c r="H36" s="0" t="s">
        <v>55</v>
      </c>
      <c r="I36" s="0" t="s">
        <v>62</v>
      </c>
      <c r="J36" s="0" t="s">
        <v>31</v>
      </c>
      <c r="K36" s="0" t="s">
        <v>32</v>
      </c>
      <c r="L36" s="0" t="n">
        <v>6</v>
      </c>
      <c r="M36" s="0" t="s">
        <v>33</v>
      </c>
      <c r="N36" s="0" t="n">
        <v>9</v>
      </c>
      <c r="O36" s="0" t="n">
        <v>9</v>
      </c>
      <c r="P36" s="0" t="n">
        <v>6</v>
      </c>
      <c r="Q36" s="0" t="n">
        <v>6</v>
      </c>
      <c r="R36" s="0" t="n">
        <v>6</v>
      </c>
      <c r="S36" s="0" t="n">
        <v>7</v>
      </c>
      <c r="T36" s="0" t="n">
        <v>6</v>
      </c>
      <c r="U36" s="0" t="n">
        <v>6</v>
      </c>
      <c r="V36" s="0" t="n">
        <v>6</v>
      </c>
    </row>
    <row r="37" customFormat="false" ht="12.8" hidden="false" customHeight="false" outlineLevel="0" collapsed="false">
      <c r="A37" s="0" t="s">
        <v>153</v>
      </c>
      <c r="B37" s="0" t="s">
        <v>23</v>
      </c>
      <c r="C37" s="1" t="s">
        <v>154</v>
      </c>
      <c r="D37" s="0" t="s">
        <v>36</v>
      </c>
      <c r="E37" s="0" t="s">
        <v>33</v>
      </c>
      <c r="F37" s="0" t="s">
        <v>37</v>
      </c>
      <c r="G37" s="0" t="s">
        <v>28</v>
      </c>
      <c r="H37" s="0" t="s">
        <v>55</v>
      </c>
      <c r="I37" s="0" t="s">
        <v>30</v>
      </c>
      <c r="J37" s="0" t="s">
        <v>47</v>
      </c>
      <c r="K37" s="0" t="s">
        <v>32</v>
      </c>
      <c r="L37" s="0" t="n">
        <v>2</v>
      </c>
      <c r="M37" s="0" t="s">
        <v>33</v>
      </c>
      <c r="Q37" s="0" t="s">
        <v>155</v>
      </c>
      <c r="R37" s="0" t="n">
        <v>6</v>
      </c>
      <c r="S37" s="0" t="s">
        <v>123</v>
      </c>
      <c r="T37" s="0" t="s">
        <v>121</v>
      </c>
      <c r="U37" s="0" t="n">
        <v>6</v>
      </c>
      <c r="V37" s="0" t="s">
        <v>73</v>
      </c>
    </row>
    <row r="38" customFormat="false" ht="12.8" hidden="false" customHeight="false" outlineLevel="0" collapsed="false">
      <c r="A38" s="0" t="s">
        <v>156</v>
      </c>
      <c r="B38" s="0" t="s">
        <v>23</v>
      </c>
      <c r="C38" s="1" t="s">
        <v>157</v>
      </c>
      <c r="D38" s="0" t="s">
        <v>36</v>
      </c>
      <c r="E38" s="0" t="s">
        <v>26</v>
      </c>
      <c r="F38" s="0" t="s">
        <v>37</v>
      </c>
      <c r="G38" s="0" t="s">
        <v>28</v>
      </c>
      <c r="H38" s="0" t="s">
        <v>55</v>
      </c>
      <c r="I38" s="0" t="s">
        <v>30</v>
      </c>
      <c r="J38" s="0" t="s">
        <v>47</v>
      </c>
      <c r="K38" s="0" t="s">
        <v>32</v>
      </c>
      <c r="L38" s="0" t="n">
        <v>3</v>
      </c>
      <c r="M38" s="0" t="s">
        <v>33</v>
      </c>
      <c r="Q38" s="0" t="s">
        <v>72</v>
      </c>
      <c r="R38" s="0" t="n">
        <v>6</v>
      </c>
      <c r="S38" s="0" t="s">
        <v>43</v>
      </c>
      <c r="T38" s="0" t="s">
        <v>90</v>
      </c>
      <c r="U38" s="0" t="s">
        <v>158</v>
      </c>
      <c r="V38" s="0" t="s">
        <v>104</v>
      </c>
    </row>
    <row r="39" customFormat="false" ht="12.8" hidden="false" customHeight="false" outlineLevel="0" collapsed="false">
      <c r="A39" s="0" t="s">
        <v>159</v>
      </c>
      <c r="B39" s="0" t="s">
        <v>23</v>
      </c>
      <c r="C39" s="1" t="s">
        <v>160</v>
      </c>
      <c r="D39" s="0" t="s">
        <v>36</v>
      </c>
      <c r="E39" s="0" t="s">
        <v>26</v>
      </c>
      <c r="F39" s="0" t="s">
        <v>61</v>
      </c>
      <c r="G39" s="0" t="s">
        <v>28</v>
      </c>
      <c r="H39" s="0" t="s">
        <v>55</v>
      </c>
      <c r="I39" s="0" t="s">
        <v>30</v>
      </c>
      <c r="J39" s="0" t="s">
        <v>31</v>
      </c>
      <c r="K39" s="0" t="s">
        <v>32</v>
      </c>
      <c r="L39" s="0" t="n">
        <v>3</v>
      </c>
      <c r="M39" s="0" t="s">
        <v>33</v>
      </c>
      <c r="N39" s="0" t="n">
        <v>7</v>
      </c>
      <c r="O39" s="0" t="n">
        <v>9</v>
      </c>
      <c r="P39" s="0" t="n">
        <v>9</v>
      </c>
      <c r="Q39" s="0" t="n">
        <v>9</v>
      </c>
      <c r="R39" s="0" t="n">
        <v>6</v>
      </c>
      <c r="S39" s="0" t="n">
        <v>8</v>
      </c>
      <c r="T39" s="0" t="n">
        <v>8</v>
      </c>
      <c r="U39" s="0" t="n">
        <v>7</v>
      </c>
      <c r="V39" s="0" t="n">
        <v>7</v>
      </c>
    </row>
    <row r="40" customFormat="false" ht="12.8" hidden="false" customHeight="false" outlineLevel="0" collapsed="false">
      <c r="A40" s="0" t="s">
        <v>161</v>
      </c>
      <c r="B40" s="0" t="s">
        <v>23</v>
      </c>
      <c r="C40" s="1" t="s">
        <v>162</v>
      </c>
      <c r="D40" s="0" t="s">
        <v>36</v>
      </c>
      <c r="E40" s="0" t="s">
        <v>26</v>
      </c>
      <c r="F40" s="0" t="s">
        <v>66</v>
      </c>
      <c r="G40" s="0" t="s">
        <v>28</v>
      </c>
      <c r="H40" s="0" t="s">
        <v>29</v>
      </c>
      <c r="I40" s="0" t="s">
        <v>30</v>
      </c>
      <c r="J40" s="0" t="s">
        <v>31</v>
      </c>
      <c r="K40" s="0" t="s">
        <v>32</v>
      </c>
      <c r="L40" s="0" t="n">
        <v>5</v>
      </c>
      <c r="M40" s="0" t="s">
        <v>33</v>
      </c>
      <c r="N40" s="0" t="n">
        <v>7</v>
      </c>
      <c r="O40" s="0" t="n">
        <v>9</v>
      </c>
      <c r="P40" s="0" t="n">
        <v>9</v>
      </c>
      <c r="Q40" s="0" t="n">
        <v>9</v>
      </c>
      <c r="R40" s="0" t="n">
        <v>8</v>
      </c>
      <c r="S40" s="0" t="n">
        <v>7</v>
      </c>
      <c r="T40" s="0" t="n">
        <v>6</v>
      </c>
      <c r="U40" s="0" t="n">
        <v>7</v>
      </c>
      <c r="V40" s="0" t="n">
        <v>8</v>
      </c>
    </row>
    <row r="41" customFormat="false" ht="12.8" hidden="false" customHeight="false" outlineLevel="0" collapsed="false">
      <c r="A41" s="0" t="s">
        <v>163</v>
      </c>
      <c r="B41" s="0" t="s">
        <v>23</v>
      </c>
      <c r="C41" s="1" t="s">
        <v>164</v>
      </c>
      <c r="D41" s="0" t="s">
        <v>36</v>
      </c>
      <c r="E41" s="0" t="s">
        <v>33</v>
      </c>
      <c r="F41" s="0" t="s">
        <v>66</v>
      </c>
      <c r="G41" s="0" t="s">
        <v>28</v>
      </c>
      <c r="H41" s="0" t="s">
        <v>38</v>
      </c>
      <c r="I41" s="0" t="s">
        <v>30</v>
      </c>
      <c r="J41" s="0" t="s">
        <v>109</v>
      </c>
      <c r="K41" s="0" t="s">
        <v>87</v>
      </c>
      <c r="L41" s="0" t="n">
        <v>5</v>
      </c>
      <c r="M41" s="0" t="s">
        <v>33</v>
      </c>
      <c r="N41" s="0" t="n">
        <v>8</v>
      </c>
      <c r="O41" s="0" t="n">
        <v>8</v>
      </c>
      <c r="P41" s="0" t="n">
        <v>8</v>
      </c>
      <c r="Q41" s="0" t="n">
        <v>8</v>
      </c>
      <c r="R41" s="0" t="n">
        <v>8</v>
      </c>
      <c r="S41" s="0" t="n">
        <v>10</v>
      </c>
      <c r="T41" s="0" t="n">
        <v>7</v>
      </c>
      <c r="U41" s="0" t="n">
        <v>7</v>
      </c>
      <c r="V41" s="0" t="n">
        <v>7</v>
      </c>
    </row>
    <row r="42" customFormat="false" ht="12.8" hidden="false" customHeight="false" outlineLevel="0" collapsed="false">
      <c r="A42" s="0" t="s">
        <v>165</v>
      </c>
      <c r="B42" s="0" t="s">
        <v>64</v>
      </c>
      <c r="C42" s="1" t="s">
        <v>166</v>
      </c>
      <c r="D42" s="0" t="s">
        <v>36</v>
      </c>
      <c r="E42" s="0" t="s">
        <v>33</v>
      </c>
      <c r="F42" s="0" t="s">
        <v>27</v>
      </c>
      <c r="G42" s="0" t="s">
        <v>28</v>
      </c>
      <c r="H42" s="0" t="s">
        <v>29</v>
      </c>
      <c r="I42" s="0" t="s">
        <v>62</v>
      </c>
      <c r="J42" s="0" t="s">
        <v>109</v>
      </c>
      <c r="K42" s="0" t="s">
        <v>87</v>
      </c>
      <c r="L42" s="0" t="n">
        <v>4</v>
      </c>
      <c r="M42" s="0" t="s">
        <v>33</v>
      </c>
      <c r="N42" s="0" t="n">
        <v>9</v>
      </c>
      <c r="O42" s="0" t="n">
        <v>10</v>
      </c>
      <c r="P42" s="0" t="n">
        <v>9</v>
      </c>
      <c r="Q42" s="0" t="n">
        <v>8</v>
      </c>
      <c r="R42" s="0" t="n">
        <v>8</v>
      </c>
      <c r="S42" s="0" t="n">
        <v>6</v>
      </c>
      <c r="T42" s="0" t="n">
        <v>8</v>
      </c>
      <c r="U42" s="0" t="n">
        <v>6</v>
      </c>
      <c r="V42" s="0" t="n">
        <v>7</v>
      </c>
    </row>
    <row r="43" customFormat="false" ht="12.8" hidden="false" customHeight="false" outlineLevel="0" collapsed="false">
      <c r="A43" s="0" t="s">
        <v>167</v>
      </c>
      <c r="B43" s="0" t="s">
        <v>64</v>
      </c>
      <c r="C43" s="1" t="s">
        <v>168</v>
      </c>
      <c r="D43" s="0" t="s">
        <v>36</v>
      </c>
      <c r="E43" s="0" t="s">
        <v>33</v>
      </c>
      <c r="F43" s="0" t="s">
        <v>37</v>
      </c>
      <c r="G43" s="0" t="s">
        <v>28</v>
      </c>
      <c r="H43" s="0" t="s">
        <v>169</v>
      </c>
      <c r="I43" s="0" t="s">
        <v>30</v>
      </c>
      <c r="J43" s="0" t="s">
        <v>109</v>
      </c>
      <c r="K43" s="0" t="s">
        <v>131</v>
      </c>
      <c r="L43" s="0" t="n">
        <v>5</v>
      </c>
      <c r="M43" s="0" t="s">
        <v>33</v>
      </c>
      <c r="N43" s="0" t="n">
        <v>7.5</v>
      </c>
      <c r="Q43" s="0" t="s">
        <v>50</v>
      </c>
      <c r="R43" s="0" t="s">
        <v>170</v>
      </c>
      <c r="S43" s="0" t="n">
        <v>7</v>
      </c>
      <c r="T43" s="0" t="n">
        <v>6</v>
      </c>
      <c r="U43" s="0" t="s">
        <v>171</v>
      </c>
      <c r="V43" s="0" t="s">
        <v>171</v>
      </c>
    </row>
    <row r="44" customFormat="false" ht="12.8" hidden="false" customHeight="false" outlineLevel="0" collapsed="false">
      <c r="A44" s="0" t="s">
        <v>172</v>
      </c>
      <c r="B44" s="0" t="s">
        <v>23</v>
      </c>
      <c r="C44" s="1" t="s">
        <v>173</v>
      </c>
      <c r="D44" s="0" t="s">
        <v>25</v>
      </c>
      <c r="E44" s="0" t="s">
        <v>33</v>
      </c>
      <c r="F44" s="0" t="s">
        <v>37</v>
      </c>
      <c r="G44" s="0" t="s">
        <v>28</v>
      </c>
      <c r="H44" s="0" t="s">
        <v>55</v>
      </c>
      <c r="I44" s="0" t="s">
        <v>30</v>
      </c>
      <c r="J44" s="0" t="s">
        <v>47</v>
      </c>
      <c r="K44" s="0" t="s">
        <v>32</v>
      </c>
      <c r="L44" s="0" t="n">
        <v>4</v>
      </c>
      <c r="M44" s="0" t="s">
        <v>33</v>
      </c>
      <c r="Q44" s="0" t="s">
        <v>174</v>
      </c>
      <c r="R44" s="0" t="n">
        <v>7</v>
      </c>
      <c r="S44" s="0" t="n">
        <v>7</v>
      </c>
      <c r="T44" s="0" t="n">
        <v>6</v>
      </c>
      <c r="U44" s="0" t="n">
        <v>6</v>
      </c>
      <c r="V44" s="0" t="n">
        <v>7</v>
      </c>
    </row>
    <row r="45" customFormat="false" ht="12.8" hidden="false" customHeight="false" outlineLevel="0" collapsed="false">
      <c r="A45" s="0" t="s">
        <v>175</v>
      </c>
      <c r="B45" s="0" t="s">
        <v>23</v>
      </c>
      <c r="C45" s="1" t="s">
        <v>176</v>
      </c>
      <c r="D45" s="0" t="s">
        <v>25</v>
      </c>
      <c r="E45" s="0" t="s">
        <v>26</v>
      </c>
      <c r="F45" s="0" t="s">
        <v>27</v>
      </c>
      <c r="G45" s="0" t="s">
        <v>28</v>
      </c>
      <c r="H45" s="0" t="s">
        <v>55</v>
      </c>
      <c r="I45" s="0" t="s">
        <v>30</v>
      </c>
      <c r="J45" s="0" t="s">
        <v>31</v>
      </c>
      <c r="K45" s="0" t="s">
        <v>32</v>
      </c>
      <c r="L45" s="0" t="n">
        <v>3</v>
      </c>
      <c r="M45" s="0" t="s">
        <v>33</v>
      </c>
      <c r="N45" s="0" t="n">
        <v>7</v>
      </c>
      <c r="O45" s="0" t="n">
        <v>6</v>
      </c>
      <c r="P45" s="0" t="n">
        <v>7</v>
      </c>
      <c r="Q45" s="0" t="n">
        <v>8</v>
      </c>
      <c r="R45" s="0" t="n">
        <v>7</v>
      </c>
      <c r="S45" s="0" t="n">
        <v>8</v>
      </c>
      <c r="T45" s="0" t="n">
        <v>7</v>
      </c>
      <c r="U45" s="0" t="n">
        <v>6</v>
      </c>
      <c r="V45" s="0" t="n">
        <v>6</v>
      </c>
    </row>
    <row r="46" customFormat="false" ht="12.8" hidden="false" customHeight="false" outlineLevel="0" collapsed="false">
      <c r="A46" s="0" t="s">
        <v>177</v>
      </c>
      <c r="B46" s="0" t="s">
        <v>23</v>
      </c>
      <c r="C46" s="1" t="s">
        <v>178</v>
      </c>
      <c r="D46" s="0" t="s">
        <v>36</v>
      </c>
      <c r="E46" s="0" t="s">
        <v>33</v>
      </c>
      <c r="F46" s="0" t="s">
        <v>61</v>
      </c>
      <c r="G46" s="0" t="s">
        <v>179</v>
      </c>
      <c r="H46" s="0" t="s">
        <v>108</v>
      </c>
      <c r="I46" s="0" t="s">
        <v>30</v>
      </c>
      <c r="J46" s="0" t="s">
        <v>109</v>
      </c>
      <c r="K46" s="0" t="s">
        <v>87</v>
      </c>
      <c r="L46" s="0" t="n">
        <v>3</v>
      </c>
      <c r="M46" s="0" t="s">
        <v>33</v>
      </c>
      <c r="N46" s="0" t="n">
        <v>9.8</v>
      </c>
      <c r="O46" s="0" t="n">
        <v>9.7</v>
      </c>
      <c r="P46" s="0" t="n">
        <v>9.6</v>
      </c>
      <c r="Q46" s="0" t="s">
        <v>134</v>
      </c>
      <c r="R46" s="0" t="n">
        <v>10</v>
      </c>
      <c r="S46" s="0" t="s">
        <v>180</v>
      </c>
      <c r="T46" s="0" t="s">
        <v>122</v>
      </c>
      <c r="U46" s="0" t="s">
        <v>181</v>
      </c>
      <c r="V46" s="0" t="s">
        <v>48</v>
      </c>
    </row>
    <row r="47" customFormat="false" ht="12.8" hidden="false" customHeight="false" outlineLevel="0" collapsed="false">
      <c r="A47" s="0" t="s">
        <v>182</v>
      </c>
      <c r="B47" s="0" t="s">
        <v>23</v>
      </c>
      <c r="C47" s="1" t="s">
        <v>183</v>
      </c>
      <c r="D47" s="0" t="s">
        <v>36</v>
      </c>
      <c r="E47" s="0" t="s">
        <v>33</v>
      </c>
      <c r="F47" s="0" t="s">
        <v>61</v>
      </c>
      <c r="G47" s="0" t="s">
        <v>179</v>
      </c>
      <c r="H47" s="0" t="s">
        <v>169</v>
      </c>
      <c r="I47" s="0" t="s">
        <v>30</v>
      </c>
      <c r="J47" s="0" t="s">
        <v>109</v>
      </c>
      <c r="K47" s="0" t="s">
        <v>87</v>
      </c>
      <c r="L47" s="0" t="n">
        <v>4</v>
      </c>
      <c r="M47" s="0" t="s">
        <v>33</v>
      </c>
      <c r="N47" s="0" t="n">
        <v>9.5</v>
      </c>
      <c r="O47" s="0" t="n">
        <v>8.9</v>
      </c>
      <c r="P47" s="0" t="n">
        <v>8.6</v>
      </c>
      <c r="Q47" s="0" t="s">
        <v>80</v>
      </c>
      <c r="R47" s="0" t="s">
        <v>43</v>
      </c>
      <c r="S47" s="0" t="s">
        <v>102</v>
      </c>
      <c r="T47" s="0" t="n">
        <v>8</v>
      </c>
      <c r="U47" s="0" t="s">
        <v>58</v>
      </c>
      <c r="V47" s="0" t="s">
        <v>102</v>
      </c>
    </row>
    <row r="48" customFormat="false" ht="12.8" hidden="false" customHeight="false" outlineLevel="0" collapsed="false">
      <c r="A48" s="0" t="s">
        <v>184</v>
      </c>
      <c r="B48" s="0" t="s">
        <v>64</v>
      </c>
      <c r="C48" s="1" t="s">
        <v>185</v>
      </c>
      <c r="D48" s="0" t="s">
        <v>25</v>
      </c>
      <c r="E48" s="0" t="s">
        <v>26</v>
      </c>
      <c r="F48" s="0" t="s">
        <v>27</v>
      </c>
      <c r="G48" s="0" t="s">
        <v>28</v>
      </c>
      <c r="H48" s="0" t="s">
        <v>55</v>
      </c>
      <c r="I48" s="0" t="s">
        <v>30</v>
      </c>
      <c r="J48" s="0" t="s">
        <v>31</v>
      </c>
      <c r="K48" s="0" t="s">
        <v>32</v>
      </c>
      <c r="L48" s="0" t="n">
        <v>4</v>
      </c>
      <c r="M48" s="0" t="s">
        <v>33</v>
      </c>
      <c r="Q48" s="0" t="s">
        <v>105</v>
      </c>
      <c r="R48" s="0" t="s">
        <v>121</v>
      </c>
      <c r="S48" s="0" t="s">
        <v>73</v>
      </c>
      <c r="T48" s="0" t="s">
        <v>170</v>
      </c>
      <c r="U48" s="0" t="s">
        <v>42</v>
      </c>
      <c r="V48" s="0" t="n">
        <v>7</v>
      </c>
    </row>
    <row r="49" customFormat="false" ht="12.8" hidden="false" customHeight="false" outlineLevel="0" collapsed="false">
      <c r="A49" s="0" t="s">
        <v>186</v>
      </c>
      <c r="B49" s="0" t="s">
        <v>64</v>
      </c>
      <c r="C49" s="1" t="s">
        <v>187</v>
      </c>
      <c r="D49" s="0" t="s">
        <v>25</v>
      </c>
      <c r="E49" s="0" t="s">
        <v>26</v>
      </c>
      <c r="F49" s="0" t="s">
        <v>61</v>
      </c>
      <c r="G49" s="0" t="s">
        <v>28</v>
      </c>
      <c r="H49" s="0" t="s">
        <v>29</v>
      </c>
      <c r="I49" s="0" t="s">
        <v>30</v>
      </c>
      <c r="J49" s="0" t="s">
        <v>188</v>
      </c>
      <c r="K49" s="0" t="s">
        <v>32</v>
      </c>
      <c r="L49" s="0" t="n">
        <v>7</v>
      </c>
      <c r="M49" s="0" t="s">
        <v>33</v>
      </c>
      <c r="N49" s="0" t="n">
        <v>7</v>
      </c>
      <c r="O49" s="0" t="n">
        <v>9</v>
      </c>
      <c r="P49" s="0" t="n">
        <v>9</v>
      </c>
      <c r="Q49" s="0" t="n">
        <v>9</v>
      </c>
      <c r="R49" s="0" t="n">
        <v>8</v>
      </c>
      <c r="S49" s="0" t="n">
        <v>8</v>
      </c>
      <c r="T49" s="0" t="n">
        <v>6</v>
      </c>
      <c r="U49" s="0" t="n">
        <v>7</v>
      </c>
      <c r="V49" s="0" t="n">
        <v>9</v>
      </c>
    </row>
    <row r="50" customFormat="false" ht="12.8" hidden="false" customHeight="false" outlineLevel="0" collapsed="false">
      <c r="A50" s="0" t="s">
        <v>189</v>
      </c>
      <c r="B50" s="0" t="s">
        <v>64</v>
      </c>
      <c r="C50" s="1" t="s">
        <v>190</v>
      </c>
      <c r="D50" s="0" t="s">
        <v>25</v>
      </c>
      <c r="E50" s="0" t="s">
        <v>26</v>
      </c>
      <c r="F50" s="0" t="s">
        <v>61</v>
      </c>
      <c r="G50" s="0" t="s">
        <v>28</v>
      </c>
      <c r="H50" s="0" t="s">
        <v>55</v>
      </c>
      <c r="I50" s="0" t="s">
        <v>30</v>
      </c>
      <c r="J50" s="0" t="s">
        <v>31</v>
      </c>
      <c r="K50" s="0" t="s">
        <v>32</v>
      </c>
      <c r="L50" s="0" t="n">
        <v>5</v>
      </c>
      <c r="M50" s="0" t="s">
        <v>33</v>
      </c>
      <c r="N50" s="0" t="n">
        <v>7</v>
      </c>
      <c r="O50" s="0" t="n">
        <v>7</v>
      </c>
      <c r="P50" s="0" t="n">
        <v>9</v>
      </c>
      <c r="Q50" s="0" t="n">
        <v>9</v>
      </c>
      <c r="R50" s="0" t="n">
        <v>9</v>
      </c>
      <c r="S50" s="0" t="n">
        <v>8</v>
      </c>
      <c r="T50" s="0" t="n">
        <v>9</v>
      </c>
      <c r="U50" s="0" t="n">
        <v>8</v>
      </c>
      <c r="V50" s="0" t="n">
        <v>7</v>
      </c>
    </row>
    <row r="51" customFormat="false" ht="12.8" hidden="false" customHeight="false" outlineLevel="0" collapsed="false">
      <c r="A51" s="0" t="s">
        <v>191</v>
      </c>
      <c r="B51" s="0" t="s">
        <v>23</v>
      </c>
      <c r="C51" s="1" t="s">
        <v>192</v>
      </c>
      <c r="D51" s="0" t="s">
        <v>36</v>
      </c>
      <c r="E51" s="0" t="s">
        <v>33</v>
      </c>
      <c r="F51" s="0" t="s">
        <v>37</v>
      </c>
      <c r="G51" s="0" t="s">
        <v>28</v>
      </c>
      <c r="H51" s="0" t="s">
        <v>29</v>
      </c>
      <c r="I51" s="0" t="s">
        <v>62</v>
      </c>
      <c r="J51" s="0" t="s">
        <v>31</v>
      </c>
      <c r="K51" s="0" t="s">
        <v>39</v>
      </c>
      <c r="L51" s="0" t="n">
        <v>3</v>
      </c>
      <c r="M51" s="0" t="s">
        <v>33</v>
      </c>
      <c r="Q51" s="0" t="s">
        <v>170</v>
      </c>
      <c r="R51" s="0" t="s">
        <v>193</v>
      </c>
      <c r="S51" s="0" t="s">
        <v>81</v>
      </c>
      <c r="T51" s="0" t="n">
        <v>6</v>
      </c>
      <c r="U51" s="0" t="s">
        <v>121</v>
      </c>
      <c r="V51" s="0" t="s">
        <v>73</v>
      </c>
    </row>
    <row r="52" customFormat="false" ht="12.8" hidden="false" customHeight="false" outlineLevel="0" collapsed="false">
      <c r="A52" s="0" t="s">
        <v>194</v>
      </c>
      <c r="B52" s="0" t="s">
        <v>64</v>
      </c>
      <c r="C52" s="1" t="s">
        <v>195</v>
      </c>
      <c r="D52" s="0" t="s">
        <v>25</v>
      </c>
      <c r="E52" s="0" t="s">
        <v>26</v>
      </c>
      <c r="F52" s="0" t="s">
        <v>66</v>
      </c>
      <c r="G52" s="0" t="s">
        <v>28</v>
      </c>
      <c r="H52" s="0" t="s">
        <v>29</v>
      </c>
      <c r="I52" s="0" t="s">
        <v>30</v>
      </c>
      <c r="J52" s="0" t="s">
        <v>47</v>
      </c>
      <c r="K52" s="0" t="s">
        <v>32</v>
      </c>
      <c r="L52" s="0" t="n">
        <v>3</v>
      </c>
      <c r="M52" s="0" t="s">
        <v>33</v>
      </c>
      <c r="N52" s="0" t="n">
        <v>7</v>
      </c>
      <c r="O52" s="0" t="n">
        <v>7</v>
      </c>
      <c r="P52" s="0" t="n">
        <v>9</v>
      </c>
      <c r="Q52" s="0" t="n">
        <v>9</v>
      </c>
      <c r="R52" s="0" t="n">
        <v>8</v>
      </c>
      <c r="S52" s="0" t="n">
        <v>7</v>
      </c>
      <c r="T52" s="0" t="n">
        <v>7</v>
      </c>
      <c r="U52" s="0" t="n">
        <v>8</v>
      </c>
      <c r="V52" s="0" t="n">
        <v>8</v>
      </c>
    </row>
    <row r="53" customFormat="false" ht="12.8" hidden="false" customHeight="false" outlineLevel="0" collapsed="false">
      <c r="A53" s="0" t="s">
        <v>196</v>
      </c>
      <c r="B53" s="0" t="s">
        <v>64</v>
      </c>
      <c r="C53" s="1" t="s">
        <v>197</v>
      </c>
      <c r="D53" s="0" t="s">
        <v>25</v>
      </c>
      <c r="E53" s="0" t="s">
        <v>26</v>
      </c>
      <c r="F53" s="0" t="s">
        <v>198</v>
      </c>
      <c r="G53" s="0" t="s">
        <v>28</v>
      </c>
      <c r="H53" s="0" t="s">
        <v>55</v>
      </c>
      <c r="I53" s="0" t="s">
        <v>62</v>
      </c>
      <c r="J53" s="0" t="s">
        <v>47</v>
      </c>
      <c r="K53" s="0" t="s">
        <v>32</v>
      </c>
      <c r="L53" s="0" t="n">
        <v>3</v>
      </c>
      <c r="M53" s="0" t="s">
        <v>33</v>
      </c>
      <c r="Q53" s="0" t="s">
        <v>104</v>
      </c>
      <c r="R53" s="0" t="s">
        <v>80</v>
      </c>
      <c r="S53" s="0" t="s">
        <v>121</v>
      </c>
      <c r="T53" s="0" t="s">
        <v>104</v>
      </c>
      <c r="U53" s="0" t="s">
        <v>105</v>
      </c>
      <c r="V53" s="0" t="n">
        <v>6</v>
      </c>
    </row>
    <row r="54" customFormat="false" ht="12.8" hidden="false" customHeight="false" outlineLevel="0" collapsed="false">
      <c r="A54" s="0" t="s">
        <v>199</v>
      </c>
      <c r="B54" s="0" t="s">
        <v>23</v>
      </c>
      <c r="C54" s="1" t="s">
        <v>200</v>
      </c>
      <c r="D54" s="0" t="s">
        <v>25</v>
      </c>
      <c r="E54" s="0" t="s">
        <v>26</v>
      </c>
      <c r="F54" s="0" t="s">
        <v>54</v>
      </c>
      <c r="G54" s="0" t="s">
        <v>28</v>
      </c>
      <c r="H54" s="0" t="s">
        <v>55</v>
      </c>
      <c r="I54" s="0" t="s">
        <v>30</v>
      </c>
      <c r="J54" s="0" t="s">
        <v>31</v>
      </c>
      <c r="K54" s="0" t="s">
        <v>32</v>
      </c>
      <c r="L54" s="0" t="n">
        <v>3</v>
      </c>
      <c r="M54" s="0" t="s">
        <v>33</v>
      </c>
      <c r="N54" s="0" t="n">
        <v>7</v>
      </c>
      <c r="O54" s="0" t="n">
        <v>7</v>
      </c>
      <c r="P54" s="0" t="n">
        <v>6</v>
      </c>
      <c r="Q54" s="0" t="n">
        <v>7</v>
      </c>
      <c r="R54" s="0" t="n">
        <v>6</v>
      </c>
      <c r="S54" s="0" t="n">
        <v>6</v>
      </c>
      <c r="T54" s="0" t="n">
        <v>7</v>
      </c>
      <c r="U54" s="0" t="n">
        <v>6</v>
      </c>
      <c r="V54" s="0" t="n">
        <v>6</v>
      </c>
    </row>
    <row r="55" customFormat="false" ht="12.8" hidden="false" customHeight="false" outlineLevel="0" collapsed="false">
      <c r="A55" s="0" t="s">
        <v>201</v>
      </c>
      <c r="B55" s="0" t="s">
        <v>23</v>
      </c>
      <c r="C55" s="1" t="s">
        <v>202</v>
      </c>
      <c r="D55" s="0" t="s">
        <v>36</v>
      </c>
      <c r="E55" s="0" t="s">
        <v>33</v>
      </c>
      <c r="F55" s="0" t="s">
        <v>37</v>
      </c>
      <c r="G55" s="0" t="s">
        <v>28</v>
      </c>
      <c r="H55" s="0" t="s">
        <v>55</v>
      </c>
      <c r="I55" s="0" t="s">
        <v>30</v>
      </c>
      <c r="J55" s="0" t="s">
        <v>47</v>
      </c>
      <c r="K55" s="0" t="s">
        <v>32</v>
      </c>
      <c r="L55" s="0" t="n">
        <v>5</v>
      </c>
      <c r="M55" s="0" t="s">
        <v>33</v>
      </c>
      <c r="Q55" s="0" t="s">
        <v>203</v>
      </c>
      <c r="R55" s="0" t="s">
        <v>58</v>
      </c>
      <c r="S55" s="0" t="n">
        <v>7</v>
      </c>
      <c r="T55" s="0" t="n">
        <v>6</v>
      </c>
      <c r="U55" s="0" t="n">
        <v>6</v>
      </c>
      <c r="V55" s="0" t="n">
        <v>5</v>
      </c>
    </row>
    <row r="56" customFormat="false" ht="12.8" hidden="false" customHeight="false" outlineLevel="0" collapsed="false">
      <c r="A56" s="0" t="s">
        <v>204</v>
      </c>
      <c r="B56" s="0" t="s">
        <v>64</v>
      </c>
      <c r="C56" s="1" t="s">
        <v>205</v>
      </c>
      <c r="D56" s="0" t="s">
        <v>25</v>
      </c>
      <c r="E56" s="0" t="s">
        <v>33</v>
      </c>
      <c r="F56" s="0" t="s">
        <v>27</v>
      </c>
      <c r="G56" s="0" t="s">
        <v>28</v>
      </c>
      <c r="H56" s="0" t="s">
        <v>38</v>
      </c>
      <c r="I56" s="0" t="s">
        <v>30</v>
      </c>
      <c r="J56" s="0" t="s">
        <v>76</v>
      </c>
      <c r="K56" s="0" t="s">
        <v>32</v>
      </c>
      <c r="L56" s="0" t="n">
        <v>9</v>
      </c>
      <c r="M56" s="0" t="s">
        <v>33</v>
      </c>
      <c r="N56" s="0" t="n">
        <v>7</v>
      </c>
      <c r="O56" s="0" t="n">
        <v>8</v>
      </c>
      <c r="P56" s="0" t="n">
        <v>6</v>
      </c>
      <c r="Q56" s="0" t="n">
        <v>7</v>
      </c>
      <c r="R56" s="0" t="n">
        <v>6</v>
      </c>
      <c r="S56" s="0" t="n">
        <v>6</v>
      </c>
      <c r="T56" s="0" t="n">
        <v>6</v>
      </c>
      <c r="U56" s="0" t="n">
        <v>7</v>
      </c>
      <c r="V56" s="0" t="n">
        <v>6</v>
      </c>
    </row>
    <row r="57" customFormat="false" ht="12.8" hidden="false" customHeight="false" outlineLevel="0" collapsed="false">
      <c r="A57" s="0" t="s">
        <v>206</v>
      </c>
      <c r="B57" s="0" t="s">
        <v>64</v>
      </c>
      <c r="C57" s="1" t="s">
        <v>207</v>
      </c>
      <c r="D57" s="0" t="s">
        <v>25</v>
      </c>
      <c r="E57" s="0" t="s">
        <v>33</v>
      </c>
      <c r="F57" s="0" t="s">
        <v>61</v>
      </c>
      <c r="G57" s="0" t="s">
        <v>28</v>
      </c>
      <c r="H57" s="0" t="s">
        <v>55</v>
      </c>
      <c r="I57" s="0" t="s">
        <v>62</v>
      </c>
      <c r="J57" s="0" t="s">
        <v>31</v>
      </c>
      <c r="K57" s="0" t="s">
        <v>32</v>
      </c>
      <c r="L57" s="0" t="n">
        <v>5</v>
      </c>
      <c r="M57" s="0" t="s">
        <v>33</v>
      </c>
      <c r="N57" s="0" t="n">
        <v>6</v>
      </c>
      <c r="O57" s="0" t="n">
        <v>6</v>
      </c>
      <c r="P57" s="0" t="n">
        <v>6</v>
      </c>
      <c r="Q57" s="0" t="n">
        <v>6</v>
      </c>
      <c r="R57" s="0" t="n">
        <v>6</v>
      </c>
      <c r="S57" s="0" t="n">
        <v>6</v>
      </c>
      <c r="T57" s="0" t="n">
        <v>6</v>
      </c>
      <c r="U57" s="0" t="n">
        <v>8</v>
      </c>
      <c r="V57" s="0" t="n">
        <v>6</v>
      </c>
    </row>
    <row r="58" customFormat="false" ht="12.8" hidden="false" customHeight="false" outlineLevel="0" collapsed="false">
      <c r="A58" s="0" t="s">
        <v>208</v>
      </c>
      <c r="B58" s="0" t="s">
        <v>64</v>
      </c>
      <c r="C58" s="1" t="s">
        <v>209</v>
      </c>
      <c r="D58" s="0" t="s">
        <v>25</v>
      </c>
      <c r="E58" s="0" t="s">
        <v>26</v>
      </c>
      <c r="F58" s="0" t="s">
        <v>54</v>
      </c>
      <c r="G58" s="0" t="s">
        <v>28</v>
      </c>
      <c r="H58" s="0" t="s">
        <v>55</v>
      </c>
      <c r="I58" s="0" t="s">
        <v>30</v>
      </c>
      <c r="J58" s="0" t="s">
        <v>31</v>
      </c>
      <c r="K58" s="0" t="s">
        <v>32</v>
      </c>
      <c r="L58" s="0" t="n">
        <v>5</v>
      </c>
      <c r="M58" s="0" t="s">
        <v>33</v>
      </c>
      <c r="N58" s="0" t="n">
        <v>8</v>
      </c>
      <c r="O58" s="0" t="n">
        <v>10</v>
      </c>
      <c r="P58" s="0" t="n">
        <v>9</v>
      </c>
      <c r="Q58" s="0" t="n">
        <v>8</v>
      </c>
      <c r="R58" s="0" t="n">
        <v>9</v>
      </c>
      <c r="S58" s="0" t="n">
        <v>6</v>
      </c>
      <c r="T58" s="0" t="n">
        <v>8</v>
      </c>
      <c r="U58" s="0" t="n">
        <v>6</v>
      </c>
      <c r="V58" s="0" t="n">
        <v>7</v>
      </c>
    </row>
    <row r="59" customFormat="false" ht="12.8" hidden="false" customHeight="false" outlineLevel="0" collapsed="false">
      <c r="A59" s="0" t="s">
        <v>210</v>
      </c>
      <c r="B59" s="0" t="s">
        <v>23</v>
      </c>
      <c r="C59" s="1" t="s">
        <v>211</v>
      </c>
      <c r="D59" s="0" t="s">
        <v>25</v>
      </c>
      <c r="E59" s="0" t="s">
        <v>26</v>
      </c>
      <c r="F59" s="0" t="s">
        <v>66</v>
      </c>
      <c r="G59" s="0" t="s">
        <v>28</v>
      </c>
      <c r="H59" s="0" t="s">
        <v>55</v>
      </c>
      <c r="I59" s="0" t="s">
        <v>30</v>
      </c>
      <c r="J59" s="0" t="s">
        <v>47</v>
      </c>
      <c r="K59" s="0" t="s">
        <v>32</v>
      </c>
      <c r="L59" s="0" t="n">
        <v>3</v>
      </c>
      <c r="M59" s="0" t="s">
        <v>33</v>
      </c>
      <c r="N59" s="0" t="n">
        <v>6</v>
      </c>
      <c r="O59" s="0" t="n">
        <v>6</v>
      </c>
      <c r="P59" s="0" t="n">
        <v>6</v>
      </c>
      <c r="Q59" s="0" t="n">
        <v>6</v>
      </c>
      <c r="R59" s="0" t="n">
        <v>6</v>
      </c>
      <c r="S59" s="0" t="n">
        <v>6</v>
      </c>
      <c r="T59" s="0" t="n">
        <v>8</v>
      </c>
      <c r="U59" s="0" t="n">
        <v>7</v>
      </c>
      <c r="V59" s="0" t="n">
        <v>6</v>
      </c>
    </row>
    <row r="60" customFormat="false" ht="12.8" hidden="false" customHeight="false" outlineLevel="0" collapsed="false">
      <c r="A60" s="0" t="s">
        <v>212</v>
      </c>
      <c r="B60" s="0" t="s">
        <v>64</v>
      </c>
      <c r="C60" s="1" t="s">
        <v>213</v>
      </c>
      <c r="D60" s="0" t="s">
        <v>36</v>
      </c>
      <c r="E60" s="0" t="s">
        <v>26</v>
      </c>
      <c r="F60" s="0" t="s">
        <v>54</v>
      </c>
      <c r="G60" s="0" t="s">
        <v>28</v>
      </c>
      <c r="H60" s="0" t="s">
        <v>55</v>
      </c>
      <c r="I60" s="0" t="s">
        <v>30</v>
      </c>
      <c r="J60" s="0" t="s">
        <v>31</v>
      </c>
      <c r="K60" s="0" t="s">
        <v>32</v>
      </c>
      <c r="L60" s="0" t="n">
        <v>3</v>
      </c>
      <c r="M60" s="0" t="s">
        <v>33</v>
      </c>
      <c r="N60" s="0" t="n">
        <v>7</v>
      </c>
      <c r="O60" s="0" t="n">
        <v>8</v>
      </c>
      <c r="P60" s="0" t="n">
        <v>8</v>
      </c>
      <c r="Q60" s="0" t="n">
        <v>6</v>
      </c>
      <c r="R60" s="0" t="n">
        <v>6</v>
      </c>
      <c r="S60" s="0" t="n">
        <v>7</v>
      </c>
      <c r="T60" s="0" t="n">
        <v>7</v>
      </c>
      <c r="U60" s="0" t="n">
        <v>8</v>
      </c>
      <c r="V60" s="0" t="n">
        <v>7</v>
      </c>
    </row>
    <row r="61" customFormat="false" ht="12.8" hidden="false" customHeight="false" outlineLevel="0" collapsed="false">
      <c r="A61" s="0" t="s">
        <v>214</v>
      </c>
      <c r="B61" s="0" t="s">
        <v>64</v>
      </c>
      <c r="C61" s="1" t="s">
        <v>215</v>
      </c>
      <c r="D61" s="0" t="s">
        <v>25</v>
      </c>
      <c r="E61" s="0" t="s">
        <v>33</v>
      </c>
      <c r="F61" s="0" t="s">
        <v>54</v>
      </c>
      <c r="G61" s="0" t="s">
        <v>28</v>
      </c>
      <c r="H61" s="0" t="s">
        <v>55</v>
      </c>
      <c r="I61" s="0" t="s">
        <v>30</v>
      </c>
      <c r="J61" s="0" t="s">
        <v>109</v>
      </c>
      <c r="K61" s="0" t="s">
        <v>131</v>
      </c>
      <c r="L61" s="0" t="n">
        <v>4</v>
      </c>
      <c r="M61" s="0" t="s">
        <v>33</v>
      </c>
      <c r="N61" s="0" t="n">
        <v>7</v>
      </c>
      <c r="O61" s="0" t="n">
        <v>8</v>
      </c>
      <c r="P61" s="0" t="n">
        <v>6</v>
      </c>
      <c r="Q61" s="0" t="n">
        <v>6</v>
      </c>
      <c r="R61" s="0" t="n">
        <v>7</v>
      </c>
      <c r="S61" s="0" t="n">
        <v>6</v>
      </c>
      <c r="T61" s="0" t="n">
        <v>8</v>
      </c>
      <c r="U61" s="0" t="n">
        <v>7</v>
      </c>
      <c r="V61" s="0" t="n">
        <v>7</v>
      </c>
    </row>
    <row r="62" customFormat="false" ht="12.8" hidden="false" customHeight="false" outlineLevel="0" collapsed="false">
      <c r="A62" s="0" t="s">
        <v>216</v>
      </c>
      <c r="B62" s="0" t="s">
        <v>23</v>
      </c>
      <c r="C62" s="1" t="s">
        <v>217</v>
      </c>
      <c r="D62" s="0" t="s">
        <v>36</v>
      </c>
      <c r="E62" s="0" t="s">
        <v>26</v>
      </c>
      <c r="F62" s="0" t="s">
        <v>61</v>
      </c>
      <c r="G62" s="0" t="s">
        <v>28</v>
      </c>
      <c r="H62" s="0" t="s">
        <v>55</v>
      </c>
      <c r="I62" s="0" t="s">
        <v>30</v>
      </c>
      <c r="J62" s="0" t="s">
        <v>188</v>
      </c>
      <c r="K62" s="0" t="s">
        <v>32</v>
      </c>
      <c r="L62" s="0" t="n">
        <v>7</v>
      </c>
      <c r="M62" s="0" t="s">
        <v>33</v>
      </c>
      <c r="N62" s="0" t="n">
        <v>7</v>
      </c>
      <c r="O62" s="0" t="n">
        <v>6</v>
      </c>
      <c r="P62" s="0" t="n">
        <v>6</v>
      </c>
      <c r="Q62" s="0" t="n">
        <v>6</v>
      </c>
      <c r="R62" s="0" t="n">
        <v>7</v>
      </c>
      <c r="S62" s="0" t="n">
        <v>7</v>
      </c>
      <c r="T62" s="0" t="n">
        <v>6</v>
      </c>
      <c r="U62" s="0" t="n">
        <v>9</v>
      </c>
      <c r="V62" s="0" t="n">
        <v>6</v>
      </c>
    </row>
    <row r="63" customFormat="false" ht="12.8" hidden="false" customHeight="false" outlineLevel="0" collapsed="false">
      <c r="A63" s="0" t="s">
        <v>218</v>
      </c>
      <c r="B63" s="0" t="s">
        <v>64</v>
      </c>
      <c r="C63" s="1" t="s">
        <v>219</v>
      </c>
      <c r="D63" s="0" t="s">
        <v>36</v>
      </c>
      <c r="E63" s="0" t="s">
        <v>26</v>
      </c>
      <c r="F63" s="0" t="s">
        <v>54</v>
      </c>
      <c r="G63" s="0" t="s">
        <v>28</v>
      </c>
      <c r="H63" s="0" t="s">
        <v>55</v>
      </c>
      <c r="I63" s="0" t="s">
        <v>30</v>
      </c>
      <c r="J63" s="0" t="s">
        <v>188</v>
      </c>
      <c r="K63" s="0" t="s">
        <v>32</v>
      </c>
      <c r="L63" s="0" t="n">
        <v>6</v>
      </c>
      <c r="M63" s="0" t="s">
        <v>33</v>
      </c>
      <c r="N63" s="0" t="n">
        <v>6</v>
      </c>
      <c r="O63" s="0" t="n">
        <v>7</v>
      </c>
      <c r="P63" s="0" t="n">
        <v>6</v>
      </c>
      <c r="Q63" s="0" t="n">
        <v>6</v>
      </c>
      <c r="R63" s="0" t="n">
        <v>6</v>
      </c>
      <c r="S63" s="0" t="n">
        <v>6</v>
      </c>
      <c r="T63" s="0" t="n">
        <v>7</v>
      </c>
      <c r="U63" s="0" t="n">
        <v>6</v>
      </c>
      <c r="V63" s="0" t="n">
        <v>6</v>
      </c>
    </row>
    <row r="64" customFormat="false" ht="12.8" hidden="false" customHeight="false" outlineLevel="0" collapsed="false">
      <c r="A64" s="0" t="s">
        <v>220</v>
      </c>
      <c r="B64" s="0" t="s">
        <v>23</v>
      </c>
      <c r="C64" s="1" t="s">
        <v>221</v>
      </c>
      <c r="D64" s="0" t="s">
        <v>25</v>
      </c>
      <c r="E64" s="0" t="s">
        <v>33</v>
      </c>
      <c r="F64" s="0" t="s">
        <v>27</v>
      </c>
      <c r="G64" s="0" t="s">
        <v>28</v>
      </c>
      <c r="H64" s="0" t="s">
        <v>55</v>
      </c>
      <c r="I64" s="0" t="s">
        <v>86</v>
      </c>
      <c r="J64" s="0" t="s">
        <v>109</v>
      </c>
      <c r="K64" s="0" t="s">
        <v>32</v>
      </c>
      <c r="L64" s="0" t="n">
        <v>6</v>
      </c>
      <c r="M64" s="0" t="s">
        <v>33</v>
      </c>
      <c r="N64" s="0" t="n">
        <v>7</v>
      </c>
      <c r="O64" s="0" t="n">
        <v>6</v>
      </c>
      <c r="P64" s="0" t="n">
        <v>8</v>
      </c>
      <c r="Q64" s="0" t="n">
        <v>10</v>
      </c>
      <c r="R64" s="0" t="n">
        <v>6</v>
      </c>
      <c r="S64" s="0" t="n">
        <v>6</v>
      </c>
      <c r="T64" s="0" t="n">
        <v>7</v>
      </c>
      <c r="U64" s="0" t="n">
        <v>8</v>
      </c>
      <c r="V64" s="0" t="n">
        <v>7</v>
      </c>
    </row>
    <row r="65" customFormat="false" ht="12.8" hidden="false" customHeight="false" outlineLevel="0" collapsed="false">
      <c r="A65" s="0" t="s">
        <v>222</v>
      </c>
      <c r="B65" s="0" t="s">
        <v>23</v>
      </c>
      <c r="C65" s="1" t="s">
        <v>223</v>
      </c>
      <c r="D65" s="0" t="s">
        <v>36</v>
      </c>
      <c r="E65" s="0" t="s">
        <v>26</v>
      </c>
      <c r="F65" s="0" t="s">
        <v>198</v>
      </c>
      <c r="G65" s="0" t="s">
        <v>28</v>
      </c>
      <c r="H65" s="0" t="s">
        <v>55</v>
      </c>
      <c r="I65" s="0" t="s">
        <v>30</v>
      </c>
      <c r="J65" s="0" t="s">
        <v>31</v>
      </c>
      <c r="K65" s="0" t="s">
        <v>32</v>
      </c>
      <c r="L65" s="0" t="n">
        <v>3</v>
      </c>
      <c r="M65" s="0" t="s">
        <v>33</v>
      </c>
      <c r="Q65" s="0" t="s">
        <v>72</v>
      </c>
      <c r="R65" s="0" t="s">
        <v>102</v>
      </c>
      <c r="S65" s="0" t="s">
        <v>49</v>
      </c>
      <c r="T65" s="0" t="s">
        <v>72</v>
      </c>
      <c r="U65" s="0" t="s">
        <v>171</v>
      </c>
      <c r="V65" s="0" t="s">
        <v>73</v>
      </c>
    </row>
    <row r="66" customFormat="false" ht="12.8" hidden="false" customHeight="false" outlineLevel="0" collapsed="false">
      <c r="A66" s="0" t="s">
        <v>224</v>
      </c>
      <c r="B66" s="0" t="s">
        <v>23</v>
      </c>
      <c r="C66" s="1" t="s">
        <v>225</v>
      </c>
      <c r="D66" s="0" t="s">
        <v>25</v>
      </c>
      <c r="E66" s="0" t="s">
        <v>33</v>
      </c>
      <c r="F66" s="0" t="s">
        <v>61</v>
      </c>
      <c r="G66" s="0" t="s">
        <v>28</v>
      </c>
      <c r="H66" s="0" t="s">
        <v>29</v>
      </c>
      <c r="I66" s="0" t="s">
        <v>30</v>
      </c>
      <c r="J66" s="0" t="s">
        <v>31</v>
      </c>
      <c r="K66" s="0" t="s">
        <v>32</v>
      </c>
      <c r="L66" s="0" t="n">
        <v>5</v>
      </c>
      <c r="M66" s="0" t="s">
        <v>33</v>
      </c>
      <c r="Q66" s="0" t="s">
        <v>226</v>
      </c>
      <c r="R66" s="0" t="s">
        <v>90</v>
      </c>
      <c r="S66" s="0" t="n">
        <v>9</v>
      </c>
      <c r="T66" s="0" t="s">
        <v>70</v>
      </c>
      <c r="U66" s="0" t="s">
        <v>121</v>
      </c>
      <c r="V66" s="0" t="s">
        <v>170</v>
      </c>
    </row>
    <row r="67" customFormat="false" ht="12.8" hidden="false" customHeight="false" outlineLevel="0" collapsed="false">
      <c r="A67" s="0" t="s">
        <v>227</v>
      </c>
      <c r="B67" s="0" t="s">
        <v>64</v>
      </c>
      <c r="C67" s="1" t="s">
        <v>228</v>
      </c>
      <c r="D67" s="0" t="s">
        <v>36</v>
      </c>
      <c r="E67" s="0" t="s">
        <v>33</v>
      </c>
      <c r="F67" s="0" t="s">
        <v>37</v>
      </c>
      <c r="G67" s="0" t="s">
        <v>28</v>
      </c>
      <c r="H67" s="0" t="s">
        <v>55</v>
      </c>
      <c r="I67" s="0" t="s">
        <v>30</v>
      </c>
      <c r="J67" s="0" t="s">
        <v>47</v>
      </c>
      <c r="K67" s="0" t="s">
        <v>32</v>
      </c>
      <c r="L67" s="0" t="n">
        <v>3</v>
      </c>
      <c r="M67" s="0" t="s">
        <v>33</v>
      </c>
      <c r="Q67" s="0" t="s">
        <v>50</v>
      </c>
      <c r="R67" s="0" t="s">
        <v>81</v>
      </c>
      <c r="S67" s="0" t="n">
        <v>8</v>
      </c>
      <c r="T67" s="0" t="s">
        <v>41</v>
      </c>
      <c r="U67" s="0" t="s">
        <v>134</v>
      </c>
      <c r="V67" s="0" t="n">
        <v>5</v>
      </c>
    </row>
    <row r="68" customFormat="false" ht="12.8" hidden="false" customHeight="false" outlineLevel="0" collapsed="false">
      <c r="A68" s="0" t="s">
        <v>229</v>
      </c>
      <c r="B68" s="0" t="s">
        <v>23</v>
      </c>
      <c r="C68" s="1" t="s">
        <v>202</v>
      </c>
      <c r="D68" s="0" t="s">
        <v>36</v>
      </c>
      <c r="E68" s="0" t="s">
        <v>33</v>
      </c>
      <c r="F68" s="0" t="s">
        <v>54</v>
      </c>
      <c r="G68" s="0" t="s">
        <v>28</v>
      </c>
      <c r="H68" s="0" t="s">
        <v>38</v>
      </c>
      <c r="I68" s="0" t="s">
        <v>30</v>
      </c>
      <c r="J68" s="0" t="s">
        <v>69</v>
      </c>
      <c r="K68" s="0" t="s">
        <v>87</v>
      </c>
      <c r="L68" s="0" t="n">
        <v>4</v>
      </c>
      <c r="M68" s="0" t="s">
        <v>33</v>
      </c>
      <c r="N68" s="0" t="n">
        <v>10</v>
      </c>
      <c r="O68" s="0" t="n">
        <v>10</v>
      </c>
      <c r="P68" s="0" t="n">
        <v>10</v>
      </c>
      <c r="Q68" s="0" t="n">
        <v>8</v>
      </c>
      <c r="R68" s="0" t="n">
        <v>8</v>
      </c>
      <c r="S68" s="0" t="n">
        <v>8</v>
      </c>
      <c r="T68" s="0" t="n">
        <v>9</v>
      </c>
      <c r="U68" s="0" t="n">
        <v>9</v>
      </c>
      <c r="V68" s="0" t="n">
        <v>7</v>
      </c>
    </row>
    <row r="69" customFormat="false" ht="12.8" hidden="false" customHeight="false" outlineLevel="0" collapsed="false">
      <c r="A69" s="0" t="s">
        <v>230</v>
      </c>
      <c r="B69" s="0" t="s">
        <v>64</v>
      </c>
      <c r="C69" s="1" t="s">
        <v>231</v>
      </c>
      <c r="D69" s="0" t="s">
        <v>36</v>
      </c>
      <c r="E69" s="0" t="s">
        <v>33</v>
      </c>
      <c r="F69" s="0" t="s">
        <v>54</v>
      </c>
      <c r="G69" s="0" t="s">
        <v>28</v>
      </c>
      <c r="H69" s="0" t="s">
        <v>38</v>
      </c>
      <c r="I69" s="0" t="s">
        <v>30</v>
      </c>
      <c r="J69" s="0" t="s">
        <v>109</v>
      </c>
      <c r="K69" s="0" t="s">
        <v>87</v>
      </c>
      <c r="L69" s="0" t="n">
        <v>4</v>
      </c>
      <c r="M69" s="0" t="s">
        <v>33</v>
      </c>
      <c r="Q69" s="0" t="s">
        <v>102</v>
      </c>
      <c r="R69" s="0" t="s">
        <v>171</v>
      </c>
      <c r="S69" s="0" t="s">
        <v>73</v>
      </c>
      <c r="T69" s="0" t="s">
        <v>105</v>
      </c>
      <c r="U69" s="0" t="s">
        <v>232</v>
      </c>
      <c r="V69" s="0" t="n">
        <v>6</v>
      </c>
    </row>
    <row r="70" customFormat="false" ht="12.8" hidden="false" customHeight="false" outlineLevel="0" collapsed="false">
      <c r="A70" s="0" t="s">
        <v>233</v>
      </c>
      <c r="B70" s="0" t="s">
        <v>64</v>
      </c>
      <c r="C70" s="1" t="s">
        <v>234</v>
      </c>
      <c r="D70" s="0" t="s">
        <v>25</v>
      </c>
      <c r="E70" s="0" t="s">
        <v>33</v>
      </c>
      <c r="F70" s="0" t="s">
        <v>46</v>
      </c>
      <c r="G70" s="0" t="s">
        <v>28</v>
      </c>
      <c r="H70" s="0" t="s">
        <v>55</v>
      </c>
      <c r="I70" s="0" t="s">
        <v>30</v>
      </c>
      <c r="J70" s="0" t="s">
        <v>31</v>
      </c>
      <c r="K70" s="0" t="s">
        <v>131</v>
      </c>
      <c r="L70" s="0" t="n">
        <v>4</v>
      </c>
      <c r="M70" s="0" t="s">
        <v>33</v>
      </c>
      <c r="N70" s="0" t="n">
        <v>7</v>
      </c>
      <c r="O70" s="0" t="n">
        <v>8</v>
      </c>
      <c r="P70" s="0" t="n">
        <v>7</v>
      </c>
      <c r="Q70" s="0" t="n">
        <v>7</v>
      </c>
      <c r="R70" s="0" t="n">
        <v>6</v>
      </c>
      <c r="S70" s="0" t="n">
        <v>6</v>
      </c>
      <c r="T70" s="0" t="n">
        <v>7</v>
      </c>
      <c r="U70" s="0" t="n">
        <v>6</v>
      </c>
      <c r="V70" s="0" t="n">
        <v>7</v>
      </c>
    </row>
    <row r="71" customFormat="false" ht="12.8" hidden="false" customHeight="false" outlineLevel="0" collapsed="false">
      <c r="A71" s="0" t="s">
        <v>235</v>
      </c>
      <c r="B71" s="0" t="s">
        <v>23</v>
      </c>
      <c r="C71" s="1" t="s">
        <v>236</v>
      </c>
      <c r="D71" s="0" t="s">
        <v>25</v>
      </c>
      <c r="E71" s="0" t="s">
        <v>33</v>
      </c>
      <c r="F71" s="0" t="s">
        <v>27</v>
      </c>
      <c r="G71" s="0" t="s">
        <v>28</v>
      </c>
      <c r="H71" s="0" t="s">
        <v>55</v>
      </c>
      <c r="I71" s="0" t="s">
        <v>30</v>
      </c>
      <c r="J71" s="0" t="s">
        <v>47</v>
      </c>
      <c r="K71" s="0" t="s">
        <v>32</v>
      </c>
      <c r="L71" s="0" t="n">
        <v>3</v>
      </c>
      <c r="M71" s="0" t="s">
        <v>33</v>
      </c>
      <c r="N71" s="0" t="n">
        <v>7</v>
      </c>
      <c r="O71" s="0" t="n">
        <v>9</v>
      </c>
      <c r="P71" s="0" t="n">
        <v>10</v>
      </c>
      <c r="Q71" s="0" t="n">
        <v>10</v>
      </c>
      <c r="R71" s="0" t="n">
        <v>9</v>
      </c>
      <c r="S71" s="0" t="n">
        <v>8</v>
      </c>
      <c r="T71" s="0" t="n">
        <v>8</v>
      </c>
      <c r="U71" s="0" t="n">
        <v>9</v>
      </c>
      <c r="V71" s="0" t="n">
        <v>7</v>
      </c>
    </row>
    <row r="72" customFormat="false" ht="12.8" hidden="false" customHeight="false" outlineLevel="0" collapsed="false">
      <c r="A72" s="0" t="s">
        <v>237</v>
      </c>
      <c r="B72" s="0" t="s">
        <v>64</v>
      </c>
      <c r="C72" s="1" t="s">
        <v>238</v>
      </c>
      <c r="D72" s="0" t="s">
        <v>25</v>
      </c>
      <c r="E72" s="0" t="s">
        <v>26</v>
      </c>
      <c r="F72" s="0" t="s">
        <v>61</v>
      </c>
      <c r="G72" s="0" t="s">
        <v>28</v>
      </c>
      <c r="H72" s="0" t="s">
        <v>55</v>
      </c>
      <c r="I72" s="0" t="s">
        <v>86</v>
      </c>
      <c r="J72" s="0" t="s">
        <v>31</v>
      </c>
      <c r="K72" s="0" t="s">
        <v>32</v>
      </c>
      <c r="L72" s="0" t="n">
        <v>3</v>
      </c>
      <c r="M72" s="0" t="s">
        <v>33</v>
      </c>
      <c r="N72" s="0" t="n">
        <v>7</v>
      </c>
      <c r="O72" s="0" t="n">
        <v>6</v>
      </c>
      <c r="P72" s="0" t="n">
        <v>6</v>
      </c>
      <c r="Q72" s="0" t="n">
        <v>6</v>
      </c>
      <c r="R72" s="0" t="n">
        <v>6</v>
      </c>
      <c r="S72" s="0" t="n">
        <v>6</v>
      </c>
      <c r="T72" s="0" t="n">
        <v>6</v>
      </c>
      <c r="U72" s="0" t="n">
        <v>6</v>
      </c>
      <c r="V72" s="0" t="n">
        <v>7</v>
      </c>
    </row>
    <row r="73" customFormat="false" ht="12.8" hidden="false" customHeight="false" outlineLevel="0" collapsed="false">
      <c r="A73" s="0" t="s">
        <v>239</v>
      </c>
      <c r="B73" s="0" t="s">
        <v>64</v>
      </c>
      <c r="C73" s="1" t="s">
        <v>240</v>
      </c>
      <c r="D73" s="0" t="s">
        <v>36</v>
      </c>
      <c r="E73" s="0" t="s">
        <v>33</v>
      </c>
      <c r="F73" s="0" t="s">
        <v>61</v>
      </c>
      <c r="G73" s="0" t="s">
        <v>28</v>
      </c>
      <c r="H73" s="0" t="s">
        <v>29</v>
      </c>
      <c r="I73" s="0" t="s">
        <v>86</v>
      </c>
      <c r="J73" s="0" t="s">
        <v>47</v>
      </c>
      <c r="K73" s="0" t="s">
        <v>32</v>
      </c>
      <c r="L73" s="0" t="n">
        <v>2</v>
      </c>
      <c r="M73" s="0" t="s">
        <v>33</v>
      </c>
      <c r="N73" s="0" t="n">
        <v>6.5</v>
      </c>
      <c r="O73" s="0" t="n">
        <v>9</v>
      </c>
      <c r="P73" s="0" t="n">
        <v>6</v>
      </c>
      <c r="Q73" s="0" t="n">
        <v>6</v>
      </c>
      <c r="R73" s="0" t="n">
        <v>6</v>
      </c>
      <c r="S73" s="0" t="n">
        <v>6</v>
      </c>
      <c r="T73" s="0" t="n">
        <v>6</v>
      </c>
      <c r="U73" s="0" t="n">
        <v>7</v>
      </c>
      <c r="V73" s="0" t="n">
        <v>6</v>
      </c>
    </row>
    <row r="74" customFormat="false" ht="12.8" hidden="false" customHeight="false" outlineLevel="0" collapsed="false">
      <c r="A74" s="0" t="s">
        <v>241</v>
      </c>
      <c r="B74" s="0" t="s">
        <v>23</v>
      </c>
      <c r="C74" s="1" t="s">
        <v>242</v>
      </c>
      <c r="D74" s="0" t="s">
        <v>36</v>
      </c>
      <c r="E74" s="0" t="s">
        <v>33</v>
      </c>
      <c r="F74" s="0" t="s">
        <v>37</v>
      </c>
      <c r="G74" s="0" t="s">
        <v>179</v>
      </c>
      <c r="H74" s="0" t="s">
        <v>55</v>
      </c>
      <c r="I74" s="0" t="s">
        <v>30</v>
      </c>
      <c r="J74" s="0" t="s">
        <v>31</v>
      </c>
      <c r="K74" s="0" t="s">
        <v>32</v>
      </c>
      <c r="L74" s="0" t="n">
        <v>3</v>
      </c>
      <c r="M74" s="0" t="s">
        <v>33</v>
      </c>
      <c r="N74" s="0" t="n">
        <v>8.3</v>
      </c>
      <c r="O74" s="0" t="n">
        <v>8.4</v>
      </c>
      <c r="P74" s="0" t="n">
        <v>8.8</v>
      </c>
      <c r="Q74" s="0" t="n">
        <v>7</v>
      </c>
      <c r="R74" s="0" t="s">
        <v>121</v>
      </c>
      <c r="S74" s="0" t="s">
        <v>102</v>
      </c>
      <c r="T74" s="0" t="s">
        <v>40</v>
      </c>
      <c r="U74" s="0" t="s">
        <v>122</v>
      </c>
      <c r="V74" s="0" t="s">
        <v>243</v>
      </c>
    </row>
    <row r="75" customFormat="false" ht="12.8" hidden="false" customHeight="false" outlineLevel="0" collapsed="false">
      <c r="A75" s="0" t="s">
        <v>244</v>
      </c>
      <c r="B75" s="0" t="s">
        <v>23</v>
      </c>
      <c r="C75" s="1" t="s">
        <v>245</v>
      </c>
      <c r="D75" s="0" t="s">
        <v>36</v>
      </c>
      <c r="E75" s="0" t="s">
        <v>33</v>
      </c>
      <c r="F75" s="0" t="s">
        <v>61</v>
      </c>
      <c r="G75" s="0" t="s">
        <v>28</v>
      </c>
      <c r="H75" s="0" t="s">
        <v>29</v>
      </c>
      <c r="I75" s="0" t="s">
        <v>62</v>
      </c>
      <c r="J75" s="0" t="s">
        <v>31</v>
      </c>
      <c r="K75" s="0" t="s">
        <v>32</v>
      </c>
      <c r="L75" s="0" t="n">
        <v>4</v>
      </c>
      <c r="M75" s="0" t="s">
        <v>33</v>
      </c>
      <c r="Q75" s="0" t="s">
        <v>122</v>
      </c>
      <c r="R75" s="0" t="s">
        <v>80</v>
      </c>
      <c r="S75" s="0" t="s">
        <v>102</v>
      </c>
      <c r="T75" s="0" t="s">
        <v>171</v>
      </c>
      <c r="U75" s="0" t="s">
        <v>246</v>
      </c>
      <c r="V75" s="0" t="s">
        <v>170</v>
      </c>
    </row>
    <row r="76" customFormat="false" ht="12.8" hidden="false" customHeight="false" outlineLevel="0" collapsed="false">
      <c r="A76" s="0" t="s">
        <v>247</v>
      </c>
      <c r="B76" s="0" t="s">
        <v>23</v>
      </c>
      <c r="C76" s="1" t="s">
        <v>248</v>
      </c>
      <c r="D76" s="0" t="s">
        <v>25</v>
      </c>
      <c r="E76" s="0" t="s">
        <v>26</v>
      </c>
      <c r="F76" s="0" t="s">
        <v>61</v>
      </c>
      <c r="G76" s="0" t="s">
        <v>28</v>
      </c>
      <c r="H76" s="0" t="s">
        <v>55</v>
      </c>
      <c r="I76" s="0" t="s">
        <v>30</v>
      </c>
      <c r="J76" s="0" t="s">
        <v>76</v>
      </c>
      <c r="K76" s="0" t="s">
        <v>32</v>
      </c>
      <c r="L76" s="0" t="n">
        <v>3</v>
      </c>
      <c r="M76" s="0" t="s">
        <v>33</v>
      </c>
      <c r="N76" s="0" t="n">
        <v>7</v>
      </c>
      <c r="O76" s="0" t="n">
        <v>10</v>
      </c>
      <c r="P76" s="0" t="n">
        <v>9</v>
      </c>
      <c r="Q76" s="0" t="n">
        <v>8</v>
      </c>
      <c r="R76" s="0" t="n">
        <v>7</v>
      </c>
      <c r="S76" s="0" t="n">
        <v>8</v>
      </c>
      <c r="T76" s="0" t="n">
        <v>8</v>
      </c>
      <c r="U76" s="0" t="n">
        <v>7</v>
      </c>
      <c r="V76" s="0" t="n">
        <v>8</v>
      </c>
    </row>
    <row r="77" customFormat="false" ht="12.8" hidden="false" customHeight="false" outlineLevel="0" collapsed="false">
      <c r="A77" s="0" t="s">
        <v>249</v>
      </c>
      <c r="B77" s="0" t="s">
        <v>23</v>
      </c>
      <c r="C77" s="1" t="s">
        <v>250</v>
      </c>
      <c r="D77" s="0" t="s">
        <v>25</v>
      </c>
      <c r="E77" s="0" t="s">
        <v>26</v>
      </c>
      <c r="F77" s="0" t="s">
        <v>152</v>
      </c>
      <c r="G77" s="0" t="s">
        <v>28</v>
      </c>
      <c r="H77" s="0" t="s">
        <v>55</v>
      </c>
      <c r="I77" s="0" t="s">
        <v>30</v>
      </c>
      <c r="J77" s="0" t="s">
        <v>31</v>
      </c>
      <c r="K77" s="0" t="s">
        <v>32</v>
      </c>
      <c r="L77" s="0" t="n">
        <v>2</v>
      </c>
      <c r="M77" s="0" t="s">
        <v>33</v>
      </c>
      <c r="N77" s="0" t="n">
        <v>9</v>
      </c>
      <c r="O77" s="0" t="n">
        <v>8</v>
      </c>
      <c r="P77" s="0" t="n">
        <v>7</v>
      </c>
      <c r="Q77" s="0" t="n">
        <v>7</v>
      </c>
      <c r="R77" s="0" t="n">
        <v>6</v>
      </c>
      <c r="S77" s="0" t="n">
        <v>6</v>
      </c>
      <c r="T77" s="0" t="n">
        <v>6</v>
      </c>
      <c r="U77" s="0" t="n">
        <v>6</v>
      </c>
      <c r="V77" s="0" t="n">
        <v>6</v>
      </c>
    </row>
    <row r="78" customFormat="false" ht="12.8" hidden="false" customHeight="false" outlineLevel="0" collapsed="false">
      <c r="A78" s="0" t="s">
        <v>251</v>
      </c>
      <c r="B78" s="0" t="s">
        <v>64</v>
      </c>
      <c r="C78" s="1" t="s">
        <v>252</v>
      </c>
      <c r="D78" s="0" t="s">
        <v>36</v>
      </c>
      <c r="E78" s="0" t="s">
        <v>33</v>
      </c>
      <c r="F78" s="0" t="s">
        <v>27</v>
      </c>
      <c r="G78" s="0" t="s">
        <v>28</v>
      </c>
      <c r="H78" s="0" t="s">
        <v>55</v>
      </c>
      <c r="I78" s="0" t="s">
        <v>30</v>
      </c>
      <c r="J78" s="0" t="s">
        <v>47</v>
      </c>
      <c r="K78" s="0" t="s">
        <v>32</v>
      </c>
      <c r="L78" s="0" t="n">
        <v>3</v>
      </c>
      <c r="M78" s="0" t="s">
        <v>33</v>
      </c>
      <c r="N78" s="0" t="n">
        <v>8</v>
      </c>
      <c r="O78" s="0" t="n">
        <v>9</v>
      </c>
      <c r="P78" s="0" t="n">
        <v>8</v>
      </c>
      <c r="Q78" s="0" t="n">
        <v>7</v>
      </c>
      <c r="R78" s="0" t="n">
        <v>7</v>
      </c>
      <c r="S78" s="0" t="n">
        <v>6</v>
      </c>
      <c r="T78" s="0" t="n">
        <v>6</v>
      </c>
      <c r="U78" s="0" t="n">
        <v>8</v>
      </c>
      <c r="V78" s="0" t="n">
        <v>6</v>
      </c>
    </row>
    <row r="79" customFormat="false" ht="12.8" hidden="false" customHeight="false" outlineLevel="0" collapsed="false">
      <c r="A79" s="0" t="s">
        <v>253</v>
      </c>
      <c r="B79" s="0" t="s">
        <v>64</v>
      </c>
      <c r="C79" s="1" t="s">
        <v>254</v>
      </c>
      <c r="D79" s="0" t="s">
        <v>36</v>
      </c>
      <c r="E79" s="0" t="s">
        <v>26</v>
      </c>
      <c r="F79" s="0" t="s">
        <v>27</v>
      </c>
      <c r="G79" s="0" t="s">
        <v>28</v>
      </c>
      <c r="H79" s="0" t="s">
        <v>55</v>
      </c>
      <c r="I79" s="0" t="s">
        <v>30</v>
      </c>
      <c r="J79" s="0" t="s">
        <v>188</v>
      </c>
      <c r="K79" s="0" t="s">
        <v>93</v>
      </c>
      <c r="L79" s="0" t="n">
        <v>4</v>
      </c>
      <c r="M79" s="0" t="s">
        <v>33</v>
      </c>
      <c r="N79" s="0" t="n">
        <v>10</v>
      </c>
      <c r="O79" s="0" t="n">
        <v>10</v>
      </c>
      <c r="P79" s="0" t="n">
        <v>10</v>
      </c>
      <c r="Q79" s="0" t="n">
        <v>10</v>
      </c>
      <c r="R79" s="0" t="n">
        <v>9</v>
      </c>
      <c r="S79" s="0" t="n">
        <v>9</v>
      </c>
      <c r="T79" s="0" t="n">
        <v>9</v>
      </c>
      <c r="U79" s="0" t="n">
        <v>7</v>
      </c>
      <c r="V79" s="0" t="n">
        <v>9</v>
      </c>
    </row>
    <row r="80" customFormat="false" ht="12.8" hidden="false" customHeight="false" outlineLevel="0" collapsed="false">
      <c r="A80" s="0" t="s">
        <v>255</v>
      </c>
      <c r="B80" s="0" t="s">
        <v>23</v>
      </c>
      <c r="C80" s="1" t="s">
        <v>256</v>
      </c>
      <c r="D80" s="0" t="s">
        <v>25</v>
      </c>
      <c r="E80" s="0" t="s">
        <v>33</v>
      </c>
      <c r="F80" s="0" t="s">
        <v>66</v>
      </c>
      <c r="G80" s="0" t="s">
        <v>28</v>
      </c>
      <c r="H80" s="0" t="s">
        <v>55</v>
      </c>
      <c r="I80" s="0" t="s">
        <v>62</v>
      </c>
      <c r="J80" s="0" t="s">
        <v>109</v>
      </c>
      <c r="K80" s="0" t="s">
        <v>87</v>
      </c>
      <c r="L80" s="0" t="n">
        <v>2</v>
      </c>
      <c r="M80" s="0" t="s">
        <v>33</v>
      </c>
      <c r="N80" s="0" t="n">
        <v>6.5</v>
      </c>
      <c r="O80" s="0" t="n">
        <v>9</v>
      </c>
      <c r="P80" s="0" t="n">
        <v>9</v>
      </c>
      <c r="Q80" s="0" t="n">
        <v>9</v>
      </c>
      <c r="R80" s="0" t="n">
        <v>8</v>
      </c>
      <c r="S80" s="0" t="n">
        <v>8</v>
      </c>
      <c r="T80" s="0" t="n">
        <v>6</v>
      </c>
      <c r="U80" s="0" t="n">
        <v>7</v>
      </c>
      <c r="V80" s="0" t="n">
        <v>8</v>
      </c>
    </row>
    <row r="81" customFormat="false" ht="12.8" hidden="false" customHeight="false" outlineLevel="0" collapsed="false">
      <c r="A81" s="0" t="s">
        <v>257</v>
      </c>
      <c r="B81" s="0" t="s">
        <v>64</v>
      </c>
      <c r="C81" s="1" t="s">
        <v>258</v>
      </c>
      <c r="D81" s="0" t="s">
        <v>25</v>
      </c>
      <c r="E81" s="0" t="s">
        <v>33</v>
      </c>
      <c r="F81" s="0" t="s">
        <v>61</v>
      </c>
      <c r="G81" s="0" t="s">
        <v>28</v>
      </c>
      <c r="H81" s="0" t="s">
        <v>55</v>
      </c>
      <c r="I81" s="0" t="s">
        <v>30</v>
      </c>
      <c r="J81" s="0" t="s">
        <v>259</v>
      </c>
      <c r="K81" s="0" t="s">
        <v>260</v>
      </c>
      <c r="L81" s="0" t="n">
        <v>3</v>
      </c>
      <c r="M81" s="0" t="s">
        <v>33</v>
      </c>
      <c r="N81" s="0" t="n">
        <v>6</v>
      </c>
      <c r="O81" s="0" t="n">
        <v>6</v>
      </c>
      <c r="P81" s="0" t="n">
        <v>7</v>
      </c>
      <c r="Q81" s="0" t="n">
        <v>7</v>
      </c>
      <c r="R81" s="0" t="n">
        <v>7</v>
      </c>
      <c r="S81" s="0" t="n">
        <v>7</v>
      </c>
      <c r="T81" s="0" t="n">
        <v>6</v>
      </c>
      <c r="U81" s="0" t="n">
        <v>6</v>
      </c>
      <c r="V81" s="0" t="n">
        <v>7</v>
      </c>
    </row>
    <row r="82" customFormat="false" ht="12.8" hidden="false" customHeight="false" outlineLevel="0" collapsed="false">
      <c r="A82" s="0" t="s">
        <v>261</v>
      </c>
      <c r="B82" s="0" t="s">
        <v>23</v>
      </c>
      <c r="C82" s="1" t="s">
        <v>262</v>
      </c>
      <c r="D82" s="0" t="s">
        <v>25</v>
      </c>
      <c r="E82" s="0" t="s">
        <v>26</v>
      </c>
      <c r="F82" s="0" t="s">
        <v>61</v>
      </c>
      <c r="G82" s="0" t="s">
        <v>28</v>
      </c>
      <c r="H82" s="0" t="s">
        <v>55</v>
      </c>
      <c r="I82" s="0" t="s">
        <v>30</v>
      </c>
      <c r="J82" s="0" t="s">
        <v>47</v>
      </c>
      <c r="K82" s="0" t="s">
        <v>32</v>
      </c>
      <c r="L82" s="0" t="n">
        <v>4</v>
      </c>
      <c r="M82" s="0" t="s">
        <v>26</v>
      </c>
      <c r="N82" s="0" t="n">
        <v>6</v>
      </c>
      <c r="O82" s="0" t="n">
        <v>7</v>
      </c>
      <c r="P82" s="0" t="n">
        <v>7</v>
      </c>
      <c r="Q82" s="0" t="n">
        <v>6</v>
      </c>
      <c r="R82" s="0" t="n">
        <v>6</v>
      </c>
      <c r="S82" s="0" t="n">
        <v>6</v>
      </c>
      <c r="T82" s="0" t="n">
        <v>6</v>
      </c>
      <c r="U82" s="0" t="n">
        <v>8</v>
      </c>
      <c r="V82" s="0" t="n">
        <v>7</v>
      </c>
    </row>
    <row r="83" customFormat="false" ht="12.8" hidden="false" customHeight="false" outlineLevel="0" collapsed="false">
      <c r="A83" s="0" t="s">
        <v>263</v>
      </c>
      <c r="B83" s="0" t="s">
        <v>23</v>
      </c>
      <c r="C83" s="1" t="s">
        <v>264</v>
      </c>
      <c r="D83" s="0" t="s">
        <v>25</v>
      </c>
      <c r="E83" s="0" t="s">
        <v>26</v>
      </c>
      <c r="F83" s="0" t="s">
        <v>37</v>
      </c>
      <c r="G83" s="0" t="s">
        <v>28</v>
      </c>
      <c r="H83" s="0" t="s">
        <v>55</v>
      </c>
      <c r="I83" s="0" t="s">
        <v>30</v>
      </c>
      <c r="J83" s="0" t="s">
        <v>188</v>
      </c>
      <c r="K83" s="0" t="s">
        <v>32</v>
      </c>
      <c r="L83" s="0" t="n">
        <v>4</v>
      </c>
      <c r="M83" s="0" t="s">
        <v>26</v>
      </c>
      <c r="Q83" s="0" t="s">
        <v>170</v>
      </c>
      <c r="R83" s="0" t="s">
        <v>102</v>
      </c>
      <c r="S83" s="0" t="s">
        <v>72</v>
      </c>
      <c r="T83" s="0" t="s">
        <v>50</v>
      </c>
      <c r="U83" s="0" t="s">
        <v>170</v>
      </c>
      <c r="V83" s="0" t="s">
        <v>121</v>
      </c>
    </row>
    <row r="84" customFormat="false" ht="12.8" hidden="false" customHeight="false" outlineLevel="0" collapsed="false">
      <c r="A84" s="0" t="s">
        <v>265</v>
      </c>
      <c r="B84" s="0" t="s">
        <v>23</v>
      </c>
      <c r="C84" s="1" t="s">
        <v>266</v>
      </c>
      <c r="D84" s="0" t="s">
        <v>36</v>
      </c>
      <c r="E84" s="0" t="s">
        <v>33</v>
      </c>
      <c r="F84" s="0" t="s">
        <v>27</v>
      </c>
      <c r="G84" s="0" t="s">
        <v>28</v>
      </c>
      <c r="H84" s="0" t="s">
        <v>55</v>
      </c>
      <c r="I84" s="0" t="s">
        <v>62</v>
      </c>
      <c r="J84" s="0" t="s">
        <v>47</v>
      </c>
      <c r="K84" s="0" t="s">
        <v>32</v>
      </c>
      <c r="L84" s="0" t="n">
        <v>4</v>
      </c>
      <c r="M84" s="0" t="s">
        <v>33</v>
      </c>
      <c r="N84" s="0" t="n">
        <v>9</v>
      </c>
      <c r="O84" s="0" t="n">
        <v>9</v>
      </c>
      <c r="P84" s="0" t="n">
        <v>9</v>
      </c>
      <c r="Q84" s="0" t="n">
        <v>8</v>
      </c>
      <c r="R84" s="0" t="n">
        <v>8</v>
      </c>
      <c r="S84" s="0" t="n">
        <v>7</v>
      </c>
      <c r="T84" s="0" t="n">
        <v>6</v>
      </c>
      <c r="U84" s="0" t="n">
        <v>7</v>
      </c>
      <c r="V84" s="0" t="n">
        <v>6</v>
      </c>
    </row>
    <row r="85" customFormat="false" ht="12.8" hidden="false" customHeight="false" outlineLevel="0" collapsed="false">
      <c r="A85" s="0" t="s">
        <v>267</v>
      </c>
      <c r="B85" s="0" t="s">
        <v>23</v>
      </c>
      <c r="C85" s="1" t="s">
        <v>268</v>
      </c>
      <c r="D85" s="0" t="s">
        <v>36</v>
      </c>
      <c r="E85" s="0" t="s">
        <v>33</v>
      </c>
      <c r="F85" s="0" t="s">
        <v>61</v>
      </c>
      <c r="G85" s="0" t="s">
        <v>28</v>
      </c>
      <c r="H85" s="0" t="s">
        <v>29</v>
      </c>
      <c r="I85" s="0" t="s">
        <v>30</v>
      </c>
      <c r="J85" s="0" t="s">
        <v>31</v>
      </c>
      <c r="K85" s="0" t="s">
        <v>32</v>
      </c>
      <c r="L85" s="0" t="n">
        <v>4</v>
      </c>
      <c r="M85" s="0" t="s">
        <v>33</v>
      </c>
      <c r="N85" s="0" t="n">
        <v>6.5</v>
      </c>
      <c r="O85" s="0" t="n">
        <v>9</v>
      </c>
      <c r="P85" s="0" t="n">
        <v>6</v>
      </c>
      <c r="Q85" s="0" t="n">
        <v>8</v>
      </c>
      <c r="R85" s="0" t="n">
        <v>7</v>
      </c>
      <c r="S85" s="0" t="n">
        <v>7</v>
      </c>
      <c r="T85" s="0" t="n">
        <v>6</v>
      </c>
      <c r="U85" s="0" t="n">
        <v>8</v>
      </c>
      <c r="V85" s="0" t="n">
        <v>7</v>
      </c>
    </row>
    <row r="86" customFormat="false" ht="12.8" hidden="false" customHeight="false" outlineLevel="0" collapsed="false">
      <c r="A86" s="0" t="s">
        <v>269</v>
      </c>
      <c r="B86" s="0" t="s">
        <v>23</v>
      </c>
      <c r="C86" s="1" t="s">
        <v>270</v>
      </c>
      <c r="D86" s="0" t="s">
        <v>36</v>
      </c>
      <c r="E86" s="0" t="s">
        <v>33</v>
      </c>
      <c r="F86" s="0" t="s">
        <v>61</v>
      </c>
      <c r="G86" s="0" t="s">
        <v>28</v>
      </c>
      <c r="H86" s="0" t="s">
        <v>29</v>
      </c>
      <c r="I86" s="0" t="s">
        <v>30</v>
      </c>
      <c r="J86" s="0" t="s">
        <v>47</v>
      </c>
      <c r="K86" s="0" t="s">
        <v>32</v>
      </c>
      <c r="L86" s="0" t="n">
        <v>3</v>
      </c>
      <c r="M86" s="0" t="s">
        <v>33</v>
      </c>
      <c r="N86" s="0" t="n">
        <v>6</v>
      </c>
      <c r="O86" s="0" t="n">
        <v>7</v>
      </c>
      <c r="P86" s="0" t="n">
        <v>6</v>
      </c>
      <c r="Q86" s="0" t="n">
        <v>6</v>
      </c>
      <c r="R86" s="0" t="n">
        <v>6</v>
      </c>
      <c r="S86" s="0" t="n">
        <v>6</v>
      </c>
      <c r="T86" s="0" t="n">
        <v>6</v>
      </c>
      <c r="U86" s="0" t="n">
        <v>8</v>
      </c>
      <c r="V86" s="0" t="n">
        <v>8</v>
      </c>
    </row>
    <row r="87" customFormat="false" ht="12.8" hidden="false" customHeight="false" outlineLevel="0" collapsed="false">
      <c r="A87" s="0" t="s">
        <v>271</v>
      </c>
      <c r="B87" s="0" t="s">
        <v>64</v>
      </c>
      <c r="C87" s="1" t="s">
        <v>272</v>
      </c>
      <c r="D87" s="0" t="s">
        <v>36</v>
      </c>
      <c r="E87" s="0" t="s">
        <v>33</v>
      </c>
      <c r="F87" s="0" t="s">
        <v>46</v>
      </c>
      <c r="G87" s="0" t="s">
        <v>28</v>
      </c>
      <c r="H87" s="0" t="s">
        <v>29</v>
      </c>
      <c r="I87" s="0" t="s">
        <v>30</v>
      </c>
      <c r="J87" s="0" t="s">
        <v>31</v>
      </c>
      <c r="K87" s="0" t="s">
        <v>131</v>
      </c>
      <c r="L87" s="0" t="n">
        <v>3</v>
      </c>
      <c r="M87" s="0" t="s">
        <v>26</v>
      </c>
      <c r="Q87" s="0" t="s">
        <v>81</v>
      </c>
      <c r="R87" s="0" t="s">
        <v>105</v>
      </c>
      <c r="S87" s="0" t="s">
        <v>102</v>
      </c>
      <c r="T87" s="0" t="s">
        <v>121</v>
      </c>
      <c r="U87" s="0" t="n">
        <v>9</v>
      </c>
      <c r="V87" s="0" t="n">
        <v>7</v>
      </c>
    </row>
    <row r="88" customFormat="false" ht="12.8" hidden="false" customHeight="false" outlineLevel="0" collapsed="false">
      <c r="A88" s="0" t="s">
        <v>273</v>
      </c>
      <c r="B88" s="0" t="s">
        <v>64</v>
      </c>
      <c r="C88" s="1" t="s">
        <v>274</v>
      </c>
      <c r="D88" s="0" t="s">
        <v>25</v>
      </c>
      <c r="E88" s="0" t="s">
        <v>26</v>
      </c>
      <c r="F88" s="0" t="s">
        <v>27</v>
      </c>
      <c r="G88" s="0" t="s">
        <v>28</v>
      </c>
      <c r="H88" s="0" t="s">
        <v>55</v>
      </c>
      <c r="I88" s="0" t="s">
        <v>30</v>
      </c>
      <c r="J88" s="0" t="s">
        <v>76</v>
      </c>
      <c r="K88" s="0" t="s">
        <v>32</v>
      </c>
      <c r="L88" s="0" t="n">
        <v>5</v>
      </c>
      <c r="M88" s="0" t="s">
        <v>26</v>
      </c>
      <c r="N88" s="0" t="n">
        <v>8</v>
      </c>
      <c r="O88" s="0" t="n">
        <v>10</v>
      </c>
      <c r="P88" s="0" t="n">
        <v>10</v>
      </c>
      <c r="Q88" s="0" t="n">
        <v>10</v>
      </c>
      <c r="R88" s="0" t="n">
        <v>10</v>
      </c>
      <c r="S88" s="0" t="n">
        <v>9</v>
      </c>
      <c r="T88" s="0" t="n">
        <v>8</v>
      </c>
      <c r="U88" s="0" t="n">
        <v>9</v>
      </c>
      <c r="V88" s="0" t="n">
        <v>9</v>
      </c>
    </row>
    <row r="89" customFormat="false" ht="12.8" hidden="false" customHeight="false" outlineLevel="0" collapsed="false">
      <c r="A89" s="0" t="s">
        <v>275</v>
      </c>
      <c r="B89" s="0" t="s">
        <v>64</v>
      </c>
      <c r="C89" s="1" t="s">
        <v>276</v>
      </c>
      <c r="D89" s="0" t="s">
        <v>36</v>
      </c>
      <c r="E89" s="0" t="s">
        <v>33</v>
      </c>
      <c r="F89" s="0" t="s">
        <v>27</v>
      </c>
      <c r="G89" s="0" t="s">
        <v>28</v>
      </c>
      <c r="H89" s="0" t="s">
        <v>38</v>
      </c>
      <c r="I89" s="0" t="s">
        <v>86</v>
      </c>
      <c r="J89" s="0" t="s">
        <v>259</v>
      </c>
      <c r="K89" s="0" t="s">
        <v>32</v>
      </c>
      <c r="L89" s="0" t="n">
        <v>3</v>
      </c>
      <c r="M89" s="0" t="s">
        <v>33</v>
      </c>
      <c r="N89" s="0" t="n">
        <v>9.5</v>
      </c>
      <c r="O89" s="0" t="n">
        <v>9</v>
      </c>
      <c r="P89" s="0" t="n">
        <v>9</v>
      </c>
      <c r="Q89" s="0" t="n">
        <v>8</v>
      </c>
      <c r="R89" s="0" t="n">
        <v>8</v>
      </c>
      <c r="S89" s="0" t="n">
        <v>8</v>
      </c>
      <c r="T89" s="0" t="n">
        <v>7</v>
      </c>
      <c r="U89" s="0" t="n">
        <v>7</v>
      </c>
      <c r="V89" s="0" t="n">
        <v>8</v>
      </c>
    </row>
    <row r="90" customFormat="false" ht="12.8" hidden="false" customHeight="false" outlineLevel="0" collapsed="false">
      <c r="A90" s="0" t="s">
        <v>277</v>
      </c>
      <c r="B90" s="0" t="s">
        <v>64</v>
      </c>
      <c r="C90" s="1" t="s">
        <v>278</v>
      </c>
      <c r="D90" s="0" t="s">
        <v>36</v>
      </c>
      <c r="E90" s="0" t="s">
        <v>26</v>
      </c>
      <c r="F90" s="0" t="s">
        <v>27</v>
      </c>
      <c r="G90" s="0" t="s">
        <v>28</v>
      </c>
      <c r="H90" s="0" t="s">
        <v>29</v>
      </c>
      <c r="I90" s="0" t="s">
        <v>30</v>
      </c>
      <c r="J90" s="0" t="s">
        <v>31</v>
      </c>
      <c r="K90" s="0" t="s">
        <v>32</v>
      </c>
      <c r="L90" s="0" t="n">
        <v>6</v>
      </c>
      <c r="M90" s="0" t="s">
        <v>26</v>
      </c>
      <c r="Q90" s="0" t="s">
        <v>246</v>
      </c>
      <c r="R90" s="0" t="s">
        <v>103</v>
      </c>
      <c r="S90" s="0" t="s">
        <v>246</v>
      </c>
      <c r="T90" s="0" t="s">
        <v>246</v>
      </c>
      <c r="U90" s="0" t="n">
        <v>10</v>
      </c>
      <c r="V90" s="0" t="s">
        <v>180</v>
      </c>
    </row>
    <row r="91" customFormat="false" ht="12.8" hidden="false" customHeight="false" outlineLevel="0" collapsed="false">
      <c r="A91" s="0" t="s">
        <v>279</v>
      </c>
      <c r="B91" s="0" t="s">
        <v>23</v>
      </c>
      <c r="C91" s="1" t="s">
        <v>280</v>
      </c>
      <c r="D91" s="0" t="s">
        <v>36</v>
      </c>
      <c r="E91" s="0" t="s">
        <v>33</v>
      </c>
      <c r="F91" s="0" t="s">
        <v>37</v>
      </c>
      <c r="G91" s="0" t="s">
        <v>28</v>
      </c>
      <c r="H91" s="0" t="s">
        <v>29</v>
      </c>
      <c r="I91" s="0" t="s">
        <v>30</v>
      </c>
      <c r="J91" s="0" t="s">
        <v>31</v>
      </c>
      <c r="K91" s="0" t="s">
        <v>87</v>
      </c>
      <c r="L91" s="0" t="n">
        <v>2</v>
      </c>
      <c r="M91" s="0" t="s">
        <v>33</v>
      </c>
      <c r="Q91" s="0" t="s">
        <v>50</v>
      </c>
      <c r="R91" s="0" t="s">
        <v>122</v>
      </c>
      <c r="S91" s="0" t="s">
        <v>40</v>
      </c>
      <c r="T91" s="0" t="s">
        <v>181</v>
      </c>
      <c r="U91" s="0" t="s">
        <v>246</v>
      </c>
      <c r="V91" s="0" t="s">
        <v>80</v>
      </c>
    </row>
    <row r="92" customFormat="false" ht="12.8" hidden="false" customHeight="false" outlineLevel="0" collapsed="false">
      <c r="A92" s="0" t="s">
        <v>281</v>
      </c>
      <c r="B92" s="0" t="s">
        <v>23</v>
      </c>
      <c r="C92" s="1" t="s">
        <v>282</v>
      </c>
      <c r="D92" s="0" t="s">
        <v>36</v>
      </c>
      <c r="E92" s="0" t="s">
        <v>33</v>
      </c>
      <c r="F92" s="0" t="s">
        <v>37</v>
      </c>
      <c r="G92" s="0" t="s">
        <v>28</v>
      </c>
      <c r="H92" s="0" t="s">
        <v>283</v>
      </c>
      <c r="I92" s="0" t="s">
        <v>30</v>
      </c>
      <c r="J92" s="0" t="s">
        <v>69</v>
      </c>
      <c r="K92" s="0" t="s">
        <v>131</v>
      </c>
      <c r="L92" s="0" t="n">
        <v>5</v>
      </c>
      <c r="M92" s="0" t="s">
        <v>33</v>
      </c>
      <c r="Q92" s="0" t="s">
        <v>80</v>
      </c>
      <c r="R92" s="0" t="n">
        <v>8</v>
      </c>
      <c r="S92" s="0" t="s">
        <v>48</v>
      </c>
      <c r="T92" s="0" t="n">
        <v>7</v>
      </c>
      <c r="U92" s="0" t="s">
        <v>40</v>
      </c>
      <c r="V92" s="0" t="s">
        <v>121</v>
      </c>
    </row>
    <row r="93" customFormat="false" ht="12.8" hidden="false" customHeight="false" outlineLevel="0" collapsed="false">
      <c r="A93" s="0" t="s">
        <v>284</v>
      </c>
      <c r="B93" s="0" t="s">
        <v>23</v>
      </c>
      <c r="C93" s="1" t="s">
        <v>285</v>
      </c>
      <c r="D93" s="0" t="s">
        <v>25</v>
      </c>
      <c r="E93" s="0" t="s">
        <v>33</v>
      </c>
      <c r="F93" s="0" t="s">
        <v>27</v>
      </c>
      <c r="G93" s="0" t="s">
        <v>28</v>
      </c>
      <c r="H93" s="0" t="s">
        <v>29</v>
      </c>
      <c r="I93" s="0" t="s">
        <v>62</v>
      </c>
      <c r="J93" s="0" t="s">
        <v>188</v>
      </c>
      <c r="K93" s="0" t="s">
        <v>32</v>
      </c>
      <c r="L93" s="0" t="n">
        <v>4</v>
      </c>
      <c r="M93" s="0" t="s">
        <v>33</v>
      </c>
      <c r="N93" s="0" t="n">
        <v>9</v>
      </c>
      <c r="O93" s="0" t="n">
        <v>9</v>
      </c>
      <c r="P93" s="0" t="n">
        <v>10</v>
      </c>
      <c r="Q93" s="0" t="n">
        <v>8</v>
      </c>
      <c r="R93" s="0" t="n">
        <v>10</v>
      </c>
      <c r="S93" s="0" t="n">
        <v>9</v>
      </c>
      <c r="T93" s="0" t="n">
        <v>6</v>
      </c>
      <c r="U93" s="0" t="n">
        <v>8</v>
      </c>
      <c r="V93" s="0" t="n">
        <v>8</v>
      </c>
    </row>
    <row r="94" customFormat="false" ht="12.8" hidden="false" customHeight="false" outlineLevel="0" collapsed="false">
      <c r="A94" s="0" t="s">
        <v>286</v>
      </c>
      <c r="B94" s="0" t="s">
        <v>23</v>
      </c>
      <c r="C94" s="1" t="s">
        <v>287</v>
      </c>
      <c r="D94" s="0" t="s">
        <v>25</v>
      </c>
      <c r="E94" s="0" t="s">
        <v>33</v>
      </c>
      <c r="F94" s="0" t="s">
        <v>27</v>
      </c>
      <c r="G94" s="0" t="s">
        <v>28</v>
      </c>
      <c r="H94" s="0" t="s">
        <v>55</v>
      </c>
      <c r="I94" s="0" t="s">
        <v>30</v>
      </c>
      <c r="J94" s="0" t="s">
        <v>76</v>
      </c>
      <c r="K94" s="0" t="s">
        <v>32</v>
      </c>
      <c r="L94" s="0" t="n">
        <v>3</v>
      </c>
      <c r="M94" s="0" t="s">
        <v>33</v>
      </c>
      <c r="N94" s="0" t="n">
        <v>10</v>
      </c>
      <c r="O94" s="0" t="n">
        <v>9</v>
      </c>
      <c r="P94" s="0" t="n">
        <v>9</v>
      </c>
      <c r="Q94" s="0" t="n">
        <v>7</v>
      </c>
      <c r="R94" s="0" t="n">
        <v>8</v>
      </c>
      <c r="S94" s="0" t="n">
        <v>7</v>
      </c>
      <c r="T94" s="0" t="n">
        <v>7</v>
      </c>
      <c r="U94" s="0" t="n">
        <v>10</v>
      </c>
      <c r="V94" s="0" t="n">
        <v>9</v>
      </c>
    </row>
    <row r="95" customFormat="false" ht="12.8" hidden="false" customHeight="false" outlineLevel="0" collapsed="false">
      <c r="A95" s="0" t="s">
        <v>288</v>
      </c>
      <c r="B95" s="0" t="s">
        <v>64</v>
      </c>
      <c r="C95" s="1" t="s">
        <v>289</v>
      </c>
      <c r="D95" s="0" t="s">
        <v>36</v>
      </c>
      <c r="E95" s="0" t="s">
        <v>26</v>
      </c>
      <c r="F95" s="0" t="s">
        <v>27</v>
      </c>
      <c r="G95" s="0" t="s">
        <v>28</v>
      </c>
      <c r="H95" s="0" t="s">
        <v>38</v>
      </c>
      <c r="I95" s="0" t="s">
        <v>30</v>
      </c>
      <c r="J95" s="0" t="s">
        <v>109</v>
      </c>
      <c r="K95" s="0" t="s">
        <v>87</v>
      </c>
      <c r="L95" s="0" t="n">
        <v>4</v>
      </c>
      <c r="M95" s="0" t="s">
        <v>33</v>
      </c>
      <c r="N95" s="0" t="n">
        <v>9</v>
      </c>
      <c r="O95" s="0" t="n">
        <v>10</v>
      </c>
      <c r="P95" s="0" t="n">
        <v>10</v>
      </c>
      <c r="Q95" s="0" t="n">
        <v>10</v>
      </c>
      <c r="R95" s="0" t="n">
        <v>9</v>
      </c>
      <c r="S95" s="0" t="n">
        <v>8</v>
      </c>
      <c r="T95" s="0" t="n">
        <v>8</v>
      </c>
      <c r="U95" s="0" t="n">
        <v>9</v>
      </c>
      <c r="V95" s="0" t="n">
        <v>8</v>
      </c>
    </row>
    <row r="96" customFormat="false" ht="12.8" hidden="false" customHeight="false" outlineLevel="0" collapsed="false">
      <c r="A96" s="0" t="s">
        <v>290</v>
      </c>
      <c r="B96" s="0" t="s">
        <v>23</v>
      </c>
      <c r="C96" s="1" t="s">
        <v>291</v>
      </c>
      <c r="D96" s="0" t="s">
        <v>25</v>
      </c>
      <c r="E96" s="0" t="s">
        <v>33</v>
      </c>
      <c r="F96" s="0" t="s">
        <v>54</v>
      </c>
      <c r="G96" s="0" t="s">
        <v>28</v>
      </c>
      <c r="H96" s="0" t="s">
        <v>29</v>
      </c>
      <c r="I96" s="0" t="s">
        <v>30</v>
      </c>
      <c r="J96" s="0" t="s">
        <v>47</v>
      </c>
      <c r="K96" s="0" t="s">
        <v>32</v>
      </c>
      <c r="L96" s="0" t="n">
        <v>9</v>
      </c>
      <c r="M96" s="0" t="s">
        <v>33</v>
      </c>
      <c r="N96" s="0" t="n">
        <v>9</v>
      </c>
      <c r="O96" s="0" t="n">
        <v>9</v>
      </c>
      <c r="P96" s="0" t="n">
        <v>8</v>
      </c>
      <c r="Q96" s="0" t="n">
        <v>9</v>
      </c>
      <c r="R96" s="0" t="n">
        <v>7</v>
      </c>
      <c r="S96" s="0" t="n">
        <v>7</v>
      </c>
      <c r="T96" s="0" t="n">
        <v>7</v>
      </c>
      <c r="U96" s="0" t="n">
        <v>7</v>
      </c>
      <c r="V96" s="0" t="n">
        <v>8</v>
      </c>
    </row>
    <row r="97" customFormat="false" ht="12.8" hidden="false" customHeight="false" outlineLevel="0" collapsed="false">
      <c r="A97" s="0" t="s">
        <v>292</v>
      </c>
      <c r="B97" s="0" t="s">
        <v>23</v>
      </c>
      <c r="C97" s="1" t="s">
        <v>293</v>
      </c>
      <c r="D97" s="0" t="s">
        <v>36</v>
      </c>
      <c r="E97" s="0" t="s">
        <v>33</v>
      </c>
      <c r="F97" s="0" t="s">
        <v>37</v>
      </c>
      <c r="G97" s="0" t="s">
        <v>28</v>
      </c>
      <c r="H97" s="0" t="s">
        <v>55</v>
      </c>
      <c r="I97" s="0" t="s">
        <v>30</v>
      </c>
      <c r="J97" s="0" t="s">
        <v>47</v>
      </c>
      <c r="K97" s="0" t="s">
        <v>32</v>
      </c>
      <c r="L97" s="0" t="n">
        <v>2</v>
      </c>
      <c r="M97" s="0" t="s">
        <v>33</v>
      </c>
      <c r="N97" s="0" t="n">
        <v>10</v>
      </c>
      <c r="O97" s="0" t="n">
        <v>10</v>
      </c>
      <c r="P97" s="0" t="n">
        <v>10</v>
      </c>
      <c r="Q97" s="0" t="s">
        <v>181</v>
      </c>
      <c r="R97" s="0" t="s">
        <v>50</v>
      </c>
      <c r="S97" s="0" t="n">
        <v>6</v>
      </c>
      <c r="T97" s="0" t="n">
        <v>7</v>
      </c>
      <c r="U97" s="0" t="n">
        <v>10</v>
      </c>
      <c r="V97" s="0" t="n">
        <v>9</v>
      </c>
    </row>
    <row r="98" customFormat="false" ht="12.8" hidden="false" customHeight="false" outlineLevel="0" collapsed="false">
      <c r="A98" s="0" t="s">
        <v>294</v>
      </c>
      <c r="B98" s="0" t="s">
        <v>23</v>
      </c>
      <c r="C98" s="1" t="s">
        <v>295</v>
      </c>
      <c r="D98" s="0" t="s">
        <v>25</v>
      </c>
      <c r="E98" s="0" t="s">
        <v>33</v>
      </c>
      <c r="F98" s="0" t="s">
        <v>27</v>
      </c>
      <c r="G98" s="0" t="s">
        <v>28</v>
      </c>
      <c r="H98" s="0" t="s">
        <v>29</v>
      </c>
      <c r="I98" s="0" t="s">
        <v>62</v>
      </c>
      <c r="J98" s="0" t="s">
        <v>109</v>
      </c>
      <c r="K98" s="0" t="s">
        <v>87</v>
      </c>
      <c r="L98" s="0" t="n">
        <v>5</v>
      </c>
      <c r="M98" s="0" t="s">
        <v>33</v>
      </c>
      <c r="N98" s="0" t="n">
        <v>10</v>
      </c>
      <c r="O98" s="0" t="n">
        <v>10</v>
      </c>
      <c r="P98" s="0" t="n">
        <v>10</v>
      </c>
      <c r="Q98" s="0" t="s">
        <v>135</v>
      </c>
      <c r="R98" s="0" t="n">
        <v>8</v>
      </c>
      <c r="S98" s="0" t="s">
        <v>58</v>
      </c>
      <c r="T98" s="0" t="s">
        <v>49</v>
      </c>
      <c r="U98" s="0" t="s">
        <v>121</v>
      </c>
      <c r="V98" s="0" t="n">
        <v>10</v>
      </c>
    </row>
    <row r="99" customFormat="false" ht="12.8" hidden="false" customHeight="false" outlineLevel="0" collapsed="false">
      <c r="A99" s="0" t="s">
        <v>296</v>
      </c>
      <c r="B99" s="0" t="s">
        <v>23</v>
      </c>
      <c r="C99" s="1" t="s">
        <v>297</v>
      </c>
      <c r="D99" s="0" t="s">
        <v>36</v>
      </c>
      <c r="E99" s="0" t="s">
        <v>26</v>
      </c>
      <c r="F99" s="0" t="s">
        <v>198</v>
      </c>
      <c r="G99" s="0" t="s">
        <v>28</v>
      </c>
      <c r="H99" s="0" t="s">
        <v>55</v>
      </c>
      <c r="I99" s="0" t="s">
        <v>62</v>
      </c>
      <c r="J99" s="0" t="s">
        <v>76</v>
      </c>
      <c r="K99" s="0" t="s">
        <v>32</v>
      </c>
      <c r="L99" s="0" t="n">
        <v>5</v>
      </c>
      <c r="M99" s="0" t="s">
        <v>33</v>
      </c>
      <c r="N99" s="0" t="n">
        <v>10</v>
      </c>
      <c r="O99" s="0" t="n">
        <v>10</v>
      </c>
      <c r="P99" s="0" t="n">
        <v>10</v>
      </c>
      <c r="Q99" s="0" t="s">
        <v>58</v>
      </c>
      <c r="R99" s="0" t="s">
        <v>134</v>
      </c>
      <c r="S99" s="0" t="s">
        <v>50</v>
      </c>
      <c r="T99" s="0" t="s">
        <v>49</v>
      </c>
      <c r="U99" s="0" t="s">
        <v>122</v>
      </c>
      <c r="V99" s="0" t="s">
        <v>145</v>
      </c>
    </row>
    <row r="100" customFormat="false" ht="12.8" hidden="false" customHeight="false" outlineLevel="0" collapsed="false">
      <c r="A100" s="0" t="s">
        <v>298</v>
      </c>
      <c r="B100" s="0" t="s">
        <v>23</v>
      </c>
      <c r="C100" s="1" t="s">
        <v>299</v>
      </c>
      <c r="D100" s="0" t="s">
        <v>36</v>
      </c>
      <c r="E100" s="0" t="s">
        <v>33</v>
      </c>
      <c r="F100" s="0" t="s">
        <v>27</v>
      </c>
      <c r="G100" s="0" t="s">
        <v>28</v>
      </c>
      <c r="H100" s="0" t="s">
        <v>55</v>
      </c>
      <c r="I100" s="0" t="s">
        <v>30</v>
      </c>
      <c r="J100" s="0" t="s">
        <v>31</v>
      </c>
      <c r="K100" s="0" t="s">
        <v>87</v>
      </c>
      <c r="L100" s="0" t="n">
        <v>3</v>
      </c>
      <c r="M100" s="0" t="s">
        <v>33</v>
      </c>
      <c r="N100" s="0" t="s">
        <v>43</v>
      </c>
      <c r="O100" s="0" t="n">
        <v>9</v>
      </c>
      <c r="P100" s="0" t="n">
        <v>9</v>
      </c>
      <c r="Q100" s="0" t="n">
        <v>10</v>
      </c>
      <c r="R100" s="0" t="s">
        <v>300</v>
      </c>
      <c r="S100" s="0" t="s">
        <v>300</v>
      </c>
      <c r="T100" s="0" t="s">
        <v>300</v>
      </c>
      <c r="U100" s="0" t="s">
        <v>300</v>
      </c>
      <c r="V100" s="0" t="s">
        <v>301</v>
      </c>
    </row>
    <row r="101" customFormat="false" ht="12.8" hidden="false" customHeight="false" outlineLevel="0" collapsed="false">
      <c r="A101" s="0" t="s">
        <v>302</v>
      </c>
      <c r="B101" s="0" t="s">
        <v>23</v>
      </c>
      <c r="C101" s="1" t="s">
        <v>303</v>
      </c>
      <c r="D101" s="0" t="s">
        <v>36</v>
      </c>
      <c r="E101" s="0" t="s">
        <v>26</v>
      </c>
      <c r="F101" s="0" t="s">
        <v>27</v>
      </c>
      <c r="G101" s="0" t="s">
        <v>28</v>
      </c>
      <c r="H101" s="0" t="s">
        <v>55</v>
      </c>
      <c r="I101" s="0" t="s">
        <v>30</v>
      </c>
      <c r="J101" s="0" t="s">
        <v>31</v>
      </c>
      <c r="K101" s="0" t="s">
        <v>32</v>
      </c>
      <c r="L101" s="0" t="n">
        <v>2</v>
      </c>
      <c r="M101" s="0" t="s">
        <v>33</v>
      </c>
      <c r="N101" s="0" t="n">
        <v>9.5</v>
      </c>
      <c r="O101" s="0" t="n">
        <v>10</v>
      </c>
      <c r="P101" s="0" t="n">
        <v>10</v>
      </c>
      <c r="Q101" s="0" t="n">
        <v>10</v>
      </c>
      <c r="R101" s="0" t="n">
        <v>9</v>
      </c>
      <c r="S101" s="0" t="n">
        <v>9</v>
      </c>
      <c r="T101" s="0" t="n">
        <v>8</v>
      </c>
      <c r="U101" s="0" t="n">
        <v>9</v>
      </c>
      <c r="V101" s="0" t="n">
        <v>9</v>
      </c>
    </row>
    <row r="102" customFormat="false" ht="12.8" hidden="false" customHeight="false" outlineLevel="0" collapsed="false">
      <c r="A102" s="0" t="s">
        <v>304</v>
      </c>
      <c r="B102" s="0" t="s">
        <v>23</v>
      </c>
      <c r="C102" s="1" t="s">
        <v>305</v>
      </c>
      <c r="D102" s="0" t="s">
        <v>25</v>
      </c>
      <c r="E102" s="0" t="s">
        <v>26</v>
      </c>
      <c r="F102" s="0" t="s">
        <v>27</v>
      </c>
      <c r="G102" s="0" t="s">
        <v>28</v>
      </c>
      <c r="H102" s="0" t="s">
        <v>55</v>
      </c>
      <c r="I102" s="0" t="s">
        <v>30</v>
      </c>
      <c r="J102" s="0" t="s">
        <v>47</v>
      </c>
      <c r="K102" s="0" t="s">
        <v>32</v>
      </c>
      <c r="L102" s="0" t="n">
        <v>3</v>
      </c>
      <c r="M102" s="0" t="s">
        <v>33</v>
      </c>
      <c r="N102" s="0" t="n">
        <v>7</v>
      </c>
      <c r="O102" s="0" t="n">
        <v>7</v>
      </c>
      <c r="P102" s="0" t="n">
        <v>8</v>
      </c>
      <c r="Q102" s="0" t="n">
        <v>9</v>
      </c>
      <c r="R102" s="0" t="n">
        <v>8</v>
      </c>
      <c r="S102" s="0" t="n">
        <v>7</v>
      </c>
      <c r="T102" s="0" t="n">
        <v>6</v>
      </c>
      <c r="U102" s="0" t="n">
        <v>9</v>
      </c>
      <c r="V102" s="0" t="n">
        <v>8</v>
      </c>
    </row>
    <row r="103" customFormat="false" ht="12.8" hidden="false" customHeight="false" outlineLevel="0" collapsed="false">
      <c r="A103" s="0" t="s">
        <v>306</v>
      </c>
      <c r="B103" s="0" t="s">
        <v>64</v>
      </c>
      <c r="C103" s="1" t="s">
        <v>307</v>
      </c>
      <c r="D103" s="0" t="s">
        <v>25</v>
      </c>
      <c r="E103" s="0" t="s">
        <v>26</v>
      </c>
      <c r="F103" s="0" t="s">
        <v>37</v>
      </c>
      <c r="G103" s="0" t="s">
        <v>28</v>
      </c>
      <c r="H103" s="0" t="s">
        <v>55</v>
      </c>
      <c r="I103" s="0" t="s">
        <v>62</v>
      </c>
      <c r="J103" s="0" t="s">
        <v>76</v>
      </c>
      <c r="K103" s="0" t="s">
        <v>32</v>
      </c>
      <c r="L103" s="0" t="n">
        <v>3</v>
      </c>
      <c r="M103" s="0" t="s">
        <v>33</v>
      </c>
      <c r="N103" s="0" t="n">
        <v>8</v>
      </c>
      <c r="O103" s="0" t="n">
        <v>9</v>
      </c>
      <c r="P103" s="0" t="n">
        <v>8</v>
      </c>
      <c r="Q103" s="0" t="n">
        <v>8</v>
      </c>
      <c r="R103" s="0" t="n">
        <v>9</v>
      </c>
      <c r="S103" s="0" t="n">
        <v>8</v>
      </c>
      <c r="T103" s="0" t="n">
        <v>8</v>
      </c>
      <c r="U103" s="0" t="n">
        <v>8</v>
      </c>
      <c r="V103" s="0" t="n">
        <v>8</v>
      </c>
    </row>
    <row r="104" customFormat="false" ht="12.8" hidden="false" customHeight="false" outlineLevel="0" collapsed="false">
      <c r="A104" s="0" t="s">
        <v>308</v>
      </c>
      <c r="B104" s="0" t="s">
        <v>23</v>
      </c>
      <c r="C104" s="1" t="s">
        <v>309</v>
      </c>
      <c r="D104" s="0" t="s">
        <v>25</v>
      </c>
      <c r="E104" s="0" t="s">
        <v>26</v>
      </c>
      <c r="F104" s="0" t="s">
        <v>66</v>
      </c>
      <c r="G104" s="0" t="s">
        <v>28</v>
      </c>
      <c r="H104" s="0" t="s">
        <v>55</v>
      </c>
      <c r="I104" s="0" t="s">
        <v>30</v>
      </c>
      <c r="J104" s="0" t="s">
        <v>47</v>
      </c>
      <c r="K104" s="0" t="s">
        <v>32</v>
      </c>
      <c r="L104" s="0" t="n">
        <v>5</v>
      </c>
      <c r="M104" s="0" t="s">
        <v>33</v>
      </c>
      <c r="N104" s="0" t="n">
        <v>7</v>
      </c>
      <c r="O104" s="0" t="n">
        <v>8</v>
      </c>
      <c r="P104" s="0" t="n">
        <v>8</v>
      </c>
      <c r="Q104" s="0" t="n">
        <v>8</v>
      </c>
      <c r="R104" s="0" t="n">
        <v>6</v>
      </c>
      <c r="S104" s="0" t="n">
        <v>6</v>
      </c>
      <c r="T104" s="0" t="n">
        <v>7</v>
      </c>
      <c r="U104" s="0" t="n">
        <v>8</v>
      </c>
      <c r="V104" s="0" t="n">
        <v>7</v>
      </c>
    </row>
    <row r="105" customFormat="false" ht="12.8" hidden="false" customHeight="false" outlineLevel="0" collapsed="false">
      <c r="A105" s="0" t="s">
        <v>310</v>
      </c>
      <c r="B105" s="0" t="s">
        <v>23</v>
      </c>
      <c r="C105" s="1" t="s">
        <v>311</v>
      </c>
      <c r="D105" s="0" t="s">
        <v>36</v>
      </c>
      <c r="E105" s="0" t="s">
        <v>33</v>
      </c>
      <c r="F105" s="0" t="s">
        <v>198</v>
      </c>
      <c r="G105" s="0" t="s">
        <v>28</v>
      </c>
      <c r="H105" s="0" t="s">
        <v>55</v>
      </c>
      <c r="I105" s="0" t="s">
        <v>30</v>
      </c>
      <c r="J105" s="0" t="s">
        <v>76</v>
      </c>
      <c r="K105" s="0" t="s">
        <v>32</v>
      </c>
      <c r="L105" s="0" t="n">
        <v>5</v>
      </c>
      <c r="M105" s="0" t="s">
        <v>33</v>
      </c>
      <c r="N105" s="0" t="n">
        <v>10</v>
      </c>
      <c r="O105" s="0" t="n">
        <v>10</v>
      </c>
      <c r="P105" s="0" t="n">
        <v>10</v>
      </c>
      <c r="Q105" s="0" t="s">
        <v>104</v>
      </c>
      <c r="R105" s="0" t="s">
        <v>42</v>
      </c>
      <c r="S105" s="0" t="s">
        <v>70</v>
      </c>
      <c r="T105" s="0" t="n">
        <v>5</v>
      </c>
      <c r="U105" s="0" t="n">
        <v>6</v>
      </c>
      <c r="V105" s="0" t="s">
        <v>58</v>
      </c>
    </row>
    <row r="106" customFormat="false" ht="12.8" hidden="false" customHeight="false" outlineLevel="0" collapsed="false">
      <c r="A106" s="0" t="s">
        <v>312</v>
      </c>
      <c r="B106" s="0" t="s">
        <v>64</v>
      </c>
      <c r="C106" s="1" t="s">
        <v>313</v>
      </c>
      <c r="D106" s="0" t="s">
        <v>25</v>
      </c>
      <c r="E106" s="0" t="s">
        <v>26</v>
      </c>
      <c r="F106" s="0" t="s">
        <v>152</v>
      </c>
      <c r="G106" s="0" t="s">
        <v>28</v>
      </c>
      <c r="H106" s="0" t="s">
        <v>55</v>
      </c>
      <c r="I106" s="0" t="s">
        <v>30</v>
      </c>
      <c r="J106" s="0" t="s">
        <v>76</v>
      </c>
      <c r="K106" s="0" t="s">
        <v>32</v>
      </c>
      <c r="L106" s="0" t="n">
        <v>4</v>
      </c>
      <c r="M106" s="0" t="s">
        <v>33</v>
      </c>
      <c r="N106" s="0" t="n">
        <v>7</v>
      </c>
      <c r="O106" s="0" t="n">
        <v>7</v>
      </c>
      <c r="P106" s="0" t="n">
        <v>7</v>
      </c>
      <c r="Q106" s="0" t="n">
        <v>6</v>
      </c>
      <c r="R106" s="0" t="n">
        <v>7</v>
      </c>
      <c r="S106" s="0" t="n">
        <v>6</v>
      </c>
      <c r="T106" s="0" t="n">
        <v>6</v>
      </c>
      <c r="U106" s="0" t="n">
        <v>9</v>
      </c>
      <c r="V106" s="0" t="n">
        <v>6</v>
      </c>
    </row>
    <row r="107" customFormat="false" ht="12.8" hidden="false" customHeight="false" outlineLevel="0" collapsed="false">
      <c r="A107" s="0" t="s">
        <v>314</v>
      </c>
      <c r="B107" s="0" t="s">
        <v>64</v>
      </c>
      <c r="C107" s="1" t="s">
        <v>315</v>
      </c>
      <c r="D107" s="0" t="s">
        <v>25</v>
      </c>
      <c r="E107" s="0" t="s">
        <v>26</v>
      </c>
      <c r="F107" s="0" t="s">
        <v>27</v>
      </c>
      <c r="G107" s="0" t="s">
        <v>28</v>
      </c>
      <c r="H107" s="0" t="s">
        <v>29</v>
      </c>
      <c r="I107" s="0" t="s">
        <v>62</v>
      </c>
      <c r="J107" s="0" t="s">
        <v>47</v>
      </c>
      <c r="K107" s="0" t="s">
        <v>32</v>
      </c>
      <c r="L107" s="0" t="n">
        <v>6</v>
      </c>
      <c r="M107" s="0" t="s">
        <v>33</v>
      </c>
      <c r="N107" s="0" t="n">
        <v>6.5</v>
      </c>
      <c r="O107" s="0" t="n">
        <v>8</v>
      </c>
      <c r="P107" s="0" t="n">
        <v>7</v>
      </c>
      <c r="Q107" s="0" t="n">
        <v>9</v>
      </c>
      <c r="R107" s="0" t="n">
        <v>6</v>
      </c>
      <c r="S107" s="0" t="n">
        <v>6</v>
      </c>
      <c r="T107" s="0" t="n">
        <v>6</v>
      </c>
      <c r="U107" s="0" t="n">
        <v>7</v>
      </c>
      <c r="V107" s="0" t="n">
        <v>7</v>
      </c>
    </row>
    <row r="108" customFormat="false" ht="12.8" hidden="false" customHeight="false" outlineLevel="0" collapsed="false">
      <c r="A108" s="0" t="s">
        <v>316</v>
      </c>
      <c r="B108" s="0" t="s">
        <v>64</v>
      </c>
      <c r="C108" s="1" t="s">
        <v>317</v>
      </c>
      <c r="D108" s="0" t="s">
        <v>36</v>
      </c>
      <c r="E108" s="0" t="s">
        <v>33</v>
      </c>
      <c r="F108" s="0" t="s">
        <v>61</v>
      </c>
      <c r="G108" s="0" t="s">
        <v>28</v>
      </c>
      <c r="H108" s="0" t="s">
        <v>55</v>
      </c>
      <c r="I108" s="0" t="s">
        <v>30</v>
      </c>
      <c r="J108" s="0" t="s">
        <v>31</v>
      </c>
      <c r="K108" s="0" t="s">
        <v>39</v>
      </c>
      <c r="L108" s="0" t="n">
        <v>3</v>
      </c>
      <c r="M108" s="0" t="s">
        <v>33</v>
      </c>
      <c r="N108" s="0" t="n">
        <v>6.5</v>
      </c>
      <c r="O108" s="0" t="n">
        <v>7</v>
      </c>
      <c r="P108" s="0" t="n">
        <v>6</v>
      </c>
      <c r="Q108" s="0" t="n">
        <v>6</v>
      </c>
      <c r="R108" s="0" t="n">
        <v>6</v>
      </c>
      <c r="S108" s="0" t="n">
        <v>6</v>
      </c>
      <c r="T108" s="0" t="n">
        <v>6</v>
      </c>
      <c r="U108" s="0" t="n">
        <v>8</v>
      </c>
      <c r="V108" s="0" t="n">
        <v>8</v>
      </c>
    </row>
    <row r="109" customFormat="false" ht="12.8" hidden="false" customHeight="false" outlineLevel="0" collapsed="false">
      <c r="A109" s="0" t="s">
        <v>318</v>
      </c>
      <c r="B109" s="0" t="s">
        <v>23</v>
      </c>
      <c r="C109" s="1" t="s">
        <v>319</v>
      </c>
      <c r="D109" s="0" t="s">
        <v>36</v>
      </c>
      <c r="E109" s="0" t="s">
        <v>33</v>
      </c>
      <c r="F109" s="0" t="s">
        <v>61</v>
      </c>
      <c r="G109" s="0" t="s">
        <v>28</v>
      </c>
      <c r="H109" s="0" t="s">
        <v>55</v>
      </c>
      <c r="I109" s="0" t="s">
        <v>30</v>
      </c>
      <c r="J109" s="0" t="s">
        <v>109</v>
      </c>
      <c r="K109" s="0" t="s">
        <v>87</v>
      </c>
      <c r="L109" s="0" t="n">
        <v>3</v>
      </c>
      <c r="M109" s="0" t="s">
        <v>33</v>
      </c>
      <c r="N109" s="0" t="n">
        <v>8</v>
      </c>
      <c r="O109" s="0" t="n">
        <v>9</v>
      </c>
      <c r="P109" s="0" t="n">
        <v>8</v>
      </c>
      <c r="Q109" s="0" t="n">
        <v>7</v>
      </c>
      <c r="R109" s="0" t="n">
        <v>7</v>
      </c>
      <c r="S109" s="0" t="n">
        <v>6</v>
      </c>
      <c r="T109" s="0" t="n">
        <v>6</v>
      </c>
      <c r="U109" s="0" t="n">
        <v>7</v>
      </c>
      <c r="V109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15"/>
    <col collapsed="false" customWidth="true" hidden="false" outlineLevel="0" max="3" min="3" style="0" width="17.96"/>
    <col collapsed="false" customWidth="true" hidden="false" outlineLevel="0" max="6" min="6" style="0" width="22.13"/>
    <col collapsed="false" customWidth="true" hidden="false" outlineLevel="0" max="7" min="7" style="0" width="16.43"/>
    <col collapsed="false" customWidth="true" hidden="false" outlineLevel="0" max="8" min="8" style="0" width="13.65"/>
    <col collapsed="false" customWidth="true" hidden="false" outlineLevel="0" max="10" min="10" style="0" width="25.47"/>
    <col collapsed="false" customWidth="true" hidden="false" outlineLevel="0" max="11" min="11" style="0" width="22.69"/>
    <col collapsed="false" customWidth="true" hidden="false" outlineLevel="0" max="12" min="12" style="0" width="15.46"/>
    <col collapsed="false" customWidth="true" hidden="false" outlineLevel="0" max="13" min="13" style="0" width="21.16"/>
    <col collapsed="false" customWidth="true" hidden="false" outlineLevel="0" max="19" min="14" style="0" width="7.5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320</v>
      </c>
      <c r="J1" s="0" t="s">
        <v>9</v>
      </c>
      <c r="K1" s="0" t="s">
        <v>10</v>
      </c>
      <c r="L1" s="0" t="s">
        <v>11</v>
      </c>
      <c r="M1" s="2" t="s">
        <v>12</v>
      </c>
      <c r="N1" s="0" t="s">
        <v>16</v>
      </c>
      <c r="O1" s="0" t="s">
        <v>17</v>
      </c>
      <c r="P1" s="0" t="s">
        <v>18</v>
      </c>
      <c r="Q1" s="0" t="s">
        <v>19</v>
      </c>
      <c r="R1" s="0" t="s">
        <v>20</v>
      </c>
      <c r="S1" s="0" t="s">
        <v>21</v>
      </c>
    </row>
    <row r="2" customFormat="false" ht="12.8" hidden="false" customHeight="false" outlineLevel="0" collapsed="false">
      <c r="A2" s="0" t="s">
        <v>22</v>
      </c>
      <c r="B2" s="0" t="n">
        <f aca="false">IF('PlanilhaDadosEF-Página1'!B2="Feminino",0,1)</f>
        <v>0</v>
      </c>
      <c r="C2" s="1" t="s">
        <v>24</v>
      </c>
      <c r="D2" s="0" t="n">
        <f aca="false">IF('PlanilhaDadosEF-Página1'!D2="Zona Rural",0,1)</f>
        <v>0</v>
      </c>
      <c r="E2" s="0" t="n">
        <f aca="false">IF('PlanilhaDadosEF-Página1'!E2="Sim",1,0)</f>
        <v>1</v>
      </c>
      <c r="F2" s="0" t="n">
        <f aca="false">IF('PlanilhaDadosEF-Página1'!F2="0 - 5 km",0,IF('PlanilhaDadosEF-Página1'!F2="6 - 10 km",1,IF('PlanilhaDadosEF-Página1'!F2="11 - 15 km",2,IF('PlanilhaDadosEF-Página1'!F2="16 - 20 km",3,IF('PlanilhaDadosEF-Página1'!F2="21 - 25 km",4,IF('PlanilhaDadosEF-Página1'!F2="26 - 30 km",5,IF('PlanilhaDadosEF-Página1'!F2="31 - 35 km",6,IF('PlanilhaDadosEF-Página1'!F2="36 - 40 km",7,IF('PlanilhaDadosEF-Página1'!F2="Mais de 40",8,9)))) )))))</f>
        <v>3</v>
      </c>
      <c r="G2" s="0" t="n">
        <f aca="false">IF('PlanilhaDadosEF-Página1'!G2="Pública",1,0)</f>
        <v>1</v>
      </c>
      <c r="H2" s="0" t="n">
        <f aca="false">IF('PlanilhaDadosEF-Página1'!H2="Até 1 salário mínimo",0,IF('PlanilhaDadosEF-Página1'!H2="Mais de 1 até 2 salários mínimos",1,IF('PlanilhaDadosEF-Página1'!H2="Mais de 2 até 3 salários mínimos",2,IF('PlanilhaDadosEF-Página1'!H2="Mais de 3 até 4 salários mínimos",3,IF('PlanilhaDadosEF-Página1'!H2="Mais de 4 até 5 salários mínimos",4,IF('PlanilhaDadosEF-Página1'!H2="Mais de 5 salários mínimos",5,6))))))</f>
        <v>1</v>
      </c>
      <c r="I2" s="0" t="n">
        <f aca="false">IF('PlanilhaDadosEF-Página1'!I2="Mãe",1,IF('PlanilhaDadosEF-Página1'!I2="Pai",0,2))</f>
        <v>1</v>
      </c>
      <c r="J2" s="0" t="n">
        <f aca="false">IF('PlanilhaDadosEF-Página1'!J2="Ensino superior completo",0,IF('PlanilhaDadosEF-Página1'!J2="Ensino superior incompleto",1,IF('PlanilhaDadosEF-Página1'!J2="Ensino médio completo",2,IF('PlanilhaDadosEF-Página1'!J2="Ensino médio incompleto",3,IF('PlanilhaDadosEF-Página1'!J2="Ensino fundamental completo",4,IF('PlanilhaDadosEF-Página1'!J2="Ensino fundamental incompleto",5,6))))))</f>
        <v>2</v>
      </c>
      <c r="K2" s="0" t="n">
        <f aca="false">IF('PlanilhaDadosEF-Página1'!K2="Serviços Rurais" ,0,IF('PlanilhaDadosEF-Página1'!K2="Setor Público",1,IF('PlanilhaDadosEF-Página1'!K2="Setor Privado",2,IF('PlanilhaDadosEF-Página1'!K2="Serviços Domésticos",3,IF('PlanilhaDadosEF-Página1'!K2="Autônomo(a)",4,5)))))</f>
        <v>0</v>
      </c>
      <c r="L2" s="0" t="n">
        <v>6</v>
      </c>
      <c r="M2" s="0" t="n">
        <f aca="false">IF('PlanilhaDadosEF-Página1'!M2="Não",1,0)</f>
        <v>1</v>
      </c>
      <c r="N2" s="0" t="n">
        <v>8</v>
      </c>
      <c r="O2" s="0" t="n">
        <v>6</v>
      </c>
      <c r="P2" s="0" t="n">
        <v>6</v>
      </c>
      <c r="Q2" s="0" t="n">
        <v>7</v>
      </c>
      <c r="R2" s="0" t="n">
        <v>6</v>
      </c>
      <c r="S2" s="0" t="n">
        <v>7</v>
      </c>
    </row>
    <row r="3" customFormat="false" ht="12.8" hidden="false" customHeight="false" outlineLevel="0" collapsed="false">
      <c r="A3" s="0" t="s">
        <v>34</v>
      </c>
      <c r="B3" s="0" t="n">
        <f aca="false">IF('PlanilhaDadosEF-Página1'!B3="Feminino",0,1)</f>
        <v>0</v>
      </c>
      <c r="C3" s="1" t="s">
        <v>35</v>
      </c>
      <c r="D3" s="0" t="n">
        <f aca="false">IF('PlanilhaDadosEF-Página1'!D3="Zona Rural",0,1)</f>
        <v>1</v>
      </c>
      <c r="E3" s="0" t="n">
        <f aca="false">IF('PlanilhaDadosEF-Página1'!E3="Sim",1,0)</f>
        <v>0</v>
      </c>
      <c r="F3" s="0" t="n">
        <f aca="false">IF('PlanilhaDadosEF-Página1'!F3="0 - 5 km",0,IF('PlanilhaDadosEF-Página1'!F3="6 - 10 km",1,IF('PlanilhaDadosEF-Página1'!F3="11 - 15 km",2,IF('PlanilhaDadosEF-Página1'!F3="16 - 20 km",3,IF('PlanilhaDadosEF-Página1'!F3="21 - 25 km",4,IF('PlanilhaDadosEF-Página1'!F3="26 - 30 km",5,IF('PlanilhaDadosEF-Página1'!F3="31 - 35 km",6,IF('PlanilhaDadosEF-Página1'!F3="36 - 40 km",7,IF('PlanilhaDadosEF-Página1'!F3="Mais de 40",8,9)))) )))))</f>
        <v>4</v>
      </c>
      <c r="G3" s="0" t="n">
        <f aca="false">IF('PlanilhaDadosEF-Página1'!G3="Pública",1,0)</f>
        <v>1</v>
      </c>
      <c r="H3" s="0" t="n">
        <f aca="false">IF('PlanilhaDadosEF-Página1'!H3="Até 1 salário mínimo",0,IF('PlanilhaDadosEF-Página1'!H3="Mais de 1 até 2 salários mínimos",1,IF('PlanilhaDadosEF-Página1'!H3="Mais de 2 até 3 salários mínimos",2,IF('PlanilhaDadosEF-Página1'!H3="Mais de 3 até 4 salários mínimos",3,IF('PlanilhaDadosEF-Página1'!H3="Mais de 4 até 5 salários mínimos",4,IF('PlanilhaDadosEF-Página1'!H3="Mais de 5 salários mínimos",5,6))))))</f>
        <v>2</v>
      </c>
      <c r="I3" s="0" t="n">
        <f aca="false">IF('PlanilhaDadosEF-Página1'!I3="Mãe",1,IF('PlanilhaDadosEF-Página1'!I3="Pai",0,2))</f>
        <v>1</v>
      </c>
      <c r="J3" s="0" t="n">
        <f aca="false">IF('PlanilhaDadosEF-Página1'!J3="Ensino superior completo",0,IF('PlanilhaDadosEF-Página1'!J3="Ensino superior incompleto",1,IF('PlanilhaDadosEF-Página1'!J3="Ensino médio completo",2,IF('PlanilhaDadosEF-Página1'!J3="Ensino médio incompleto",3,IF('PlanilhaDadosEF-Página1'!J3="Ensino fundamental completo",4,IF('PlanilhaDadosEF-Página1'!J3="Ensino fundamental incompleto",5,6))))))</f>
        <v>2</v>
      </c>
      <c r="K3" s="0" t="n">
        <f aca="false">IF('PlanilhaDadosEF-Página1'!K3="Serviços Rurais" ,0,IF('PlanilhaDadosEF-Página1'!K3="Setor Público",1,IF('PlanilhaDadosEF-Página1'!K3="Setor Privado",2,IF('PlanilhaDadosEF-Página1'!K3="Serviços Domésticos",3,IF('PlanilhaDadosEF-Página1'!K3="Autônomo(a)",4,5)))))</f>
        <v>4</v>
      </c>
      <c r="L3" s="0" t="n">
        <v>4</v>
      </c>
      <c r="M3" s="0" t="n">
        <f aca="false">IF('PlanilhaDadosEF-Página1'!M3="Não",1,0)</f>
        <v>1</v>
      </c>
      <c r="N3" s="0" t="s">
        <v>40</v>
      </c>
      <c r="O3" s="0" t="s">
        <v>40</v>
      </c>
      <c r="P3" s="0" t="s">
        <v>41</v>
      </c>
      <c r="Q3" s="0" t="s">
        <v>42</v>
      </c>
      <c r="R3" s="0" t="s">
        <v>43</v>
      </c>
      <c r="S3" s="0" t="s">
        <v>40</v>
      </c>
    </row>
    <row r="4" customFormat="false" ht="12.8" hidden="false" customHeight="false" outlineLevel="0" collapsed="false">
      <c r="A4" s="0" t="s">
        <v>44</v>
      </c>
      <c r="B4" s="0" t="n">
        <f aca="false">IF('PlanilhaDadosEF-Página1'!B4="Feminino",0,1)</f>
        <v>0</v>
      </c>
      <c r="C4" s="1" t="s">
        <v>45</v>
      </c>
      <c r="D4" s="0" t="n">
        <f aca="false">IF('PlanilhaDadosEF-Página1'!D4="Zona Rural",0,1)</f>
        <v>1</v>
      </c>
      <c r="E4" s="0" t="n">
        <f aca="false">IF('PlanilhaDadosEF-Página1'!E4="Sim",1,0)</f>
        <v>0</v>
      </c>
      <c r="F4" s="0" t="n">
        <f aca="false">IF('PlanilhaDadosEF-Página1'!F4="0 - 5 km",0,IF('PlanilhaDadosEF-Página1'!F4="6 - 10 km",1,IF('PlanilhaDadosEF-Página1'!F4="11 - 15 km",2,IF('PlanilhaDadosEF-Página1'!F4="16 - 20 km",3,IF('PlanilhaDadosEF-Página1'!F4="21 - 25 km",4,IF('PlanilhaDadosEF-Página1'!F4="26 - 30 km",5,IF('PlanilhaDadosEF-Página1'!F4="31 - 35 km",6,IF('PlanilhaDadosEF-Página1'!F4="36 - 40 km",7,IF('PlanilhaDadosEF-Página1'!F4="Mais de 40",8,9)))) )))))</f>
        <v>5</v>
      </c>
      <c r="G4" s="0" t="n">
        <f aca="false">IF('PlanilhaDadosEF-Página1'!G4="Pública",1,0)</f>
        <v>1</v>
      </c>
      <c r="H4" s="0" t="n">
        <f aca="false">IF('PlanilhaDadosEF-Página1'!H4="Até 1 salário mínimo",0,IF('PlanilhaDadosEF-Página1'!H4="Mais de 1 até 2 salários mínimos",1,IF('PlanilhaDadosEF-Página1'!H4="Mais de 2 até 3 salários mínimos",2,IF('PlanilhaDadosEF-Página1'!H4="Mais de 3 até 4 salários mínimos",3,IF('PlanilhaDadosEF-Página1'!H4="Mais de 4 até 5 salários mínimos",4,IF('PlanilhaDadosEF-Página1'!H4="Mais de 5 salários mínimos",5,6))))))</f>
        <v>2</v>
      </c>
      <c r="I4" s="0" t="n">
        <f aca="false">IF('PlanilhaDadosEF-Página1'!I4="Mãe",1,IF('PlanilhaDadosEF-Página1'!I4="Pai",0,2))</f>
        <v>1</v>
      </c>
      <c r="J4" s="0" t="n">
        <f aca="false">IF('PlanilhaDadosEF-Página1'!J4="Ensino superior completo",0,IF('PlanilhaDadosEF-Página1'!J4="Ensino superior incompleto",1,IF('PlanilhaDadosEF-Página1'!J4="Ensino médio completo",2,IF('PlanilhaDadosEF-Página1'!J4="Ensino médio incompleto",3,IF('PlanilhaDadosEF-Página1'!J4="Ensino fundamental completo",4,IF('PlanilhaDadosEF-Página1'!J4="Ensino fundamental incompleto",5,6))))))</f>
        <v>5</v>
      </c>
      <c r="K4" s="0" t="n">
        <f aca="false">IF('PlanilhaDadosEF-Página1'!K4="Serviços Rurais" ,0,IF('PlanilhaDadosEF-Página1'!K4="Setor Público",1,IF('PlanilhaDadosEF-Página1'!K4="Setor Privado",2,IF('PlanilhaDadosEF-Página1'!K4="Serviços Domésticos",3,IF('PlanilhaDadosEF-Página1'!K4="Autônomo(a)",4,5)))))</f>
        <v>0</v>
      </c>
      <c r="L4" s="0" t="n">
        <v>3</v>
      </c>
      <c r="M4" s="0" t="n">
        <f aca="false">IF('PlanilhaDadosEF-Página1'!M4="Não",1,0)</f>
        <v>1</v>
      </c>
      <c r="N4" s="0" t="s">
        <v>48</v>
      </c>
      <c r="O4" s="0" t="s">
        <v>42</v>
      </c>
      <c r="P4" s="0" t="n">
        <v>6</v>
      </c>
      <c r="Q4" s="0" t="s">
        <v>49</v>
      </c>
      <c r="R4" s="0" t="s">
        <v>50</v>
      </c>
      <c r="S4" s="0" t="s">
        <v>51</v>
      </c>
    </row>
    <row r="5" customFormat="false" ht="12.8" hidden="false" customHeight="false" outlineLevel="0" collapsed="false">
      <c r="A5" s="0" t="s">
        <v>52</v>
      </c>
      <c r="B5" s="0" t="n">
        <f aca="false">IF('PlanilhaDadosEF-Página1'!B5="Feminino",0,1)</f>
        <v>0</v>
      </c>
      <c r="C5" s="1" t="s">
        <v>53</v>
      </c>
      <c r="D5" s="0" t="n">
        <f aca="false">IF('PlanilhaDadosEF-Página1'!D5="Zona Rural",0,1)</f>
        <v>0</v>
      </c>
      <c r="E5" s="0" t="n">
        <f aca="false">IF('PlanilhaDadosEF-Página1'!E5="Sim",1,0)</f>
        <v>1</v>
      </c>
      <c r="F5" s="0" t="n">
        <f aca="false">IF('PlanilhaDadosEF-Página1'!F5="0 - 5 km",0,IF('PlanilhaDadosEF-Página1'!F5="6 - 10 km",1,IF('PlanilhaDadosEF-Página1'!F5="11 - 15 km",2,IF('PlanilhaDadosEF-Página1'!F5="16 - 20 km",3,IF('PlanilhaDadosEF-Página1'!F5="21 - 25 km",4,IF('PlanilhaDadosEF-Página1'!F5="26 - 30 km",5,IF('PlanilhaDadosEF-Página1'!F5="31 - 35 km",6,IF('PlanilhaDadosEF-Página1'!F5="36 - 40 km",7,IF('PlanilhaDadosEF-Página1'!F5="Mais de 40",8,9)))) )))))</f>
        <v>9</v>
      </c>
      <c r="G5" s="0" t="n">
        <f aca="false">IF('PlanilhaDadosEF-Página1'!G5="Pública",1,0)</f>
        <v>1</v>
      </c>
      <c r="H5" s="0" t="n">
        <f aca="false">IF('PlanilhaDadosEF-Página1'!H5="Até 1 salário mínimo",0,IF('PlanilhaDadosEF-Página1'!H5="Mais de 1 até 2 salários mínimos",1,IF('PlanilhaDadosEF-Página1'!H5="Mais de 2 até 3 salários mínimos",2,IF('PlanilhaDadosEF-Página1'!H5="Mais de 3 até 4 salários mínimos",3,IF('PlanilhaDadosEF-Página1'!H5="Mais de 4 até 5 salários mínimos",4,IF('PlanilhaDadosEF-Página1'!H5="Mais de 5 salários mínimos",5,6))))))</f>
        <v>0</v>
      </c>
      <c r="I5" s="0" t="n">
        <f aca="false">IF('PlanilhaDadosEF-Página1'!I5="Mãe",1,IF('PlanilhaDadosEF-Página1'!I5="Pai",0,2))</f>
        <v>1</v>
      </c>
      <c r="J5" s="0" t="n">
        <f aca="false">IF('PlanilhaDadosEF-Página1'!J5="Ensino superior completo",0,IF('PlanilhaDadosEF-Página1'!J5="Ensino superior incompleto",1,IF('PlanilhaDadosEF-Página1'!J5="Ensino médio completo",2,IF('PlanilhaDadosEF-Página1'!J5="Ensino médio incompleto",3,IF('PlanilhaDadosEF-Página1'!J5="Ensino fundamental completo",4,IF('PlanilhaDadosEF-Página1'!J5="Ensino fundamental incompleto",5,6))))))</f>
        <v>2</v>
      </c>
      <c r="K5" s="0" t="n">
        <f aca="false">IF('PlanilhaDadosEF-Página1'!K5="Serviços Rurais" ,0,IF('PlanilhaDadosEF-Página1'!K5="Setor Público",1,IF('PlanilhaDadosEF-Página1'!K5="Setor Privado",2,IF('PlanilhaDadosEF-Página1'!K5="Serviços Domésticos",3,IF('PlanilhaDadosEF-Página1'!K5="Autônomo(a)",4,5)))))</f>
        <v>0</v>
      </c>
      <c r="L5" s="0" t="n">
        <v>3</v>
      </c>
      <c r="M5" s="0" t="n">
        <f aca="false">IF('PlanilhaDadosEF-Página1'!M5="Não",1,0)</f>
        <v>1</v>
      </c>
      <c r="N5" s="0" t="n">
        <v>8</v>
      </c>
      <c r="O5" s="0" t="n">
        <v>9</v>
      </c>
      <c r="P5" s="0" t="n">
        <v>8</v>
      </c>
      <c r="Q5" s="0" t="n">
        <v>9</v>
      </c>
      <c r="R5" s="0" t="n">
        <v>9</v>
      </c>
      <c r="S5" s="0" t="n">
        <v>9</v>
      </c>
    </row>
    <row r="6" customFormat="false" ht="12.8" hidden="false" customHeight="false" outlineLevel="0" collapsed="false">
      <c r="A6" s="0" t="s">
        <v>56</v>
      </c>
      <c r="B6" s="0" t="n">
        <f aca="false">IF('PlanilhaDadosEF-Página1'!B6="Feminino",0,1)</f>
        <v>0</v>
      </c>
      <c r="C6" s="1" t="s">
        <v>57</v>
      </c>
      <c r="D6" s="0" t="n">
        <f aca="false">IF('PlanilhaDadosEF-Página1'!D6="Zona Rural",0,1)</f>
        <v>1</v>
      </c>
      <c r="E6" s="0" t="n">
        <f aca="false">IF('PlanilhaDadosEF-Página1'!E6="Sim",1,0)</f>
        <v>0</v>
      </c>
      <c r="F6" s="0" t="n">
        <f aca="false">IF('PlanilhaDadosEF-Página1'!F6="0 - 5 km",0,IF('PlanilhaDadosEF-Página1'!F6="6 - 10 km",1,IF('PlanilhaDadosEF-Página1'!F6="11 - 15 km",2,IF('PlanilhaDadosEF-Página1'!F6="16 - 20 km",3,IF('PlanilhaDadosEF-Página1'!F6="21 - 25 km",4,IF('PlanilhaDadosEF-Página1'!F6="26 - 30 km",5,IF('PlanilhaDadosEF-Página1'!F6="31 - 35 km",6,IF('PlanilhaDadosEF-Página1'!F6="36 - 40 km",7,IF('PlanilhaDadosEF-Página1'!F6="Mais de 40",8,9)))) )))))</f>
        <v>4</v>
      </c>
      <c r="G6" s="0" t="n">
        <f aca="false">IF('PlanilhaDadosEF-Página1'!G6="Pública",1,0)</f>
        <v>1</v>
      </c>
      <c r="H6" s="0" t="n">
        <f aca="false">IF('PlanilhaDadosEF-Página1'!H6="Até 1 salário mínimo",0,IF('PlanilhaDadosEF-Página1'!H6="Mais de 1 até 2 salários mínimos",1,IF('PlanilhaDadosEF-Página1'!H6="Mais de 2 até 3 salários mínimos",2,IF('PlanilhaDadosEF-Página1'!H6="Mais de 3 até 4 salários mínimos",3,IF('PlanilhaDadosEF-Página1'!H6="Mais de 4 até 5 salários mínimos",4,IF('PlanilhaDadosEF-Página1'!H6="Mais de 5 salários mínimos",5,6))))))</f>
        <v>1</v>
      </c>
      <c r="I6" s="0" t="n">
        <f aca="false">IF('PlanilhaDadosEF-Página1'!I6="Mãe",1,IF('PlanilhaDadosEF-Página1'!I6="Pai",0,2))</f>
        <v>1</v>
      </c>
      <c r="J6" s="0" t="n">
        <f aca="false">IF('PlanilhaDadosEF-Página1'!J6="Ensino superior completo",0,IF('PlanilhaDadosEF-Página1'!J6="Ensino superior incompleto",1,IF('PlanilhaDadosEF-Página1'!J6="Ensino médio completo",2,IF('PlanilhaDadosEF-Página1'!J6="Ensino médio incompleto",3,IF('PlanilhaDadosEF-Página1'!J6="Ensino fundamental completo",4,IF('PlanilhaDadosEF-Página1'!J6="Ensino fundamental incompleto",5,6))))))</f>
        <v>2</v>
      </c>
      <c r="K6" s="0" t="n">
        <f aca="false">IF('PlanilhaDadosEF-Página1'!K6="Serviços Rurais" ,0,IF('PlanilhaDadosEF-Página1'!K6="Setor Público",1,IF('PlanilhaDadosEF-Página1'!K6="Setor Privado",2,IF('PlanilhaDadosEF-Página1'!K6="Serviços Domésticos",3,IF('PlanilhaDadosEF-Página1'!K6="Autônomo(a)",4,5)))))</f>
        <v>0</v>
      </c>
      <c r="L6" s="0" t="n">
        <v>4</v>
      </c>
      <c r="M6" s="0" t="n">
        <f aca="false">IF('PlanilhaDadosEF-Página1'!M6="Não",1,0)</f>
        <v>1</v>
      </c>
      <c r="N6" s="0" t="s">
        <v>58</v>
      </c>
      <c r="O6" s="0" t="n">
        <v>8</v>
      </c>
      <c r="P6" s="0" t="n">
        <v>8</v>
      </c>
      <c r="Q6" s="0" t="n">
        <v>8</v>
      </c>
      <c r="R6" s="0" t="n">
        <v>6</v>
      </c>
      <c r="S6" s="0" t="n">
        <v>6</v>
      </c>
    </row>
    <row r="7" customFormat="false" ht="12.8" hidden="false" customHeight="false" outlineLevel="0" collapsed="false">
      <c r="A7" s="0" t="s">
        <v>59</v>
      </c>
      <c r="B7" s="0" t="n">
        <f aca="false">IF('PlanilhaDadosEF-Página1'!B7="Feminino",0,1)</f>
        <v>0</v>
      </c>
      <c r="C7" s="1" t="s">
        <v>60</v>
      </c>
      <c r="D7" s="0" t="n">
        <f aca="false">IF('PlanilhaDadosEF-Página1'!D7="Zona Rural",0,1)</f>
        <v>0</v>
      </c>
      <c r="E7" s="0" t="n">
        <f aca="false">IF('PlanilhaDadosEF-Página1'!E7="Sim",1,0)</f>
        <v>0</v>
      </c>
      <c r="F7" s="0" t="n">
        <f aca="false">IF('PlanilhaDadosEF-Página1'!F7="0 - 5 km",0,IF('PlanilhaDadosEF-Página1'!F7="6 - 10 km",1,IF('PlanilhaDadosEF-Página1'!F7="11 - 15 km",2,IF('PlanilhaDadosEF-Página1'!F7="16 - 20 km",3,IF('PlanilhaDadosEF-Página1'!F7="21 - 25 km",4,IF('PlanilhaDadosEF-Página1'!F7="26 - 30 km",5,IF('PlanilhaDadosEF-Página1'!F7="31 - 35 km",6,IF('PlanilhaDadosEF-Página1'!F7="36 - 40 km",7,IF('PlanilhaDadosEF-Página1'!F7="Mais de 40",8,9)))) )))))</f>
        <v>0</v>
      </c>
      <c r="G7" s="0" t="n">
        <f aca="false">IF('PlanilhaDadosEF-Página1'!G7="Pública",1,0)</f>
        <v>1</v>
      </c>
      <c r="H7" s="0" t="n">
        <f aca="false">IF('PlanilhaDadosEF-Página1'!H7="Até 1 salário mínimo",0,IF('PlanilhaDadosEF-Página1'!H7="Mais de 1 até 2 salários mínimos",1,IF('PlanilhaDadosEF-Página1'!H7="Mais de 2 até 3 salários mínimos",2,IF('PlanilhaDadosEF-Página1'!H7="Mais de 3 até 4 salários mínimos",3,IF('PlanilhaDadosEF-Página1'!H7="Mais de 4 até 5 salários mínimos",4,IF('PlanilhaDadosEF-Página1'!H7="Mais de 5 salários mínimos",5,6))))))</f>
        <v>1</v>
      </c>
      <c r="I7" s="0" t="n">
        <f aca="false">IF('PlanilhaDadosEF-Página1'!I7="Mãe",1,IF('PlanilhaDadosEF-Página1'!I7="Pai",0,2))</f>
        <v>0</v>
      </c>
      <c r="J7" s="0" t="n">
        <f aca="false">IF('PlanilhaDadosEF-Página1'!J7="Ensino superior completo",0,IF('PlanilhaDadosEF-Página1'!J7="Ensino superior incompleto",1,IF('PlanilhaDadosEF-Página1'!J7="Ensino médio completo",2,IF('PlanilhaDadosEF-Página1'!J7="Ensino médio incompleto",3,IF('PlanilhaDadosEF-Página1'!J7="Ensino fundamental completo",4,IF('PlanilhaDadosEF-Página1'!J7="Ensino fundamental incompleto",5,6))))))</f>
        <v>5</v>
      </c>
      <c r="K7" s="0" t="n">
        <f aca="false">IF('PlanilhaDadosEF-Página1'!K7="Serviços Rurais" ,0,IF('PlanilhaDadosEF-Página1'!K7="Setor Público",1,IF('PlanilhaDadosEF-Página1'!K7="Setor Privado",2,IF('PlanilhaDadosEF-Página1'!K7="Serviços Domésticos",3,IF('PlanilhaDadosEF-Página1'!K7="Autônomo(a)",4,5)))))</f>
        <v>0</v>
      </c>
      <c r="L7" s="0" t="n">
        <v>4</v>
      </c>
      <c r="M7" s="0" t="n">
        <f aca="false">IF('PlanilhaDadosEF-Página1'!M7="Não",1,0)</f>
        <v>1</v>
      </c>
      <c r="N7" s="0" t="n">
        <v>9</v>
      </c>
      <c r="O7" s="0" t="n">
        <v>7</v>
      </c>
      <c r="P7" s="0" t="n">
        <v>9</v>
      </c>
      <c r="Q7" s="0" t="n">
        <v>10</v>
      </c>
      <c r="R7" s="0" t="n">
        <v>7</v>
      </c>
      <c r="S7" s="0" t="n">
        <v>6</v>
      </c>
    </row>
    <row r="8" customFormat="false" ht="12.8" hidden="false" customHeight="false" outlineLevel="0" collapsed="false">
      <c r="A8" s="0" t="s">
        <v>63</v>
      </c>
      <c r="B8" s="0" t="n">
        <f aca="false">IF('PlanilhaDadosEF-Página1'!B8="Feminino",0,1)</f>
        <v>1</v>
      </c>
      <c r="C8" s="1" t="s">
        <v>65</v>
      </c>
      <c r="D8" s="0" t="n">
        <f aca="false">IF('PlanilhaDadosEF-Página1'!D8="Zona Rural",0,1)</f>
        <v>0</v>
      </c>
      <c r="E8" s="0" t="n">
        <f aca="false">IF('PlanilhaDadosEF-Página1'!E8="Sim",1,0)</f>
        <v>1</v>
      </c>
      <c r="F8" s="0" t="n">
        <f aca="false">IF('PlanilhaDadosEF-Página1'!F8="0 - 5 km",0,IF('PlanilhaDadosEF-Página1'!F8="6 - 10 km",1,IF('PlanilhaDadosEF-Página1'!F8="11 - 15 km",2,IF('PlanilhaDadosEF-Página1'!F8="16 - 20 km",3,IF('PlanilhaDadosEF-Página1'!F8="21 - 25 km",4,IF('PlanilhaDadosEF-Página1'!F8="26 - 30 km",5,IF('PlanilhaDadosEF-Página1'!F8="31 - 35 km",6,IF('PlanilhaDadosEF-Página1'!F8="36 - 40 km",7,IF('PlanilhaDadosEF-Página1'!F8="Mais de 40",8,9)))) )))))</f>
        <v>2</v>
      </c>
      <c r="G8" s="0" t="n">
        <f aca="false">IF('PlanilhaDadosEF-Página1'!G8="Pública",1,0)</f>
        <v>1</v>
      </c>
      <c r="H8" s="0" t="n">
        <f aca="false">IF('PlanilhaDadosEF-Página1'!H8="Até 1 salário mínimo",0,IF('PlanilhaDadosEF-Página1'!H8="Mais de 1 até 2 salários mínimos",1,IF('PlanilhaDadosEF-Página1'!H8="Mais de 2 até 3 salários mínimos",2,IF('PlanilhaDadosEF-Página1'!H8="Mais de 3 até 4 salários mínimos",3,IF('PlanilhaDadosEF-Página1'!H8="Mais de 4 até 5 salários mínimos",4,IF('PlanilhaDadosEF-Página1'!H8="Mais de 5 salários mínimos",5,6))))))</f>
        <v>1</v>
      </c>
      <c r="I8" s="0" t="n">
        <f aca="false">IF('PlanilhaDadosEF-Página1'!I8="Mãe",1,IF('PlanilhaDadosEF-Página1'!I8="Pai",0,2))</f>
        <v>1</v>
      </c>
      <c r="J8" s="0" t="n">
        <f aca="false">IF('PlanilhaDadosEF-Página1'!J8="Ensino superior completo",0,IF('PlanilhaDadosEF-Página1'!J8="Ensino superior incompleto",1,IF('PlanilhaDadosEF-Página1'!J8="Ensino médio completo",2,IF('PlanilhaDadosEF-Página1'!J8="Ensino médio incompleto",3,IF('PlanilhaDadosEF-Página1'!J8="Ensino fundamental completo",4,IF('PlanilhaDadosEF-Página1'!J8="Ensino fundamental incompleto",5,6))))))</f>
        <v>5</v>
      </c>
      <c r="K8" s="0" t="n">
        <f aca="false">IF('PlanilhaDadosEF-Página1'!K8="Serviços Rurais" ,0,IF('PlanilhaDadosEF-Página1'!K8="Setor Público",1,IF('PlanilhaDadosEF-Página1'!K8="Setor Privado",2,IF('PlanilhaDadosEF-Página1'!K8="Serviços Domésticos",3,IF('PlanilhaDadosEF-Página1'!K8="Autônomo(a)",4,5)))))</f>
        <v>0</v>
      </c>
      <c r="L8" s="0" t="n">
        <v>4</v>
      </c>
      <c r="M8" s="0" t="n">
        <f aca="false">IF('PlanilhaDadosEF-Página1'!M8="Não",1,0)</f>
        <v>1</v>
      </c>
      <c r="N8" s="0" t="n">
        <v>7</v>
      </c>
      <c r="O8" s="0" t="n">
        <v>7</v>
      </c>
      <c r="P8" s="0" t="n">
        <v>8</v>
      </c>
      <c r="Q8" s="0" t="n">
        <v>9</v>
      </c>
      <c r="R8" s="0" t="n">
        <v>6</v>
      </c>
      <c r="S8" s="0" t="n">
        <v>7</v>
      </c>
    </row>
    <row r="9" customFormat="false" ht="12.8" hidden="false" customHeight="false" outlineLevel="0" collapsed="false">
      <c r="A9" s="0" t="s">
        <v>67</v>
      </c>
      <c r="B9" s="0" t="n">
        <f aca="false">IF('PlanilhaDadosEF-Página1'!B9="Feminino",0,1)</f>
        <v>0</v>
      </c>
      <c r="C9" s="1" t="s">
        <v>68</v>
      </c>
      <c r="D9" s="0" t="n">
        <f aca="false">IF('PlanilhaDadosEF-Página1'!D9="Zona Rural",0,1)</f>
        <v>1</v>
      </c>
      <c r="E9" s="0" t="n">
        <f aca="false">IF('PlanilhaDadosEF-Página1'!E9="Sim",1,0)</f>
        <v>1</v>
      </c>
      <c r="F9" s="0" t="n">
        <f aca="false">IF('PlanilhaDadosEF-Página1'!F9="0 - 5 km",0,IF('PlanilhaDadosEF-Página1'!F9="6 - 10 km",1,IF('PlanilhaDadosEF-Página1'!F9="11 - 15 km",2,IF('PlanilhaDadosEF-Página1'!F9="16 - 20 km",3,IF('PlanilhaDadosEF-Página1'!F9="21 - 25 km",4,IF('PlanilhaDadosEF-Página1'!F9="26 - 30 km",5,IF('PlanilhaDadosEF-Página1'!F9="31 - 35 km",6,IF('PlanilhaDadosEF-Página1'!F9="36 - 40 km",7,IF('PlanilhaDadosEF-Página1'!F9="Mais de 40",8,9)))) )))))</f>
        <v>3</v>
      </c>
      <c r="G9" s="0" t="n">
        <f aca="false">IF('PlanilhaDadosEF-Página1'!G9="Pública",1,0)</f>
        <v>1</v>
      </c>
      <c r="H9" s="0" t="n">
        <f aca="false">IF('PlanilhaDadosEF-Página1'!H9="Até 1 salário mínimo",0,IF('PlanilhaDadosEF-Página1'!H9="Mais de 1 até 2 salários mínimos",1,IF('PlanilhaDadosEF-Página1'!H9="Mais de 2 até 3 salários mínimos",2,IF('PlanilhaDadosEF-Página1'!H9="Mais de 3 até 4 salários mínimos",3,IF('PlanilhaDadosEF-Página1'!H9="Mais de 4 até 5 salários mínimos",4,IF('PlanilhaDadosEF-Página1'!H9="Mais de 5 salários mínimos",5,6))))))</f>
        <v>1</v>
      </c>
      <c r="I9" s="0" t="n">
        <f aca="false">IF('PlanilhaDadosEF-Página1'!I9="Mãe",1,IF('PlanilhaDadosEF-Página1'!I9="Pai",0,2))</f>
        <v>1</v>
      </c>
      <c r="J9" s="0" t="n">
        <f aca="false">IF('PlanilhaDadosEF-Página1'!J9="Ensino superior completo",0,IF('PlanilhaDadosEF-Página1'!J9="Ensino superior incompleto",1,IF('PlanilhaDadosEF-Página1'!J9="Ensino médio completo",2,IF('PlanilhaDadosEF-Página1'!J9="Ensino médio incompleto",3,IF('PlanilhaDadosEF-Página1'!J9="Ensino fundamental completo",4,IF('PlanilhaDadosEF-Página1'!J9="Ensino fundamental incompleto",5,6))))))</f>
        <v>1</v>
      </c>
      <c r="K9" s="0" t="n">
        <f aca="false">IF('PlanilhaDadosEF-Página1'!K9="Serviços Rurais" ,0,IF('PlanilhaDadosEF-Página1'!K9="Setor Público",1,IF('PlanilhaDadosEF-Página1'!K9="Setor Privado",2,IF('PlanilhaDadosEF-Página1'!K9="Serviços Domésticos",3,IF('PlanilhaDadosEF-Página1'!K9="Autônomo(a)",4,5)))))</f>
        <v>4</v>
      </c>
      <c r="L9" s="0" t="n">
        <v>4</v>
      </c>
      <c r="M9" s="0" t="n">
        <f aca="false">IF('PlanilhaDadosEF-Página1'!M9="Não",1,0)</f>
        <v>1</v>
      </c>
      <c r="N9" s="0" t="s">
        <v>70</v>
      </c>
      <c r="O9" s="0" t="s">
        <v>71</v>
      </c>
      <c r="P9" s="0" t="s">
        <v>72</v>
      </c>
      <c r="Q9" s="0" t="n">
        <v>7</v>
      </c>
      <c r="R9" s="0" t="s">
        <v>73</v>
      </c>
      <c r="S9" s="0" t="n">
        <v>5</v>
      </c>
    </row>
    <row r="10" customFormat="false" ht="12.8" hidden="false" customHeight="false" outlineLevel="0" collapsed="false">
      <c r="A10" s="0" t="s">
        <v>74</v>
      </c>
      <c r="B10" s="0" t="n">
        <f aca="false">IF('PlanilhaDadosEF-Página1'!B10="Feminino",0,1)</f>
        <v>0</v>
      </c>
      <c r="C10" s="1" t="s">
        <v>75</v>
      </c>
      <c r="D10" s="0" t="n">
        <f aca="false">IF('PlanilhaDadosEF-Página1'!D10="Zona Rural",0,1)</f>
        <v>0</v>
      </c>
      <c r="E10" s="0" t="n">
        <f aca="false">IF('PlanilhaDadosEF-Página1'!E10="Sim",1,0)</f>
        <v>0</v>
      </c>
      <c r="F10" s="0" t="n">
        <f aca="false">IF('PlanilhaDadosEF-Página1'!F10="0 - 5 km",0,IF('PlanilhaDadosEF-Página1'!F10="6 - 10 km",1,IF('PlanilhaDadosEF-Página1'!F10="11 - 15 km",2,IF('PlanilhaDadosEF-Página1'!F10="16 - 20 km",3,IF('PlanilhaDadosEF-Página1'!F10="21 - 25 km",4,IF('PlanilhaDadosEF-Página1'!F10="26 - 30 km",5,IF('PlanilhaDadosEF-Página1'!F10="31 - 35 km",6,IF('PlanilhaDadosEF-Página1'!F10="36 - 40 km",7,IF('PlanilhaDadosEF-Página1'!F10="Mais de 40",8,9)))) )))))</f>
        <v>9</v>
      </c>
      <c r="G10" s="0" t="n">
        <f aca="false">IF('PlanilhaDadosEF-Página1'!G10="Pública",1,0)</f>
        <v>1</v>
      </c>
      <c r="H10" s="0" t="n">
        <f aca="false">IF('PlanilhaDadosEF-Página1'!H10="Até 1 salário mínimo",0,IF('PlanilhaDadosEF-Página1'!H10="Mais de 1 até 2 salários mínimos",1,IF('PlanilhaDadosEF-Página1'!H10="Mais de 2 até 3 salários mínimos",2,IF('PlanilhaDadosEF-Página1'!H10="Mais de 3 até 4 salários mínimos",3,IF('PlanilhaDadosEF-Página1'!H10="Mais de 4 até 5 salários mínimos",4,IF('PlanilhaDadosEF-Página1'!H10="Mais de 5 salários mínimos",5,6))))))</f>
        <v>2</v>
      </c>
      <c r="I10" s="0" t="n">
        <f aca="false">IF('PlanilhaDadosEF-Página1'!I10="Mãe",1,IF('PlanilhaDadosEF-Página1'!I10="Pai",0,2))</f>
        <v>1</v>
      </c>
      <c r="J10" s="0" t="n">
        <f aca="false">IF('PlanilhaDadosEF-Página1'!J10="Ensino superior completo",0,IF('PlanilhaDadosEF-Página1'!J10="Ensino superior incompleto",1,IF('PlanilhaDadosEF-Página1'!J10="Ensino médio completo",2,IF('PlanilhaDadosEF-Página1'!J10="Ensino médio incompleto",3,IF('PlanilhaDadosEF-Página1'!J10="Ensino fundamental completo",4,IF('PlanilhaDadosEF-Página1'!J10="Ensino fundamental incompleto",5,6))))))</f>
        <v>4</v>
      </c>
      <c r="K10" s="0" t="n">
        <f aca="false">IF('PlanilhaDadosEF-Página1'!K10="Serviços Rurais" ,0,IF('PlanilhaDadosEF-Página1'!K10="Setor Público",1,IF('PlanilhaDadosEF-Página1'!K10="Setor Privado",2,IF('PlanilhaDadosEF-Página1'!K10="Serviços Domésticos",3,IF('PlanilhaDadosEF-Página1'!K10="Autônomo(a)",4,5)))))</f>
        <v>0</v>
      </c>
      <c r="L10" s="0" t="n">
        <v>6</v>
      </c>
      <c r="M10" s="0" t="n">
        <f aca="false">IF('PlanilhaDadosEF-Página1'!M10="Não",1,0)</f>
        <v>1</v>
      </c>
      <c r="N10" s="0" t="n">
        <v>8</v>
      </c>
      <c r="O10" s="0" t="n">
        <v>6</v>
      </c>
      <c r="P10" s="0" t="n">
        <v>9</v>
      </c>
      <c r="Q10" s="0" t="n">
        <v>7</v>
      </c>
      <c r="R10" s="0" t="n">
        <v>8</v>
      </c>
      <c r="S10" s="0" t="n">
        <v>8</v>
      </c>
    </row>
    <row r="11" customFormat="false" ht="12.8" hidden="false" customHeight="false" outlineLevel="0" collapsed="false">
      <c r="A11" s="0" t="s">
        <v>77</v>
      </c>
      <c r="B11" s="0" t="n">
        <f aca="false">IF('PlanilhaDadosEF-Página1'!B11="Feminino",0,1)</f>
        <v>1</v>
      </c>
      <c r="C11" s="1" t="s">
        <v>78</v>
      </c>
      <c r="D11" s="0" t="n">
        <f aca="false">IF('PlanilhaDadosEF-Página1'!D11="Zona Rural",0,1)</f>
        <v>0</v>
      </c>
      <c r="E11" s="0" t="n">
        <f aca="false">IF('PlanilhaDadosEF-Página1'!E11="Sim",1,0)</f>
        <v>1</v>
      </c>
      <c r="F11" s="0" t="n">
        <f aca="false">IF('PlanilhaDadosEF-Página1'!F11="0 - 5 km",0,IF('PlanilhaDadosEF-Página1'!F11="6 - 10 km",1,IF('PlanilhaDadosEF-Página1'!F11="11 - 15 km",2,IF('PlanilhaDadosEF-Página1'!F11="16 - 20 km",3,IF('PlanilhaDadosEF-Página1'!F11="21 - 25 km",4,IF('PlanilhaDadosEF-Página1'!F11="26 - 30 km",5,IF('PlanilhaDadosEF-Página1'!F11="31 - 35 km",6,IF('PlanilhaDadosEF-Página1'!F11="36 - 40 km",7,IF('PlanilhaDadosEF-Página1'!F11="Mais de 40",8,9)))) )))))</f>
        <v>7</v>
      </c>
      <c r="G11" s="0" t="n">
        <f aca="false">IF('PlanilhaDadosEF-Página1'!G11="Pública",1,0)</f>
        <v>1</v>
      </c>
      <c r="H11" s="0" t="n">
        <f aca="false">IF('PlanilhaDadosEF-Página1'!H11="Até 1 salário mínimo",0,IF('PlanilhaDadosEF-Página1'!H11="Mais de 1 até 2 salários mínimos",1,IF('PlanilhaDadosEF-Página1'!H11="Mais de 2 até 3 salários mínimos",2,IF('PlanilhaDadosEF-Página1'!H11="Mais de 3 até 4 salários mínimos",3,IF('PlanilhaDadosEF-Página1'!H11="Mais de 4 até 5 salários mínimos",4,IF('PlanilhaDadosEF-Página1'!H11="Mais de 5 salários mínimos",5,6))))))</f>
        <v>0</v>
      </c>
      <c r="I11" s="0" t="n">
        <f aca="false">IF('PlanilhaDadosEF-Página1'!I11="Mãe",1,IF('PlanilhaDadosEF-Página1'!I11="Pai",0,2))</f>
        <v>1</v>
      </c>
      <c r="J11" s="0" t="n">
        <f aca="false">IF('PlanilhaDadosEF-Página1'!J11="Ensino superior completo",0,IF('PlanilhaDadosEF-Página1'!J11="Ensino superior incompleto",1,IF('PlanilhaDadosEF-Página1'!J11="Ensino médio completo",2,IF('PlanilhaDadosEF-Página1'!J11="Ensino médio incompleto",3,IF('PlanilhaDadosEF-Página1'!J11="Ensino fundamental completo",4,IF('PlanilhaDadosEF-Página1'!J11="Ensino fundamental incompleto",5,6))))))</f>
        <v>5</v>
      </c>
      <c r="K11" s="0" t="n">
        <f aca="false">IF('PlanilhaDadosEF-Página1'!K11="Serviços Rurais" ,0,IF('PlanilhaDadosEF-Página1'!K11="Setor Público",1,IF('PlanilhaDadosEF-Página1'!K11="Setor Privado",2,IF('PlanilhaDadosEF-Página1'!K11="Serviços Domésticos",3,IF('PlanilhaDadosEF-Página1'!K11="Autônomo(a)",4,5)))))</f>
        <v>0</v>
      </c>
      <c r="L11" s="0" t="n">
        <v>3</v>
      </c>
      <c r="M11" s="0" t="n">
        <f aca="false">IF('PlanilhaDadosEF-Página1'!M11="Não",1,0)</f>
        <v>1</v>
      </c>
      <c r="N11" s="0" t="s">
        <v>80</v>
      </c>
      <c r="O11" s="0" t="n">
        <v>8</v>
      </c>
      <c r="P11" s="0" t="s">
        <v>41</v>
      </c>
      <c r="Q11" s="0" t="s">
        <v>71</v>
      </c>
      <c r="R11" s="0" t="s">
        <v>81</v>
      </c>
      <c r="S11" s="0" t="s">
        <v>71</v>
      </c>
    </row>
    <row r="12" customFormat="false" ht="12.8" hidden="false" customHeight="false" outlineLevel="0" collapsed="false">
      <c r="A12" s="0" t="s">
        <v>82</v>
      </c>
      <c r="B12" s="0" t="n">
        <f aca="false">IF('PlanilhaDadosEF-Página1'!B12="Feminino",0,1)</f>
        <v>1</v>
      </c>
      <c r="C12" s="1" t="s">
        <v>83</v>
      </c>
      <c r="D12" s="0" t="n">
        <f aca="false">IF('PlanilhaDadosEF-Página1'!D12="Zona Rural",0,1)</f>
        <v>0</v>
      </c>
      <c r="E12" s="0" t="n">
        <f aca="false">IF('PlanilhaDadosEF-Página1'!E12="Sim",1,0)</f>
        <v>1</v>
      </c>
      <c r="F12" s="0" t="n">
        <f aca="false">IF('PlanilhaDadosEF-Página1'!F12="0 - 5 km",0,IF('PlanilhaDadosEF-Página1'!F12="6 - 10 km",1,IF('PlanilhaDadosEF-Página1'!F12="11 - 15 km",2,IF('PlanilhaDadosEF-Página1'!F12="16 - 20 km",3,IF('PlanilhaDadosEF-Página1'!F12="21 - 25 km",4,IF('PlanilhaDadosEF-Página1'!F12="26 - 30 km",5,IF('PlanilhaDadosEF-Página1'!F12="31 - 35 km",6,IF('PlanilhaDadosEF-Página1'!F12="36 - 40 km",7,IF('PlanilhaDadosEF-Página1'!F12="Mais de 40",8,9)))) )))))</f>
        <v>9</v>
      </c>
      <c r="G12" s="0" t="n">
        <f aca="false">IF('PlanilhaDadosEF-Página1'!G12="Pública",1,0)</f>
        <v>1</v>
      </c>
      <c r="H12" s="0" t="n">
        <f aca="false">IF('PlanilhaDadosEF-Página1'!H12="Até 1 salário mínimo",0,IF('PlanilhaDadosEF-Página1'!H12="Mais de 1 até 2 salários mínimos",1,IF('PlanilhaDadosEF-Página1'!H12="Mais de 2 até 3 salários mínimos",2,IF('PlanilhaDadosEF-Página1'!H12="Mais de 3 até 4 salários mínimos",3,IF('PlanilhaDadosEF-Página1'!H12="Mais de 4 até 5 salários mínimos",4,IF('PlanilhaDadosEF-Página1'!H12="Mais de 5 salários mínimos",5,6))))))</f>
        <v>0</v>
      </c>
      <c r="I12" s="0" t="n">
        <f aca="false">IF('PlanilhaDadosEF-Página1'!I12="Mãe",1,IF('PlanilhaDadosEF-Página1'!I12="Pai",0,2))</f>
        <v>1</v>
      </c>
      <c r="J12" s="0" t="n">
        <f aca="false">IF('PlanilhaDadosEF-Página1'!J12="Ensino superior completo",0,IF('PlanilhaDadosEF-Página1'!J12="Ensino superior incompleto",1,IF('PlanilhaDadosEF-Página1'!J12="Ensino médio completo",2,IF('PlanilhaDadosEF-Página1'!J12="Ensino médio incompleto",3,IF('PlanilhaDadosEF-Página1'!J12="Ensino fundamental completo",4,IF('PlanilhaDadosEF-Página1'!J12="Ensino fundamental incompleto",5,6))))))</f>
        <v>5</v>
      </c>
      <c r="K12" s="0" t="n">
        <f aca="false">IF('PlanilhaDadosEF-Página1'!K12="Serviços Rurais" ,0,IF('PlanilhaDadosEF-Página1'!K12="Setor Público",1,IF('PlanilhaDadosEF-Página1'!K12="Setor Privado",2,IF('PlanilhaDadosEF-Página1'!K12="Serviços Domésticos",3,IF('PlanilhaDadosEF-Página1'!K12="Autônomo(a)",4,5)))))</f>
        <v>0</v>
      </c>
      <c r="L12" s="0" t="n">
        <v>2</v>
      </c>
      <c r="M12" s="0" t="n">
        <f aca="false">IF('PlanilhaDadosEF-Página1'!M12="Não",1,0)</f>
        <v>1</v>
      </c>
      <c r="N12" s="0" t="n">
        <v>9</v>
      </c>
      <c r="O12" s="0" t="n">
        <v>9</v>
      </c>
      <c r="P12" s="0" t="n">
        <v>6</v>
      </c>
      <c r="Q12" s="0" t="n">
        <v>6</v>
      </c>
      <c r="R12" s="0" t="n">
        <v>6</v>
      </c>
      <c r="S12" s="0" t="n">
        <v>6</v>
      </c>
    </row>
    <row r="13" customFormat="false" ht="12.8" hidden="false" customHeight="false" outlineLevel="0" collapsed="false">
      <c r="A13" s="0" t="s">
        <v>84</v>
      </c>
      <c r="B13" s="0" t="n">
        <f aca="false">IF('PlanilhaDadosEF-Página1'!B13="Feminino",0,1)</f>
        <v>0</v>
      </c>
      <c r="C13" s="1" t="s">
        <v>85</v>
      </c>
      <c r="D13" s="0" t="n">
        <f aca="false">IF('PlanilhaDadosEF-Página1'!D13="Zona Rural",0,1)</f>
        <v>0</v>
      </c>
      <c r="E13" s="0" t="n">
        <f aca="false">IF('PlanilhaDadosEF-Página1'!E13="Sim",1,0)</f>
        <v>0</v>
      </c>
      <c r="F13" s="0" t="n">
        <f aca="false">IF('PlanilhaDadosEF-Página1'!F13="0 - 5 km",0,IF('PlanilhaDadosEF-Página1'!F13="6 - 10 km",1,IF('PlanilhaDadosEF-Página1'!F13="11 - 15 km",2,IF('PlanilhaDadosEF-Página1'!F13="16 - 20 km",3,IF('PlanilhaDadosEF-Página1'!F13="21 - 25 km",4,IF('PlanilhaDadosEF-Página1'!F13="26 - 30 km",5,IF('PlanilhaDadosEF-Página1'!F13="31 - 35 km",6,IF('PlanilhaDadosEF-Página1'!F13="36 - 40 km",7,IF('PlanilhaDadosEF-Página1'!F13="Mais de 40",8,9)))) )))))</f>
        <v>0</v>
      </c>
      <c r="G13" s="0" t="n">
        <f aca="false">IF('PlanilhaDadosEF-Página1'!G13="Pública",1,0)</f>
        <v>1</v>
      </c>
      <c r="H13" s="0" t="n">
        <f aca="false">IF('PlanilhaDadosEF-Página1'!H13="Até 1 salário mínimo",0,IF('PlanilhaDadosEF-Página1'!H13="Mais de 1 até 2 salários mínimos",1,IF('PlanilhaDadosEF-Página1'!H13="Mais de 2 até 3 salários mínimos",2,IF('PlanilhaDadosEF-Página1'!H13="Mais de 3 até 4 salários mínimos",3,IF('PlanilhaDadosEF-Página1'!H13="Mais de 4 até 5 salários mínimos",4,IF('PlanilhaDadosEF-Página1'!H13="Mais de 5 salários mínimos",5,6))))))</f>
        <v>2</v>
      </c>
      <c r="I13" s="0" t="n">
        <f aca="false">IF('PlanilhaDadosEF-Página1'!I13="Mãe",1,IF('PlanilhaDadosEF-Página1'!I13="Pai",0,2))</f>
        <v>2</v>
      </c>
      <c r="J13" s="0" t="n">
        <f aca="false">IF('PlanilhaDadosEF-Página1'!J13="Ensino superior completo",0,IF('PlanilhaDadosEF-Página1'!J13="Ensino superior incompleto",1,IF('PlanilhaDadosEF-Página1'!J13="Ensino médio completo",2,IF('PlanilhaDadosEF-Página1'!J13="Ensino médio incompleto",3,IF('PlanilhaDadosEF-Página1'!J13="Ensino fundamental completo",4,IF('PlanilhaDadosEF-Página1'!J13="Ensino fundamental incompleto",5,6))))))</f>
        <v>2</v>
      </c>
      <c r="K13" s="0" t="n">
        <f aca="false">IF('PlanilhaDadosEF-Página1'!K13="Serviços Rurais" ,0,IF('PlanilhaDadosEF-Página1'!K13="Setor Público",1,IF('PlanilhaDadosEF-Página1'!K13="Setor Privado",2,IF('PlanilhaDadosEF-Página1'!K13="Serviços Domésticos",3,IF('PlanilhaDadosEF-Página1'!K13="Autônomo(a)",4,5)))))</f>
        <v>1</v>
      </c>
      <c r="L13" s="0" t="n">
        <v>5</v>
      </c>
      <c r="M13" s="0" t="n">
        <f aca="false">IF('PlanilhaDadosEF-Página1'!M13="Não",1,0)</f>
        <v>1</v>
      </c>
      <c r="N13" s="0" t="n">
        <v>7</v>
      </c>
      <c r="O13" s="0" t="n">
        <v>8</v>
      </c>
      <c r="P13" s="0" t="n">
        <v>7</v>
      </c>
      <c r="Q13" s="0" t="n">
        <v>6</v>
      </c>
      <c r="R13" s="0" t="n">
        <v>7</v>
      </c>
      <c r="S13" s="0" t="n">
        <v>6</v>
      </c>
    </row>
    <row r="14" customFormat="false" ht="12.8" hidden="false" customHeight="false" outlineLevel="0" collapsed="false">
      <c r="A14" s="0" t="s">
        <v>88</v>
      </c>
      <c r="B14" s="0" t="n">
        <f aca="false">IF('PlanilhaDadosEF-Página1'!B14="Feminino",0,1)</f>
        <v>1</v>
      </c>
      <c r="C14" s="1" t="s">
        <v>89</v>
      </c>
      <c r="D14" s="0" t="n">
        <f aca="false">IF('PlanilhaDadosEF-Página1'!D14="Zona Rural",0,1)</f>
        <v>1</v>
      </c>
      <c r="E14" s="0" t="n">
        <f aca="false">IF('PlanilhaDadosEF-Página1'!E14="Sim",1,0)</f>
        <v>0</v>
      </c>
      <c r="F14" s="0" t="n">
        <f aca="false">IF('PlanilhaDadosEF-Página1'!F14="0 - 5 km",0,IF('PlanilhaDadosEF-Página1'!F14="6 - 10 km",1,IF('PlanilhaDadosEF-Página1'!F14="11 - 15 km",2,IF('PlanilhaDadosEF-Página1'!F14="16 - 20 km",3,IF('PlanilhaDadosEF-Página1'!F14="21 - 25 km",4,IF('PlanilhaDadosEF-Página1'!F14="26 - 30 km",5,IF('PlanilhaDadosEF-Página1'!F14="31 - 35 km",6,IF('PlanilhaDadosEF-Página1'!F14="36 - 40 km",7,IF('PlanilhaDadosEF-Página1'!F14="Mais de 40",8,9)))) )))))</f>
        <v>4</v>
      </c>
      <c r="G14" s="0" t="n">
        <f aca="false">IF('PlanilhaDadosEF-Página1'!G14="Pública",1,0)</f>
        <v>1</v>
      </c>
      <c r="H14" s="0" t="n">
        <f aca="false">IF('PlanilhaDadosEF-Página1'!H14="Até 1 salário mínimo",0,IF('PlanilhaDadosEF-Página1'!H14="Mais de 1 até 2 salários mínimos",1,IF('PlanilhaDadosEF-Página1'!H14="Mais de 2 até 3 salários mínimos",2,IF('PlanilhaDadosEF-Página1'!H14="Mais de 3 até 4 salários mínimos",3,IF('PlanilhaDadosEF-Página1'!H14="Mais de 4 até 5 salários mínimos",4,IF('PlanilhaDadosEF-Página1'!H14="Mais de 5 salários mínimos",5,6))))))</f>
        <v>0</v>
      </c>
      <c r="I14" s="0" t="n">
        <f aca="false">IF('PlanilhaDadosEF-Página1'!I14="Mãe",1,IF('PlanilhaDadosEF-Página1'!I14="Pai",0,2))</f>
        <v>1</v>
      </c>
      <c r="J14" s="0" t="n">
        <f aca="false">IF('PlanilhaDadosEF-Página1'!J14="Ensino superior completo",0,IF('PlanilhaDadosEF-Página1'!J14="Ensino superior incompleto",1,IF('PlanilhaDadosEF-Página1'!J14="Ensino médio completo",2,IF('PlanilhaDadosEF-Página1'!J14="Ensino médio incompleto",3,IF('PlanilhaDadosEF-Página1'!J14="Ensino fundamental completo",4,IF('PlanilhaDadosEF-Página1'!J14="Ensino fundamental incompleto",5,6))))))</f>
        <v>2</v>
      </c>
      <c r="K14" s="0" t="n">
        <f aca="false">IF('PlanilhaDadosEF-Página1'!K14="Serviços Rurais" ,0,IF('PlanilhaDadosEF-Página1'!K14="Setor Público",1,IF('PlanilhaDadosEF-Página1'!K14="Setor Privado",2,IF('PlanilhaDadosEF-Página1'!K14="Serviços Domésticos",3,IF('PlanilhaDadosEF-Página1'!K14="Autônomo(a)",4,5)))))</f>
        <v>0</v>
      </c>
      <c r="L14" s="0" t="n">
        <v>4</v>
      </c>
      <c r="M14" s="0" t="n">
        <f aca="false">IF('PlanilhaDadosEF-Página1'!M14="Não",1,0)</f>
        <v>1</v>
      </c>
      <c r="N14" s="0" t="n">
        <v>9</v>
      </c>
      <c r="O14" s="0" t="s">
        <v>90</v>
      </c>
      <c r="P14" s="0" t="s">
        <v>71</v>
      </c>
      <c r="Q14" s="0" t="n">
        <v>7</v>
      </c>
      <c r="R14" s="0" t="n">
        <v>8</v>
      </c>
      <c r="S14" s="0" t="n">
        <v>8</v>
      </c>
    </row>
    <row r="15" customFormat="false" ht="12.8" hidden="false" customHeight="false" outlineLevel="0" collapsed="false">
      <c r="A15" s="0" t="s">
        <v>91</v>
      </c>
      <c r="B15" s="0" t="n">
        <f aca="false">IF('PlanilhaDadosEF-Página1'!B15="Feminino",0,1)</f>
        <v>0</v>
      </c>
      <c r="C15" s="1" t="s">
        <v>92</v>
      </c>
      <c r="D15" s="0" t="n">
        <f aca="false">IF('PlanilhaDadosEF-Página1'!D15="Zona Rural",0,1)</f>
        <v>0</v>
      </c>
      <c r="E15" s="0" t="n">
        <f aca="false">IF('PlanilhaDadosEF-Página1'!E15="Sim",1,0)</f>
        <v>0</v>
      </c>
      <c r="F15" s="0" t="n">
        <f aca="false">IF('PlanilhaDadosEF-Página1'!F15="0 - 5 km",0,IF('PlanilhaDadosEF-Página1'!F15="6 - 10 km",1,IF('PlanilhaDadosEF-Página1'!F15="11 - 15 km",2,IF('PlanilhaDadosEF-Página1'!F15="16 - 20 km",3,IF('PlanilhaDadosEF-Página1'!F15="21 - 25 km",4,IF('PlanilhaDadosEF-Página1'!F15="26 - 30 km",5,IF('PlanilhaDadosEF-Página1'!F15="31 - 35 km",6,IF('PlanilhaDadosEF-Página1'!F15="36 - 40 km",7,IF('PlanilhaDadosEF-Página1'!F15="Mais de 40",8,9)))) )))))</f>
        <v>9</v>
      </c>
      <c r="G15" s="0" t="n">
        <f aca="false">IF('PlanilhaDadosEF-Página1'!G15="Pública",1,0)</f>
        <v>1</v>
      </c>
      <c r="H15" s="0" t="n">
        <f aca="false">IF('PlanilhaDadosEF-Página1'!H15="Até 1 salário mínimo",0,IF('PlanilhaDadosEF-Página1'!H15="Mais de 1 até 2 salários mínimos",1,IF('PlanilhaDadosEF-Página1'!H15="Mais de 2 até 3 salários mínimos",2,IF('PlanilhaDadosEF-Página1'!H15="Mais de 3 até 4 salários mínimos",3,IF('PlanilhaDadosEF-Página1'!H15="Mais de 4 até 5 salários mínimos",4,IF('PlanilhaDadosEF-Página1'!H15="Mais de 5 salários mínimos",5,6))))))</f>
        <v>0</v>
      </c>
      <c r="I15" s="0" t="n">
        <f aca="false">IF('PlanilhaDadosEF-Página1'!I15="Mãe",1,IF('PlanilhaDadosEF-Página1'!I15="Pai",0,2))</f>
        <v>2</v>
      </c>
      <c r="J15" s="0" t="n">
        <f aca="false">IF('PlanilhaDadosEF-Página1'!J15="Ensino superior completo",0,IF('PlanilhaDadosEF-Página1'!J15="Ensino superior incompleto",1,IF('PlanilhaDadosEF-Página1'!J15="Ensino médio completo",2,IF('PlanilhaDadosEF-Página1'!J15="Ensino médio incompleto",3,IF('PlanilhaDadosEF-Página1'!J15="Ensino fundamental completo",4,IF('PlanilhaDadosEF-Página1'!J15="Ensino fundamental incompleto",5,6))))))</f>
        <v>4</v>
      </c>
      <c r="K15" s="0" t="n">
        <f aca="false">IF('PlanilhaDadosEF-Página1'!K15="Serviços Rurais" ,0,IF('PlanilhaDadosEF-Página1'!K15="Setor Público",1,IF('PlanilhaDadosEF-Página1'!K15="Setor Privado",2,IF('PlanilhaDadosEF-Página1'!K15="Serviços Domésticos",3,IF('PlanilhaDadosEF-Página1'!K15="Autônomo(a)",4,5)))))</f>
        <v>3</v>
      </c>
      <c r="L15" s="0" t="n">
        <v>5</v>
      </c>
      <c r="M15" s="0" t="n">
        <f aca="false">IF('PlanilhaDadosEF-Página1'!M15="Não",1,0)</f>
        <v>1</v>
      </c>
      <c r="N15" s="0" t="n">
        <v>6</v>
      </c>
      <c r="O15" s="0" t="n">
        <v>6</v>
      </c>
      <c r="P15" s="0" t="n">
        <v>6</v>
      </c>
      <c r="Q15" s="0" t="n">
        <v>7</v>
      </c>
      <c r="R15" s="0" t="n">
        <v>6</v>
      </c>
      <c r="S15" s="0" t="n">
        <v>6</v>
      </c>
    </row>
    <row r="16" customFormat="false" ht="12.8" hidden="false" customHeight="false" outlineLevel="0" collapsed="false">
      <c r="A16" s="0" t="s">
        <v>94</v>
      </c>
      <c r="B16" s="0" t="n">
        <f aca="false">IF('PlanilhaDadosEF-Página1'!B16="Feminino",0,1)</f>
        <v>1</v>
      </c>
      <c r="C16" s="1" t="s">
        <v>95</v>
      </c>
      <c r="D16" s="0" t="n">
        <f aca="false">IF('PlanilhaDadosEF-Página1'!D16="Zona Rural",0,1)</f>
        <v>1</v>
      </c>
      <c r="E16" s="0" t="n">
        <f aca="false">IF('PlanilhaDadosEF-Página1'!E16="Sim",1,0)</f>
        <v>0</v>
      </c>
      <c r="F16" s="0" t="n">
        <f aca="false">IF('PlanilhaDadosEF-Página1'!F16="0 - 5 km",0,IF('PlanilhaDadosEF-Página1'!F16="6 - 10 km",1,IF('PlanilhaDadosEF-Página1'!F16="11 - 15 km",2,IF('PlanilhaDadosEF-Página1'!F16="16 - 20 km",3,IF('PlanilhaDadosEF-Página1'!F16="21 - 25 km",4,IF('PlanilhaDadosEF-Página1'!F16="26 - 30 km",5,IF('PlanilhaDadosEF-Página1'!F16="31 - 35 km",6,IF('PlanilhaDadosEF-Página1'!F16="36 - 40 km",7,IF('PlanilhaDadosEF-Página1'!F16="Mais de 40",8,9)))) )))))</f>
        <v>3</v>
      </c>
      <c r="G16" s="0" t="n">
        <f aca="false">IF('PlanilhaDadosEF-Página1'!G16="Pública",1,0)</f>
        <v>1</v>
      </c>
      <c r="H16" s="0" t="n">
        <f aca="false">IF('PlanilhaDadosEF-Página1'!H16="Até 1 salário mínimo",0,IF('PlanilhaDadosEF-Página1'!H16="Mais de 1 até 2 salários mínimos",1,IF('PlanilhaDadosEF-Página1'!H16="Mais de 2 até 3 salários mínimos",2,IF('PlanilhaDadosEF-Página1'!H16="Mais de 3 até 4 salários mínimos",3,IF('PlanilhaDadosEF-Página1'!H16="Mais de 4 até 5 salários mínimos",4,IF('PlanilhaDadosEF-Página1'!H16="Mais de 5 salários mínimos",5,6))))))</f>
        <v>0</v>
      </c>
      <c r="I16" s="0" t="n">
        <f aca="false">IF('PlanilhaDadosEF-Página1'!I16="Mãe",1,IF('PlanilhaDadosEF-Página1'!I16="Pai",0,2))</f>
        <v>1</v>
      </c>
      <c r="J16" s="0" t="n">
        <f aca="false">IF('PlanilhaDadosEF-Página1'!J16="Ensino superior completo",0,IF('PlanilhaDadosEF-Página1'!J16="Ensino superior incompleto",1,IF('PlanilhaDadosEF-Página1'!J16="Ensino médio completo",2,IF('PlanilhaDadosEF-Página1'!J16="Ensino médio incompleto",3,IF('PlanilhaDadosEF-Página1'!J16="Ensino fundamental completo",4,IF('PlanilhaDadosEF-Página1'!J16="Ensino fundamental incompleto",5,6))))))</f>
        <v>2</v>
      </c>
      <c r="K16" s="0" t="n">
        <f aca="false">IF('PlanilhaDadosEF-Página1'!K16="Serviços Rurais" ,0,IF('PlanilhaDadosEF-Página1'!K16="Setor Público",1,IF('PlanilhaDadosEF-Página1'!K16="Setor Privado",2,IF('PlanilhaDadosEF-Página1'!K16="Serviços Domésticos",3,IF('PlanilhaDadosEF-Página1'!K16="Autônomo(a)",4,5)))))</f>
        <v>0</v>
      </c>
      <c r="L16" s="0" t="n">
        <v>4</v>
      </c>
      <c r="M16" s="0" t="n">
        <f aca="false">IF('PlanilhaDadosEF-Página1'!M16="Não",1,0)</f>
        <v>1</v>
      </c>
      <c r="N16" s="0" t="n">
        <v>7</v>
      </c>
      <c r="O16" s="0" t="n">
        <v>7</v>
      </c>
      <c r="P16" s="0" t="n">
        <v>8</v>
      </c>
      <c r="Q16" s="0" t="n">
        <v>9</v>
      </c>
      <c r="R16" s="0" t="n">
        <v>7</v>
      </c>
      <c r="S16" s="0" t="n">
        <v>7</v>
      </c>
    </row>
    <row r="17" customFormat="false" ht="12.8" hidden="false" customHeight="false" outlineLevel="0" collapsed="false">
      <c r="A17" s="0" t="s">
        <v>96</v>
      </c>
      <c r="B17" s="0" t="n">
        <f aca="false">IF('PlanilhaDadosEF-Página1'!B17="Feminino",0,1)</f>
        <v>1</v>
      </c>
      <c r="C17" s="1" t="s">
        <v>97</v>
      </c>
      <c r="D17" s="0" t="n">
        <f aca="false">IF('PlanilhaDadosEF-Página1'!D17="Zona Rural",0,1)</f>
        <v>0</v>
      </c>
      <c r="E17" s="0" t="n">
        <f aca="false">IF('PlanilhaDadosEF-Página1'!E17="Sim",1,0)</f>
        <v>0</v>
      </c>
      <c r="F17" s="0" t="n">
        <f aca="false">IF('PlanilhaDadosEF-Página1'!F17="0 - 5 km",0,IF('PlanilhaDadosEF-Página1'!F17="6 - 10 km",1,IF('PlanilhaDadosEF-Página1'!F17="11 - 15 km",2,IF('PlanilhaDadosEF-Página1'!F17="16 - 20 km",3,IF('PlanilhaDadosEF-Página1'!F17="21 - 25 km",4,IF('PlanilhaDadosEF-Página1'!F17="26 - 30 km",5,IF('PlanilhaDadosEF-Página1'!F17="31 - 35 km",6,IF('PlanilhaDadosEF-Página1'!F17="36 - 40 km",7,IF('PlanilhaDadosEF-Página1'!F17="Mais de 40",8,9)))) )))))</f>
        <v>9</v>
      </c>
      <c r="G17" s="0" t="n">
        <f aca="false">IF('PlanilhaDadosEF-Página1'!G17="Pública",1,0)</f>
        <v>1</v>
      </c>
      <c r="H17" s="0" t="n">
        <f aca="false">IF('PlanilhaDadosEF-Página1'!H17="Até 1 salário mínimo",0,IF('PlanilhaDadosEF-Página1'!H17="Mais de 1 até 2 salários mínimos",1,IF('PlanilhaDadosEF-Página1'!H17="Mais de 2 até 3 salários mínimos",2,IF('PlanilhaDadosEF-Página1'!H17="Mais de 3 até 4 salários mínimos",3,IF('PlanilhaDadosEF-Página1'!H17="Mais de 4 até 5 salários mínimos",4,IF('PlanilhaDadosEF-Página1'!H17="Mais de 5 salários mínimos",5,6))))))</f>
        <v>2</v>
      </c>
      <c r="I17" s="0" t="n">
        <f aca="false">IF('PlanilhaDadosEF-Página1'!I17="Mãe",1,IF('PlanilhaDadosEF-Página1'!I17="Pai",0,2))</f>
        <v>2</v>
      </c>
      <c r="J17" s="0" t="n">
        <f aca="false">IF('PlanilhaDadosEF-Página1'!J17="Ensino superior completo",0,IF('PlanilhaDadosEF-Página1'!J17="Ensino superior incompleto",1,IF('PlanilhaDadosEF-Página1'!J17="Ensino médio completo",2,IF('PlanilhaDadosEF-Página1'!J17="Ensino médio incompleto",3,IF('PlanilhaDadosEF-Página1'!J17="Ensino fundamental completo",4,IF('PlanilhaDadosEF-Página1'!J17="Ensino fundamental incompleto",5,6))))))</f>
        <v>2</v>
      </c>
      <c r="K17" s="0" t="n">
        <f aca="false">IF('PlanilhaDadosEF-Página1'!K17="Serviços Rurais" ,0,IF('PlanilhaDadosEF-Página1'!K17="Setor Público",1,IF('PlanilhaDadosEF-Página1'!K17="Setor Privado",2,IF('PlanilhaDadosEF-Página1'!K17="Serviços Domésticos",3,IF('PlanilhaDadosEF-Página1'!K17="Autônomo(a)",4,5)))))</f>
        <v>0</v>
      </c>
      <c r="L17" s="0" t="n">
        <v>2</v>
      </c>
      <c r="M17" s="0" t="n">
        <f aca="false">IF('PlanilhaDadosEF-Página1'!M17="Não",1,0)</f>
        <v>1</v>
      </c>
      <c r="N17" s="0" t="n">
        <v>8</v>
      </c>
      <c r="O17" s="0" t="n">
        <v>7</v>
      </c>
      <c r="P17" s="0" t="n">
        <v>6</v>
      </c>
      <c r="Q17" s="0" t="n">
        <v>7</v>
      </c>
      <c r="R17" s="0" t="n">
        <v>7</v>
      </c>
      <c r="S17" s="0" t="n">
        <v>7</v>
      </c>
    </row>
    <row r="18" customFormat="false" ht="12.8" hidden="false" customHeight="false" outlineLevel="0" collapsed="false">
      <c r="A18" s="0" t="s">
        <v>98</v>
      </c>
      <c r="B18" s="0" t="n">
        <f aca="false">IF('PlanilhaDadosEF-Página1'!B18="Feminino",0,1)</f>
        <v>1</v>
      </c>
      <c r="C18" s="1" t="s">
        <v>99</v>
      </c>
      <c r="D18" s="0" t="n">
        <f aca="false">IF('PlanilhaDadosEF-Página1'!D18="Zona Rural",0,1)</f>
        <v>0</v>
      </c>
      <c r="E18" s="0" t="n">
        <f aca="false">IF('PlanilhaDadosEF-Página1'!E18="Sim",1,0)</f>
        <v>0</v>
      </c>
      <c r="F18" s="0" t="n">
        <f aca="false">IF('PlanilhaDadosEF-Página1'!F18="0 - 5 km",0,IF('PlanilhaDadosEF-Página1'!F18="6 - 10 km",1,IF('PlanilhaDadosEF-Página1'!F18="11 - 15 km",2,IF('PlanilhaDadosEF-Página1'!F18="16 - 20 km",3,IF('PlanilhaDadosEF-Página1'!F18="21 - 25 km",4,IF('PlanilhaDadosEF-Página1'!F18="26 - 30 km",5,IF('PlanilhaDadosEF-Página1'!F18="31 - 35 km",6,IF('PlanilhaDadosEF-Página1'!F18="36 - 40 km",7,IF('PlanilhaDadosEF-Página1'!F18="Mais de 40",8,9)))) )))))</f>
        <v>3</v>
      </c>
      <c r="G18" s="0" t="n">
        <f aca="false">IF('PlanilhaDadosEF-Página1'!G18="Pública",1,0)</f>
        <v>1</v>
      </c>
      <c r="H18" s="0" t="n">
        <f aca="false">IF('PlanilhaDadosEF-Página1'!H18="Até 1 salário mínimo",0,IF('PlanilhaDadosEF-Página1'!H18="Mais de 1 até 2 salários mínimos",1,IF('PlanilhaDadosEF-Página1'!H18="Mais de 2 até 3 salários mínimos",2,IF('PlanilhaDadosEF-Página1'!H18="Mais de 3 até 4 salários mínimos",3,IF('PlanilhaDadosEF-Página1'!H18="Mais de 4 até 5 salários mínimos",4,IF('PlanilhaDadosEF-Página1'!H18="Mais de 5 salários mínimos",5,6))))))</f>
        <v>0</v>
      </c>
      <c r="I18" s="0" t="n">
        <f aca="false">IF('PlanilhaDadosEF-Página1'!I18="Mãe",1,IF('PlanilhaDadosEF-Página1'!I18="Pai",0,2))</f>
        <v>1</v>
      </c>
      <c r="J18" s="0" t="n">
        <f aca="false">IF('PlanilhaDadosEF-Página1'!J18="Ensino superior completo",0,IF('PlanilhaDadosEF-Página1'!J18="Ensino superior incompleto",1,IF('PlanilhaDadosEF-Página1'!J18="Ensino médio completo",2,IF('PlanilhaDadosEF-Página1'!J18="Ensino médio incompleto",3,IF('PlanilhaDadosEF-Página1'!J18="Ensino fundamental completo",4,IF('PlanilhaDadosEF-Página1'!J18="Ensino fundamental incompleto",5,6))))))</f>
        <v>5</v>
      </c>
      <c r="K18" s="0" t="n">
        <f aca="false">IF('PlanilhaDadosEF-Página1'!K18="Serviços Rurais" ,0,IF('PlanilhaDadosEF-Página1'!K18="Setor Público",1,IF('PlanilhaDadosEF-Página1'!K18="Setor Privado",2,IF('PlanilhaDadosEF-Página1'!K18="Serviços Domésticos",3,IF('PlanilhaDadosEF-Página1'!K18="Autônomo(a)",4,5)))))</f>
        <v>0</v>
      </c>
      <c r="L18" s="0" t="n">
        <v>4</v>
      </c>
      <c r="M18" s="0" t="n">
        <f aca="false">IF('PlanilhaDadosEF-Página1'!M18="Não",1,0)</f>
        <v>1</v>
      </c>
      <c r="N18" s="0" t="n">
        <v>7</v>
      </c>
      <c r="O18" s="0" t="n">
        <v>6</v>
      </c>
      <c r="P18" s="0" t="n">
        <v>6</v>
      </c>
      <c r="Q18" s="0" t="n">
        <v>6</v>
      </c>
      <c r="R18" s="0" t="n">
        <v>6</v>
      </c>
      <c r="S18" s="0" t="n">
        <v>8</v>
      </c>
    </row>
    <row r="19" customFormat="false" ht="12.8" hidden="false" customHeight="false" outlineLevel="0" collapsed="false">
      <c r="A19" s="0" t="s">
        <v>100</v>
      </c>
      <c r="B19" s="0" t="n">
        <f aca="false">IF('PlanilhaDadosEF-Página1'!B19="Feminino",0,1)</f>
        <v>0</v>
      </c>
      <c r="C19" s="1" t="s">
        <v>101</v>
      </c>
      <c r="D19" s="0" t="n">
        <f aca="false">IF('PlanilhaDadosEF-Página1'!D19="Zona Rural",0,1)</f>
        <v>0</v>
      </c>
      <c r="E19" s="0" t="n">
        <f aca="false">IF('PlanilhaDadosEF-Página1'!E19="Sim",1,0)</f>
        <v>0</v>
      </c>
      <c r="F19" s="0" t="n">
        <f aca="false">IF('PlanilhaDadosEF-Página1'!F19="0 - 5 km",0,IF('PlanilhaDadosEF-Página1'!F19="6 - 10 km",1,IF('PlanilhaDadosEF-Página1'!F19="11 - 15 km",2,IF('PlanilhaDadosEF-Página1'!F19="16 - 20 km",3,IF('PlanilhaDadosEF-Página1'!F19="21 - 25 km",4,IF('PlanilhaDadosEF-Página1'!F19="26 - 30 km",5,IF('PlanilhaDadosEF-Página1'!F19="31 - 35 km",6,IF('PlanilhaDadosEF-Página1'!F19="36 - 40 km",7,IF('PlanilhaDadosEF-Página1'!F19="Mais de 40",8,9)))) )))))</f>
        <v>3</v>
      </c>
      <c r="G19" s="0" t="n">
        <f aca="false">IF('PlanilhaDadosEF-Página1'!G19="Pública",1,0)</f>
        <v>1</v>
      </c>
      <c r="H19" s="0" t="n">
        <f aca="false">IF('PlanilhaDadosEF-Página1'!H19="Até 1 salário mínimo",0,IF('PlanilhaDadosEF-Página1'!H19="Mais de 1 até 2 salários mínimos",1,IF('PlanilhaDadosEF-Página1'!H19="Mais de 2 até 3 salários mínimos",2,IF('PlanilhaDadosEF-Página1'!H19="Mais de 3 até 4 salários mínimos",3,IF('PlanilhaDadosEF-Página1'!H19="Mais de 4 até 5 salários mínimos",4,IF('PlanilhaDadosEF-Página1'!H19="Mais de 5 salários mínimos",5,6))))))</f>
        <v>1</v>
      </c>
      <c r="I19" s="0" t="n">
        <f aca="false">IF('PlanilhaDadosEF-Página1'!I19="Mãe",1,IF('PlanilhaDadosEF-Página1'!I19="Pai",0,2))</f>
        <v>1</v>
      </c>
      <c r="J19" s="0" t="n">
        <f aca="false">IF('PlanilhaDadosEF-Página1'!J19="Ensino superior completo",0,IF('PlanilhaDadosEF-Página1'!J19="Ensino superior incompleto",1,IF('PlanilhaDadosEF-Página1'!J19="Ensino médio completo",2,IF('PlanilhaDadosEF-Página1'!J19="Ensino médio incompleto",3,IF('PlanilhaDadosEF-Página1'!J19="Ensino fundamental completo",4,IF('PlanilhaDadosEF-Página1'!J19="Ensino fundamental incompleto",5,6))))))</f>
        <v>2</v>
      </c>
      <c r="K19" s="0" t="n">
        <f aca="false">IF('PlanilhaDadosEF-Página1'!K19="Serviços Rurais" ,0,IF('PlanilhaDadosEF-Página1'!K19="Setor Público",1,IF('PlanilhaDadosEF-Página1'!K19="Setor Privado",2,IF('PlanilhaDadosEF-Página1'!K19="Serviços Domésticos",3,IF('PlanilhaDadosEF-Página1'!K19="Autônomo(a)",4,5)))))</f>
        <v>1</v>
      </c>
      <c r="L19" s="0" t="n">
        <v>5</v>
      </c>
      <c r="M19" s="0" t="n">
        <f aca="false">IF('PlanilhaDadosEF-Página1'!M19="Não",1,0)</f>
        <v>1</v>
      </c>
      <c r="N19" s="0" t="s">
        <v>102</v>
      </c>
      <c r="O19" s="0" t="s">
        <v>103</v>
      </c>
      <c r="P19" s="0" t="s">
        <v>80</v>
      </c>
      <c r="Q19" s="0" t="s">
        <v>58</v>
      </c>
      <c r="R19" s="0" t="s">
        <v>104</v>
      </c>
      <c r="S19" s="0" t="s">
        <v>105</v>
      </c>
    </row>
    <row r="20" customFormat="false" ht="12.8" hidden="false" customHeight="false" outlineLevel="0" collapsed="false">
      <c r="A20" s="0" t="s">
        <v>106</v>
      </c>
      <c r="B20" s="0" t="n">
        <f aca="false">IF('PlanilhaDadosEF-Página1'!B20="Feminino",0,1)</f>
        <v>0</v>
      </c>
      <c r="C20" s="1" t="s">
        <v>107</v>
      </c>
      <c r="D20" s="0" t="n">
        <f aca="false">IF('PlanilhaDadosEF-Página1'!D20="Zona Rural",0,1)</f>
        <v>1</v>
      </c>
      <c r="E20" s="0" t="n">
        <f aca="false">IF('PlanilhaDadosEF-Página1'!E20="Sim",1,0)</f>
        <v>0</v>
      </c>
      <c r="F20" s="0" t="n">
        <f aca="false">IF('PlanilhaDadosEF-Página1'!F20="0 - 5 km",0,IF('PlanilhaDadosEF-Página1'!F20="6 - 10 km",1,IF('PlanilhaDadosEF-Página1'!F20="11 - 15 km",2,IF('PlanilhaDadosEF-Página1'!F20="16 - 20 km",3,IF('PlanilhaDadosEF-Página1'!F20="21 - 25 km",4,IF('PlanilhaDadosEF-Página1'!F20="26 - 30 km",5,IF('PlanilhaDadosEF-Página1'!F20="31 - 35 km",6,IF('PlanilhaDadosEF-Página1'!F20="36 - 40 km",7,IF('PlanilhaDadosEF-Página1'!F20="Mais de 40",8,9)))) )))))</f>
        <v>3</v>
      </c>
      <c r="G20" s="0" t="n">
        <f aca="false">IF('PlanilhaDadosEF-Página1'!G20="Pública",1,0)</f>
        <v>1</v>
      </c>
      <c r="H20" s="0" t="n">
        <f aca="false">IF('PlanilhaDadosEF-Página1'!H20="Até 1 salário mínimo",0,IF('PlanilhaDadosEF-Página1'!H20="Mais de 1 até 2 salários mínimos",1,IF('PlanilhaDadosEF-Página1'!H20="Mais de 2 até 3 salários mínimos",2,IF('PlanilhaDadosEF-Página1'!H20="Mais de 3 até 4 salários mínimos",3,IF('PlanilhaDadosEF-Página1'!H20="Mais de 4 até 5 salários mínimos",4,IF('PlanilhaDadosEF-Página1'!H20="Mais de 5 salários mínimos",5,6))))))</f>
        <v>3</v>
      </c>
      <c r="I20" s="0" t="n">
        <f aca="false">IF('PlanilhaDadosEF-Página1'!I20="Mãe",1,IF('PlanilhaDadosEF-Página1'!I20="Pai",0,2))</f>
        <v>1</v>
      </c>
      <c r="J20" s="0" t="n">
        <f aca="false">IF('PlanilhaDadosEF-Página1'!J20="Ensino superior completo",0,IF('PlanilhaDadosEF-Página1'!J20="Ensino superior incompleto",1,IF('PlanilhaDadosEF-Página1'!J20="Ensino médio completo",2,IF('PlanilhaDadosEF-Página1'!J20="Ensino médio incompleto",3,IF('PlanilhaDadosEF-Página1'!J20="Ensino fundamental completo",4,IF('PlanilhaDadosEF-Página1'!J20="Ensino fundamental incompleto",5,6))))))</f>
        <v>0</v>
      </c>
      <c r="K20" s="0" t="n">
        <f aca="false">IF('PlanilhaDadosEF-Página1'!K20="Serviços Rurais" ,0,IF('PlanilhaDadosEF-Página1'!K20="Setor Público",1,IF('PlanilhaDadosEF-Página1'!K20="Setor Privado",2,IF('PlanilhaDadosEF-Página1'!K20="Serviços Domésticos",3,IF('PlanilhaDadosEF-Página1'!K20="Autônomo(a)",4,5)))))</f>
        <v>1</v>
      </c>
      <c r="L20" s="0" t="n">
        <v>6</v>
      </c>
      <c r="M20" s="0" t="n">
        <f aca="false">IF('PlanilhaDadosEF-Página1'!M20="Não",1,0)</f>
        <v>1</v>
      </c>
      <c r="N20" s="0" t="n">
        <v>7</v>
      </c>
      <c r="O20" s="0" t="n">
        <v>7</v>
      </c>
      <c r="P20" s="0" t="n">
        <v>10</v>
      </c>
      <c r="Q20" s="0" t="n">
        <v>9</v>
      </c>
      <c r="R20" s="0" t="n">
        <v>7</v>
      </c>
      <c r="S20" s="0" t="n">
        <v>7</v>
      </c>
    </row>
    <row r="21" customFormat="false" ht="12.8" hidden="false" customHeight="false" outlineLevel="0" collapsed="false">
      <c r="A21" s="0" t="s">
        <v>110</v>
      </c>
      <c r="B21" s="0" t="n">
        <f aca="false">IF('PlanilhaDadosEF-Página1'!B21="Feminino",0,1)</f>
        <v>0</v>
      </c>
      <c r="C21" s="1" t="s">
        <v>111</v>
      </c>
      <c r="D21" s="0" t="n">
        <f aca="false">IF('PlanilhaDadosEF-Página1'!D21="Zona Rural",0,1)</f>
        <v>0</v>
      </c>
      <c r="E21" s="0" t="n">
        <f aca="false">IF('PlanilhaDadosEF-Página1'!E21="Sim",1,0)</f>
        <v>0</v>
      </c>
      <c r="F21" s="0" t="n">
        <f aca="false">IF('PlanilhaDadosEF-Página1'!F21="0 - 5 km",0,IF('PlanilhaDadosEF-Página1'!F21="6 - 10 km",1,IF('PlanilhaDadosEF-Página1'!F21="11 - 15 km",2,IF('PlanilhaDadosEF-Página1'!F21="16 - 20 km",3,IF('PlanilhaDadosEF-Página1'!F21="21 - 25 km",4,IF('PlanilhaDadosEF-Página1'!F21="26 - 30 km",5,IF('PlanilhaDadosEF-Página1'!F21="31 - 35 km",6,IF('PlanilhaDadosEF-Página1'!F21="36 - 40 km",7,IF('PlanilhaDadosEF-Página1'!F21="Mais de 40",8,9)))) )))))</f>
        <v>3</v>
      </c>
      <c r="G21" s="0" t="n">
        <f aca="false">IF('PlanilhaDadosEF-Página1'!G21="Pública",1,0)</f>
        <v>1</v>
      </c>
      <c r="H21" s="0" t="n">
        <f aca="false">IF('PlanilhaDadosEF-Página1'!H21="Até 1 salário mínimo",0,IF('PlanilhaDadosEF-Página1'!H21="Mais de 1 até 2 salários mínimos",1,IF('PlanilhaDadosEF-Página1'!H21="Mais de 2 até 3 salários mínimos",2,IF('PlanilhaDadosEF-Página1'!H21="Mais de 3 até 4 salários mínimos",3,IF('PlanilhaDadosEF-Página1'!H21="Mais de 4 até 5 salários mínimos",4,IF('PlanilhaDadosEF-Página1'!H21="Mais de 5 salários mínimos",5,6))))))</f>
        <v>0</v>
      </c>
      <c r="I21" s="0" t="n">
        <f aca="false">IF('PlanilhaDadosEF-Página1'!I21="Mãe",1,IF('PlanilhaDadosEF-Página1'!I21="Pai",0,2))</f>
        <v>1</v>
      </c>
      <c r="J21" s="0" t="n">
        <f aca="false">IF('PlanilhaDadosEF-Página1'!J21="Ensino superior completo",0,IF('PlanilhaDadosEF-Página1'!J21="Ensino superior incompleto",1,IF('PlanilhaDadosEF-Página1'!J21="Ensino médio completo",2,IF('PlanilhaDadosEF-Página1'!J21="Ensino médio incompleto",3,IF('PlanilhaDadosEF-Página1'!J21="Ensino fundamental completo",4,IF('PlanilhaDadosEF-Página1'!J21="Ensino fundamental incompleto",5,6))))))</f>
        <v>5</v>
      </c>
      <c r="K21" s="0" t="n">
        <f aca="false">IF('PlanilhaDadosEF-Página1'!K21="Serviços Rurais" ,0,IF('PlanilhaDadosEF-Página1'!K21="Setor Público",1,IF('PlanilhaDadosEF-Página1'!K21="Setor Privado",2,IF('PlanilhaDadosEF-Página1'!K21="Serviços Domésticos",3,IF('PlanilhaDadosEF-Página1'!K21="Autônomo(a)",4,5)))))</f>
        <v>0</v>
      </c>
      <c r="L21" s="0" t="n">
        <v>3</v>
      </c>
      <c r="M21" s="0" t="n">
        <f aca="false">IF('PlanilhaDadosEF-Página1'!M21="Não",1,0)</f>
        <v>1</v>
      </c>
      <c r="N21" s="0" t="n">
        <v>9</v>
      </c>
      <c r="O21" s="0" t="n">
        <v>8</v>
      </c>
      <c r="P21" s="0" t="n">
        <v>9</v>
      </c>
      <c r="Q21" s="0" t="n">
        <v>9</v>
      </c>
      <c r="R21" s="0" t="n">
        <v>7</v>
      </c>
      <c r="S21" s="0" t="n">
        <v>8</v>
      </c>
    </row>
    <row r="22" customFormat="false" ht="12.8" hidden="false" customHeight="false" outlineLevel="0" collapsed="false">
      <c r="A22" s="0" t="s">
        <v>112</v>
      </c>
      <c r="B22" s="0" t="n">
        <f aca="false">IF('PlanilhaDadosEF-Página1'!B22="Feminino",0,1)</f>
        <v>1</v>
      </c>
      <c r="C22" s="1" t="s">
        <v>113</v>
      </c>
      <c r="D22" s="0" t="n">
        <f aca="false">IF('PlanilhaDadosEF-Página1'!D22="Zona Rural",0,1)</f>
        <v>0</v>
      </c>
      <c r="E22" s="0" t="n">
        <f aca="false">IF('PlanilhaDadosEF-Página1'!E22="Sim",1,0)</f>
        <v>0</v>
      </c>
      <c r="F22" s="0" t="n">
        <f aca="false">IF('PlanilhaDadosEF-Página1'!F22="0 - 5 km",0,IF('PlanilhaDadosEF-Página1'!F22="6 - 10 km",1,IF('PlanilhaDadosEF-Página1'!F22="11 - 15 km",2,IF('PlanilhaDadosEF-Página1'!F22="16 - 20 km",3,IF('PlanilhaDadosEF-Página1'!F22="21 - 25 km",4,IF('PlanilhaDadosEF-Página1'!F22="26 - 30 km",5,IF('PlanilhaDadosEF-Página1'!F22="31 - 35 km",6,IF('PlanilhaDadosEF-Página1'!F22="36 - 40 km",7,IF('PlanilhaDadosEF-Página1'!F22="Mais de 40",8,9)))) )))))</f>
        <v>3</v>
      </c>
      <c r="G22" s="0" t="n">
        <f aca="false">IF('PlanilhaDadosEF-Página1'!G22="Pública",1,0)</f>
        <v>1</v>
      </c>
      <c r="H22" s="0" t="n">
        <f aca="false">IF('PlanilhaDadosEF-Página1'!H22="Até 1 salário mínimo",0,IF('PlanilhaDadosEF-Página1'!H22="Mais de 1 até 2 salários mínimos",1,IF('PlanilhaDadosEF-Página1'!H22="Mais de 2 até 3 salários mínimos",2,IF('PlanilhaDadosEF-Página1'!H22="Mais de 3 até 4 salários mínimos",3,IF('PlanilhaDadosEF-Página1'!H22="Mais de 4 até 5 salários mínimos",4,IF('PlanilhaDadosEF-Página1'!H22="Mais de 5 salários mínimos",5,6))))))</f>
        <v>2</v>
      </c>
      <c r="I22" s="0" t="n">
        <f aca="false">IF('PlanilhaDadosEF-Página1'!I22="Mãe",1,IF('PlanilhaDadosEF-Página1'!I22="Pai",0,2))</f>
        <v>1</v>
      </c>
      <c r="J22" s="0" t="n">
        <f aca="false">IF('PlanilhaDadosEF-Página1'!J22="Ensino superior completo",0,IF('PlanilhaDadosEF-Página1'!J22="Ensino superior incompleto",1,IF('PlanilhaDadosEF-Página1'!J22="Ensino médio completo",2,IF('PlanilhaDadosEF-Página1'!J22="Ensino médio incompleto",3,IF('PlanilhaDadosEF-Página1'!J22="Ensino fundamental completo",4,IF('PlanilhaDadosEF-Página1'!J22="Ensino fundamental incompleto",5,6))))))</f>
        <v>2</v>
      </c>
      <c r="K22" s="0" t="n">
        <f aca="false">IF('PlanilhaDadosEF-Página1'!K22="Serviços Rurais" ,0,IF('PlanilhaDadosEF-Página1'!K22="Setor Público",1,IF('PlanilhaDadosEF-Página1'!K22="Setor Privado",2,IF('PlanilhaDadosEF-Página1'!K22="Serviços Domésticos",3,IF('PlanilhaDadosEF-Página1'!K22="Autônomo(a)",4,5)))))</f>
        <v>0</v>
      </c>
      <c r="L22" s="0" t="n">
        <v>4</v>
      </c>
      <c r="M22" s="0" t="n">
        <f aca="false">IF('PlanilhaDadosEF-Página1'!M22="Não",1,0)</f>
        <v>1</v>
      </c>
      <c r="N22" s="0" t="n">
        <v>7</v>
      </c>
      <c r="O22" s="0" t="n">
        <v>6</v>
      </c>
      <c r="P22" s="0" t="n">
        <v>7</v>
      </c>
      <c r="Q22" s="0" t="n">
        <v>6</v>
      </c>
      <c r="R22" s="0" t="n">
        <v>6</v>
      </c>
      <c r="S22" s="0" t="n">
        <v>7</v>
      </c>
    </row>
    <row r="23" customFormat="false" ht="12.8" hidden="false" customHeight="false" outlineLevel="0" collapsed="false">
      <c r="A23" s="0" t="s">
        <v>114</v>
      </c>
      <c r="B23" s="0" t="n">
        <f aca="false">IF('PlanilhaDadosEF-Página1'!B23="Feminino",0,1)</f>
        <v>1</v>
      </c>
      <c r="C23" s="1" t="s">
        <v>115</v>
      </c>
      <c r="D23" s="0" t="n">
        <f aca="false">IF('PlanilhaDadosEF-Página1'!D23="Zona Rural",0,1)</f>
        <v>1</v>
      </c>
      <c r="E23" s="0" t="n">
        <f aca="false">IF('PlanilhaDadosEF-Página1'!E23="Sim",1,0)</f>
        <v>1</v>
      </c>
      <c r="F23" s="0" t="n">
        <f aca="false">IF('PlanilhaDadosEF-Página1'!F23="0 - 5 km",0,IF('PlanilhaDadosEF-Página1'!F23="6 - 10 km",1,IF('PlanilhaDadosEF-Página1'!F23="11 - 15 km",2,IF('PlanilhaDadosEF-Página1'!F23="16 - 20 km",3,IF('PlanilhaDadosEF-Página1'!F23="21 - 25 km",4,IF('PlanilhaDadosEF-Página1'!F23="26 - 30 km",5,IF('PlanilhaDadosEF-Página1'!F23="31 - 35 km",6,IF('PlanilhaDadosEF-Página1'!F23="36 - 40 km",7,IF('PlanilhaDadosEF-Página1'!F23="Mais de 40",8,9)))) )))))</f>
        <v>4</v>
      </c>
      <c r="G23" s="0" t="n">
        <f aca="false">IF('PlanilhaDadosEF-Página1'!G23="Pública",1,0)</f>
        <v>1</v>
      </c>
      <c r="H23" s="0" t="n">
        <f aca="false">IF('PlanilhaDadosEF-Página1'!H23="Até 1 salário mínimo",0,IF('PlanilhaDadosEF-Página1'!H23="Mais de 1 até 2 salários mínimos",1,IF('PlanilhaDadosEF-Página1'!H23="Mais de 2 até 3 salários mínimos",2,IF('PlanilhaDadosEF-Página1'!H23="Mais de 3 até 4 salários mínimos",3,IF('PlanilhaDadosEF-Página1'!H23="Mais de 4 até 5 salários mínimos",4,IF('PlanilhaDadosEF-Página1'!H23="Mais de 5 salários mínimos",5,6))))))</f>
        <v>1</v>
      </c>
      <c r="I23" s="0" t="n">
        <f aca="false">IF('PlanilhaDadosEF-Página1'!I23="Mãe",1,IF('PlanilhaDadosEF-Página1'!I23="Pai",0,2))</f>
        <v>0</v>
      </c>
      <c r="J23" s="0" t="n">
        <f aca="false">IF('PlanilhaDadosEF-Página1'!J23="Ensino superior completo",0,IF('PlanilhaDadosEF-Página1'!J23="Ensino superior incompleto",1,IF('PlanilhaDadosEF-Página1'!J23="Ensino médio completo",2,IF('PlanilhaDadosEF-Página1'!J23="Ensino médio incompleto",3,IF('PlanilhaDadosEF-Página1'!J23="Ensino fundamental completo",4,IF('PlanilhaDadosEF-Página1'!J23="Ensino fundamental incompleto",5,6))))))</f>
        <v>2</v>
      </c>
      <c r="K23" s="0" t="n">
        <f aca="false">IF('PlanilhaDadosEF-Página1'!K23="Serviços Rurais" ,0,IF('PlanilhaDadosEF-Página1'!K23="Setor Público",1,IF('PlanilhaDadosEF-Página1'!K23="Setor Privado",2,IF('PlanilhaDadosEF-Página1'!K23="Serviços Domésticos",3,IF('PlanilhaDadosEF-Página1'!K23="Autônomo(a)",4,5)))))</f>
        <v>0</v>
      </c>
      <c r="L23" s="0" t="n">
        <v>3</v>
      </c>
      <c r="M23" s="0" t="n">
        <f aca="false">IF('PlanilhaDadosEF-Página1'!M23="Não",1,0)</f>
        <v>1</v>
      </c>
      <c r="N23" s="0" t="n">
        <v>7</v>
      </c>
      <c r="O23" s="0" t="n">
        <v>8</v>
      </c>
      <c r="P23" s="0" t="n">
        <v>7</v>
      </c>
      <c r="Q23" s="0" t="n">
        <v>8</v>
      </c>
      <c r="R23" s="0" t="n">
        <v>7</v>
      </c>
      <c r="S23" s="0" t="n">
        <v>7</v>
      </c>
    </row>
    <row r="24" customFormat="false" ht="12.8" hidden="false" customHeight="false" outlineLevel="0" collapsed="false">
      <c r="A24" s="0" t="s">
        <v>116</v>
      </c>
      <c r="B24" s="0" t="n">
        <f aca="false">IF('PlanilhaDadosEF-Página1'!B24="Feminino",0,1)</f>
        <v>0</v>
      </c>
      <c r="C24" s="1" t="s">
        <v>117</v>
      </c>
      <c r="D24" s="0" t="n">
        <f aca="false">IF('PlanilhaDadosEF-Página1'!D24="Zona Rural",0,1)</f>
        <v>0</v>
      </c>
      <c r="E24" s="0" t="n">
        <f aca="false">IF('PlanilhaDadosEF-Página1'!E24="Sim",1,0)</f>
        <v>1</v>
      </c>
      <c r="F24" s="0" t="n">
        <f aca="false">IF('PlanilhaDadosEF-Página1'!F24="0 - 5 km",0,IF('PlanilhaDadosEF-Página1'!F24="6 - 10 km",1,IF('PlanilhaDadosEF-Página1'!F24="11 - 15 km",2,IF('PlanilhaDadosEF-Página1'!F24="16 - 20 km",3,IF('PlanilhaDadosEF-Página1'!F24="21 - 25 km",4,IF('PlanilhaDadosEF-Página1'!F24="26 - 30 km",5,IF('PlanilhaDadosEF-Página1'!F24="31 - 35 km",6,IF('PlanilhaDadosEF-Página1'!F24="36 - 40 km",7,IF('PlanilhaDadosEF-Página1'!F24="Mais de 40",8,9)))) )))))</f>
        <v>3</v>
      </c>
      <c r="G24" s="0" t="n">
        <f aca="false">IF('PlanilhaDadosEF-Página1'!G24="Pública",1,0)</f>
        <v>1</v>
      </c>
      <c r="H24" s="0" t="n">
        <f aca="false">IF('PlanilhaDadosEF-Página1'!H24="Até 1 salário mínimo",0,IF('PlanilhaDadosEF-Página1'!H24="Mais de 1 até 2 salários mínimos",1,IF('PlanilhaDadosEF-Página1'!H24="Mais de 2 até 3 salários mínimos",2,IF('PlanilhaDadosEF-Página1'!H24="Mais de 3 até 4 salários mínimos",3,IF('PlanilhaDadosEF-Página1'!H24="Mais de 4 até 5 salários mínimos",4,IF('PlanilhaDadosEF-Página1'!H24="Mais de 5 salários mínimos",5,6))))))</f>
        <v>0</v>
      </c>
      <c r="I24" s="0" t="n">
        <f aca="false">IF('PlanilhaDadosEF-Página1'!I24="Mãe",1,IF('PlanilhaDadosEF-Página1'!I24="Pai",0,2))</f>
        <v>1</v>
      </c>
      <c r="J24" s="0" t="n">
        <f aca="false">IF('PlanilhaDadosEF-Página1'!J24="Ensino superior completo",0,IF('PlanilhaDadosEF-Página1'!J24="Ensino superior incompleto",1,IF('PlanilhaDadosEF-Página1'!J24="Ensino médio completo",2,IF('PlanilhaDadosEF-Página1'!J24="Ensino médio incompleto",3,IF('PlanilhaDadosEF-Página1'!J24="Ensino fundamental completo",4,IF('PlanilhaDadosEF-Página1'!J24="Ensino fundamental incompleto",5,6))))))</f>
        <v>4</v>
      </c>
      <c r="K24" s="0" t="n">
        <f aca="false">IF('PlanilhaDadosEF-Página1'!K24="Serviços Rurais" ,0,IF('PlanilhaDadosEF-Página1'!K24="Setor Público",1,IF('PlanilhaDadosEF-Página1'!K24="Setor Privado",2,IF('PlanilhaDadosEF-Página1'!K24="Serviços Domésticos",3,IF('PlanilhaDadosEF-Página1'!K24="Autônomo(a)",4,5)))))</f>
        <v>0</v>
      </c>
      <c r="L24" s="0" t="n">
        <v>3</v>
      </c>
      <c r="M24" s="0" t="n">
        <f aca="false">IF('PlanilhaDadosEF-Página1'!M24="Não",1,0)</f>
        <v>1</v>
      </c>
      <c r="N24" s="0" t="n">
        <v>7</v>
      </c>
      <c r="O24" s="0" t="n">
        <v>6</v>
      </c>
      <c r="P24" s="0" t="n">
        <v>9</v>
      </c>
      <c r="Q24" s="0" t="n">
        <v>7</v>
      </c>
      <c r="R24" s="0" t="n">
        <v>6</v>
      </c>
      <c r="S24" s="0" t="n">
        <v>7</v>
      </c>
    </row>
    <row r="25" customFormat="false" ht="12.8" hidden="false" customHeight="false" outlineLevel="0" collapsed="false">
      <c r="A25" s="0" t="s">
        <v>118</v>
      </c>
      <c r="B25" s="0" t="n">
        <f aca="false">IF('PlanilhaDadosEF-Página1'!B25="Feminino",0,1)</f>
        <v>0</v>
      </c>
      <c r="C25" s="1" t="s">
        <v>119</v>
      </c>
      <c r="D25" s="0" t="n">
        <f aca="false">IF('PlanilhaDadosEF-Página1'!D25="Zona Rural",0,1)</f>
        <v>1</v>
      </c>
      <c r="E25" s="0" t="n">
        <f aca="false">IF('PlanilhaDadosEF-Página1'!E25="Sim",1,0)</f>
        <v>0</v>
      </c>
      <c r="F25" s="0" t="n">
        <f aca="false">IF('PlanilhaDadosEF-Página1'!F25="0 - 5 km",0,IF('PlanilhaDadosEF-Página1'!F25="6 - 10 km",1,IF('PlanilhaDadosEF-Página1'!F25="11 - 15 km",2,IF('PlanilhaDadosEF-Página1'!F25="16 - 20 km",3,IF('PlanilhaDadosEF-Página1'!F25="21 - 25 km",4,IF('PlanilhaDadosEF-Página1'!F25="26 - 30 km",5,IF('PlanilhaDadosEF-Página1'!F25="31 - 35 km",6,IF('PlanilhaDadosEF-Página1'!F25="36 - 40 km",7,IF('PlanilhaDadosEF-Página1'!F25="Mais de 40",8,9)))) )))))</f>
        <v>9</v>
      </c>
      <c r="G25" s="0" t="n">
        <f aca="false">IF('PlanilhaDadosEF-Página1'!G25="Pública",1,0)</f>
        <v>1</v>
      </c>
      <c r="H25" s="0" t="n">
        <f aca="false">IF('PlanilhaDadosEF-Página1'!H25="Até 1 salário mínimo",0,IF('PlanilhaDadosEF-Página1'!H25="Mais de 1 até 2 salários mínimos",1,IF('PlanilhaDadosEF-Página1'!H25="Mais de 2 até 3 salários mínimos",2,IF('PlanilhaDadosEF-Página1'!H25="Mais de 3 até 4 salários mínimos",3,IF('PlanilhaDadosEF-Página1'!H25="Mais de 4 até 5 salários mínimos",4,IF('PlanilhaDadosEF-Página1'!H25="Mais de 5 salários mínimos",5,6))))))</f>
        <v>6</v>
      </c>
      <c r="I25" s="0" t="n">
        <f aca="false">IF('PlanilhaDadosEF-Página1'!I25="Mãe",1,IF('PlanilhaDadosEF-Página1'!I25="Pai",0,2))</f>
        <v>1</v>
      </c>
      <c r="J25" s="0" t="n">
        <f aca="false">IF('PlanilhaDadosEF-Página1'!J25="Ensino superior completo",0,IF('PlanilhaDadosEF-Página1'!J25="Ensino superior incompleto",1,IF('PlanilhaDadosEF-Página1'!J25="Ensino médio completo",2,IF('PlanilhaDadosEF-Página1'!J25="Ensino médio incompleto",3,IF('PlanilhaDadosEF-Página1'!J25="Ensino fundamental completo",4,IF('PlanilhaDadosEF-Página1'!J25="Ensino fundamental incompleto",5,6))))))</f>
        <v>2</v>
      </c>
      <c r="K25" s="0" t="n">
        <f aca="false">IF('PlanilhaDadosEF-Página1'!K25="Serviços Rurais" ,0,IF('PlanilhaDadosEF-Página1'!K25="Setor Público",1,IF('PlanilhaDadosEF-Página1'!K25="Setor Privado",2,IF('PlanilhaDadosEF-Página1'!K25="Serviços Domésticos",3,IF('PlanilhaDadosEF-Página1'!K25="Autônomo(a)",4,5)))))</f>
        <v>0</v>
      </c>
      <c r="L25" s="0" t="n">
        <v>4</v>
      </c>
      <c r="M25" s="0" t="n">
        <f aca="false">IF('PlanilhaDadosEF-Página1'!M25="Não",1,0)</f>
        <v>1</v>
      </c>
      <c r="N25" s="0" t="s">
        <v>121</v>
      </c>
      <c r="O25" s="0" t="n">
        <v>6</v>
      </c>
      <c r="P25" s="0" t="n">
        <v>7</v>
      </c>
      <c r="Q25" s="0" t="s">
        <v>122</v>
      </c>
      <c r="R25" s="0" t="s">
        <v>123</v>
      </c>
      <c r="S25" s="0" t="s">
        <v>124</v>
      </c>
    </row>
    <row r="26" customFormat="false" ht="12.8" hidden="false" customHeight="false" outlineLevel="0" collapsed="false">
      <c r="A26" s="0" t="s">
        <v>125</v>
      </c>
      <c r="B26" s="0" t="n">
        <f aca="false">IF('PlanilhaDadosEF-Página1'!B26="Feminino",0,1)</f>
        <v>0</v>
      </c>
      <c r="C26" s="1" t="s">
        <v>126</v>
      </c>
      <c r="D26" s="0" t="n">
        <f aca="false">IF('PlanilhaDadosEF-Página1'!D26="Zona Rural",0,1)</f>
        <v>0</v>
      </c>
      <c r="E26" s="0" t="n">
        <f aca="false">IF('PlanilhaDadosEF-Página1'!E26="Sim",1,0)</f>
        <v>1</v>
      </c>
      <c r="F26" s="0" t="n">
        <f aca="false">IF('PlanilhaDadosEF-Página1'!F26="0 - 5 km",0,IF('PlanilhaDadosEF-Página1'!F26="6 - 10 km",1,IF('PlanilhaDadosEF-Página1'!F26="11 - 15 km",2,IF('PlanilhaDadosEF-Página1'!F26="16 - 20 km",3,IF('PlanilhaDadosEF-Página1'!F26="21 - 25 km",4,IF('PlanilhaDadosEF-Página1'!F26="26 - 30 km",5,IF('PlanilhaDadosEF-Página1'!F26="31 - 35 km",6,IF('PlanilhaDadosEF-Página1'!F26="36 - 40 km",7,IF('PlanilhaDadosEF-Página1'!F26="Mais de 40",8,9)))) )))))</f>
        <v>2</v>
      </c>
      <c r="G26" s="0" t="n">
        <f aca="false">IF('PlanilhaDadosEF-Página1'!G26="Pública",1,0)</f>
        <v>1</v>
      </c>
      <c r="H26" s="0" t="n">
        <f aca="false">IF('PlanilhaDadosEF-Página1'!H26="Até 1 salário mínimo",0,IF('PlanilhaDadosEF-Página1'!H26="Mais de 1 até 2 salários mínimos",1,IF('PlanilhaDadosEF-Página1'!H26="Mais de 2 até 3 salários mínimos",2,IF('PlanilhaDadosEF-Página1'!H26="Mais de 3 até 4 salários mínimos",3,IF('PlanilhaDadosEF-Página1'!H26="Mais de 4 até 5 salários mínimos",4,IF('PlanilhaDadosEF-Página1'!H26="Mais de 5 salários mínimos",5,6))))))</f>
        <v>1</v>
      </c>
      <c r="I26" s="0" t="n">
        <f aca="false">IF('PlanilhaDadosEF-Página1'!I26="Mãe",1,IF('PlanilhaDadosEF-Página1'!I26="Pai",0,2))</f>
        <v>1</v>
      </c>
      <c r="J26" s="0" t="n">
        <f aca="false">IF('PlanilhaDadosEF-Página1'!J26="Ensino superior completo",0,IF('PlanilhaDadosEF-Página1'!J26="Ensino superior incompleto",1,IF('PlanilhaDadosEF-Página1'!J26="Ensino médio completo",2,IF('PlanilhaDadosEF-Página1'!J26="Ensino médio incompleto",3,IF('PlanilhaDadosEF-Página1'!J26="Ensino fundamental completo",4,IF('PlanilhaDadosEF-Página1'!J26="Ensino fundamental incompleto",5,6))))))</f>
        <v>5</v>
      </c>
      <c r="K26" s="0" t="n">
        <f aca="false">IF('PlanilhaDadosEF-Página1'!K26="Serviços Rurais" ,0,IF('PlanilhaDadosEF-Página1'!K26="Setor Público",1,IF('PlanilhaDadosEF-Página1'!K26="Setor Privado",2,IF('PlanilhaDadosEF-Página1'!K26="Serviços Domésticos",3,IF('PlanilhaDadosEF-Página1'!K26="Autônomo(a)",4,5)))))</f>
        <v>0</v>
      </c>
      <c r="L26" s="0" t="n">
        <v>8</v>
      </c>
      <c r="M26" s="0" t="n">
        <f aca="false">IF('PlanilhaDadosEF-Página1'!M26="Não",1,0)</f>
        <v>1</v>
      </c>
      <c r="N26" s="0" t="n">
        <v>6</v>
      </c>
      <c r="O26" s="0" t="n">
        <v>7</v>
      </c>
      <c r="P26" s="0" t="n">
        <v>6</v>
      </c>
      <c r="Q26" s="0" t="n">
        <v>6</v>
      </c>
      <c r="R26" s="0" t="n">
        <v>7</v>
      </c>
      <c r="S26" s="0" t="n">
        <v>6</v>
      </c>
    </row>
    <row r="27" customFormat="false" ht="12.8" hidden="false" customHeight="false" outlineLevel="0" collapsed="false">
      <c r="A27" s="0" t="s">
        <v>127</v>
      </c>
      <c r="B27" s="0" t="n">
        <f aca="false">IF('PlanilhaDadosEF-Página1'!B27="Feminino",0,1)</f>
        <v>0</v>
      </c>
      <c r="C27" s="1" t="s">
        <v>128</v>
      </c>
      <c r="D27" s="0" t="n">
        <f aca="false">IF('PlanilhaDadosEF-Página1'!D27="Zona Rural",0,1)</f>
        <v>1</v>
      </c>
      <c r="E27" s="0" t="n">
        <f aca="false">IF('PlanilhaDadosEF-Página1'!E27="Sim",1,0)</f>
        <v>1</v>
      </c>
      <c r="F27" s="0" t="n">
        <f aca="false">IF('PlanilhaDadosEF-Página1'!F27="0 - 5 km",0,IF('PlanilhaDadosEF-Página1'!F27="6 - 10 km",1,IF('PlanilhaDadosEF-Página1'!F27="11 - 15 km",2,IF('PlanilhaDadosEF-Página1'!F27="16 - 20 km",3,IF('PlanilhaDadosEF-Página1'!F27="21 - 25 km",4,IF('PlanilhaDadosEF-Página1'!F27="26 - 30 km",5,IF('PlanilhaDadosEF-Página1'!F27="31 - 35 km",6,IF('PlanilhaDadosEF-Página1'!F27="36 - 40 km",7,IF('PlanilhaDadosEF-Página1'!F27="Mais de 40",8,9)))) )))))</f>
        <v>9</v>
      </c>
      <c r="G27" s="0" t="n">
        <f aca="false">IF('PlanilhaDadosEF-Página1'!G27="Pública",1,0)</f>
        <v>1</v>
      </c>
      <c r="H27" s="0" t="n">
        <f aca="false">IF('PlanilhaDadosEF-Página1'!H27="Até 1 salário mínimo",0,IF('PlanilhaDadosEF-Página1'!H27="Mais de 1 até 2 salários mínimos",1,IF('PlanilhaDadosEF-Página1'!H27="Mais de 2 até 3 salários mínimos",2,IF('PlanilhaDadosEF-Página1'!H27="Mais de 3 até 4 salários mínimos",3,IF('PlanilhaDadosEF-Página1'!H27="Mais de 4 até 5 salários mínimos",4,IF('PlanilhaDadosEF-Página1'!H27="Mais de 5 salários mínimos",5,6))))))</f>
        <v>0</v>
      </c>
      <c r="I27" s="0" t="n">
        <f aca="false">IF('PlanilhaDadosEF-Página1'!I27="Mãe",1,IF('PlanilhaDadosEF-Página1'!I27="Pai",0,2))</f>
        <v>1</v>
      </c>
      <c r="J27" s="0" t="n">
        <f aca="false">IF('PlanilhaDadosEF-Página1'!J27="Ensino superior completo",0,IF('PlanilhaDadosEF-Página1'!J27="Ensino superior incompleto",1,IF('PlanilhaDadosEF-Página1'!J27="Ensino médio completo",2,IF('PlanilhaDadosEF-Página1'!J27="Ensino médio incompleto",3,IF('PlanilhaDadosEF-Página1'!J27="Ensino fundamental completo",4,IF('PlanilhaDadosEF-Página1'!J27="Ensino fundamental incompleto",5,6))))))</f>
        <v>4</v>
      </c>
      <c r="K27" s="0" t="n">
        <f aca="false">IF('PlanilhaDadosEF-Página1'!K27="Serviços Rurais" ,0,IF('PlanilhaDadosEF-Página1'!K27="Setor Público",1,IF('PlanilhaDadosEF-Página1'!K27="Setor Privado",2,IF('PlanilhaDadosEF-Página1'!K27="Serviços Domésticos",3,IF('PlanilhaDadosEF-Página1'!K27="Autônomo(a)",4,5)))))</f>
        <v>0</v>
      </c>
      <c r="L27" s="0" t="n">
        <v>3</v>
      </c>
      <c r="M27" s="0" t="n">
        <f aca="false">IF('PlanilhaDadosEF-Página1'!M27="Não",1,0)</f>
        <v>1</v>
      </c>
      <c r="N27" s="0" t="n">
        <v>10</v>
      </c>
      <c r="O27" s="0" t="n">
        <v>9</v>
      </c>
      <c r="P27" s="0" t="n">
        <v>8</v>
      </c>
      <c r="Q27" s="0" t="n">
        <v>8</v>
      </c>
      <c r="R27" s="0" t="n">
        <v>7</v>
      </c>
      <c r="S27" s="0" t="n">
        <v>7</v>
      </c>
    </row>
    <row r="28" customFormat="false" ht="12.8" hidden="false" customHeight="false" outlineLevel="0" collapsed="false">
      <c r="A28" s="0" t="s">
        <v>129</v>
      </c>
      <c r="B28" s="0" t="n">
        <f aca="false">IF('PlanilhaDadosEF-Página1'!B28="Feminino",0,1)</f>
        <v>0</v>
      </c>
      <c r="C28" s="1" t="s">
        <v>130</v>
      </c>
      <c r="D28" s="0" t="n">
        <f aca="false">IF('PlanilhaDadosEF-Página1'!D28="Zona Rural",0,1)</f>
        <v>1</v>
      </c>
      <c r="E28" s="0" t="n">
        <f aca="false">IF('PlanilhaDadosEF-Página1'!E28="Sim",1,0)</f>
        <v>0</v>
      </c>
      <c r="F28" s="0" t="n">
        <f aca="false">IF('PlanilhaDadosEF-Página1'!F28="0 - 5 km",0,IF('PlanilhaDadosEF-Página1'!F28="6 - 10 km",1,IF('PlanilhaDadosEF-Página1'!F28="11 - 15 km",2,IF('PlanilhaDadosEF-Página1'!F28="16 - 20 km",3,IF('PlanilhaDadosEF-Página1'!F28="21 - 25 km",4,IF('PlanilhaDadosEF-Página1'!F28="26 - 30 km",5,IF('PlanilhaDadosEF-Página1'!F28="31 - 35 km",6,IF('PlanilhaDadosEF-Página1'!F28="36 - 40 km",7,IF('PlanilhaDadosEF-Página1'!F28="Mais de 40",8,9)))) )))))</f>
        <v>3</v>
      </c>
      <c r="G28" s="0" t="n">
        <f aca="false">IF('PlanilhaDadosEF-Página1'!G28="Pública",1,0)</f>
        <v>1</v>
      </c>
      <c r="H28" s="0" t="n">
        <f aca="false">IF('PlanilhaDadosEF-Página1'!H28="Até 1 salário mínimo",0,IF('PlanilhaDadosEF-Página1'!H28="Mais de 1 até 2 salários mínimos",1,IF('PlanilhaDadosEF-Página1'!H28="Mais de 2 até 3 salários mínimos",2,IF('PlanilhaDadosEF-Página1'!H28="Mais de 3 até 4 salários mínimos",3,IF('PlanilhaDadosEF-Página1'!H28="Mais de 4 até 5 salários mínimos",4,IF('PlanilhaDadosEF-Página1'!H28="Mais de 5 salários mínimos",5,6))))))</f>
        <v>1</v>
      </c>
      <c r="I28" s="0" t="n">
        <f aca="false">IF('PlanilhaDadosEF-Página1'!I28="Mãe",1,IF('PlanilhaDadosEF-Página1'!I28="Pai",0,2))</f>
        <v>1</v>
      </c>
      <c r="J28" s="0" t="n">
        <f aca="false">IF('PlanilhaDadosEF-Página1'!J28="Ensino superior completo",0,IF('PlanilhaDadosEF-Página1'!J28="Ensino superior incompleto",1,IF('PlanilhaDadosEF-Página1'!J28="Ensino médio completo",2,IF('PlanilhaDadosEF-Página1'!J28="Ensino médio incompleto",3,IF('PlanilhaDadosEF-Página1'!J28="Ensino fundamental completo",4,IF('PlanilhaDadosEF-Página1'!J28="Ensino fundamental incompleto",5,6))))))</f>
        <v>2</v>
      </c>
      <c r="K28" s="0" t="n">
        <f aca="false">IF('PlanilhaDadosEF-Página1'!K28="Serviços Rurais" ,0,IF('PlanilhaDadosEF-Página1'!K28="Setor Público",1,IF('PlanilhaDadosEF-Página1'!K28="Setor Privado",2,IF('PlanilhaDadosEF-Página1'!K28="Serviços Domésticos",3,IF('PlanilhaDadosEF-Página1'!K28="Autônomo(a)",4,5)))))</f>
        <v>2</v>
      </c>
      <c r="L28" s="0" t="n">
        <v>4</v>
      </c>
      <c r="M28" s="0" t="n">
        <f aca="false">IF('PlanilhaDadosEF-Página1'!M28="Não",1,0)</f>
        <v>1</v>
      </c>
      <c r="N28" s="0" t="n">
        <v>8</v>
      </c>
      <c r="O28" s="0" t="n">
        <v>9</v>
      </c>
      <c r="P28" s="0" t="n">
        <v>8</v>
      </c>
      <c r="Q28" s="0" t="n">
        <v>7</v>
      </c>
      <c r="R28" s="0" t="n">
        <v>7</v>
      </c>
      <c r="S28" s="0" t="n">
        <v>8</v>
      </c>
    </row>
    <row r="29" customFormat="false" ht="12.8" hidden="false" customHeight="false" outlineLevel="0" collapsed="false">
      <c r="A29" s="0" t="s">
        <v>132</v>
      </c>
      <c r="B29" s="0" t="n">
        <f aca="false">IF('PlanilhaDadosEF-Página1'!B29="Feminino",0,1)</f>
        <v>1</v>
      </c>
      <c r="C29" s="1" t="s">
        <v>133</v>
      </c>
      <c r="D29" s="0" t="n">
        <f aca="false">IF('PlanilhaDadosEF-Página1'!D29="Zona Rural",0,1)</f>
        <v>0</v>
      </c>
      <c r="E29" s="0" t="n">
        <f aca="false">IF('PlanilhaDadosEF-Página1'!E29="Sim",1,0)</f>
        <v>0</v>
      </c>
      <c r="F29" s="0" t="n">
        <f aca="false">IF('PlanilhaDadosEF-Página1'!F29="0 - 5 km",0,IF('PlanilhaDadosEF-Página1'!F29="6 - 10 km",1,IF('PlanilhaDadosEF-Página1'!F29="11 - 15 km",2,IF('PlanilhaDadosEF-Página1'!F29="16 - 20 km",3,IF('PlanilhaDadosEF-Página1'!F29="21 - 25 km",4,IF('PlanilhaDadosEF-Página1'!F29="26 - 30 km",5,IF('PlanilhaDadosEF-Página1'!F29="31 - 35 km",6,IF('PlanilhaDadosEF-Página1'!F29="36 - 40 km",7,IF('PlanilhaDadosEF-Página1'!F29="Mais de 40",8,9)))) )))))</f>
        <v>9</v>
      </c>
      <c r="G29" s="0" t="n">
        <f aca="false">IF('PlanilhaDadosEF-Página1'!G29="Pública",1,0)</f>
        <v>1</v>
      </c>
      <c r="H29" s="0" t="n">
        <f aca="false">IF('PlanilhaDadosEF-Página1'!H29="Até 1 salário mínimo",0,IF('PlanilhaDadosEF-Página1'!H29="Mais de 1 até 2 salários mínimos",1,IF('PlanilhaDadosEF-Página1'!H29="Mais de 2 até 3 salários mínimos",2,IF('PlanilhaDadosEF-Página1'!H29="Mais de 3 até 4 salários mínimos",3,IF('PlanilhaDadosEF-Página1'!H29="Mais de 4 até 5 salários mínimos",4,IF('PlanilhaDadosEF-Página1'!H29="Mais de 5 salários mínimos",5,6))))))</f>
        <v>2</v>
      </c>
      <c r="I29" s="0" t="n">
        <f aca="false">IF('PlanilhaDadosEF-Página1'!I29="Mãe",1,IF('PlanilhaDadosEF-Página1'!I29="Pai",0,2))</f>
        <v>1</v>
      </c>
      <c r="J29" s="0" t="n">
        <f aca="false">IF('PlanilhaDadosEF-Página1'!J29="Ensino superior completo",0,IF('PlanilhaDadosEF-Página1'!J29="Ensino superior incompleto",1,IF('PlanilhaDadosEF-Página1'!J29="Ensino médio completo",2,IF('PlanilhaDadosEF-Página1'!J29="Ensino médio incompleto",3,IF('PlanilhaDadosEF-Página1'!J29="Ensino fundamental completo",4,IF('PlanilhaDadosEF-Página1'!J29="Ensino fundamental incompleto",5,6))))))</f>
        <v>2</v>
      </c>
      <c r="K29" s="0" t="n">
        <f aca="false">IF('PlanilhaDadosEF-Página1'!K29="Serviços Rurais" ,0,IF('PlanilhaDadosEF-Página1'!K29="Setor Público",1,IF('PlanilhaDadosEF-Página1'!K29="Setor Privado",2,IF('PlanilhaDadosEF-Página1'!K29="Serviços Domésticos",3,IF('PlanilhaDadosEF-Página1'!K29="Autônomo(a)",4,5)))))</f>
        <v>2</v>
      </c>
      <c r="L29" s="0" t="n">
        <v>5</v>
      </c>
      <c r="M29" s="0" t="n">
        <f aca="false">IF('PlanilhaDadosEF-Página1'!M29="Não",1,0)</f>
        <v>0</v>
      </c>
      <c r="N29" s="0" t="s">
        <v>134</v>
      </c>
      <c r="O29" s="0" t="s">
        <v>135</v>
      </c>
      <c r="P29" s="0" t="n">
        <v>10</v>
      </c>
      <c r="Q29" s="0" t="n">
        <v>10</v>
      </c>
      <c r="R29" s="0" t="s">
        <v>41</v>
      </c>
      <c r="S29" s="0" t="s">
        <v>70</v>
      </c>
    </row>
    <row r="30" customFormat="false" ht="12.8" hidden="false" customHeight="false" outlineLevel="0" collapsed="false">
      <c r="A30" s="0" t="s">
        <v>136</v>
      </c>
      <c r="B30" s="0" t="n">
        <f aca="false">IF('PlanilhaDadosEF-Página1'!B30="Feminino",0,1)</f>
        <v>1</v>
      </c>
      <c r="C30" s="1" t="s">
        <v>137</v>
      </c>
      <c r="D30" s="0" t="n">
        <f aca="false">IF('PlanilhaDadosEF-Página1'!D30="Zona Rural",0,1)</f>
        <v>1</v>
      </c>
      <c r="E30" s="0" t="n">
        <f aca="false">IF('PlanilhaDadosEF-Página1'!E30="Sim",1,0)</f>
        <v>1</v>
      </c>
      <c r="F30" s="0" t="n">
        <f aca="false">IF('PlanilhaDadosEF-Página1'!F30="0 - 5 km",0,IF('PlanilhaDadosEF-Página1'!F30="6 - 10 km",1,IF('PlanilhaDadosEF-Página1'!F30="11 - 15 km",2,IF('PlanilhaDadosEF-Página1'!F30="16 - 20 km",3,IF('PlanilhaDadosEF-Página1'!F30="21 - 25 km",4,IF('PlanilhaDadosEF-Página1'!F30="26 - 30 km",5,IF('PlanilhaDadosEF-Página1'!F30="31 - 35 km",6,IF('PlanilhaDadosEF-Página1'!F30="36 - 40 km",7,IF('PlanilhaDadosEF-Página1'!F30="Mais de 40",8,9)))) )))))</f>
        <v>9</v>
      </c>
      <c r="G30" s="0" t="n">
        <f aca="false">IF('PlanilhaDadosEF-Página1'!G30="Pública",1,0)</f>
        <v>1</v>
      </c>
      <c r="H30" s="0" t="n">
        <f aca="false">IF('PlanilhaDadosEF-Página1'!H30="Até 1 salário mínimo",0,IF('PlanilhaDadosEF-Página1'!H30="Mais de 1 até 2 salários mínimos",1,IF('PlanilhaDadosEF-Página1'!H30="Mais de 2 até 3 salários mínimos",2,IF('PlanilhaDadosEF-Página1'!H30="Mais de 3 até 4 salários mínimos",3,IF('PlanilhaDadosEF-Página1'!H30="Mais de 4 até 5 salários mínimos",4,IF('PlanilhaDadosEF-Página1'!H30="Mais de 5 salários mínimos",5,6))))))</f>
        <v>6</v>
      </c>
      <c r="I30" s="0" t="n">
        <f aca="false">IF('PlanilhaDadosEF-Página1'!I30="Mãe",1,IF('PlanilhaDadosEF-Página1'!I30="Pai",0,2))</f>
        <v>1</v>
      </c>
      <c r="J30" s="0" t="n">
        <f aca="false">IF('PlanilhaDadosEF-Página1'!J30="Ensino superior completo",0,IF('PlanilhaDadosEF-Página1'!J30="Ensino superior incompleto",1,IF('PlanilhaDadosEF-Página1'!J30="Ensino médio completo",2,IF('PlanilhaDadosEF-Página1'!J30="Ensino médio incompleto",3,IF('PlanilhaDadosEF-Página1'!J30="Ensino fundamental completo",4,IF('PlanilhaDadosEF-Página1'!J30="Ensino fundamental incompleto",5,6))))))</f>
        <v>2</v>
      </c>
      <c r="K30" s="0" t="n">
        <f aca="false">IF('PlanilhaDadosEF-Página1'!K30="Serviços Rurais" ,0,IF('PlanilhaDadosEF-Página1'!K30="Setor Público",1,IF('PlanilhaDadosEF-Página1'!K30="Setor Privado",2,IF('PlanilhaDadosEF-Página1'!K30="Serviços Domésticos",3,IF('PlanilhaDadosEF-Página1'!K30="Autônomo(a)",4,5)))))</f>
        <v>0</v>
      </c>
      <c r="L30" s="0" t="n">
        <v>5</v>
      </c>
      <c r="M30" s="0" t="n">
        <f aca="false">IF('PlanilhaDadosEF-Página1'!M30="Não",1,0)</f>
        <v>1</v>
      </c>
      <c r="N30" s="0" t="n">
        <v>8</v>
      </c>
      <c r="O30" s="0" t="n">
        <v>6</v>
      </c>
      <c r="P30" s="0" t="n">
        <v>7</v>
      </c>
      <c r="Q30" s="0" t="n">
        <v>9</v>
      </c>
      <c r="R30" s="0" t="n">
        <v>8</v>
      </c>
      <c r="S30" s="0" t="n">
        <v>6</v>
      </c>
    </row>
    <row r="31" customFormat="false" ht="12.8" hidden="false" customHeight="false" outlineLevel="0" collapsed="false">
      <c r="A31" s="0" t="s">
        <v>138</v>
      </c>
      <c r="B31" s="0" t="n">
        <f aca="false">IF('PlanilhaDadosEF-Página1'!B31="Feminino",0,1)</f>
        <v>1</v>
      </c>
      <c r="C31" s="1" t="s">
        <v>139</v>
      </c>
      <c r="D31" s="0" t="n">
        <f aca="false">IF('PlanilhaDadosEF-Página1'!D31="Zona Rural",0,1)</f>
        <v>0</v>
      </c>
      <c r="E31" s="0" t="n">
        <f aca="false">IF('PlanilhaDadosEF-Página1'!E31="Sim",1,0)</f>
        <v>0</v>
      </c>
      <c r="F31" s="0" t="n">
        <f aca="false">IF('PlanilhaDadosEF-Página1'!F31="0 - 5 km",0,IF('PlanilhaDadosEF-Página1'!F31="6 - 10 km",1,IF('PlanilhaDadosEF-Página1'!F31="11 - 15 km",2,IF('PlanilhaDadosEF-Página1'!F31="16 - 20 km",3,IF('PlanilhaDadosEF-Página1'!F31="21 - 25 km",4,IF('PlanilhaDadosEF-Página1'!F31="26 - 30 km",5,IF('PlanilhaDadosEF-Página1'!F31="31 - 35 km",6,IF('PlanilhaDadosEF-Página1'!F31="36 - 40 km",7,IF('PlanilhaDadosEF-Página1'!F31="Mais de 40",8,9)))) )))))</f>
        <v>8</v>
      </c>
      <c r="G31" s="0" t="n">
        <f aca="false">IF('PlanilhaDadosEF-Página1'!G31="Pública",1,0)</f>
        <v>1</v>
      </c>
      <c r="H31" s="0" t="n">
        <f aca="false">IF('PlanilhaDadosEF-Página1'!H31="Até 1 salário mínimo",0,IF('PlanilhaDadosEF-Página1'!H31="Mais de 1 até 2 salários mínimos",1,IF('PlanilhaDadosEF-Página1'!H31="Mais de 2 até 3 salários mínimos",2,IF('PlanilhaDadosEF-Página1'!H31="Mais de 3 até 4 salários mínimos",3,IF('PlanilhaDadosEF-Página1'!H31="Mais de 4 até 5 salários mínimos",4,IF('PlanilhaDadosEF-Página1'!H31="Mais de 5 salários mínimos",5,6))))))</f>
        <v>0</v>
      </c>
      <c r="I31" s="0" t="n">
        <f aca="false">IF('PlanilhaDadosEF-Página1'!I31="Mãe",1,IF('PlanilhaDadosEF-Página1'!I31="Pai",0,2))</f>
        <v>1</v>
      </c>
      <c r="J31" s="0" t="n">
        <f aca="false">IF('PlanilhaDadosEF-Página1'!J31="Ensino superior completo",0,IF('PlanilhaDadosEF-Página1'!J31="Ensino superior incompleto",1,IF('PlanilhaDadosEF-Página1'!J31="Ensino médio completo",2,IF('PlanilhaDadosEF-Página1'!J31="Ensino médio incompleto",3,IF('PlanilhaDadosEF-Página1'!J31="Ensino fundamental completo",4,IF('PlanilhaDadosEF-Página1'!J31="Ensino fundamental incompleto",5,6))))))</f>
        <v>5</v>
      </c>
      <c r="K31" s="0" t="n">
        <f aca="false">IF('PlanilhaDadosEF-Página1'!K31="Serviços Rurais" ,0,IF('PlanilhaDadosEF-Página1'!K31="Setor Público",1,IF('PlanilhaDadosEF-Página1'!K31="Setor Privado",2,IF('PlanilhaDadosEF-Página1'!K31="Serviços Domésticos",3,IF('PlanilhaDadosEF-Página1'!K31="Autônomo(a)",4,5)))))</f>
        <v>0</v>
      </c>
      <c r="L31" s="0" t="n">
        <v>3</v>
      </c>
      <c r="M31" s="0" t="n">
        <f aca="false">IF('PlanilhaDadosEF-Página1'!M31="Não",1,0)</f>
        <v>1</v>
      </c>
      <c r="N31" s="0" t="n">
        <v>6</v>
      </c>
      <c r="O31" s="0" t="n">
        <v>6</v>
      </c>
      <c r="P31" s="0" t="n">
        <v>6</v>
      </c>
      <c r="Q31" s="0" t="n">
        <v>6</v>
      </c>
      <c r="R31" s="0" t="n">
        <v>6</v>
      </c>
      <c r="S31" s="0" t="n">
        <v>6</v>
      </c>
    </row>
    <row r="32" customFormat="false" ht="12.8" hidden="false" customHeight="false" outlineLevel="0" collapsed="false">
      <c r="A32" s="0" t="s">
        <v>141</v>
      </c>
      <c r="B32" s="0" t="n">
        <f aca="false">IF('PlanilhaDadosEF-Página1'!B32="Feminino",0,1)</f>
        <v>0</v>
      </c>
      <c r="C32" s="1" t="s">
        <v>142</v>
      </c>
      <c r="D32" s="0" t="n">
        <f aca="false">IF('PlanilhaDadosEF-Página1'!D32="Zona Rural",0,1)</f>
        <v>0</v>
      </c>
      <c r="E32" s="0" t="n">
        <f aca="false">IF('PlanilhaDadosEF-Página1'!E32="Sim",1,0)</f>
        <v>0</v>
      </c>
      <c r="F32" s="0" t="n">
        <f aca="false">IF('PlanilhaDadosEF-Página1'!F32="0 - 5 km",0,IF('PlanilhaDadosEF-Página1'!F32="6 - 10 km",1,IF('PlanilhaDadosEF-Página1'!F32="11 - 15 km",2,IF('PlanilhaDadosEF-Página1'!F32="16 - 20 km",3,IF('PlanilhaDadosEF-Página1'!F32="21 - 25 km",4,IF('PlanilhaDadosEF-Página1'!F32="26 - 30 km",5,IF('PlanilhaDadosEF-Página1'!F32="31 - 35 km",6,IF('PlanilhaDadosEF-Página1'!F32="36 - 40 km",7,IF('PlanilhaDadosEF-Página1'!F32="Mais de 40",8,9)))) )))))</f>
        <v>3</v>
      </c>
      <c r="G32" s="0" t="n">
        <f aca="false">IF('PlanilhaDadosEF-Página1'!G32="Pública",1,0)</f>
        <v>1</v>
      </c>
      <c r="H32" s="0" t="n">
        <f aca="false">IF('PlanilhaDadosEF-Página1'!H32="Até 1 salário mínimo",0,IF('PlanilhaDadosEF-Página1'!H32="Mais de 1 até 2 salários mínimos",1,IF('PlanilhaDadosEF-Página1'!H32="Mais de 2 até 3 salários mínimos",2,IF('PlanilhaDadosEF-Página1'!H32="Mais de 3 até 4 salários mínimos",3,IF('PlanilhaDadosEF-Página1'!H32="Mais de 4 até 5 salários mínimos",4,IF('PlanilhaDadosEF-Página1'!H32="Mais de 5 salários mínimos",5,6))))))</f>
        <v>0</v>
      </c>
      <c r="I32" s="0" t="n">
        <f aca="false">IF('PlanilhaDadosEF-Página1'!I32="Mãe",1,IF('PlanilhaDadosEF-Página1'!I32="Pai",0,2))</f>
        <v>1</v>
      </c>
      <c r="J32" s="0" t="n">
        <f aca="false">IF('PlanilhaDadosEF-Página1'!J32="Ensino superior completo",0,IF('PlanilhaDadosEF-Página1'!J32="Ensino superior incompleto",1,IF('PlanilhaDadosEF-Página1'!J32="Ensino médio completo",2,IF('PlanilhaDadosEF-Página1'!J32="Ensino médio incompleto",3,IF('PlanilhaDadosEF-Página1'!J32="Ensino fundamental completo",4,IF('PlanilhaDadosEF-Página1'!J32="Ensino fundamental incompleto",5,6))))))</f>
        <v>4</v>
      </c>
      <c r="K32" s="0" t="n">
        <f aca="false">IF('PlanilhaDadosEF-Página1'!K32="Serviços Rurais" ,0,IF('PlanilhaDadosEF-Página1'!K32="Setor Público",1,IF('PlanilhaDadosEF-Página1'!K32="Setor Privado",2,IF('PlanilhaDadosEF-Página1'!K32="Serviços Domésticos",3,IF('PlanilhaDadosEF-Página1'!K32="Autônomo(a)",4,5)))))</f>
        <v>0</v>
      </c>
      <c r="L32" s="0" t="n">
        <v>3</v>
      </c>
      <c r="M32" s="0" t="n">
        <f aca="false">IF('PlanilhaDadosEF-Página1'!M32="Não",1,0)</f>
        <v>1</v>
      </c>
      <c r="N32" s="0" t="n">
        <v>6</v>
      </c>
      <c r="O32" s="0" t="n">
        <v>6</v>
      </c>
      <c r="P32" s="0" t="n">
        <v>7</v>
      </c>
      <c r="Q32" s="0" t="n">
        <v>6</v>
      </c>
      <c r="R32" s="0" t="n">
        <v>6</v>
      </c>
      <c r="S32" s="0" t="n">
        <v>6</v>
      </c>
    </row>
    <row r="33" customFormat="false" ht="12.8" hidden="false" customHeight="false" outlineLevel="0" collapsed="false">
      <c r="A33" s="0" t="s">
        <v>143</v>
      </c>
      <c r="B33" s="0" t="n">
        <f aca="false">IF('PlanilhaDadosEF-Página1'!B33="Feminino",0,1)</f>
        <v>0</v>
      </c>
      <c r="C33" s="1" t="s">
        <v>144</v>
      </c>
      <c r="D33" s="0" t="n">
        <f aca="false">IF('PlanilhaDadosEF-Página1'!D33="Zona Rural",0,1)</f>
        <v>1</v>
      </c>
      <c r="E33" s="0" t="n">
        <f aca="false">IF('PlanilhaDadosEF-Página1'!E33="Sim",1,0)</f>
        <v>1</v>
      </c>
      <c r="F33" s="0" t="n">
        <f aca="false">IF('PlanilhaDadosEF-Página1'!F33="0 - 5 km",0,IF('PlanilhaDadosEF-Página1'!F33="6 - 10 km",1,IF('PlanilhaDadosEF-Página1'!F33="11 - 15 km",2,IF('PlanilhaDadosEF-Página1'!F33="16 - 20 km",3,IF('PlanilhaDadosEF-Página1'!F33="21 - 25 km",4,IF('PlanilhaDadosEF-Página1'!F33="26 - 30 km",5,IF('PlanilhaDadosEF-Página1'!F33="31 - 35 km",6,IF('PlanilhaDadosEF-Página1'!F33="36 - 40 km",7,IF('PlanilhaDadosEF-Página1'!F33="Mais de 40",8,9)))) )))))</f>
        <v>3</v>
      </c>
      <c r="G33" s="0" t="n">
        <f aca="false">IF('PlanilhaDadosEF-Página1'!G33="Pública",1,0)</f>
        <v>1</v>
      </c>
      <c r="H33" s="0" t="n">
        <f aca="false">IF('PlanilhaDadosEF-Página1'!H33="Até 1 salário mínimo",0,IF('PlanilhaDadosEF-Página1'!H33="Mais de 1 até 2 salários mínimos",1,IF('PlanilhaDadosEF-Página1'!H33="Mais de 2 até 3 salários mínimos",2,IF('PlanilhaDadosEF-Página1'!H33="Mais de 3 até 4 salários mínimos",3,IF('PlanilhaDadosEF-Página1'!H33="Mais de 4 até 5 salários mínimos",4,IF('PlanilhaDadosEF-Página1'!H33="Mais de 5 salários mínimos",5,6))))))</f>
        <v>0</v>
      </c>
      <c r="I33" s="0" t="n">
        <f aca="false">IF('PlanilhaDadosEF-Página1'!I33="Mãe",1,IF('PlanilhaDadosEF-Página1'!I33="Pai",0,2))</f>
        <v>1</v>
      </c>
      <c r="J33" s="0" t="n">
        <f aca="false">IF('PlanilhaDadosEF-Página1'!J33="Ensino superior completo",0,IF('PlanilhaDadosEF-Página1'!J33="Ensino superior incompleto",1,IF('PlanilhaDadosEF-Página1'!J33="Ensino médio completo",2,IF('PlanilhaDadosEF-Página1'!J33="Ensino médio incompleto",3,IF('PlanilhaDadosEF-Página1'!J33="Ensino fundamental completo",4,IF('PlanilhaDadosEF-Página1'!J33="Ensino fundamental incompleto",5,6))))))</f>
        <v>4</v>
      </c>
      <c r="K33" s="0" t="n">
        <f aca="false">IF('PlanilhaDadosEF-Página1'!K33="Serviços Rurais" ,0,IF('PlanilhaDadosEF-Página1'!K33="Setor Público",1,IF('PlanilhaDadosEF-Página1'!K33="Setor Privado",2,IF('PlanilhaDadosEF-Página1'!K33="Serviços Domésticos",3,IF('PlanilhaDadosEF-Página1'!K33="Autônomo(a)",4,5)))))</f>
        <v>0</v>
      </c>
      <c r="L33" s="0" t="n">
        <v>4</v>
      </c>
      <c r="M33" s="0" t="n">
        <f aca="false">IF('PlanilhaDadosEF-Página1'!M33="Não",1,0)</f>
        <v>1</v>
      </c>
      <c r="N33" s="0" t="n">
        <v>6</v>
      </c>
      <c r="O33" s="0" t="s">
        <v>72</v>
      </c>
      <c r="P33" s="0" t="s">
        <v>49</v>
      </c>
      <c r="Q33" s="0" t="n">
        <v>6</v>
      </c>
      <c r="R33" s="0" t="s">
        <v>145</v>
      </c>
      <c r="S33" s="0" t="n">
        <v>8</v>
      </c>
    </row>
    <row r="34" customFormat="false" ht="12.8" hidden="false" customHeight="false" outlineLevel="0" collapsed="false">
      <c r="A34" s="0" t="s">
        <v>146</v>
      </c>
      <c r="B34" s="0" t="n">
        <f aca="false">IF('PlanilhaDadosEF-Página1'!B34="Feminino",0,1)</f>
        <v>0</v>
      </c>
      <c r="C34" s="1" t="s">
        <v>147</v>
      </c>
      <c r="D34" s="0" t="n">
        <f aca="false">IF('PlanilhaDadosEF-Página1'!D34="Zona Rural",0,1)</f>
        <v>0</v>
      </c>
      <c r="E34" s="0" t="n">
        <f aca="false">IF('PlanilhaDadosEF-Página1'!E34="Sim",1,0)</f>
        <v>0</v>
      </c>
      <c r="F34" s="0" t="n">
        <f aca="false">IF('PlanilhaDadosEF-Página1'!F34="0 - 5 km",0,IF('PlanilhaDadosEF-Página1'!F34="6 - 10 km",1,IF('PlanilhaDadosEF-Página1'!F34="11 - 15 km",2,IF('PlanilhaDadosEF-Página1'!F34="16 - 20 km",3,IF('PlanilhaDadosEF-Página1'!F34="21 - 25 km",4,IF('PlanilhaDadosEF-Página1'!F34="26 - 30 km",5,IF('PlanilhaDadosEF-Página1'!F34="31 - 35 km",6,IF('PlanilhaDadosEF-Página1'!F34="36 - 40 km",7,IF('PlanilhaDadosEF-Página1'!F34="Mais de 40",8,9)))) )))))</f>
        <v>4</v>
      </c>
      <c r="G34" s="0" t="n">
        <f aca="false">IF('PlanilhaDadosEF-Página1'!G34="Pública",1,0)</f>
        <v>1</v>
      </c>
      <c r="H34" s="0" t="n">
        <f aca="false">IF('PlanilhaDadosEF-Página1'!H34="Até 1 salário mínimo",0,IF('PlanilhaDadosEF-Página1'!H34="Mais de 1 até 2 salários mínimos",1,IF('PlanilhaDadosEF-Página1'!H34="Mais de 2 até 3 salários mínimos",2,IF('PlanilhaDadosEF-Página1'!H34="Mais de 3 até 4 salários mínimos",3,IF('PlanilhaDadosEF-Página1'!H34="Mais de 4 até 5 salários mínimos",4,IF('PlanilhaDadosEF-Página1'!H34="Mais de 5 salários mínimos",5,6))))))</f>
        <v>0</v>
      </c>
      <c r="I34" s="0" t="n">
        <f aca="false">IF('PlanilhaDadosEF-Página1'!I34="Mãe",1,IF('PlanilhaDadosEF-Página1'!I34="Pai",0,2))</f>
        <v>1</v>
      </c>
      <c r="J34" s="0" t="n">
        <f aca="false">IF('PlanilhaDadosEF-Página1'!J34="Ensino superior completo",0,IF('PlanilhaDadosEF-Página1'!J34="Ensino superior incompleto",1,IF('PlanilhaDadosEF-Página1'!J34="Ensino médio completo",2,IF('PlanilhaDadosEF-Página1'!J34="Ensino médio incompleto",3,IF('PlanilhaDadosEF-Página1'!J34="Ensino fundamental completo",4,IF('PlanilhaDadosEF-Página1'!J34="Ensino fundamental incompleto",5,6))))))</f>
        <v>4</v>
      </c>
      <c r="K34" s="0" t="n">
        <f aca="false">IF('PlanilhaDadosEF-Página1'!K34="Serviços Rurais" ,0,IF('PlanilhaDadosEF-Página1'!K34="Setor Público",1,IF('PlanilhaDadosEF-Página1'!K34="Setor Privado",2,IF('PlanilhaDadosEF-Página1'!K34="Serviços Domésticos",3,IF('PlanilhaDadosEF-Página1'!K34="Autônomo(a)",4,5)))))</f>
        <v>0</v>
      </c>
      <c r="L34" s="0" t="n">
        <v>3</v>
      </c>
      <c r="M34" s="0" t="n">
        <f aca="false">IF('PlanilhaDadosEF-Página1'!M34="Não",1,0)</f>
        <v>1</v>
      </c>
      <c r="N34" s="0" t="n">
        <v>9</v>
      </c>
      <c r="O34" s="0" t="n">
        <v>7</v>
      </c>
      <c r="P34" s="0" t="n">
        <v>8</v>
      </c>
      <c r="Q34" s="0" t="n">
        <v>6</v>
      </c>
      <c r="R34" s="0" t="n">
        <v>6</v>
      </c>
      <c r="S34" s="0" t="n">
        <v>9</v>
      </c>
    </row>
    <row r="35" customFormat="false" ht="12.8" hidden="false" customHeight="false" outlineLevel="0" collapsed="false">
      <c r="A35" s="0" t="s">
        <v>148</v>
      </c>
      <c r="B35" s="0" t="n">
        <f aca="false">IF('PlanilhaDadosEF-Página1'!B35="Feminino",0,1)</f>
        <v>0</v>
      </c>
      <c r="C35" s="1" t="s">
        <v>149</v>
      </c>
      <c r="D35" s="0" t="n">
        <f aca="false">IF('PlanilhaDadosEF-Página1'!D35="Zona Rural",0,1)</f>
        <v>1</v>
      </c>
      <c r="E35" s="0" t="n">
        <f aca="false">IF('PlanilhaDadosEF-Página1'!E35="Sim",1,0)</f>
        <v>0</v>
      </c>
      <c r="F35" s="0" t="n">
        <f aca="false">IF('PlanilhaDadosEF-Página1'!F35="0 - 5 km",0,IF('PlanilhaDadosEF-Página1'!F35="6 - 10 km",1,IF('PlanilhaDadosEF-Página1'!F35="11 - 15 km",2,IF('PlanilhaDadosEF-Página1'!F35="16 - 20 km",3,IF('PlanilhaDadosEF-Página1'!F35="21 - 25 km",4,IF('PlanilhaDadosEF-Página1'!F35="26 - 30 km",5,IF('PlanilhaDadosEF-Página1'!F35="31 - 35 km",6,IF('PlanilhaDadosEF-Página1'!F35="36 - 40 km",7,IF('PlanilhaDadosEF-Página1'!F35="Mais de 40",8,9)))) )))))</f>
        <v>0</v>
      </c>
      <c r="G35" s="0" t="n">
        <f aca="false">IF('PlanilhaDadosEF-Página1'!G35="Pública",1,0)</f>
        <v>1</v>
      </c>
      <c r="H35" s="0" t="n">
        <f aca="false">IF('PlanilhaDadosEF-Página1'!H35="Até 1 salário mínimo",0,IF('PlanilhaDadosEF-Página1'!H35="Mais de 1 até 2 salários mínimos",1,IF('PlanilhaDadosEF-Página1'!H35="Mais de 2 até 3 salários mínimos",2,IF('PlanilhaDadosEF-Página1'!H35="Mais de 3 até 4 salários mínimos",3,IF('PlanilhaDadosEF-Página1'!H35="Mais de 4 até 5 salários mínimos",4,IF('PlanilhaDadosEF-Página1'!H35="Mais de 5 salários mínimos",5,6))))))</f>
        <v>0</v>
      </c>
      <c r="I35" s="0" t="n">
        <f aca="false">IF('PlanilhaDadosEF-Página1'!I35="Mãe",1,IF('PlanilhaDadosEF-Página1'!I35="Pai",0,2))</f>
        <v>1</v>
      </c>
      <c r="J35" s="0" t="n">
        <f aca="false">IF('PlanilhaDadosEF-Página1'!J35="Ensino superior completo",0,IF('PlanilhaDadosEF-Página1'!J35="Ensino superior incompleto",1,IF('PlanilhaDadosEF-Página1'!J35="Ensino médio completo",2,IF('PlanilhaDadosEF-Página1'!J35="Ensino médio incompleto",3,IF('PlanilhaDadosEF-Página1'!J35="Ensino fundamental completo",4,IF('PlanilhaDadosEF-Página1'!J35="Ensino fundamental incompleto",5,6))))))</f>
        <v>5</v>
      </c>
      <c r="K35" s="0" t="n">
        <f aca="false">IF('PlanilhaDadosEF-Página1'!K35="Serviços Rurais" ,0,IF('PlanilhaDadosEF-Página1'!K35="Setor Público",1,IF('PlanilhaDadosEF-Página1'!K35="Setor Privado",2,IF('PlanilhaDadosEF-Página1'!K35="Serviços Domésticos",3,IF('PlanilhaDadosEF-Página1'!K35="Autônomo(a)",4,5)))))</f>
        <v>0</v>
      </c>
      <c r="L35" s="0" t="n">
        <v>7</v>
      </c>
      <c r="M35" s="0" t="n">
        <f aca="false">IF('PlanilhaDadosEF-Página1'!M35="Não",1,0)</f>
        <v>1</v>
      </c>
      <c r="N35" s="0" t="n">
        <v>9</v>
      </c>
      <c r="O35" s="0" t="n">
        <v>7</v>
      </c>
      <c r="P35" s="0" t="n">
        <v>7</v>
      </c>
      <c r="Q35" s="0" t="n">
        <v>8</v>
      </c>
      <c r="R35" s="0" t="n">
        <v>7</v>
      </c>
      <c r="S35" s="0" t="n">
        <v>7</v>
      </c>
    </row>
    <row r="36" customFormat="false" ht="12.8" hidden="false" customHeight="false" outlineLevel="0" collapsed="false">
      <c r="A36" s="0" t="s">
        <v>150</v>
      </c>
      <c r="B36" s="0" t="n">
        <f aca="false">IF('PlanilhaDadosEF-Página1'!B36="Feminino",0,1)</f>
        <v>0</v>
      </c>
      <c r="C36" s="1" t="s">
        <v>151</v>
      </c>
      <c r="D36" s="0" t="n">
        <f aca="false">IF('PlanilhaDadosEF-Página1'!D36="Zona Rural",0,1)</f>
        <v>0</v>
      </c>
      <c r="E36" s="0" t="n">
        <f aca="false">IF('PlanilhaDadosEF-Página1'!E36="Sim",1,0)</f>
        <v>0</v>
      </c>
      <c r="F36" s="0" t="n">
        <f aca="false">IF('PlanilhaDadosEF-Página1'!F36="0 - 5 km",0,IF('PlanilhaDadosEF-Página1'!F36="6 - 10 km",1,IF('PlanilhaDadosEF-Página1'!F36="11 - 15 km",2,IF('PlanilhaDadosEF-Página1'!F36="16 - 20 km",3,IF('PlanilhaDadosEF-Página1'!F36="21 - 25 km",4,IF('PlanilhaDadosEF-Página1'!F36="26 - 30 km",5,IF('PlanilhaDadosEF-Página1'!F36="31 - 35 km",6,IF('PlanilhaDadosEF-Página1'!F36="36 - 40 km",7,IF('PlanilhaDadosEF-Página1'!F36="Mais de 40",8,9)))) )))))</f>
        <v>1</v>
      </c>
      <c r="G36" s="0" t="n">
        <f aca="false">IF('PlanilhaDadosEF-Página1'!G36="Pública",1,0)</f>
        <v>1</v>
      </c>
      <c r="H36" s="0" t="n">
        <f aca="false">IF('PlanilhaDadosEF-Página1'!H36="Até 1 salário mínimo",0,IF('PlanilhaDadosEF-Página1'!H36="Mais de 1 até 2 salários mínimos",1,IF('PlanilhaDadosEF-Página1'!H36="Mais de 2 até 3 salários mínimos",2,IF('PlanilhaDadosEF-Página1'!H36="Mais de 3 até 4 salários mínimos",3,IF('PlanilhaDadosEF-Página1'!H36="Mais de 4 até 5 salários mínimos",4,IF('PlanilhaDadosEF-Página1'!H36="Mais de 5 salários mínimos",5,6))))))</f>
        <v>0</v>
      </c>
      <c r="I36" s="0" t="n">
        <f aca="false">IF('PlanilhaDadosEF-Página1'!I36="Mãe",1,IF('PlanilhaDadosEF-Página1'!I36="Pai",0,2))</f>
        <v>0</v>
      </c>
      <c r="J36" s="0" t="n">
        <f aca="false">IF('PlanilhaDadosEF-Página1'!J36="Ensino superior completo",0,IF('PlanilhaDadosEF-Página1'!J36="Ensino superior incompleto",1,IF('PlanilhaDadosEF-Página1'!J36="Ensino médio completo",2,IF('PlanilhaDadosEF-Página1'!J36="Ensino médio incompleto",3,IF('PlanilhaDadosEF-Página1'!J36="Ensino fundamental completo",4,IF('PlanilhaDadosEF-Página1'!J36="Ensino fundamental incompleto",5,6))))))</f>
        <v>2</v>
      </c>
      <c r="K36" s="0" t="n">
        <f aca="false">IF('PlanilhaDadosEF-Página1'!K36="Serviços Rurais" ,0,IF('PlanilhaDadosEF-Página1'!K36="Setor Público",1,IF('PlanilhaDadosEF-Página1'!K36="Setor Privado",2,IF('PlanilhaDadosEF-Página1'!K36="Serviços Domésticos",3,IF('PlanilhaDadosEF-Página1'!K36="Autônomo(a)",4,5)))))</f>
        <v>0</v>
      </c>
      <c r="L36" s="0" t="n">
        <v>6</v>
      </c>
      <c r="M36" s="0" t="n">
        <f aca="false">IF('PlanilhaDadosEF-Página1'!M36="Não",1,0)</f>
        <v>1</v>
      </c>
      <c r="N36" s="0" t="n">
        <v>6</v>
      </c>
      <c r="O36" s="0" t="n">
        <v>6</v>
      </c>
      <c r="P36" s="0" t="n">
        <v>7</v>
      </c>
      <c r="Q36" s="0" t="n">
        <v>6</v>
      </c>
      <c r="R36" s="0" t="n">
        <v>6</v>
      </c>
      <c r="S36" s="0" t="n">
        <v>6</v>
      </c>
    </row>
    <row r="37" customFormat="false" ht="12.8" hidden="false" customHeight="false" outlineLevel="0" collapsed="false">
      <c r="A37" s="0" t="s">
        <v>153</v>
      </c>
      <c r="B37" s="0" t="n">
        <f aca="false">IF('PlanilhaDadosEF-Página1'!B37="Feminino",0,1)</f>
        <v>0</v>
      </c>
      <c r="C37" s="1" t="s">
        <v>154</v>
      </c>
      <c r="D37" s="0" t="n">
        <f aca="false">IF('PlanilhaDadosEF-Página1'!D37="Zona Rural",0,1)</f>
        <v>1</v>
      </c>
      <c r="E37" s="0" t="n">
        <f aca="false">IF('PlanilhaDadosEF-Página1'!E37="Sim",1,0)</f>
        <v>0</v>
      </c>
      <c r="F37" s="0" t="n">
        <f aca="false">IF('PlanilhaDadosEF-Página1'!F37="0 - 5 km",0,IF('PlanilhaDadosEF-Página1'!F37="6 - 10 km",1,IF('PlanilhaDadosEF-Página1'!F37="11 - 15 km",2,IF('PlanilhaDadosEF-Página1'!F37="16 - 20 km",3,IF('PlanilhaDadosEF-Página1'!F37="21 - 25 km",4,IF('PlanilhaDadosEF-Página1'!F37="26 - 30 km",5,IF('PlanilhaDadosEF-Página1'!F37="31 - 35 km",6,IF('PlanilhaDadosEF-Página1'!F37="36 - 40 km",7,IF('PlanilhaDadosEF-Página1'!F37="Mais de 40",8,9)))) )))))</f>
        <v>4</v>
      </c>
      <c r="G37" s="0" t="n">
        <f aca="false">IF('PlanilhaDadosEF-Página1'!G37="Pública",1,0)</f>
        <v>1</v>
      </c>
      <c r="H37" s="0" t="n">
        <f aca="false">IF('PlanilhaDadosEF-Página1'!H37="Até 1 salário mínimo",0,IF('PlanilhaDadosEF-Página1'!H37="Mais de 1 até 2 salários mínimos",1,IF('PlanilhaDadosEF-Página1'!H37="Mais de 2 até 3 salários mínimos",2,IF('PlanilhaDadosEF-Página1'!H37="Mais de 3 até 4 salários mínimos",3,IF('PlanilhaDadosEF-Página1'!H37="Mais de 4 até 5 salários mínimos",4,IF('PlanilhaDadosEF-Página1'!H37="Mais de 5 salários mínimos",5,6))))))</f>
        <v>0</v>
      </c>
      <c r="I37" s="0" t="n">
        <f aca="false">IF('PlanilhaDadosEF-Página1'!I37="Mãe",1,IF('PlanilhaDadosEF-Página1'!I37="Pai",0,2))</f>
        <v>1</v>
      </c>
      <c r="J37" s="0" t="n">
        <f aca="false">IF('PlanilhaDadosEF-Página1'!J37="Ensino superior completo",0,IF('PlanilhaDadosEF-Página1'!J37="Ensino superior incompleto",1,IF('PlanilhaDadosEF-Página1'!J37="Ensino médio completo",2,IF('PlanilhaDadosEF-Página1'!J37="Ensino médio incompleto",3,IF('PlanilhaDadosEF-Página1'!J37="Ensino fundamental completo",4,IF('PlanilhaDadosEF-Página1'!J37="Ensino fundamental incompleto",5,6))))))</f>
        <v>5</v>
      </c>
      <c r="K37" s="0" t="n">
        <f aca="false">IF('PlanilhaDadosEF-Página1'!K37="Serviços Rurais" ,0,IF('PlanilhaDadosEF-Página1'!K37="Setor Público",1,IF('PlanilhaDadosEF-Página1'!K37="Setor Privado",2,IF('PlanilhaDadosEF-Página1'!K37="Serviços Domésticos",3,IF('PlanilhaDadosEF-Página1'!K37="Autônomo(a)",4,5)))))</f>
        <v>0</v>
      </c>
      <c r="L37" s="0" t="n">
        <v>2</v>
      </c>
      <c r="M37" s="0" t="n">
        <f aca="false">IF('PlanilhaDadosEF-Página1'!M37="Não",1,0)</f>
        <v>1</v>
      </c>
      <c r="N37" s="0" t="s">
        <v>155</v>
      </c>
      <c r="O37" s="0" t="n">
        <v>6</v>
      </c>
      <c r="P37" s="0" t="s">
        <v>123</v>
      </c>
      <c r="Q37" s="0" t="s">
        <v>121</v>
      </c>
      <c r="R37" s="0" t="n">
        <v>6</v>
      </c>
      <c r="S37" s="0" t="s">
        <v>73</v>
      </c>
    </row>
    <row r="38" customFormat="false" ht="12.8" hidden="false" customHeight="false" outlineLevel="0" collapsed="false">
      <c r="A38" s="0" t="s">
        <v>156</v>
      </c>
      <c r="B38" s="0" t="n">
        <f aca="false">IF('PlanilhaDadosEF-Página1'!B38="Feminino",0,1)</f>
        <v>0</v>
      </c>
      <c r="C38" s="1" t="s">
        <v>157</v>
      </c>
      <c r="D38" s="0" t="n">
        <f aca="false">IF('PlanilhaDadosEF-Página1'!D38="Zona Rural",0,1)</f>
        <v>1</v>
      </c>
      <c r="E38" s="0" t="n">
        <f aca="false">IF('PlanilhaDadosEF-Página1'!E38="Sim",1,0)</f>
        <v>1</v>
      </c>
      <c r="F38" s="0" t="n">
        <f aca="false">IF('PlanilhaDadosEF-Página1'!F38="0 - 5 km",0,IF('PlanilhaDadosEF-Página1'!F38="6 - 10 km",1,IF('PlanilhaDadosEF-Página1'!F38="11 - 15 km",2,IF('PlanilhaDadosEF-Página1'!F38="16 - 20 km",3,IF('PlanilhaDadosEF-Página1'!F38="21 - 25 km",4,IF('PlanilhaDadosEF-Página1'!F38="26 - 30 km",5,IF('PlanilhaDadosEF-Página1'!F38="31 - 35 km",6,IF('PlanilhaDadosEF-Página1'!F38="36 - 40 km",7,IF('PlanilhaDadosEF-Página1'!F38="Mais de 40",8,9)))) )))))</f>
        <v>4</v>
      </c>
      <c r="G38" s="0" t="n">
        <f aca="false">IF('PlanilhaDadosEF-Página1'!G38="Pública",1,0)</f>
        <v>1</v>
      </c>
      <c r="H38" s="0" t="n">
        <f aca="false">IF('PlanilhaDadosEF-Página1'!H38="Até 1 salário mínimo",0,IF('PlanilhaDadosEF-Página1'!H38="Mais de 1 até 2 salários mínimos",1,IF('PlanilhaDadosEF-Página1'!H38="Mais de 2 até 3 salários mínimos",2,IF('PlanilhaDadosEF-Página1'!H38="Mais de 3 até 4 salários mínimos",3,IF('PlanilhaDadosEF-Página1'!H38="Mais de 4 até 5 salários mínimos",4,IF('PlanilhaDadosEF-Página1'!H38="Mais de 5 salários mínimos",5,6))))))</f>
        <v>0</v>
      </c>
      <c r="I38" s="0" t="n">
        <f aca="false">IF('PlanilhaDadosEF-Página1'!I38="Mãe",1,IF('PlanilhaDadosEF-Página1'!I38="Pai",0,2))</f>
        <v>1</v>
      </c>
      <c r="J38" s="0" t="n">
        <f aca="false">IF('PlanilhaDadosEF-Página1'!J38="Ensino superior completo",0,IF('PlanilhaDadosEF-Página1'!J38="Ensino superior incompleto",1,IF('PlanilhaDadosEF-Página1'!J38="Ensino médio completo",2,IF('PlanilhaDadosEF-Página1'!J38="Ensino médio incompleto",3,IF('PlanilhaDadosEF-Página1'!J38="Ensino fundamental completo",4,IF('PlanilhaDadosEF-Página1'!J38="Ensino fundamental incompleto",5,6))))))</f>
        <v>5</v>
      </c>
      <c r="K38" s="0" t="n">
        <f aca="false">IF('PlanilhaDadosEF-Página1'!K38="Serviços Rurais" ,0,IF('PlanilhaDadosEF-Página1'!K38="Setor Público",1,IF('PlanilhaDadosEF-Página1'!K38="Setor Privado",2,IF('PlanilhaDadosEF-Página1'!K38="Serviços Domésticos",3,IF('PlanilhaDadosEF-Página1'!K38="Autônomo(a)",4,5)))))</f>
        <v>0</v>
      </c>
      <c r="L38" s="0" t="n">
        <v>3</v>
      </c>
      <c r="M38" s="0" t="n">
        <f aca="false">IF('PlanilhaDadosEF-Página1'!M38="Não",1,0)</f>
        <v>1</v>
      </c>
      <c r="N38" s="0" t="s">
        <v>72</v>
      </c>
      <c r="O38" s="0" t="n">
        <v>6</v>
      </c>
      <c r="P38" s="0" t="s">
        <v>43</v>
      </c>
      <c r="Q38" s="0" t="s">
        <v>90</v>
      </c>
      <c r="R38" s="0" t="s">
        <v>158</v>
      </c>
      <c r="S38" s="0" t="s">
        <v>104</v>
      </c>
    </row>
    <row r="39" customFormat="false" ht="12.8" hidden="false" customHeight="false" outlineLevel="0" collapsed="false">
      <c r="A39" s="0" t="s">
        <v>159</v>
      </c>
      <c r="B39" s="0" t="n">
        <f aca="false">IF('PlanilhaDadosEF-Página1'!B39="Feminino",0,1)</f>
        <v>0</v>
      </c>
      <c r="C39" s="1" t="s">
        <v>160</v>
      </c>
      <c r="D39" s="0" t="n">
        <f aca="false">IF('PlanilhaDadosEF-Página1'!D39="Zona Rural",0,1)</f>
        <v>1</v>
      </c>
      <c r="E39" s="0" t="n">
        <f aca="false">IF('PlanilhaDadosEF-Página1'!E39="Sim",1,0)</f>
        <v>1</v>
      </c>
      <c r="F39" s="0" t="n">
        <f aca="false">IF('PlanilhaDadosEF-Página1'!F39="0 - 5 km",0,IF('PlanilhaDadosEF-Página1'!F39="6 - 10 km",1,IF('PlanilhaDadosEF-Página1'!F39="11 - 15 km",2,IF('PlanilhaDadosEF-Página1'!F39="16 - 20 km",3,IF('PlanilhaDadosEF-Página1'!F39="21 - 25 km",4,IF('PlanilhaDadosEF-Página1'!F39="26 - 30 km",5,IF('PlanilhaDadosEF-Página1'!F39="31 - 35 km",6,IF('PlanilhaDadosEF-Página1'!F39="36 - 40 km",7,IF('PlanilhaDadosEF-Página1'!F39="Mais de 40",8,9)))) )))))</f>
        <v>0</v>
      </c>
      <c r="G39" s="0" t="n">
        <f aca="false">IF('PlanilhaDadosEF-Página1'!G39="Pública",1,0)</f>
        <v>1</v>
      </c>
      <c r="H39" s="0" t="n">
        <f aca="false">IF('PlanilhaDadosEF-Página1'!H39="Até 1 salário mínimo",0,IF('PlanilhaDadosEF-Página1'!H39="Mais de 1 até 2 salários mínimos",1,IF('PlanilhaDadosEF-Página1'!H39="Mais de 2 até 3 salários mínimos",2,IF('PlanilhaDadosEF-Página1'!H39="Mais de 3 até 4 salários mínimos",3,IF('PlanilhaDadosEF-Página1'!H39="Mais de 4 até 5 salários mínimos",4,IF('PlanilhaDadosEF-Página1'!H39="Mais de 5 salários mínimos",5,6))))))</f>
        <v>0</v>
      </c>
      <c r="I39" s="0" t="n">
        <f aca="false">IF('PlanilhaDadosEF-Página1'!I39="Mãe",1,IF('PlanilhaDadosEF-Página1'!I39="Pai",0,2))</f>
        <v>1</v>
      </c>
      <c r="J39" s="0" t="n">
        <f aca="false">IF('PlanilhaDadosEF-Página1'!J39="Ensino superior completo",0,IF('PlanilhaDadosEF-Página1'!J39="Ensino superior incompleto",1,IF('PlanilhaDadosEF-Página1'!J39="Ensino médio completo",2,IF('PlanilhaDadosEF-Página1'!J39="Ensino médio incompleto",3,IF('PlanilhaDadosEF-Página1'!J39="Ensino fundamental completo",4,IF('PlanilhaDadosEF-Página1'!J39="Ensino fundamental incompleto",5,6))))))</f>
        <v>2</v>
      </c>
      <c r="K39" s="0" t="n">
        <f aca="false">IF('PlanilhaDadosEF-Página1'!K39="Serviços Rurais" ,0,IF('PlanilhaDadosEF-Página1'!K39="Setor Público",1,IF('PlanilhaDadosEF-Página1'!K39="Setor Privado",2,IF('PlanilhaDadosEF-Página1'!K39="Serviços Domésticos",3,IF('PlanilhaDadosEF-Página1'!K39="Autônomo(a)",4,5)))))</f>
        <v>0</v>
      </c>
      <c r="L39" s="0" t="n">
        <v>3</v>
      </c>
      <c r="M39" s="0" t="n">
        <f aca="false">IF('PlanilhaDadosEF-Página1'!M39="Não",1,0)</f>
        <v>1</v>
      </c>
      <c r="N39" s="0" t="n">
        <v>9</v>
      </c>
      <c r="O39" s="0" t="n">
        <v>6</v>
      </c>
      <c r="P39" s="0" t="n">
        <v>8</v>
      </c>
      <c r="Q39" s="0" t="n">
        <v>8</v>
      </c>
      <c r="R39" s="0" t="n">
        <v>7</v>
      </c>
      <c r="S39" s="0" t="n">
        <v>7</v>
      </c>
    </row>
    <row r="40" customFormat="false" ht="12.8" hidden="false" customHeight="false" outlineLevel="0" collapsed="false">
      <c r="A40" s="0" t="s">
        <v>161</v>
      </c>
      <c r="B40" s="0" t="n">
        <f aca="false">IF('PlanilhaDadosEF-Página1'!B40="Feminino",0,1)</f>
        <v>0</v>
      </c>
      <c r="C40" s="1" t="s">
        <v>162</v>
      </c>
      <c r="D40" s="0" t="n">
        <f aca="false">IF('PlanilhaDadosEF-Página1'!D40="Zona Rural",0,1)</f>
        <v>1</v>
      </c>
      <c r="E40" s="0" t="n">
        <f aca="false">IF('PlanilhaDadosEF-Página1'!E40="Sim",1,0)</f>
        <v>1</v>
      </c>
      <c r="F40" s="0" t="n">
        <f aca="false">IF('PlanilhaDadosEF-Página1'!F40="0 - 5 km",0,IF('PlanilhaDadosEF-Página1'!F40="6 - 10 km",1,IF('PlanilhaDadosEF-Página1'!F40="11 - 15 km",2,IF('PlanilhaDadosEF-Página1'!F40="16 - 20 km",3,IF('PlanilhaDadosEF-Página1'!F40="21 - 25 km",4,IF('PlanilhaDadosEF-Página1'!F40="26 - 30 km",5,IF('PlanilhaDadosEF-Página1'!F40="31 - 35 km",6,IF('PlanilhaDadosEF-Página1'!F40="36 - 40 km",7,IF('PlanilhaDadosEF-Página1'!F40="Mais de 40",8,9)))) )))))</f>
        <v>2</v>
      </c>
      <c r="G40" s="0" t="n">
        <f aca="false">IF('PlanilhaDadosEF-Página1'!G40="Pública",1,0)</f>
        <v>1</v>
      </c>
      <c r="H40" s="0" t="n">
        <f aca="false">IF('PlanilhaDadosEF-Página1'!H40="Até 1 salário mínimo",0,IF('PlanilhaDadosEF-Página1'!H40="Mais de 1 até 2 salários mínimos",1,IF('PlanilhaDadosEF-Página1'!H40="Mais de 2 até 3 salários mínimos",2,IF('PlanilhaDadosEF-Página1'!H40="Mais de 3 até 4 salários mínimos",3,IF('PlanilhaDadosEF-Página1'!H40="Mais de 4 até 5 salários mínimos",4,IF('PlanilhaDadosEF-Página1'!H40="Mais de 5 salários mínimos",5,6))))))</f>
        <v>1</v>
      </c>
      <c r="I40" s="0" t="n">
        <f aca="false">IF('PlanilhaDadosEF-Página1'!I40="Mãe",1,IF('PlanilhaDadosEF-Página1'!I40="Pai",0,2))</f>
        <v>1</v>
      </c>
      <c r="J40" s="0" t="n">
        <f aca="false">IF('PlanilhaDadosEF-Página1'!J40="Ensino superior completo",0,IF('PlanilhaDadosEF-Página1'!J40="Ensino superior incompleto",1,IF('PlanilhaDadosEF-Página1'!J40="Ensino médio completo",2,IF('PlanilhaDadosEF-Página1'!J40="Ensino médio incompleto",3,IF('PlanilhaDadosEF-Página1'!J40="Ensino fundamental completo",4,IF('PlanilhaDadosEF-Página1'!J40="Ensino fundamental incompleto",5,6))))))</f>
        <v>2</v>
      </c>
      <c r="K40" s="0" t="n">
        <f aca="false">IF('PlanilhaDadosEF-Página1'!K40="Serviços Rurais" ,0,IF('PlanilhaDadosEF-Página1'!K40="Setor Público",1,IF('PlanilhaDadosEF-Página1'!K40="Setor Privado",2,IF('PlanilhaDadosEF-Página1'!K40="Serviços Domésticos",3,IF('PlanilhaDadosEF-Página1'!K40="Autônomo(a)",4,5)))))</f>
        <v>0</v>
      </c>
      <c r="L40" s="0" t="n">
        <v>5</v>
      </c>
      <c r="M40" s="0" t="n">
        <f aca="false">IF('PlanilhaDadosEF-Página1'!M40="Não",1,0)</f>
        <v>1</v>
      </c>
      <c r="N40" s="0" t="n">
        <v>9</v>
      </c>
      <c r="O40" s="0" t="n">
        <v>8</v>
      </c>
      <c r="P40" s="0" t="n">
        <v>7</v>
      </c>
      <c r="Q40" s="0" t="n">
        <v>6</v>
      </c>
      <c r="R40" s="0" t="n">
        <v>7</v>
      </c>
      <c r="S40" s="0" t="n">
        <v>8</v>
      </c>
    </row>
    <row r="41" customFormat="false" ht="12.8" hidden="false" customHeight="false" outlineLevel="0" collapsed="false">
      <c r="A41" s="0" t="s">
        <v>163</v>
      </c>
      <c r="B41" s="0" t="n">
        <f aca="false">IF('PlanilhaDadosEF-Página1'!B41="Feminino",0,1)</f>
        <v>0</v>
      </c>
      <c r="C41" s="1" t="s">
        <v>164</v>
      </c>
      <c r="D41" s="0" t="n">
        <f aca="false">IF('PlanilhaDadosEF-Página1'!D41="Zona Rural",0,1)</f>
        <v>1</v>
      </c>
      <c r="E41" s="0" t="n">
        <f aca="false">IF('PlanilhaDadosEF-Página1'!E41="Sim",1,0)</f>
        <v>0</v>
      </c>
      <c r="F41" s="0" t="n">
        <f aca="false">IF('PlanilhaDadosEF-Página1'!F41="0 - 5 km",0,IF('PlanilhaDadosEF-Página1'!F41="6 - 10 km",1,IF('PlanilhaDadosEF-Página1'!F41="11 - 15 km",2,IF('PlanilhaDadosEF-Página1'!F41="16 - 20 km",3,IF('PlanilhaDadosEF-Página1'!F41="21 - 25 km",4,IF('PlanilhaDadosEF-Página1'!F41="26 - 30 km",5,IF('PlanilhaDadosEF-Página1'!F41="31 - 35 km",6,IF('PlanilhaDadosEF-Página1'!F41="36 - 40 km",7,IF('PlanilhaDadosEF-Página1'!F41="Mais de 40",8,9)))) )))))</f>
        <v>2</v>
      </c>
      <c r="G41" s="0" t="n">
        <f aca="false">IF('PlanilhaDadosEF-Página1'!G41="Pública",1,0)</f>
        <v>1</v>
      </c>
      <c r="H41" s="0" t="n">
        <f aca="false">IF('PlanilhaDadosEF-Página1'!H41="Até 1 salário mínimo",0,IF('PlanilhaDadosEF-Página1'!H41="Mais de 1 até 2 salários mínimos",1,IF('PlanilhaDadosEF-Página1'!H41="Mais de 2 até 3 salários mínimos",2,IF('PlanilhaDadosEF-Página1'!H41="Mais de 3 até 4 salários mínimos",3,IF('PlanilhaDadosEF-Página1'!H41="Mais de 4 até 5 salários mínimos",4,IF('PlanilhaDadosEF-Página1'!H41="Mais de 5 salários mínimos",5,6))))))</f>
        <v>2</v>
      </c>
      <c r="I41" s="0" t="n">
        <f aca="false">IF('PlanilhaDadosEF-Página1'!I41="Mãe",1,IF('PlanilhaDadosEF-Página1'!I41="Pai",0,2))</f>
        <v>1</v>
      </c>
      <c r="J41" s="0" t="n">
        <f aca="false">IF('PlanilhaDadosEF-Página1'!J41="Ensino superior completo",0,IF('PlanilhaDadosEF-Página1'!J41="Ensino superior incompleto",1,IF('PlanilhaDadosEF-Página1'!J41="Ensino médio completo",2,IF('PlanilhaDadosEF-Página1'!J41="Ensino médio incompleto",3,IF('PlanilhaDadosEF-Página1'!J41="Ensino fundamental completo",4,IF('PlanilhaDadosEF-Página1'!J41="Ensino fundamental incompleto",5,6))))))</f>
        <v>0</v>
      </c>
      <c r="K41" s="0" t="n">
        <f aca="false">IF('PlanilhaDadosEF-Página1'!K41="Serviços Rurais" ,0,IF('PlanilhaDadosEF-Página1'!K41="Setor Público",1,IF('PlanilhaDadosEF-Página1'!K41="Setor Privado",2,IF('PlanilhaDadosEF-Página1'!K41="Serviços Domésticos",3,IF('PlanilhaDadosEF-Página1'!K41="Autônomo(a)",4,5)))))</f>
        <v>1</v>
      </c>
      <c r="L41" s="0" t="n">
        <v>5</v>
      </c>
      <c r="M41" s="0" t="n">
        <f aca="false">IF('PlanilhaDadosEF-Página1'!M41="Não",1,0)</f>
        <v>1</v>
      </c>
      <c r="N41" s="0" t="n">
        <v>8</v>
      </c>
      <c r="O41" s="0" t="n">
        <v>8</v>
      </c>
      <c r="P41" s="0" t="n">
        <v>10</v>
      </c>
      <c r="Q41" s="0" t="n">
        <v>7</v>
      </c>
      <c r="R41" s="0" t="n">
        <v>7</v>
      </c>
      <c r="S41" s="0" t="n">
        <v>7</v>
      </c>
    </row>
    <row r="42" customFormat="false" ht="12.8" hidden="false" customHeight="false" outlineLevel="0" collapsed="false">
      <c r="A42" s="0" t="s">
        <v>165</v>
      </c>
      <c r="B42" s="0" t="n">
        <f aca="false">IF('PlanilhaDadosEF-Página1'!B42="Feminino",0,1)</f>
        <v>1</v>
      </c>
      <c r="C42" s="1" t="s">
        <v>166</v>
      </c>
      <c r="D42" s="0" t="n">
        <f aca="false">IF('PlanilhaDadosEF-Página1'!D42="Zona Rural",0,1)</f>
        <v>1</v>
      </c>
      <c r="E42" s="0" t="n">
        <f aca="false">IF('PlanilhaDadosEF-Página1'!E42="Sim",1,0)</f>
        <v>0</v>
      </c>
      <c r="F42" s="0" t="n">
        <f aca="false">IF('PlanilhaDadosEF-Página1'!F42="0 - 5 km",0,IF('PlanilhaDadosEF-Página1'!F42="6 - 10 km",1,IF('PlanilhaDadosEF-Página1'!F42="11 - 15 km",2,IF('PlanilhaDadosEF-Página1'!F42="16 - 20 km",3,IF('PlanilhaDadosEF-Página1'!F42="21 - 25 km",4,IF('PlanilhaDadosEF-Página1'!F42="26 - 30 km",5,IF('PlanilhaDadosEF-Página1'!F42="31 - 35 km",6,IF('PlanilhaDadosEF-Página1'!F42="36 - 40 km",7,IF('PlanilhaDadosEF-Página1'!F42="Mais de 40",8,9)))) )))))</f>
        <v>3</v>
      </c>
      <c r="G42" s="0" t="n">
        <f aca="false">IF('PlanilhaDadosEF-Página1'!G42="Pública",1,0)</f>
        <v>1</v>
      </c>
      <c r="H42" s="0" t="n">
        <f aca="false">IF('PlanilhaDadosEF-Página1'!H42="Até 1 salário mínimo",0,IF('PlanilhaDadosEF-Página1'!H42="Mais de 1 até 2 salários mínimos",1,IF('PlanilhaDadosEF-Página1'!H42="Mais de 2 até 3 salários mínimos",2,IF('PlanilhaDadosEF-Página1'!H42="Mais de 3 até 4 salários mínimos",3,IF('PlanilhaDadosEF-Página1'!H42="Mais de 4 até 5 salários mínimos",4,IF('PlanilhaDadosEF-Página1'!H42="Mais de 5 salários mínimos",5,6))))))</f>
        <v>1</v>
      </c>
      <c r="I42" s="0" t="n">
        <f aca="false">IF('PlanilhaDadosEF-Página1'!I42="Mãe",1,IF('PlanilhaDadosEF-Página1'!I42="Pai",0,2))</f>
        <v>0</v>
      </c>
      <c r="J42" s="0" t="n">
        <f aca="false">IF('PlanilhaDadosEF-Página1'!J42="Ensino superior completo",0,IF('PlanilhaDadosEF-Página1'!J42="Ensino superior incompleto",1,IF('PlanilhaDadosEF-Página1'!J42="Ensino médio completo",2,IF('PlanilhaDadosEF-Página1'!J42="Ensino médio incompleto",3,IF('PlanilhaDadosEF-Página1'!J42="Ensino fundamental completo",4,IF('PlanilhaDadosEF-Página1'!J42="Ensino fundamental incompleto",5,6))))))</f>
        <v>0</v>
      </c>
      <c r="K42" s="0" t="n">
        <f aca="false">IF('PlanilhaDadosEF-Página1'!K42="Serviços Rurais" ,0,IF('PlanilhaDadosEF-Página1'!K42="Setor Público",1,IF('PlanilhaDadosEF-Página1'!K42="Setor Privado",2,IF('PlanilhaDadosEF-Página1'!K42="Serviços Domésticos",3,IF('PlanilhaDadosEF-Página1'!K42="Autônomo(a)",4,5)))))</f>
        <v>1</v>
      </c>
      <c r="L42" s="0" t="n">
        <v>4</v>
      </c>
      <c r="M42" s="0" t="n">
        <f aca="false">IF('PlanilhaDadosEF-Página1'!M42="Não",1,0)</f>
        <v>1</v>
      </c>
      <c r="N42" s="0" t="n">
        <v>8</v>
      </c>
      <c r="O42" s="0" t="n">
        <v>8</v>
      </c>
      <c r="P42" s="0" t="n">
        <v>6</v>
      </c>
      <c r="Q42" s="0" t="n">
        <v>8</v>
      </c>
      <c r="R42" s="0" t="n">
        <v>6</v>
      </c>
      <c r="S42" s="0" t="n">
        <v>7</v>
      </c>
    </row>
    <row r="43" customFormat="false" ht="12.8" hidden="false" customHeight="false" outlineLevel="0" collapsed="false">
      <c r="A43" s="0" t="s">
        <v>167</v>
      </c>
      <c r="B43" s="0" t="n">
        <f aca="false">IF('PlanilhaDadosEF-Página1'!B43="Feminino",0,1)</f>
        <v>1</v>
      </c>
      <c r="C43" s="1" t="s">
        <v>168</v>
      </c>
      <c r="D43" s="0" t="n">
        <f aca="false">IF('PlanilhaDadosEF-Página1'!D43="Zona Rural",0,1)</f>
        <v>1</v>
      </c>
      <c r="E43" s="0" t="n">
        <f aca="false">IF('PlanilhaDadosEF-Página1'!E43="Sim",1,0)</f>
        <v>0</v>
      </c>
      <c r="F43" s="0" t="n">
        <f aca="false">IF('PlanilhaDadosEF-Página1'!F43="0 - 5 km",0,IF('PlanilhaDadosEF-Página1'!F43="6 - 10 km",1,IF('PlanilhaDadosEF-Página1'!F43="11 - 15 km",2,IF('PlanilhaDadosEF-Página1'!F43="16 - 20 km",3,IF('PlanilhaDadosEF-Página1'!F43="21 - 25 km",4,IF('PlanilhaDadosEF-Página1'!F43="26 - 30 km",5,IF('PlanilhaDadosEF-Página1'!F43="31 - 35 km",6,IF('PlanilhaDadosEF-Página1'!F43="36 - 40 km",7,IF('PlanilhaDadosEF-Página1'!F43="Mais de 40",8,9)))) )))))</f>
        <v>4</v>
      </c>
      <c r="G43" s="0" t="n">
        <f aca="false">IF('PlanilhaDadosEF-Página1'!G43="Pública",1,0)</f>
        <v>1</v>
      </c>
      <c r="H43" s="0" t="n">
        <f aca="false">IF('PlanilhaDadosEF-Página1'!H43="Até 1 salário mínimo",0,IF('PlanilhaDadosEF-Página1'!H43="Mais de 1 até 2 salários mínimos",1,IF('PlanilhaDadosEF-Página1'!H43="Mais de 2 até 3 salários mínimos",2,IF('PlanilhaDadosEF-Página1'!H43="Mais de 3 até 4 salários mínimos",3,IF('PlanilhaDadosEF-Página1'!H43="Mais de 4 até 5 salários mínimos",4,IF('PlanilhaDadosEF-Página1'!H43="Mais de 5 salários mínimos",5,6))))))</f>
        <v>5</v>
      </c>
      <c r="I43" s="0" t="n">
        <f aca="false">IF('PlanilhaDadosEF-Página1'!I43="Mãe",1,IF('PlanilhaDadosEF-Página1'!I43="Pai",0,2))</f>
        <v>1</v>
      </c>
      <c r="J43" s="0" t="n">
        <f aca="false">IF('PlanilhaDadosEF-Página1'!J43="Ensino superior completo",0,IF('PlanilhaDadosEF-Página1'!J43="Ensino superior incompleto",1,IF('PlanilhaDadosEF-Página1'!J43="Ensino médio completo",2,IF('PlanilhaDadosEF-Página1'!J43="Ensino médio incompleto",3,IF('PlanilhaDadosEF-Página1'!J43="Ensino fundamental completo",4,IF('PlanilhaDadosEF-Página1'!J43="Ensino fundamental incompleto",5,6))))))</f>
        <v>0</v>
      </c>
      <c r="K43" s="0" t="n">
        <f aca="false">IF('PlanilhaDadosEF-Página1'!K43="Serviços Rurais" ,0,IF('PlanilhaDadosEF-Página1'!K43="Setor Público",1,IF('PlanilhaDadosEF-Página1'!K43="Setor Privado",2,IF('PlanilhaDadosEF-Página1'!K43="Serviços Domésticos",3,IF('PlanilhaDadosEF-Página1'!K43="Autônomo(a)",4,5)))))</f>
        <v>2</v>
      </c>
      <c r="L43" s="0" t="n">
        <v>5</v>
      </c>
      <c r="M43" s="0" t="n">
        <f aca="false">IF('PlanilhaDadosEF-Página1'!M43="Não",1,0)</f>
        <v>1</v>
      </c>
      <c r="N43" s="0" t="s">
        <v>50</v>
      </c>
      <c r="O43" s="0" t="s">
        <v>170</v>
      </c>
      <c r="P43" s="0" t="n">
        <v>7</v>
      </c>
      <c r="Q43" s="0" t="n">
        <v>6</v>
      </c>
      <c r="R43" s="0" t="s">
        <v>171</v>
      </c>
      <c r="S43" s="0" t="s">
        <v>171</v>
      </c>
    </row>
    <row r="44" customFormat="false" ht="12.8" hidden="false" customHeight="false" outlineLevel="0" collapsed="false">
      <c r="A44" s="0" t="s">
        <v>172</v>
      </c>
      <c r="B44" s="0" t="n">
        <f aca="false">IF('PlanilhaDadosEF-Página1'!B44="Feminino",0,1)</f>
        <v>0</v>
      </c>
      <c r="C44" s="1" t="s">
        <v>173</v>
      </c>
      <c r="D44" s="0" t="n">
        <f aca="false">IF('PlanilhaDadosEF-Página1'!D44="Zona Rural",0,1)</f>
        <v>0</v>
      </c>
      <c r="E44" s="0" t="n">
        <f aca="false">IF('PlanilhaDadosEF-Página1'!E44="Sim",1,0)</f>
        <v>0</v>
      </c>
      <c r="F44" s="0" t="n">
        <f aca="false">IF('PlanilhaDadosEF-Página1'!F44="0 - 5 km",0,IF('PlanilhaDadosEF-Página1'!F44="6 - 10 km",1,IF('PlanilhaDadosEF-Página1'!F44="11 - 15 km",2,IF('PlanilhaDadosEF-Página1'!F44="16 - 20 km",3,IF('PlanilhaDadosEF-Página1'!F44="21 - 25 km",4,IF('PlanilhaDadosEF-Página1'!F44="26 - 30 km",5,IF('PlanilhaDadosEF-Página1'!F44="31 - 35 km",6,IF('PlanilhaDadosEF-Página1'!F44="36 - 40 km",7,IF('PlanilhaDadosEF-Página1'!F44="Mais de 40",8,9)))) )))))</f>
        <v>4</v>
      </c>
      <c r="G44" s="0" t="n">
        <f aca="false">IF('PlanilhaDadosEF-Página1'!G44="Pública",1,0)</f>
        <v>1</v>
      </c>
      <c r="H44" s="0" t="n">
        <f aca="false">IF('PlanilhaDadosEF-Página1'!H44="Até 1 salário mínimo",0,IF('PlanilhaDadosEF-Página1'!H44="Mais de 1 até 2 salários mínimos",1,IF('PlanilhaDadosEF-Página1'!H44="Mais de 2 até 3 salários mínimos",2,IF('PlanilhaDadosEF-Página1'!H44="Mais de 3 até 4 salários mínimos",3,IF('PlanilhaDadosEF-Página1'!H44="Mais de 4 até 5 salários mínimos",4,IF('PlanilhaDadosEF-Página1'!H44="Mais de 5 salários mínimos",5,6))))))</f>
        <v>0</v>
      </c>
      <c r="I44" s="0" t="n">
        <f aca="false">IF('PlanilhaDadosEF-Página1'!I44="Mãe",1,IF('PlanilhaDadosEF-Página1'!I44="Pai",0,2))</f>
        <v>1</v>
      </c>
      <c r="J44" s="0" t="n">
        <f aca="false">IF('PlanilhaDadosEF-Página1'!J44="Ensino superior completo",0,IF('PlanilhaDadosEF-Página1'!J44="Ensino superior incompleto",1,IF('PlanilhaDadosEF-Página1'!J44="Ensino médio completo",2,IF('PlanilhaDadosEF-Página1'!J44="Ensino médio incompleto",3,IF('PlanilhaDadosEF-Página1'!J44="Ensino fundamental completo",4,IF('PlanilhaDadosEF-Página1'!J44="Ensino fundamental incompleto",5,6))))))</f>
        <v>5</v>
      </c>
      <c r="K44" s="0" t="n">
        <f aca="false">IF('PlanilhaDadosEF-Página1'!K44="Serviços Rurais" ,0,IF('PlanilhaDadosEF-Página1'!K44="Setor Público",1,IF('PlanilhaDadosEF-Página1'!K44="Setor Privado",2,IF('PlanilhaDadosEF-Página1'!K44="Serviços Domésticos",3,IF('PlanilhaDadosEF-Página1'!K44="Autônomo(a)",4,5)))))</f>
        <v>0</v>
      </c>
      <c r="L44" s="0" t="n">
        <v>4</v>
      </c>
      <c r="M44" s="0" t="n">
        <f aca="false">IF('PlanilhaDadosEF-Página1'!M44="Não",1,0)</f>
        <v>1</v>
      </c>
      <c r="N44" s="0" t="s">
        <v>174</v>
      </c>
      <c r="O44" s="0" t="n">
        <v>7</v>
      </c>
      <c r="P44" s="0" t="n">
        <v>7</v>
      </c>
      <c r="Q44" s="0" t="n">
        <v>6</v>
      </c>
      <c r="R44" s="0" t="n">
        <v>6</v>
      </c>
      <c r="S44" s="0" t="n">
        <v>7</v>
      </c>
    </row>
    <row r="45" customFormat="false" ht="12.8" hidden="false" customHeight="false" outlineLevel="0" collapsed="false">
      <c r="A45" s="0" t="s">
        <v>175</v>
      </c>
      <c r="B45" s="0" t="n">
        <f aca="false">IF('PlanilhaDadosEF-Página1'!B45="Feminino",0,1)</f>
        <v>0</v>
      </c>
      <c r="C45" s="1" t="s">
        <v>176</v>
      </c>
      <c r="D45" s="0" t="n">
        <f aca="false">IF('PlanilhaDadosEF-Página1'!D45="Zona Rural",0,1)</f>
        <v>0</v>
      </c>
      <c r="E45" s="0" t="n">
        <f aca="false">IF('PlanilhaDadosEF-Página1'!E45="Sim",1,0)</f>
        <v>1</v>
      </c>
      <c r="F45" s="0" t="n">
        <f aca="false">IF('PlanilhaDadosEF-Página1'!F45="0 - 5 km",0,IF('PlanilhaDadosEF-Página1'!F45="6 - 10 km",1,IF('PlanilhaDadosEF-Página1'!F45="11 - 15 km",2,IF('PlanilhaDadosEF-Página1'!F45="16 - 20 km",3,IF('PlanilhaDadosEF-Página1'!F45="21 - 25 km",4,IF('PlanilhaDadosEF-Página1'!F45="26 - 30 km",5,IF('PlanilhaDadosEF-Página1'!F45="31 - 35 km",6,IF('PlanilhaDadosEF-Página1'!F45="36 - 40 km",7,IF('PlanilhaDadosEF-Página1'!F45="Mais de 40",8,9)))) )))))</f>
        <v>3</v>
      </c>
      <c r="G45" s="0" t="n">
        <f aca="false">IF('PlanilhaDadosEF-Página1'!G45="Pública",1,0)</f>
        <v>1</v>
      </c>
      <c r="H45" s="0" t="n">
        <f aca="false">IF('PlanilhaDadosEF-Página1'!H45="Até 1 salário mínimo",0,IF('PlanilhaDadosEF-Página1'!H45="Mais de 1 até 2 salários mínimos",1,IF('PlanilhaDadosEF-Página1'!H45="Mais de 2 até 3 salários mínimos",2,IF('PlanilhaDadosEF-Página1'!H45="Mais de 3 até 4 salários mínimos",3,IF('PlanilhaDadosEF-Página1'!H45="Mais de 4 até 5 salários mínimos",4,IF('PlanilhaDadosEF-Página1'!H45="Mais de 5 salários mínimos",5,6))))))</f>
        <v>0</v>
      </c>
      <c r="I45" s="0" t="n">
        <f aca="false">IF('PlanilhaDadosEF-Página1'!I45="Mãe",1,IF('PlanilhaDadosEF-Página1'!I45="Pai",0,2))</f>
        <v>1</v>
      </c>
      <c r="J45" s="0" t="n">
        <f aca="false">IF('PlanilhaDadosEF-Página1'!J45="Ensino superior completo",0,IF('PlanilhaDadosEF-Página1'!J45="Ensino superior incompleto",1,IF('PlanilhaDadosEF-Página1'!J45="Ensino médio completo",2,IF('PlanilhaDadosEF-Página1'!J45="Ensino médio incompleto",3,IF('PlanilhaDadosEF-Página1'!J45="Ensino fundamental completo",4,IF('PlanilhaDadosEF-Página1'!J45="Ensino fundamental incompleto",5,6))))))</f>
        <v>2</v>
      </c>
      <c r="K45" s="0" t="n">
        <f aca="false">IF('PlanilhaDadosEF-Página1'!K45="Serviços Rurais" ,0,IF('PlanilhaDadosEF-Página1'!K45="Setor Público",1,IF('PlanilhaDadosEF-Página1'!K45="Setor Privado",2,IF('PlanilhaDadosEF-Página1'!K45="Serviços Domésticos",3,IF('PlanilhaDadosEF-Página1'!K45="Autônomo(a)",4,5)))))</f>
        <v>0</v>
      </c>
      <c r="L45" s="0" t="n">
        <v>3</v>
      </c>
      <c r="M45" s="0" t="n">
        <f aca="false">IF('PlanilhaDadosEF-Página1'!M45="Não",1,0)</f>
        <v>1</v>
      </c>
      <c r="N45" s="0" t="n">
        <v>8</v>
      </c>
      <c r="O45" s="0" t="n">
        <v>7</v>
      </c>
      <c r="P45" s="0" t="n">
        <v>8</v>
      </c>
      <c r="Q45" s="0" t="n">
        <v>7</v>
      </c>
      <c r="R45" s="0" t="n">
        <v>6</v>
      </c>
      <c r="S45" s="0" t="n">
        <v>6</v>
      </c>
    </row>
    <row r="46" customFormat="false" ht="12.8" hidden="false" customHeight="false" outlineLevel="0" collapsed="false">
      <c r="A46" s="0" t="s">
        <v>177</v>
      </c>
      <c r="B46" s="0" t="n">
        <f aca="false">IF('PlanilhaDadosEF-Página1'!B46="Feminino",0,1)</f>
        <v>0</v>
      </c>
      <c r="C46" s="1" t="s">
        <v>178</v>
      </c>
      <c r="D46" s="0" t="n">
        <f aca="false">IF('PlanilhaDadosEF-Página1'!D46="Zona Rural",0,1)</f>
        <v>1</v>
      </c>
      <c r="E46" s="0" t="n">
        <f aca="false">IF('PlanilhaDadosEF-Página1'!E46="Sim",1,0)</f>
        <v>0</v>
      </c>
      <c r="F46" s="0" t="n">
        <f aca="false">IF('PlanilhaDadosEF-Página1'!F46="0 - 5 km",0,IF('PlanilhaDadosEF-Página1'!F46="6 - 10 km",1,IF('PlanilhaDadosEF-Página1'!F46="11 - 15 km",2,IF('PlanilhaDadosEF-Página1'!F46="16 - 20 km",3,IF('PlanilhaDadosEF-Página1'!F46="21 - 25 km",4,IF('PlanilhaDadosEF-Página1'!F46="26 - 30 km",5,IF('PlanilhaDadosEF-Página1'!F46="31 - 35 km",6,IF('PlanilhaDadosEF-Página1'!F46="36 - 40 km",7,IF('PlanilhaDadosEF-Página1'!F46="Mais de 40",8,9)))) )))))</f>
        <v>0</v>
      </c>
      <c r="G46" s="0" t="n">
        <f aca="false">IF('PlanilhaDadosEF-Página1'!G46="Pública",1,0)</f>
        <v>0</v>
      </c>
      <c r="H46" s="0" t="n">
        <f aca="false">IF('PlanilhaDadosEF-Página1'!H46="Até 1 salário mínimo",0,IF('PlanilhaDadosEF-Página1'!H46="Mais de 1 até 2 salários mínimos",1,IF('PlanilhaDadosEF-Página1'!H46="Mais de 2 até 3 salários mínimos",2,IF('PlanilhaDadosEF-Página1'!H46="Mais de 3 até 4 salários mínimos",3,IF('PlanilhaDadosEF-Página1'!H46="Mais de 4 até 5 salários mínimos",4,IF('PlanilhaDadosEF-Página1'!H46="Mais de 5 salários mínimos",5,6))))))</f>
        <v>3</v>
      </c>
      <c r="I46" s="0" t="n">
        <f aca="false">IF('PlanilhaDadosEF-Página1'!I46="Mãe",1,IF('PlanilhaDadosEF-Página1'!I46="Pai",0,2))</f>
        <v>1</v>
      </c>
      <c r="J46" s="0" t="n">
        <f aca="false">IF('PlanilhaDadosEF-Página1'!J46="Ensino superior completo",0,IF('PlanilhaDadosEF-Página1'!J46="Ensino superior incompleto",1,IF('PlanilhaDadosEF-Página1'!J46="Ensino médio completo",2,IF('PlanilhaDadosEF-Página1'!J46="Ensino médio incompleto",3,IF('PlanilhaDadosEF-Página1'!J46="Ensino fundamental completo",4,IF('PlanilhaDadosEF-Página1'!J46="Ensino fundamental incompleto",5,6))))))</f>
        <v>0</v>
      </c>
      <c r="K46" s="0" t="n">
        <f aca="false">IF('PlanilhaDadosEF-Página1'!K46="Serviços Rurais" ,0,IF('PlanilhaDadosEF-Página1'!K46="Setor Público",1,IF('PlanilhaDadosEF-Página1'!K46="Setor Privado",2,IF('PlanilhaDadosEF-Página1'!K46="Serviços Domésticos",3,IF('PlanilhaDadosEF-Página1'!K46="Autônomo(a)",4,5)))))</f>
        <v>1</v>
      </c>
      <c r="L46" s="0" t="n">
        <v>3</v>
      </c>
      <c r="M46" s="0" t="n">
        <f aca="false">IF('PlanilhaDadosEF-Página1'!M46="Não",1,0)</f>
        <v>1</v>
      </c>
      <c r="N46" s="0" t="s">
        <v>134</v>
      </c>
      <c r="O46" s="0" t="n">
        <v>10</v>
      </c>
      <c r="P46" s="0" t="s">
        <v>180</v>
      </c>
      <c r="Q46" s="0" t="s">
        <v>122</v>
      </c>
      <c r="R46" s="0" t="s">
        <v>181</v>
      </c>
      <c r="S46" s="0" t="s">
        <v>48</v>
      </c>
    </row>
    <row r="47" customFormat="false" ht="12.8" hidden="false" customHeight="false" outlineLevel="0" collapsed="false">
      <c r="A47" s="0" t="s">
        <v>182</v>
      </c>
      <c r="B47" s="0" t="n">
        <f aca="false">IF('PlanilhaDadosEF-Página1'!B47="Feminino",0,1)</f>
        <v>0</v>
      </c>
      <c r="C47" s="1" t="s">
        <v>183</v>
      </c>
      <c r="D47" s="0" t="n">
        <f aca="false">IF('PlanilhaDadosEF-Página1'!D47="Zona Rural",0,1)</f>
        <v>1</v>
      </c>
      <c r="E47" s="0" t="n">
        <f aca="false">IF('PlanilhaDadosEF-Página1'!E47="Sim",1,0)</f>
        <v>0</v>
      </c>
      <c r="F47" s="0" t="n">
        <f aca="false">IF('PlanilhaDadosEF-Página1'!F47="0 - 5 km",0,IF('PlanilhaDadosEF-Página1'!F47="6 - 10 km",1,IF('PlanilhaDadosEF-Página1'!F47="11 - 15 km",2,IF('PlanilhaDadosEF-Página1'!F47="16 - 20 km",3,IF('PlanilhaDadosEF-Página1'!F47="21 - 25 km",4,IF('PlanilhaDadosEF-Página1'!F47="26 - 30 km",5,IF('PlanilhaDadosEF-Página1'!F47="31 - 35 km",6,IF('PlanilhaDadosEF-Página1'!F47="36 - 40 km",7,IF('PlanilhaDadosEF-Página1'!F47="Mais de 40",8,9)))) )))))</f>
        <v>0</v>
      </c>
      <c r="G47" s="0" t="n">
        <f aca="false">IF('PlanilhaDadosEF-Página1'!G47="Pública",1,0)</f>
        <v>0</v>
      </c>
      <c r="H47" s="0" t="n">
        <f aca="false">IF('PlanilhaDadosEF-Página1'!H47="Até 1 salário mínimo",0,IF('PlanilhaDadosEF-Página1'!H47="Mais de 1 até 2 salários mínimos",1,IF('PlanilhaDadosEF-Página1'!H47="Mais de 2 até 3 salários mínimos",2,IF('PlanilhaDadosEF-Página1'!H47="Mais de 3 até 4 salários mínimos",3,IF('PlanilhaDadosEF-Página1'!H47="Mais de 4 até 5 salários mínimos",4,IF('PlanilhaDadosEF-Página1'!H47="Mais de 5 salários mínimos",5,6))))))</f>
        <v>5</v>
      </c>
      <c r="I47" s="0" t="n">
        <f aca="false">IF('PlanilhaDadosEF-Página1'!I47="Mãe",1,IF('PlanilhaDadosEF-Página1'!I47="Pai",0,2))</f>
        <v>1</v>
      </c>
      <c r="J47" s="0" t="n">
        <f aca="false">IF('PlanilhaDadosEF-Página1'!J47="Ensino superior completo",0,IF('PlanilhaDadosEF-Página1'!J47="Ensino superior incompleto",1,IF('PlanilhaDadosEF-Página1'!J47="Ensino médio completo",2,IF('PlanilhaDadosEF-Página1'!J47="Ensino médio incompleto",3,IF('PlanilhaDadosEF-Página1'!J47="Ensino fundamental completo",4,IF('PlanilhaDadosEF-Página1'!J47="Ensino fundamental incompleto",5,6))))))</f>
        <v>0</v>
      </c>
      <c r="K47" s="0" t="n">
        <f aca="false">IF('PlanilhaDadosEF-Página1'!K47="Serviços Rurais" ,0,IF('PlanilhaDadosEF-Página1'!K47="Setor Público",1,IF('PlanilhaDadosEF-Página1'!K47="Setor Privado",2,IF('PlanilhaDadosEF-Página1'!K47="Serviços Domésticos",3,IF('PlanilhaDadosEF-Página1'!K47="Autônomo(a)",4,5)))))</f>
        <v>1</v>
      </c>
      <c r="L47" s="0" t="n">
        <v>4</v>
      </c>
      <c r="M47" s="0" t="n">
        <f aca="false">IF('PlanilhaDadosEF-Página1'!M47="Não",1,0)</f>
        <v>1</v>
      </c>
      <c r="N47" s="0" t="s">
        <v>80</v>
      </c>
      <c r="O47" s="0" t="s">
        <v>43</v>
      </c>
      <c r="P47" s="0" t="s">
        <v>102</v>
      </c>
      <c r="Q47" s="0" t="n">
        <v>8</v>
      </c>
      <c r="R47" s="0" t="s">
        <v>58</v>
      </c>
      <c r="S47" s="0" t="s">
        <v>102</v>
      </c>
    </row>
    <row r="48" customFormat="false" ht="12.8" hidden="false" customHeight="false" outlineLevel="0" collapsed="false">
      <c r="A48" s="0" t="s">
        <v>184</v>
      </c>
      <c r="B48" s="0" t="n">
        <f aca="false">IF('PlanilhaDadosEF-Página1'!B48="Feminino",0,1)</f>
        <v>1</v>
      </c>
      <c r="C48" s="1" t="s">
        <v>185</v>
      </c>
      <c r="D48" s="0" t="n">
        <f aca="false">IF('PlanilhaDadosEF-Página1'!D48="Zona Rural",0,1)</f>
        <v>0</v>
      </c>
      <c r="E48" s="0" t="n">
        <f aca="false">IF('PlanilhaDadosEF-Página1'!E48="Sim",1,0)</f>
        <v>1</v>
      </c>
      <c r="F48" s="0" t="n">
        <f aca="false">IF('PlanilhaDadosEF-Página1'!F48="0 - 5 km",0,IF('PlanilhaDadosEF-Página1'!F48="6 - 10 km",1,IF('PlanilhaDadosEF-Página1'!F48="11 - 15 km",2,IF('PlanilhaDadosEF-Página1'!F48="16 - 20 km",3,IF('PlanilhaDadosEF-Página1'!F48="21 - 25 km",4,IF('PlanilhaDadosEF-Página1'!F48="26 - 30 km",5,IF('PlanilhaDadosEF-Página1'!F48="31 - 35 km",6,IF('PlanilhaDadosEF-Página1'!F48="36 - 40 km",7,IF('PlanilhaDadosEF-Página1'!F48="Mais de 40",8,9)))) )))))</f>
        <v>3</v>
      </c>
      <c r="G48" s="0" t="n">
        <f aca="false">IF('PlanilhaDadosEF-Página1'!G48="Pública",1,0)</f>
        <v>1</v>
      </c>
      <c r="H48" s="0" t="n">
        <f aca="false">IF('PlanilhaDadosEF-Página1'!H48="Até 1 salário mínimo",0,IF('PlanilhaDadosEF-Página1'!H48="Mais de 1 até 2 salários mínimos",1,IF('PlanilhaDadosEF-Página1'!H48="Mais de 2 até 3 salários mínimos",2,IF('PlanilhaDadosEF-Página1'!H48="Mais de 3 até 4 salários mínimos",3,IF('PlanilhaDadosEF-Página1'!H48="Mais de 4 até 5 salários mínimos",4,IF('PlanilhaDadosEF-Página1'!H48="Mais de 5 salários mínimos",5,6))))))</f>
        <v>0</v>
      </c>
      <c r="I48" s="0" t="n">
        <f aca="false">IF('PlanilhaDadosEF-Página1'!I48="Mãe",1,IF('PlanilhaDadosEF-Página1'!I48="Pai",0,2))</f>
        <v>1</v>
      </c>
      <c r="J48" s="0" t="n">
        <f aca="false">IF('PlanilhaDadosEF-Página1'!J48="Ensino superior completo",0,IF('PlanilhaDadosEF-Página1'!J48="Ensino superior incompleto",1,IF('PlanilhaDadosEF-Página1'!J48="Ensino médio completo",2,IF('PlanilhaDadosEF-Página1'!J48="Ensino médio incompleto",3,IF('PlanilhaDadosEF-Página1'!J48="Ensino fundamental completo",4,IF('PlanilhaDadosEF-Página1'!J48="Ensino fundamental incompleto",5,6))))))</f>
        <v>2</v>
      </c>
      <c r="K48" s="0" t="n">
        <f aca="false">IF('PlanilhaDadosEF-Página1'!K48="Serviços Rurais" ,0,IF('PlanilhaDadosEF-Página1'!K48="Setor Público",1,IF('PlanilhaDadosEF-Página1'!K48="Setor Privado",2,IF('PlanilhaDadosEF-Página1'!K48="Serviços Domésticos",3,IF('PlanilhaDadosEF-Página1'!K48="Autônomo(a)",4,5)))))</f>
        <v>0</v>
      </c>
      <c r="L48" s="0" t="n">
        <v>4</v>
      </c>
      <c r="M48" s="0" t="n">
        <f aca="false">IF('PlanilhaDadosEF-Página1'!M48="Não",1,0)</f>
        <v>1</v>
      </c>
      <c r="N48" s="0" t="s">
        <v>105</v>
      </c>
      <c r="O48" s="0" t="s">
        <v>121</v>
      </c>
      <c r="P48" s="0" t="s">
        <v>73</v>
      </c>
      <c r="Q48" s="0" t="s">
        <v>170</v>
      </c>
      <c r="R48" s="0" t="s">
        <v>42</v>
      </c>
      <c r="S48" s="0" t="n">
        <v>7</v>
      </c>
    </row>
    <row r="49" customFormat="false" ht="12.8" hidden="false" customHeight="false" outlineLevel="0" collapsed="false">
      <c r="A49" s="0" t="s">
        <v>186</v>
      </c>
      <c r="B49" s="0" t="n">
        <f aca="false">IF('PlanilhaDadosEF-Página1'!B49="Feminino",0,1)</f>
        <v>1</v>
      </c>
      <c r="C49" s="1" t="s">
        <v>187</v>
      </c>
      <c r="D49" s="0" t="n">
        <f aca="false">IF('PlanilhaDadosEF-Página1'!D49="Zona Rural",0,1)</f>
        <v>0</v>
      </c>
      <c r="E49" s="0" t="n">
        <f aca="false">IF('PlanilhaDadosEF-Página1'!E49="Sim",1,0)</f>
        <v>1</v>
      </c>
      <c r="F49" s="0" t="n">
        <f aca="false">IF('PlanilhaDadosEF-Página1'!F49="0 - 5 km",0,IF('PlanilhaDadosEF-Página1'!F49="6 - 10 km",1,IF('PlanilhaDadosEF-Página1'!F49="11 - 15 km",2,IF('PlanilhaDadosEF-Página1'!F49="16 - 20 km",3,IF('PlanilhaDadosEF-Página1'!F49="21 - 25 km",4,IF('PlanilhaDadosEF-Página1'!F49="26 - 30 km",5,IF('PlanilhaDadosEF-Página1'!F49="31 - 35 km",6,IF('PlanilhaDadosEF-Página1'!F49="36 - 40 km",7,IF('PlanilhaDadosEF-Página1'!F49="Mais de 40",8,9)))) )))))</f>
        <v>0</v>
      </c>
      <c r="G49" s="0" t="n">
        <f aca="false">IF('PlanilhaDadosEF-Página1'!G49="Pública",1,0)</f>
        <v>1</v>
      </c>
      <c r="H49" s="0" t="n">
        <f aca="false">IF('PlanilhaDadosEF-Página1'!H49="Até 1 salário mínimo",0,IF('PlanilhaDadosEF-Página1'!H49="Mais de 1 até 2 salários mínimos",1,IF('PlanilhaDadosEF-Página1'!H49="Mais de 2 até 3 salários mínimos",2,IF('PlanilhaDadosEF-Página1'!H49="Mais de 3 até 4 salários mínimos",3,IF('PlanilhaDadosEF-Página1'!H49="Mais de 4 até 5 salários mínimos",4,IF('PlanilhaDadosEF-Página1'!H49="Mais de 5 salários mínimos",5,6))))))</f>
        <v>1</v>
      </c>
      <c r="I49" s="0" t="n">
        <f aca="false">IF('PlanilhaDadosEF-Página1'!I49="Mãe",1,IF('PlanilhaDadosEF-Página1'!I49="Pai",0,2))</f>
        <v>1</v>
      </c>
      <c r="J49" s="0" t="n">
        <f aca="false">IF('PlanilhaDadosEF-Página1'!J49="Ensino superior completo",0,IF('PlanilhaDadosEF-Página1'!J49="Ensino superior incompleto",1,IF('PlanilhaDadosEF-Página1'!J49="Ensino médio completo",2,IF('PlanilhaDadosEF-Página1'!J49="Ensino médio incompleto",3,IF('PlanilhaDadosEF-Página1'!J49="Ensino fundamental completo",4,IF('PlanilhaDadosEF-Página1'!J49="Ensino fundamental incompleto",5,6))))))</f>
        <v>3</v>
      </c>
      <c r="K49" s="0" t="n">
        <f aca="false">IF('PlanilhaDadosEF-Página1'!K49="Serviços Rurais" ,0,IF('PlanilhaDadosEF-Página1'!K49="Setor Público",1,IF('PlanilhaDadosEF-Página1'!K49="Setor Privado",2,IF('PlanilhaDadosEF-Página1'!K49="Serviços Domésticos",3,IF('PlanilhaDadosEF-Página1'!K49="Autônomo(a)",4,5)))))</f>
        <v>0</v>
      </c>
      <c r="L49" s="0" t="n">
        <v>7</v>
      </c>
      <c r="M49" s="0" t="n">
        <f aca="false">IF('PlanilhaDadosEF-Página1'!M49="Não",1,0)</f>
        <v>1</v>
      </c>
      <c r="N49" s="0" t="n">
        <v>9</v>
      </c>
      <c r="O49" s="0" t="n">
        <v>8</v>
      </c>
      <c r="P49" s="0" t="n">
        <v>8</v>
      </c>
      <c r="Q49" s="0" t="n">
        <v>6</v>
      </c>
      <c r="R49" s="0" t="n">
        <v>7</v>
      </c>
      <c r="S49" s="0" t="n">
        <v>9</v>
      </c>
    </row>
    <row r="50" customFormat="false" ht="12.8" hidden="false" customHeight="false" outlineLevel="0" collapsed="false">
      <c r="A50" s="0" t="s">
        <v>189</v>
      </c>
      <c r="B50" s="0" t="n">
        <f aca="false">IF('PlanilhaDadosEF-Página1'!B50="Feminino",0,1)</f>
        <v>1</v>
      </c>
      <c r="C50" s="1" t="s">
        <v>190</v>
      </c>
      <c r="D50" s="0" t="n">
        <f aca="false">IF('PlanilhaDadosEF-Página1'!D50="Zona Rural",0,1)</f>
        <v>0</v>
      </c>
      <c r="E50" s="0" t="n">
        <f aca="false">IF('PlanilhaDadosEF-Página1'!E50="Sim",1,0)</f>
        <v>1</v>
      </c>
      <c r="F50" s="0" t="n">
        <f aca="false">IF('PlanilhaDadosEF-Página1'!F50="0 - 5 km",0,IF('PlanilhaDadosEF-Página1'!F50="6 - 10 km",1,IF('PlanilhaDadosEF-Página1'!F50="11 - 15 km",2,IF('PlanilhaDadosEF-Página1'!F50="16 - 20 km",3,IF('PlanilhaDadosEF-Página1'!F50="21 - 25 km",4,IF('PlanilhaDadosEF-Página1'!F50="26 - 30 km",5,IF('PlanilhaDadosEF-Página1'!F50="31 - 35 km",6,IF('PlanilhaDadosEF-Página1'!F50="36 - 40 km",7,IF('PlanilhaDadosEF-Página1'!F50="Mais de 40",8,9)))) )))))</f>
        <v>0</v>
      </c>
      <c r="G50" s="0" t="n">
        <f aca="false">IF('PlanilhaDadosEF-Página1'!G50="Pública",1,0)</f>
        <v>1</v>
      </c>
      <c r="H50" s="0" t="n">
        <f aca="false">IF('PlanilhaDadosEF-Página1'!H50="Até 1 salário mínimo",0,IF('PlanilhaDadosEF-Página1'!H50="Mais de 1 até 2 salários mínimos",1,IF('PlanilhaDadosEF-Página1'!H50="Mais de 2 até 3 salários mínimos",2,IF('PlanilhaDadosEF-Página1'!H50="Mais de 3 até 4 salários mínimos",3,IF('PlanilhaDadosEF-Página1'!H50="Mais de 4 até 5 salários mínimos",4,IF('PlanilhaDadosEF-Página1'!H50="Mais de 5 salários mínimos",5,6))))))</f>
        <v>0</v>
      </c>
      <c r="I50" s="0" t="n">
        <f aca="false">IF('PlanilhaDadosEF-Página1'!I50="Mãe",1,IF('PlanilhaDadosEF-Página1'!I50="Pai",0,2))</f>
        <v>1</v>
      </c>
      <c r="J50" s="0" t="n">
        <f aca="false">IF('PlanilhaDadosEF-Página1'!J50="Ensino superior completo",0,IF('PlanilhaDadosEF-Página1'!J50="Ensino superior incompleto",1,IF('PlanilhaDadosEF-Página1'!J50="Ensino médio completo",2,IF('PlanilhaDadosEF-Página1'!J50="Ensino médio incompleto",3,IF('PlanilhaDadosEF-Página1'!J50="Ensino fundamental completo",4,IF('PlanilhaDadosEF-Página1'!J50="Ensino fundamental incompleto",5,6))))))</f>
        <v>2</v>
      </c>
      <c r="K50" s="0" t="n">
        <f aca="false">IF('PlanilhaDadosEF-Página1'!K50="Serviços Rurais" ,0,IF('PlanilhaDadosEF-Página1'!K50="Setor Público",1,IF('PlanilhaDadosEF-Página1'!K50="Setor Privado",2,IF('PlanilhaDadosEF-Página1'!K50="Serviços Domésticos",3,IF('PlanilhaDadosEF-Página1'!K50="Autônomo(a)",4,5)))))</f>
        <v>0</v>
      </c>
      <c r="L50" s="0" t="n">
        <v>5</v>
      </c>
      <c r="M50" s="0" t="n">
        <f aca="false">IF('PlanilhaDadosEF-Página1'!M50="Não",1,0)</f>
        <v>1</v>
      </c>
      <c r="N50" s="0" t="n">
        <v>9</v>
      </c>
      <c r="O50" s="0" t="n">
        <v>9</v>
      </c>
      <c r="P50" s="0" t="n">
        <v>8</v>
      </c>
      <c r="Q50" s="0" t="n">
        <v>9</v>
      </c>
      <c r="R50" s="0" t="n">
        <v>8</v>
      </c>
      <c r="S50" s="0" t="n">
        <v>7</v>
      </c>
    </row>
    <row r="51" customFormat="false" ht="12.8" hidden="false" customHeight="false" outlineLevel="0" collapsed="false">
      <c r="A51" s="0" t="s">
        <v>191</v>
      </c>
      <c r="B51" s="0" t="n">
        <f aca="false">IF('PlanilhaDadosEF-Página1'!B51="Feminino",0,1)</f>
        <v>0</v>
      </c>
      <c r="C51" s="1" t="s">
        <v>192</v>
      </c>
      <c r="D51" s="0" t="n">
        <f aca="false">IF('PlanilhaDadosEF-Página1'!D51="Zona Rural",0,1)</f>
        <v>1</v>
      </c>
      <c r="E51" s="0" t="n">
        <f aca="false">IF('PlanilhaDadosEF-Página1'!E51="Sim",1,0)</f>
        <v>0</v>
      </c>
      <c r="F51" s="0" t="n">
        <f aca="false">IF('PlanilhaDadosEF-Página1'!F51="0 - 5 km",0,IF('PlanilhaDadosEF-Página1'!F51="6 - 10 km",1,IF('PlanilhaDadosEF-Página1'!F51="11 - 15 km",2,IF('PlanilhaDadosEF-Página1'!F51="16 - 20 km",3,IF('PlanilhaDadosEF-Página1'!F51="21 - 25 km",4,IF('PlanilhaDadosEF-Página1'!F51="26 - 30 km",5,IF('PlanilhaDadosEF-Página1'!F51="31 - 35 km",6,IF('PlanilhaDadosEF-Página1'!F51="36 - 40 km",7,IF('PlanilhaDadosEF-Página1'!F51="Mais de 40",8,9)))) )))))</f>
        <v>4</v>
      </c>
      <c r="G51" s="0" t="n">
        <f aca="false">IF('PlanilhaDadosEF-Página1'!G51="Pública",1,0)</f>
        <v>1</v>
      </c>
      <c r="H51" s="0" t="n">
        <f aca="false">IF('PlanilhaDadosEF-Página1'!H51="Até 1 salário mínimo",0,IF('PlanilhaDadosEF-Página1'!H51="Mais de 1 até 2 salários mínimos",1,IF('PlanilhaDadosEF-Página1'!H51="Mais de 2 até 3 salários mínimos",2,IF('PlanilhaDadosEF-Página1'!H51="Mais de 3 até 4 salários mínimos",3,IF('PlanilhaDadosEF-Página1'!H51="Mais de 4 até 5 salários mínimos",4,IF('PlanilhaDadosEF-Página1'!H51="Mais de 5 salários mínimos",5,6))))))</f>
        <v>1</v>
      </c>
      <c r="I51" s="0" t="n">
        <f aca="false">IF('PlanilhaDadosEF-Página1'!I51="Mãe",1,IF('PlanilhaDadosEF-Página1'!I51="Pai",0,2))</f>
        <v>0</v>
      </c>
      <c r="J51" s="0" t="n">
        <f aca="false">IF('PlanilhaDadosEF-Página1'!J51="Ensino superior completo",0,IF('PlanilhaDadosEF-Página1'!J51="Ensino superior incompleto",1,IF('PlanilhaDadosEF-Página1'!J51="Ensino médio completo",2,IF('PlanilhaDadosEF-Página1'!J51="Ensino médio incompleto",3,IF('PlanilhaDadosEF-Página1'!J51="Ensino fundamental completo",4,IF('PlanilhaDadosEF-Página1'!J51="Ensino fundamental incompleto",5,6))))))</f>
        <v>2</v>
      </c>
      <c r="K51" s="0" t="n">
        <f aca="false">IF('PlanilhaDadosEF-Página1'!K51="Serviços Rurais" ,0,IF('PlanilhaDadosEF-Página1'!K51="Setor Público",1,IF('PlanilhaDadosEF-Página1'!K51="Setor Privado",2,IF('PlanilhaDadosEF-Página1'!K51="Serviços Domésticos",3,IF('PlanilhaDadosEF-Página1'!K51="Autônomo(a)",4,5)))))</f>
        <v>4</v>
      </c>
      <c r="L51" s="0" t="n">
        <v>3</v>
      </c>
      <c r="M51" s="0" t="n">
        <f aca="false">IF('PlanilhaDadosEF-Página1'!M51="Não",1,0)</f>
        <v>1</v>
      </c>
      <c r="N51" s="0" t="s">
        <v>170</v>
      </c>
      <c r="O51" s="0" t="s">
        <v>193</v>
      </c>
      <c r="P51" s="0" t="s">
        <v>81</v>
      </c>
      <c r="Q51" s="0" t="n">
        <v>6</v>
      </c>
      <c r="R51" s="0" t="s">
        <v>121</v>
      </c>
      <c r="S51" s="0" t="s">
        <v>73</v>
      </c>
    </row>
    <row r="52" customFormat="false" ht="12.8" hidden="false" customHeight="false" outlineLevel="0" collapsed="false">
      <c r="A52" s="0" t="s">
        <v>194</v>
      </c>
      <c r="B52" s="0" t="n">
        <f aca="false">IF('PlanilhaDadosEF-Página1'!B52="Feminino",0,1)</f>
        <v>1</v>
      </c>
      <c r="C52" s="1" t="s">
        <v>195</v>
      </c>
      <c r="D52" s="0" t="n">
        <f aca="false">IF('PlanilhaDadosEF-Página1'!D52="Zona Rural",0,1)</f>
        <v>0</v>
      </c>
      <c r="E52" s="0" t="n">
        <f aca="false">IF('PlanilhaDadosEF-Página1'!E52="Sim",1,0)</f>
        <v>1</v>
      </c>
      <c r="F52" s="0" t="n">
        <f aca="false">IF('PlanilhaDadosEF-Página1'!F52="0 - 5 km",0,IF('PlanilhaDadosEF-Página1'!F52="6 - 10 km",1,IF('PlanilhaDadosEF-Página1'!F52="11 - 15 km",2,IF('PlanilhaDadosEF-Página1'!F52="16 - 20 km",3,IF('PlanilhaDadosEF-Página1'!F52="21 - 25 km",4,IF('PlanilhaDadosEF-Página1'!F52="26 - 30 km",5,IF('PlanilhaDadosEF-Página1'!F52="31 - 35 km",6,IF('PlanilhaDadosEF-Página1'!F52="36 - 40 km",7,IF('PlanilhaDadosEF-Página1'!F52="Mais de 40",8,9)))) )))))</f>
        <v>2</v>
      </c>
      <c r="G52" s="0" t="n">
        <f aca="false">IF('PlanilhaDadosEF-Página1'!G52="Pública",1,0)</f>
        <v>1</v>
      </c>
      <c r="H52" s="0" t="n">
        <f aca="false">IF('PlanilhaDadosEF-Página1'!H52="Até 1 salário mínimo",0,IF('PlanilhaDadosEF-Página1'!H52="Mais de 1 até 2 salários mínimos",1,IF('PlanilhaDadosEF-Página1'!H52="Mais de 2 até 3 salários mínimos",2,IF('PlanilhaDadosEF-Página1'!H52="Mais de 3 até 4 salários mínimos",3,IF('PlanilhaDadosEF-Página1'!H52="Mais de 4 até 5 salários mínimos",4,IF('PlanilhaDadosEF-Página1'!H52="Mais de 5 salários mínimos",5,6))))))</f>
        <v>1</v>
      </c>
      <c r="I52" s="0" t="n">
        <f aca="false">IF('PlanilhaDadosEF-Página1'!I52="Mãe",1,IF('PlanilhaDadosEF-Página1'!I52="Pai",0,2))</f>
        <v>1</v>
      </c>
      <c r="J52" s="0" t="n">
        <f aca="false">IF('PlanilhaDadosEF-Página1'!J52="Ensino superior completo",0,IF('PlanilhaDadosEF-Página1'!J52="Ensino superior incompleto",1,IF('PlanilhaDadosEF-Página1'!J52="Ensino médio completo",2,IF('PlanilhaDadosEF-Página1'!J52="Ensino médio incompleto",3,IF('PlanilhaDadosEF-Página1'!J52="Ensino fundamental completo",4,IF('PlanilhaDadosEF-Página1'!J52="Ensino fundamental incompleto",5,6))))))</f>
        <v>5</v>
      </c>
      <c r="K52" s="0" t="n">
        <f aca="false">IF('PlanilhaDadosEF-Página1'!K52="Serviços Rurais" ,0,IF('PlanilhaDadosEF-Página1'!K52="Setor Público",1,IF('PlanilhaDadosEF-Página1'!K52="Setor Privado",2,IF('PlanilhaDadosEF-Página1'!K52="Serviços Domésticos",3,IF('PlanilhaDadosEF-Página1'!K52="Autônomo(a)",4,5)))))</f>
        <v>0</v>
      </c>
      <c r="L52" s="0" t="n">
        <v>3</v>
      </c>
      <c r="M52" s="0" t="n">
        <f aca="false">IF('PlanilhaDadosEF-Página1'!M52="Não",1,0)</f>
        <v>1</v>
      </c>
      <c r="N52" s="0" t="n">
        <v>9</v>
      </c>
      <c r="O52" s="0" t="n">
        <v>8</v>
      </c>
      <c r="P52" s="0" t="n">
        <v>7</v>
      </c>
      <c r="Q52" s="0" t="n">
        <v>7</v>
      </c>
      <c r="R52" s="0" t="n">
        <v>8</v>
      </c>
      <c r="S52" s="0" t="n">
        <v>8</v>
      </c>
    </row>
    <row r="53" customFormat="false" ht="12.8" hidden="false" customHeight="false" outlineLevel="0" collapsed="false">
      <c r="A53" s="0" t="s">
        <v>196</v>
      </c>
      <c r="B53" s="0" t="n">
        <f aca="false">IF('PlanilhaDadosEF-Página1'!B53="Feminino",0,1)</f>
        <v>1</v>
      </c>
      <c r="C53" s="1" t="s">
        <v>197</v>
      </c>
      <c r="D53" s="0" t="n">
        <f aca="false">IF('PlanilhaDadosEF-Página1'!D53="Zona Rural",0,1)</f>
        <v>0</v>
      </c>
      <c r="E53" s="0" t="n">
        <f aca="false">IF('PlanilhaDadosEF-Página1'!E53="Sim",1,0)</f>
        <v>1</v>
      </c>
      <c r="F53" s="0" t="n">
        <f aca="false">IF('PlanilhaDadosEF-Página1'!F53="0 - 5 km",0,IF('PlanilhaDadosEF-Página1'!F53="6 - 10 km",1,IF('PlanilhaDadosEF-Página1'!F53="11 - 15 km",2,IF('PlanilhaDadosEF-Página1'!F53="16 - 20 km",3,IF('PlanilhaDadosEF-Página1'!F53="21 - 25 km",4,IF('PlanilhaDadosEF-Página1'!F53="26 - 30 km",5,IF('PlanilhaDadosEF-Página1'!F53="31 - 35 km",6,IF('PlanilhaDadosEF-Página1'!F53="36 - 40 km",7,IF('PlanilhaDadosEF-Página1'!F53="Mais de 40",8,9)))) )))))</f>
        <v>6</v>
      </c>
      <c r="G53" s="0" t="n">
        <f aca="false">IF('PlanilhaDadosEF-Página1'!G53="Pública",1,0)</f>
        <v>1</v>
      </c>
      <c r="H53" s="0" t="n">
        <f aca="false">IF('PlanilhaDadosEF-Página1'!H53="Até 1 salário mínimo",0,IF('PlanilhaDadosEF-Página1'!H53="Mais de 1 até 2 salários mínimos",1,IF('PlanilhaDadosEF-Página1'!H53="Mais de 2 até 3 salários mínimos",2,IF('PlanilhaDadosEF-Página1'!H53="Mais de 3 até 4 salários mínimos",3,IF('PlanilhaDadosEF-Página1'!H53="Mais de 4 até 5 salários mínimos",4,IF('PlanilhaDadosEF-Página1'!H53="Mais de 5 salários mínimos",5,6))))))</f>
        <v>0</v>
      </c>
      <c r="I53" s="0" t="n">
        <f aca="false">IF('PlanilhaDadosEF-Página1'!I53="Mãe",1,IF('PlanilhaDadosEF-Página1'!I53="Pai",0,2))</f>
        <v>0</v>
      </c>
      <c r="J53" s="0" t="n">
        <f aca="false">IF('PlanilhaDadosEF-Página1'!J53="Ensino superior completo",0,IF('PlanilhaDadosEF-Página1'!J53="Ensino superior incompleto",1,IF('PlanilhaDadosEF-Página1'!J53="Ensino médio completo",2,IF('PlanilhaDadosEF-Página1'!J53="Ensino médio incompleto",3,IF('PlanilhaDadosEF-Página1'!J53="Ensino fundamental completo",4,IF('PlanilhaDadosEF-Página1'!J53="Ensino fundamental incompleto",5,6))))))</f>
        <v>5</v>
      </c>
      <c r="K53" s="0" t="n">
        <f aca="false">IF('PlanilhaDadosEF-Página1'!K53="Serviços Rurais" ,0,IF('PlanilhaDadosEF-Página1'!K53="Setor Público",1,IF('PlanilhaDadosEF-Página1'!K53="Setor Privado",2,IF('PlanilhaDadosEF-Página1'!K53="Serviços Domésticos",3,IF('PlanilhaDadosEF-Página1'!K53="Autônomo(a)",4,5)))))</f>
        <v>0</v>
      </c>
      <c r="L53" s="0" t="n">
        <v>3</v>
      </c>
      <c r="M53" s="0" t="n">
        <f aca="false">IF('PlanilhaDadosEF-Página1'!M53="Não",1,0)</f>
        <v>1</v>
      </c>
      <c r="N53" s="0" t="s">
        <v>104</v>
      </c>
      <c r="O53" s="0" t="s">
        <v>80</v>
      </c>
      <c r="P53" s="0" t="s">
        <v>121</v>
      </c>
      <c r="Q53" s="0" t="s">
        <v>104</v>
      </c>
      <c r="R53" s="0" t="s">
        <v>105</v>
      </c>
      <c r="S53" s="0" t="n">
        <v>6</v>
      </c>
    </row>
    <row r="54" customFormat="false" ht="12.8" hidden="false" customHeight="false" outlineLevel="0" collapsed="false">
      <c r="A54" s="0" t="s">
        <v>199</v>
      </c>
      <c r="B54" s="0" t="n">
        <f aca="false">IF('PlanilhaDadosEF-Página1'!B54="Feminino",0,1)</f>
        <v>0</v>
      </c>
      <c r="C54" s="1" t="s">
        <v>200</v>
      </c>
      <c r="D54" s="0" t="n">
        <f aca="false">IF('PlanilhaDadosEF-Página1'!D54="Zona Rural",0,1)</f>
        <v>0</v>
      </c>
      <c r="E54" s="0" t="n">
        <f aca="false">IF('PlanilhaDadosEF-Página1'!E54="Sim",1,0)</f>
        <v>1</v>
      </c>
      <c r="F54" s="0" t="n">
        <f aca="false">IF('PlanilhaDadosEF-Página1'!F54="0 - 5 km",0,IF('PlanilhaDadosEF-Página1'!F54="6 - 10 km",1,IF('PlanilhaDadosEF-Página1'!F54="11 - 15 km",2,IF('PlanilhaDadosEF-Página1'!F54="16 - 20 km",3,IF('PlanilhaDadosEF-Página1'!F54="21 - 25 km",4,IF('PlanilhaDadosEF-Página1'!F54="26 - 30 km",5,IF('PlanilhaDadosEF-Página1'!F54="31 - 35 km",6,IF('PlanilhaDadosEF-Página1'!F54="36 - 40 km",7,IF('PlanilhaDadosEF-Página1'!F54="Mais de 40",8,9)))) )))))</f>
        <v>9</v>
      </c>
      <c r="G54" s="0" t="n">
        <f aca="false">IF('PlanilhaDadosEF-Página1'!G54="Pública",1,0)</f>
        <v>1</v>
      </c>
      <c r="H54" s="0" t="n">
        <f aca="false">IF('PlanilhaDadosEF-Página1'!H54="Até 1 salário mínimo",0,IF('PlanilhaDadosEF-Página1'!H54="Mais de 1 até 2 salários mínimos",1,IF('PlanilhaDadosEF-Página1'!H54="Mais de 2 até 3 salários mínimos",2,IF('PlanilhaDadosEF-Página1'!H54="Mais de 3 até 4 salários mínimos",3,IF('PlanilhaDadosEF-Página1'!H54="Mais de 4 até 5 salários mínimos",4,IF('PlanilhaDadosEF-Página1'!H54="Mais de 5 salários mínimos",5,6))))))</f>
        <v>0</v>
      </c>
      <c r="I54" s="0" t="n">
        <f aca="false">IF('PlanilhaDadosEF-Página1'!I54="Mãe",1,IF('PlanilhaDadosEF-Página1'!I54="Pai",0,2))</f>
        <v>1</v>
      </c>
      <c r="J54" s="0" t="n">
        <f aca="false">IF('PlanilhaDadosEF-Página1'!J54="Ensino superior completo",0,IF('PlanilhaDadosEF-Página1'!J54="Ensino superior incompleto",1,IF('PlanilhaDadosEF-Página1'!J54="Ensino médio completo",2,IF('PlanilhaDadosEF-Página1'!J54="Ensino médio incompleto",3,IF('PlanilhaDadosEF-Página1'!J54="Ensino fundamental completo",4,IF('PlanilhaDadosEF-Página1'!J54="Ensino fundamental incompleto",5,6))))))</f>
        <v>2</v>
      </c>
      <c r="K54" s="0" t="n">
        <f aca="false">IF('PlanilhaDadosEF-Página1'!K54="Serviços Rurais" ,0,IF('PlanilhaDadosEF-Página1'!K54="Setor Público",1,IF('PlanilhaDadosEF-Página1'!K54="Setor Privado",2,IF('PlanilhaDadosEF-Página1'!K54="Serviços Domésticos",3,IF('PlanilhaDadosEF-Página1'!K54="Autônomo(a)",4,5)))))</f>
        <v>0</v>
      </c>
      <c r="L54" s="0" t="n">
        <v>3</v>
      </c>
      <c r="M54" s="0" t="n">
        <f aca="false">IF('PlanilhaDadosEF-Página1'!M54="Não",1,0)</f>
        <v>1</v>
      </c>
      <c r="N54" s="0" t="n">
        <v>7</v>
      </c>
      <c r="O54" s="0" t="n">
        <v>6</v>
      </c>
      <c r="P54" s="0" t="n">
        <v>6</v>
      </c>
      <c r="Q54" s="0" t="n">
        <v>7</v>
      </c>
      <c r="R54" s="0" t="n">
        <v>6</v>
      </c>
      <c r="S54" s="0" t="n">
        <v>6</v>
      </c>
    </row>
    <row r="55" customFormat="false" ht="12.8" hidden="false" customHeight="false" outlineLevel="0" collapsed="false">
      <c r="A55" s="0" t="s">
        <v>201</v>
      </c>
      <c r="B55" s="0" t="n">
        <f aca="false">IF('PlanilhaDadosEF-Página1'!B55="Feminino",0,1)</f>
        <v>0</v>
      </c>
      <c r="C55" s="1" t="s">
        <v>202</v>
      </c>
      <c r="D55" s="0" t="n">
        <f aca="false">IF('PlanilhaDadosEF-Página1'!D55="Zona Rural",0,1)</f>
        <v>1</v>
      </c>
      <c r="E55" s="0" t="n">
        <f aca="false">IF('PlanilhaDadosEF-Página1'!E55="Sim",1,0)</f>
        <v>0</v>
      </c>
      <c r="F55" s="0" t="n">
        <f aca="false">IF('PlanilhaDadosEF-Página1'!F55="0 - 5 km",0,IF('PlanilhaDadosEF-Página1'!F55="6 - 10 km",1,IF('PlanilhaDadosEF-Página1'!F55="11 - 15 km",2,IF('PlanilhaDadosEF-Página1'!F55="16 - 20 km",3,IF('PlanilhaDadosEF-Página1'!F55="21 - 25 km",4,IF('PlanilhaDadosEF-Página1'!F55="26 - 30 km",5,IF('PlanilhaDadosEF-Página1'!F55="31 - 35 km",6,IF('PlanilhaDadosEF-Página1'!F55="36 - 40 km",7,IF('PlanilhaDadosEF-Página1'!F55="Mais de 40",8,9)))) )))))</f>
        <v>4</v>
      </c>
      <c r="G55" s="0" t="n">
        <f aca="false">IF('PlanilhaDadosEF-Página1'!G55="Pública",1,0)</f>
        <v>1</v>
      </c>
      <c r="H55" s="0" t="n">
        <f aca="false">IF('PlanilhaDadosEF-Página1'!H55="Até 1 salário mínimo",0,IF('PlanilhaDadosEF-Página1'!H55="Mais de 1 até 2 salários mínimos",1,IF('PlanilhaDadosEF-Página1'!H55="Mais de 2 até 3 salários mínimos",2,IF('PlanilhaDadosEF-Página1'!H55="Mais de 3 até 4 salários mínimos",3,IF('PlanilhaDadosEF-Página1'!H55="Mais de 4 até 5 salários mínimos",4,IF('PlanilhaDadosEF-Página1'!H55="Mais de 5 salários mínimos",5,6))))))</f>
        <v>0</v>
      </c>
      <c r="I55" s="0" t="n">
        <f aca="false">IF('PlanilhaDadosEF-Página1'!I55="Mãe",1,IF('PlanilhaDadosEF-Página1'!I55="Pai",0,2))</f>
        <v>1</v>
      </c>
      <c r="J55" s="0" t="n">
        <f aca="false">IF('PlanilhaDadosEF-Página1'!J55="Ensino superior completo",0,IF('PlanilhaDadosEF-Página1'!J55="Ensino superior incompleto",1,IF('PlanilhaDadosEF-Página1'!J55="Ensino médio completo",2,IF('PlanilhaDadosEF-Página1'!J55="Ensino médio incompleto",3,IF('PlanilhaDadosEF-Página1'!J55="Ensino fundamental completo",4,IF('PlanilhaDadosEF-Página1'!J55="Ensino fundamental incompleto",5,6))))))</f>
        <v>5</v>
      </c>
      <c r="K55" s="0" t="n">
        <f aca="false">IF('PlanilhaDadosEF-Página1'!K55="Serviços Rurais" ,0,IF('PlanilhaDadosEF-Página1'!K55="Setor Público",1,IF('PlanilhaDadosEF-Página1'!K55="Setor Privado",2,IF('PlanilhaDadosEF-Página1'!K55="Serviços Domésticos",3,IF('PlanilhaDadosEF-Página1'!K55="Autônomo(a)",4,5)))))</f>
        <v>0</v>
      </c>
      <c r="L55" s="0" t="n">
        <v>5</v>
      </c>
      <c r="M55" s="0" t="n">
        <f aca="false">IF('PlanilhaDadosEF-Página1'!M55="Não",1,0)</f>
        <v>1</v>
      </c>
      <c r="N55" s="0" t="s">
        <v>203</v>
      </c>
      <c r="O55" s="0" t="s">
        <v>58</v>
      </c>
      <c r="P55" s="0" t="n">
        <v>7</v>
      </c>
      <c r="Q55" s="0" t="n">
        <v>6</v>
      </c>
      <c r="R55" s="0" t="n">
        <v>6</v>
      </c>
      <c r="S55" s="0" t="n">
        <v>5</v>
      </c>
    </row>
    <row r="56" customFormat="false" ht="12.8" hidden="false" customHeight="false" outlineLevel="0" collapsed="false">
      <c r="A56" s="0" t="s">
        <v>204</v>
      </c>
      <c r="B56" s="0" t="n">
        <f aca="false">IF('PlanilhaDadosEF-Página1'!B56="Feminino",0,1)</f>
        <v>1</v>
      </c>
      <c r="C56" s="1" t="s">
        <v>205</v>
      </c>
      <c r="D56" s="0" t="n">
        <f aca="false">IF('PlanilhaDadosEF-Página1'!D56="Zona Rural",0,1)</f>
        <v>0</v>
      </c>
      <c r="E56" s="0" t="n">
        <f aca="false">IF('PlanilhaDadosEF-Página1'!E56="Sim",1,0)</f>
        <v>0</v>
      </c>
      <c r="F56" s="0" t="n">
        <f aca="false">IF('PlanilhaDadosEF-Página1'!F56="0 - 5 km",0,IF('PlanilhaDadosEF-Página1'!F56="6 - 10 km",1,IF('PlanilhaDadosEF-Página1'!F56="11 - 15 km",2,IF('PlanilhaDadosEF-Página1'!F56="16 - 20 km",3,IF('PlanilhaDadosEF-Página1'!F56="21 - 25 km",4,IF('PlanilhaDadosEF-Página1'!F56="26 - 30 km",5,IF('PlanilhaDadosEF-Página1'!F56="31 - 35 km",6,IF('PlanilhaDadosEF-Página1'!F56="36 - 40 km",7,IF('PlanilhaDadosEF-Página1'!F56="Mais de 40",8,9)))) )))))</f>
        <v>3</v>
      </c>
      <c r="G56" s="0" t="n">
        <f aca="false">IF('PlanilhaDadosEF-Página1'!G56="Pública",1,0)</f>
        <v>1</v>
      </c>
      <c r="H56" s="0" t="n">
        <f aca="false">IF('PlanilhaDadosEF-Página1'!H56="Até 1 salário mínimo",0,IF('PlanilhaDadosEF-Página1'!H56="Mais de 1 até 2 salários mínimos",1,IF('PlanilhaDadosEF-Página1'!H56="Mais de 2 até 3 salários mínimos",2,IF('PlanilhaDadosEF-Página1'!H56="Mais de 3 até 4 salários mínimos",3,IF('PlanilhaDadosEF-Página1'!H56="Mais de 4 até 5 salários mínimos",4,IF('PlanilhaDadosEF-Página1'!H56="Mais de 5 salários mínimos",5,6))))))</f>
        <v>2</v>
      </c>
      <c r="I56" s="0" t="n">
        <f aca="false">IF('PlanilhaDadosEF-Página1'!I56="Mãe",1,IF('PlanilhaDadosEF-Página1'!I56="Pai",0,2))</f>
        <v>1</v>
      </c>
      <c r="J56" s="0" t="n">
        <f aca="false">IF('PlanilhaDadosEF-Página1'!J56="Ensino superior completo",0,IF('PlanilhaDadosEF-Página1'!J56="Ensino superior incompleto",1,IF('PlanilhaDadosEF-Página1'!J56="Ensino médio completo",2,IF('PlanilhaDadosEF-Página1'!J56="Ensino médio incompleto",3,IF('PlanilhaDadosEF-Página1'!J56="Ensino fundamental completo",4,IF('PlanilhaDadosEF-Página1'!J56="Ensino fundamental incompleto",5,6))))))</f>
        <v>4</v>
      </c>
      <c r="K56" s="0" t="n">
        <f aca="false">IF('PlanilhaDadosEF-Página1'!K56="Serviços Rurais" ,0,IF('PlanilhaDadosEF-Página1'!K56="Setor Público",1,IF('PlanilhaDadosEF-Página1'!K56="Setor Privado",2,IF('PlanilhaDadosEF-Página1'!K56="Serviços Domésticos",3,IF('PlanilhaDadosEF-Página1'!K56="Autônomo(a)",4,5)))))</f>
        <v>0</v>
      </c>
      <c r="L56" s="0" t="n">
        <v>9</v>
      </c>
      <c r="M56" s="0" t="n">
        <f aca="false">IF('PlanilhaDadosEF-Página1'!M56="Não",1,0)</f>
        <v>1</v>
      </c>
      <c r="N56" s="0" t="n">
        <v>7</v>
      </c>
      <c r="O56" s="0" t="n">
        <v>6</v>
      </c>
      <c r="P56" s="0" t="n">
        <v>6</v>
      </c>
      <c r="Q56" s="0" t="n">
        <v>6</v>
      </c>
      <c r="R56" s="0" t="n">
        <v>7</v>
      </c>
      <c r="S56" s="0" t="n">
        <v>6</v>
      </c>
    </row>
    <row r="57" customFormat="false" ht="12.8" hidden="false" customHeight="false" outlineLevel="0" collapsed="false">
      <c r="A57" s="0" t="s">
        <v>206</v>
      </c>
      <c r="B57" s="0" t="n">
        <f aca="false">IF('PlanilhaDadosEF-Página1'!B57="Feminino",0,1)</f>
        <v>1</v>
      </c>
      <c r="C57" s="1" t="s">
        <v>207</v>
      </c>
      <c r="D57" s="0" t="n">
        <f aca="false">IF('PlanilhaDadosEF-Página1'!D57="Zona Rural",0,1)</f>
        <v>0</v>
      </c>
      <c r="E57" s="0" t="n">
        <f aca="false">IF('PlanilhaDadosEF-Página1'!E57="Sim",1,0)</f>
        <v>0</v>
      </c>
      <c r="F57" s="0" t="n">
        <f aca="false">IF('PlanilhaDadosEF-Página1'!F57="0 - 5 km",0,IF('PlanilhaDadosEF-Página1'!F57="6 - 10 km",1,IF('PlanilhaDadosEF-Página1'!F57="11 - 15 km",2,IF('PlanilhaDadosEF-Página1'!F57="16 - 20 km",3,IF('PlanilhaDadosEF-Página1'!F57="21 - 25 km",4,IF('PlanilhaDadosEF-Página1'!F57="26 - 30 km",5,IF('PlanilhaDadosEF-Página1'!F57="31 - 35 km",6,IF('PlanilhaDadosEF-Página1'!F57="36 - 40 km",7,IF('PlanilhaDadosEF-Página1'!F57="Mais de 40",8,9)))) )))))</f>
        <v>0</v>
      </c>
      <c r="G57" s="0" t="n">
        <f aca="false">IF('PlanilhaDadosEF-Página1'!G57="Pública",1,0)</f>
        <v>1</v>
      </c>
      <c r="H57" s="0" t="n">
        <f aca="false">IF('PlanilhaDadosEF-Página1'!H57="Até 1 salário mínimo",0,IF('PlanilhaDadosEF-Página1'!H57="Mais de 1 até 2 salários mínimos",1,IF('PlanilhaDadosEF-Página1'!H57="Mais de 2 até 3 salários mínimos",2,IF('PlanilhaDadosEF-Página1'!H57="Mais de 3 até 4 salários mínimos",3,IF('PlanilhaDadosEF-Página1'!H57="Mais de 4 até 5 salários mínimos",4,IF('PlanilhaDadosEF-Página1'!H57="Mais de 5 salários mínimos",5,6))))))</f>
        <v>0</v>
      </c>
      <c r="I57" s="0" t="n">
        <f aca="false">IF('PlanilhaDadosEF-Página1'!I57="Mãe",1,IF('PlanilhaDadosEF-Página1'!I57="Pai",0,2))</f>
        <v>0</v>
      </c>
      <c r="J57" s="0" t="n">
        <f aca="false">IF('PlanilhaDadosEF-Página1'!J57="Ensino superior completo",0,IF('PlanilhaDadosEF-Página1'!J57="Ensino superior incompleto",1,IF('PlanilhaDadosEF-Página1'!J57="Ensino médio completo",2,IF('PlanilhaDadosEF-Página1'!J57="Ensino médio incompleto",3,IF('PlanilhaDadosEF-Página1'!J57="Ensino fundamental completo",4,IF('PlanilhaDadosEF-Página1'!J57="Ensino fundamental incompleto",5,6))))))</f>
        <v>2</v>
      </c>
      <c r="K57" s="0" t="n">
        <f aca="false">IF('PlanilhaDadosEF-Página1'!K57="Serviços Rurais" ,0,IF('PlanilhaDadosEF-Página1'!K57="Setor Público",1,IF('PlanilhaDadosEF-Página1'!K57="Setor Privado",2,IF('PlanilhaDadosEF-Página1'!K57="Serviços Domésticos",3,IF('PlanilhaDadosEF-Página1'!K57="Autônomo(a)",4,5)))))</f>
        <v>0</v>
      </c>
      <c r="L57" s="0" t="n">
        <v>5</v>
      </c>
      <c r="M57" s="0" t="n">
        <f aca="false">IF('PlanilhaDadosEF-Página1'!M57="Não",1,0)</f>
        <v>1</v>
      </c>
      <c r="N57" s="0" t="n">
        <v>6</v>
      </c>
      <c r="O57" s="0" t="n">
        <v>6</v>
      </c>
      <c r="P57" s="0" t="n">
        <v>6</v>
      </c>
      <c r="Q57" s="0" t="n">
        <v>6</v>
      </c>
      <c r="R57" s="0" t="n">
        <v>8</v>
      </c>
      <c r="S57" s="0" t="n">
        <v>6</v>
      </c>
    </row>
    <row r="58" customFormat="false" ht="12.8" hidden="false" customHeight="false" outlineLevel="0" collapsed="false">
      <c r="A58" s="0" t="s">
        <v>208</v>
      </c>
      <c r="B58" s="0" t="n">
        <f aca="false">IF('PlanilhaDadosEF-Página1'!B58="Feminino",0,1)</f>
        <v>1</v>
      </c>
      <c r="C58" s="1" t="s">
        <v>209</v>
      </c>
      <c r="D58" s="0" t="n">
        <f aca="false">IF('PlanilhaDadosEF-Página1'!D58="Zona Rural",0,1)</f>
        <v>0</v>
      </c>
      <c r="E58" s="0" t="n">
        <f aca="false">IF('PlanilhaDadosEF-Página1'!E58="Sim",1,0)</f>
        <v>1</v>
      </c>
      <c r="F58" s="0" t="n">
        <f aca="false">IF('PlanilhaDadosEF-Página1'!F58="0 - 5 km",0,IF('PlanilhaDadosEF-Página1'!F58="6 - 10 km",1,IF('PlanilhaDadosEF-Página1'!F58="11 - 15 km",2,IF('PlanilhaDadosEF-Página1'!F58="16 - 20 km",3,IF('PlanilhaDadosEF-Página1'!F58="21 - 25 km",4,IF('PlanilhaDadosEF-Página1'!F58="26 - 30 km",5,IF('PlanilhaDadosEF-Página1'!F58="31 - 35 km",6,IF('PlanilhaDadosEF-Página1'!F58="36 - 40 km",7,IF('PlanilhaDadosEF-Página1'!F58="Mais de 40",8,9)))) )))))</f>
        <v>9</v>
      </c>
      <c r="G58" s="0" t="n">
        <f aca="false">IF('PlanilhaDadosEF-Página1'!G58="Pública",1,0)</f>
        <v>1</v>
      </c>
      <c r="H58" s="0" t="n">
        <f aca="false">IF('PlanilhaDadosEF-Página1'!H58="Até 1 salário mínimo",0,IF('PlanilhaDadosEF-Página1'!H58="Mais de 1 até 2 salários mínimos",1,IF('PlanilhaDadosEF-Página1'!H58="Mais de 2 até 3 salários mínimos",2,IF('PlanilhaDadosEF-Página1'!H58="Mais de 3 até 4 salários mínimos",3,IF('PlanilhaDadosEF-Página1'!H58="Mais de 4 até 5 salários mínimos",4,IF('PlanilhaDadosEF-Página1'!H58="Mais de 5 salários mínimos",5,6))))))</f>
        <v>0</v>
      </c>
      <c r="I58" s="0" t="n">
        <f aca="false">IF('PlanilhaDadosEF-Página1'!I58="Mãe",1,IF('PlanilhaDadosEF-Página1'!I58="Pai",0,2))</f>
        <v>1</v>
      </c>
      <c r="J58" s="0" t="n">
        <f aca="false">IF('PlanilhaDadosEF-Página1'!J58="Ensino superior completo",0,IF('PlanilhaDadosEF-Página1'!J58="Ensino superior incompleto",1,IF('PlanilhaDadosEF-Página1'!J58="Ensino médio completo",2,IF('PlanilhaDadosEF-Página1'!J58="Ensino médio incompleto",3,IF('PlanilhaDadosEF-Página1'!J58="Ensino fundamental completo",4,IF('PlanilhaDadosEF-Página1'!J58="Ensino fundamental incompleto",5,6))))))</f>
        <v>2</v>
      </c>
      <c r="K58" s="0" t="n">
        <f aca="false">IF('PlanilhaDadosEF-Página1'!K58="Serviços Rurais" ,0,IF('PlanilhaDadosEF-Página1'!K58="Setor Público",1,IF('PlanilhaDadosEF-Página1'!K58="Setor Privado",2,IF('PlanilhaDadosEF-Página1'!K58="Serviços Domésticos",3,IF('PlanilhaDadosEF-Página1'!K58="Autônomo(a)",4,5)))))</f>
        <v>0</v>
      </c>
      <c r="L58" s="0" t="n">
        <v>5</v>
      </c>
      <c r="M58" s="0" t="n">
        <f aca="false">IF('PlanilhaDadosEF-Página1'!M58="Não",1,0)</f>
        <v>1</v>
      </c>
      <c r="N58" s="0" t="n">
        <v>8</v>
      </c>
      <c r="O58" s="0" t="n">
        <v>9</v>
      </c>
      <c r="P58" s="0" t="n">
        <v>6</v>
      </c>
      <c r="Q58" s="0" t="n">
        <v>8</v>
      </c>
      <c r="R58" s="0" t="n">
        <v>6</v>
      </c>
      <c r="S58" s="0" t="n">
        <v>7</v>
      </c>
    </row>
    <row r="59" customFormat="false" ht="12.8" hidden="false" customHeight="false" outlineLevel="0" collapsed="false">
      <c r="A59" s="0" t="s">
        <v>210</v>
      </c>
      <c r="B59" s="0" t="n">
        <f aca="false">IF('PlanilhaDadosEF-Página1'!B59="Feminino",0,1)</f>
        <v>0</v>
      </c>
      <c r="C59" s="1" t="s">
        <v>211</v>
      </c>
      <c r="D59" s="0" t="n">
        <f aca="false">IF('PlanilhaDadosEF-Página1'!D59="Zona Rural",0,1)</f>
        <v>0</v>
      </c>
      <c r="E59" s="0" t="n">
        <f aca="false">IF('PlanilhaDadosEF-Página1'!E59="Sim",1,0)</f>
        <v>1</v>
      </c>
      <c r="F59" s="0" t="n">
        <f aca="false">IF('PlanilhaDadosEF-Página1'!F59="0 - 5 km",0,IF('PlanilhaDadosEF-Página1'!F59="6 - 10 km",1,IF('PlanilhaDadosEF-Página1'!F59="11 - 15 km",2,IF('PlanilhaDadosEF-Página1'!F59="16 - 20 km",3,IF('PlanilhaDadosEF-Página1'!F59="21 - 25 km",4,IF('PlanilhaDadosEF-Página1'!F59="26 - 30 km",5,IF('PlanilhaDadosEF-Página1'!F59="31 - 35 km",6,IF('PlanilhaDadosEF-Página1'!F59="36 - 40 km",7,IF('PlanilhaDadosEF-Página1'!F59="Mais de 40",8,9)))) )))))</f>
        <v>2</v>
      </c>
      <c r="G59" s="0" t="n">
        <f aca="false">IF('PlanilhaDadosEF-Página1'!G59="Pública",1,0)</f>
        <v>1</v>
      </c>
      <c r="H59" s="0" t="n">
        <f aca="false">IF('PlanilhaDadosEF-Página1'!H59="Até 1 salário mínimo",0,IF('PlanilhaDadosEF-Página1'!H59="Mais de 1 até 2 salários mínimos",1,IF('PlanilhaDadosEF-Página1'!H59="Mais de 2 até 3 salários mínimos",2,IF('PlanilhaDadosEF-Página1'!H59="Mais de 3 até 4 salários mínimos",3,IF('PlanilhaDadosEF-Página1'!H59="Mais de 4 até 5 salários mínimos",4,IF('PlanilhaDadosEF-Página1'!H59="Mais de 5 salários mínimos",5,6))))))</f>
        <v>0</v>
      </c>
      <c r="I59" s="0" t="n">
        <f aca="false">IF('PlanilhaDadosEF-Página1'!I59="Mãe",1,IF('PlanilhaDadosEF-Página1'!I59="Pai",0,2))</f>
        <v>1</v>
      </c>
      <c r="J59" s="0" t="n">
        <f aca="false">IF('PlanilhaDadosEF-Página1'!J59="Ensino superior completo",0,IF('PlanilhaDadosEF-Página1'!J59="Ensino superior incompleto",1,IF('PlanilhaDadosEF-Página1'!J59="Ensino médio completo",2,IF('PlanilhaDadosEF-Página1'!J59="Ensino médio incompleto",3,IF('PlanilhaDadosEF-Página1'!J59="Ensino fundamental completo",4,IF('PlanilhaDadosEF-Página1'!J59="Ensino fundamental incompleto",5,6))))))</f>
        <v>5</v>
      </c>
      <c r="K59" s="0" t="n">
        <f aca="false">IF('PlanilhaDadosEF-Página1'!K59="Serviços Rurais" ,0,IF('PlanilhaDadosEF-Página1'!K59="Setor Público",1,IF('PlanilhaDadosEF-Página1'!K59="Setor Privado",2,IF('PlanilhaDadosEF-Página1'!K59="Serviços Domésticos",3,IF('PlanilhaDadosEF-Página1'!K59="Autônomo(a)",4,5)))))</f>
        <v>0</v>
      </c>
      <c r="L59" s="0" t="n">
        <v>3</v>
      </c>
      <c r="M59" s="0" t="n">
        <f aca="false">IF('PlanilhaDadosEF-Página1'!M59="Não",1,0)</f>
        <v>1</v>
      </c>
      <c r="N59" s="0" t="n">
        <v>6</v>
      </c>
      <c r="O59" s="0" t="n">
        <v>6</v>
      </c>
      <c r="P59" s="0" t="n">
        <v>6</v>
      </c>
      <c r="Q59" s="0" t="n">
        <v>8</v>
      </c>
      <c r="R59" s="0" t="n">
        <v>7</v>
      </c>
      <c r="S59" s="0" t="n">
        <v>6</v>
      </c>
    </row>
    <row r="60" customFormat="false" ht="12.8" hidden="false" customHeight="false" outlineLevel="0" collapsed="false">
      <c r="A60" s="0" t="s">
        <v>212</v>
      </c>
      <c r="B60" s="0" t="n">
        <f aca="false">IF('PlanilhaDadosEF-Página1'!B60="Feminino",0,1)</f>
        <v>1</v>
      </c>
      <c r="C60" s="1" t="s">
        <v>213</v>
      </c>
      <c r="D60" s="0" t="n">
        <f aca="false">IF('PlanilhaDadosEF-Página1'!D60="Zona Rural",0,1)</f>
        <v>1</v>
      </c>
      <c r="E60" s="0" t="n">
        <f aca="false">IF('PlanilhaDadosEF-Página1'!E60="Sim",1,0)</f>
        <v>1</v>
      </c>
      <c r="F60" s="0" t="n">
        <f aca="false">IF('PlanilhaDadosEF-Página1'!F60="0 - 5 km",0,IF('PlanilhaDadosEF-Página1'!F60="6 - 10 km",1,IF('PlanilhaDadosEF-Página1'!F60="11 - 15 km",2,IF('PlanilhaDadosEF-Página1'!F60="16 - 20 km",3,IF('PlanilhaDadosEF-Página1'!F60="21 - 25 km",4,IF('PlanilhaDadosEF-Página1'!F60="26 - 30 km",5,IF('PlanilhaDadosEF-Página1'!F60="31 - 35 km",6,IF('PlanilhaDadosEF-Página1'!F60="36 - 40 km",7,IF('PlanilhaDadosEF-Página1'!F60="Mais de 40",8,9)))) )))))</f>
        <v>9</v>
      </c>
      <c r="G60" s="0" t="n">
        <f aca="false">IF('PlanilhaDadosEF-Página1'!G60="Pública",1,0)</f>
        <v>1</v>
      </c>
      <c r="H60" s="0" t="n">
        <f aca="false">IF('PlanilhaDadosEF-Página1'!H60="Até 1 salário mínimo",0,IF('PlanilhaDadosEF-Página1'!H60="Mais de 1 até 2 salários mínimos",1,IF('PlanilhaDadosEF-Página1'!H60="Mais de 2 até 3 salários mínimos",2,IF('PlanilhaDadosEF-Página1'!H60="Mais de 3 até 4 salários mínimos",3,IF('PlanilhaDadosEF-Página1'!H60="Mais de 4 até 5 salários mínimos",4,IF('PlanilhaDadosEF-Página1'!H60="Mais de 5 salários mínimos",5,6))))))</f>
        <v>0</v>
      </c>
      <c r="I60" s="0" t="n">
        <f aca="false">IF('PlanilhaDadosEF-Página1'!I60="Mãe",1,IF('PlanilhaDadosEF-Página1'!I60="Pai",0,2))</f>
        <v>1</v>
      </c>
      <c r="J60" s="0" t="n">
        <f aca="false">IF('PlanilhaDadosEF-Página1'!J60="Ensino superior completo",0,IF('PlanilhaDadosEF-Página1'!J60="Ensino superior incompleto",1,IF('PlanilhaDadosEF-Página1'!J60="Ensino médio completo",2,IF('PlanilhaDadosEF-Página1'!J60="Ensino médio incompleto",3,IF('PlanilhaDadosEF-Página1'!J60="Ensino fundamental completo",4,IF('PlanilhaDadosEF-Página1'!J60="Ensino fundamental incompleto",5,6))))))</f>
        <v>2</v>
      </c>
      <c r="K60" s="0" t="n">
        <f aca="false">IF('PlanilhaDadosEF-Página1'!K60="Serviços Rurais" ,0,IF('PlanilhaDadosEF-Página1'!K60="Setor Público",1,IF('PlanilhaDadosEF-Página1'!K60="Setor Privado",2,IF('PlanilhaDadosEF-Página1'!K60="Serviços Domésticos",3,IF('PlanilhaDadosEF-Página1'!K60="Autônomo(a)",4,5)))))</f>
        <v>0</v>
      </c>
      <c r="L60" s="0" t="n">
        <v>3</v>
      </c>
      <c r="M60" s="0" t="n">
        <f aca="false">IF('PlanilhaDadosEF-Página1'!M60="Não",1,0)</f>
        <v>1</v>
      </c>
      <c r="N60" s="0" t="n">
        <v>6</v>
      </c>
      <c r="O60" s="0" t="n">
        <v>6</v>
      </c>
      <c r="P60" s="0" t="n">
        <v>7</v>
      </c>
      <c r="Q60" s="0" t="n">
        <v>7</v>
      </c>
      <c r="R60" s="0" t="n">
        <v>8</v>
      </c>
      <c r="S60" s="0" t="n">
        <v>7</v>
      </c>
    </row>
    <row r="61" customFormat="false" ht="12.8" hidden="false" customHeight="false" outlineLevel="0" collapsed="false">
      <c r="A61" s="0" t="s">
        <v>214</v>
      </c>
      <c r="B61" s="0" t="n">
        <f aca="false">IF('PlanilhaDadosEF-Página1'!B61="Feminino",0,1)</f>
        <v>1</v>
      </c>
      <c r="C61" s="1" t="s">
        <v>215</v>
      </c>
      <c r="D61" s="0" t="n">
        <f aca="false">IF('PlanilhaDadosEF-Página1'!D61="Zona Rural",0,1)</f>
        <v>0</v>
      </c>
      <c r="E61" s="0" t="n">
        <f aca="false">IF('PlanilhaDadosEF-Página1'!E61="Sim",1,0)</f>
        <v>0</v>
      </c>
      <c r="F61" s="0" t="n">
        <f aca="false">IF('PlanilhaDadosEF-Página1'!F61="0 - 5 km",0,IF('PlanilhaDadosEF-Página1'!F61="6 - 10 km",1,IF('PlanilhaDadosEF-Página1'!F61="11 - 15 km",2,IF('PlanilhaDadosEF-Página1'!F61="16 - 20 km",3,IF('PlanilhaDadosEF-Página1'!F61="21 - 25 km",4,IF('PlanilhaDadosEF-Página1'!F61="26 - 30 km",5,IF('PlanilhaDadosEF-Página1'!F61="31 - 35 km",6,IF('PlanilhaDadosEF-Página1'!F61="36 - 40 km",7,IF('PlanilhaDadosEF-Página1'!F61="Mais de 40",8,9)))) )))))</f>
        <v>9</v>
      </c>
      <c r="G61" s="0" t="n">
        <f aca="false">IF('PlanilhaDadosEF-Página1'!G61="Pública",1,0)</f>
        <v>1</v>
      </c>
      <c r="H61" s="0" t="n">
        <f aca="false">IF('PlanilhaDadosEF-Página1'!H61="Até 1 salário mínimo",0,IF('PlanilhaDadosEF-Página1'!H61="Mais de 1 até 2 salários mínimos",1,IF('PlanilhaDadosEF-Página1'!H61="Mais de 2 até 3 salários mínimos",2,IF('PlanilhaDadosEF-Página1'!H61="Mais de 3 até 4 salários mínimos",3,IF('PlanilhaDadosEF-Página1'!H61="Mais de 4 até 5 salários mínimos",4,IF('PlanilhaDadosEF-Página1'!H61="Mais de 5 salários mínimos",5,6))))))</f>
        <v>0</v>
      </c>
      <c r="I61" s="0" t="n">
        <f aca="false">IF('PlanilhaDadosEF-Página1'!I61="Mãe",1,IF('PlanilhaDadosEF-Página1'!I61="Pai",0,2))</f>
        <v>1</v>
      </c>
      <c r="J61" s="0" t="n">
        <f aca="false">IF('PlanilhaDadosEF-Página1'!J61="Ensino superior completo",0,IF('PlanilhaDadosEF-Página1'!J61="Ensino superior incompleto",1,IF('PlanilhaDadosEF-Página1'!J61="Ensino médio completo",2,IF('PlanilhaDadosEF-Página1'!J61="Ensino médio incompleto",3,IF('PlanilhaDadosEF-Página1'!J61="Ensino fundamental completo",4,IF('PlanilhaDadosEF-Página1'!J61="Ensino fundamental incompleto",5,6))))))</f>
        <v>0</v>
      </c>
      <c r="K61" s="0" t="n">
        <f aca="false">IF('PlanilhaDadosEF-Página1'!K61="Serviços Rurais" ,0,IF('PlanilhaDadosEF-Página1'!K61="Setor Público",1,IF('PlanilhaDadosEF-Página1'!K61="Setor Privado",2,IF('PlanilhaDadosEF-Página1'!K61="Serviços Domésticos",3,IF('PlanilhaDadosEF-Página1'!K61="Autônomo(a)",4,5)))))</f>
        <v>2</v>
      </c>
      <c r="L61" s="0" t="n">
        <v>4</v>
      </c>
      <c r="M61" s="0" t="n">
        <f aca="false">IF('PlanilhaDadosEF-Página1'!M61="Não",1,0)</f>
        <v>1</v>
      </c>
      <c r="N61" s="0" t="n">
        <v>6</v>
      </c>
      <c r="O61" s="0" t="n">
        <v>7</v>
      </c>
      <c r="P61" s="0" t="n">
        <v>6</v>
      </c>
      <c r="Q61" s="0" t="n">
        <v>8</v>
      </c>
      <c r="R61" s="0" t="n">
        <v>7</v>
      </c>
      <c r="S61" s="0" t="n">
        <v>7</v>
      </c>
    </row>
    <row r="62" customFormat="false" ht="12.8" hidden="false" customHeight="false" outlineLevel="0" collapsed="false">
      <c r="A62" s="0" t="s">
        <v>216</v>
      </c>
      <c r="B62" s="0" t="n">
        <f aca="false">IF('PlanilhaDadosEF-Página1'!B62="Feminino",0,1)</f>
        <v>0</v>
      </c>
      <c r="C62" s="1" t="s">
        <v>217</v>
      </c>
      <c r="D62" s="0" t="n">
        <f aca="false">IF('PlanilhaDadosEF-Página1'!D62="Zona Rural",0,1)</f>
        <v>1</v>
      </c>
      <c r="E62" s="0" t="n">
        <f aca="false">IF('PlanilhaDadosEF-Página1'!E62="Sim",1,0)</f>
        <v>1</v>
      </c>
      <c r="F62" s="0" t="n">
        <f aca="false">IF('PlanilhaDadosEF-Página1'!F62="0 - 5 km",0,IF('PlanilhaDadosEF-Página1'!F62="6 - 10 km",1,IF('PlanilhaDadosEF-Página1'!F62="11 - 15 km",2,IF('PlanilhaDadosEF-Página1'!F62="16 - 20 km",3,IF('PlanilhaDadosEF-Página1'!F62="21 - 25 km",4,IF('PlanilhaDadosEF-Página1'!F62="26 - 30 km",5,IF('PlanilhaDadosEF-Página1'!F62="31 - 35 km",6,IF('PlanilhaDadosEF-Página1'!F62="36 - 40 km",7,IF('PlanilhaDadosEF-Página1'!F62="Mais de 40",8,9)))) )))))</f>
        <v>0</v>
      </c>
      <c r="G62" s="0" t="n">
        <f aca="false">IF('PlanilhaDadosEF-Página1'!G62="Pública",1,0)</f>
        <v>1</v>
      </c>
      <c r="H62" s="0" t="n">
        <f aca="false">IF('PlanilhaDadosEF-Página1'!H62="Até 1 salário mínimo",0,IF('PlanilhaDadosEF-Página1'!H62="Mais de 1 até 2 salários mínimos",1,IF('PlanilhaDadosEF-Página1'!H62="Mais de 2 até 3 salários mínimos",2,IF('PlanilhaDadosEF-Página1'!H62="Mais de 3 até 4 salários mínimos",3,IF('PlanilhaDadosEF-Página1'!H62="Mais de 4 até 5 salários mínimos",4,IF('PlanilhaDadosEF-Página1'!H62="Mais de 5 salários mínimos",5,6))))))</f>
        <v>0</v>
      </c>
      <c r="I62" s="0" t="n">
        <f aca="false">IF('PlanilhaDadosEF-Página1'!I62="Mãe",1,IF('PlanilhaDadosEF-Página1'!I62="Pai",0,2))</f>
        <v>1</v>
      </c>
      <c r="J62" s="0" t="n">
        <f aca="false">IF('PlanilhaDadosEF-Página1'!J62="Ensino superior completo",0,IF('PlanilhaDadosEF-Página1'!J62="Ensino superior incompleto",1,IF('PlanilhaDadosEF-Página1'!J62="Ensino médio completo",2,IF('PlanilhaDadosEF-Página1'!J62="Ensino médio incompleto",3,IF('PlanilhaDadosEF-Página1'!J62="Ensino fundamental completo",4,IF('PlanilhaDadosEF-Página1'!J62="Ensino fundamental incompleto",5,6))))))</f>
        <v>3</v>
      </c>
      <c r="K62" s="0" t="n">
        <f aca="false">IF('PlanilhaDadosEF-Página1'!K62="Serviços Rurais" ,0,IF('PlanilhaDadosEF-Página1'!K62="Setor Público",1,IF('PlanilhaDadosEF-Página1'!K62="Setor Privado",2,IF('PlanilhaDadosEF-Página1'!K62="Serviços Domésticos",3,IF('PlanilhaDadosEF-Página1'!K62="Autônomo(a)",4,5)))))</f>
        <v>0</v>
      </c>
      <c r="L62" s="0" t="n">
        <v>7</v>
      </c>
      <c r="M62" s="0" t="n">
        <f aca="false">IF('PlanilhaDadosEF-Página1'!M62="Não",1,0)</f>
        <v>1</v>
      </c>
      <c r="N62" s="0" t="n">
        <v>6</v>
      </c>
      <c r="O62" s="0" t="n">
        <v>7</v>
      </c>
      <c r="P62" s="0" t="n">
        <v>7</v>
      </c>
      <c r="Q62" s="0" t="n">
        <v>6</v>
      </c>
      <c r="R62" s="0" t="n">
        <v>9</v>
      </c>
      <c r="S62" s="0" t="n">
        <v>6</v>
      </c>
    </row>
    <row r="63" customFormat="false" ht="12.8" hidden="false" customHeight="false" outlineLevel="0" collapsed="false">
      <c r="A63" s="0" t="s">
        <v>218</v>
      </c>
      <c r="B63" s="0" t="n">
        <f aca="false">IF('PlanilhaDadosEF-Página1'!B63="Feminino",0,1)</f>
        <v>1</v>
      </c>
      <c r="C63" s="1" t="s">
        <v>219</v>
      </c>
      <c r="D63" s="0" t="n">
        <f aca="false">IF('PlanilhaDadosEF-Página1'!D63="Zona Rural",0,1)</f>
        <v>1</v>
      </c>
      <c r="E63" s="0" t="n">
        <f aca="false">IF('PlanilhaDadosEF-Página1'!E63="Sim",1,0)</f>
        <v>1</v>
      </c>
      <c r="F63" s="0" t="n">
        <f aca="false">IF('PlanilhaDadosEF-Página1'!F63="0 - 5 km",0,IF('PlanilhaDadosEF-Página1'!F63="6 - 10 km",1,IF('PlanilhaDadosEF-Página1'!F63="11 - 15 km",2,IF('PlanilhaDadosEF-Página1'!F63="16 - 20 km",3,IF('PlanilhaDadosEF-Página1'!F63="21 - 25 km",4,IF('PlanilhaDadosEF-Página1'!F63="26 - 30 km",5,IF('PlanilhaDadosEF-Página1'!F63="31 - 35 km",6,IF('PlanilhaDadosEF-Página1'!F63="36 - 40 km",7,IF('PlanilhaDadosEF-Página1'!F63="Mais de 40",8,9)))) )))))</f>
        <v>9</v>
      </c>
      <c r="G63" s="0" t="n">
        <f aca="false">IF('PlanilhaDadosEF-Página1'!G63="Pública",1,0)</f>
        <v>1</v>
      </c>
      <c r="H63" s="0" t="n">
        <f aca="false">IF('PlanilhaDadosEF-Página1'!H63="Até 1 salário mínimo",0,IF('PlanilhaDadosEF-Página1'!H63="Mais de 1 até 2 salários mínimos",1,IF('PlanilhaDadosEF-Página1'!H63="Mais de 2 até 3 salários mínimos",2,IF('PlanilhaDadosEF-Página1'!H63="Mais de 3 até 4 salários mínimos",3,IF('PlanilhaDadosEF-Página1'!H63="Mais de 4 até 5 salários mínimos",4,IF('PlanilhaDadosEF-Página1'!H63="Mais de 5 salários mínimos",5,6))))))</f>
        <v>0</v>
      </c>
      <c r="I63" s="0" t="n">
        <f aca="false">IF('PlanilhaDadosEF-Página1'!I63="Mãe",1,IF('PlanilhaDadosEF-Página1'!I63="Pai",0,2))</f>
        <v>1</v>
      </c>
      <c r="J63" s="0" t="n">
        <f aca="false">IF('PlanilhaDadosEF-Página1'!J63="Ensino superior completo",0,IF('PlanilhaDadosEF-Página1'!J63="Ensino superior incompleto",1,IF('PlanilhaDadosEF-Página1'!J63="Ensino médio completo",2,IF('PlanilhaDadosEF-Página1'!J63="Ensino médio incompleto",3,IF('PlanilhaDadosEF-Página1'!J63="Ensino fundamental completo",4,IF('PlanilhaDadosEF-Página1'!J63="Ensino fundamental incompleto",5,6))))))</f>
        <v>3</v>
      </c>
      <c r="K63" s="0" t="n">
        <f aca="false">IF('PlanilhaDadosEF-Página1'!K63="Serviços Rurais" ,0,IF('PlanilhaDadosEF-Página1'!K63="Setor Público",1,IF('PlanilhaDadosEF-Página1'!K63="Setor Privado",2,IF('PlanilhaDadosEF-Página1'!K63="Serviços Domésticos",3,IF('PlanilhaDadosEF-Página1'!K63="Autônomo(a)",4,5)))))</f>
        <v>0</v>
      </c>
      <c r="L63" s="0" t="n">
        <v>6</v>
      </c>
      <c r="M63" s="0" t="n">
        <f aca="false">IF('PlanilhaDadosEF-Página1'!M63="Não",1,0)</f>
        <v>1</v>
      </c>
      <c r="N63" s="0" t="n">
        <v>6</v>
      </c>
      <c r="O63" s="0" t="n">
        <v>6</v>
      </c>
      <c r="P63" s="0" t="n">
        <v>6</v>
      </c>
      <c r="Q63" s="0" t="n">
        <v>7</v>
      </c>
      <c r="R63" s="0" t="n">
        <v>6</v>
      </c>
      <c r="S63" s="0" t="n">
        <v>6</v>
      </c>
    </row>
    <row r="64" customFormat="false" ht="12.8" hidden="false" customHeight="false" outlineLevel="0" collapsed="false">
      <c r="A64" s="0" t="s">
        <v>220</v>
      </c>
      <c r="B64" s="0" t="n">
        <f aca="false">IF('PlanilhaDadosEF-Página1'!B64="Feminino",0,1)</f>
        <v>0</v>
      </c>
      <c r="C64" s="1" t="s">
        <v>221</v>
      </c>
      <c r="D64" s="0" t="n">
        <f aca="false">IF('PlanilhaDadosEF-Página1'!D64="Zona Rural",0,1)</f>
        <v>0</v>
      </c>
      <c r="E64" s="0" t="n">
        <f aca="false">IF('PlanilhaDadosEF-Página1'!E64="Sim",1,0)</f>
        <v>0</v>
      </c>
      <c r="F64" s="0" t="n">
        <f aca="false">IF('PlanilhaDadosEF-Página1'!F64="0 - 5 km",0,IF('PlanilhaDadosEF-Página1'!F64="6 - 10 km",1,IF('PlanilhaDadosEF-Página1'!F64="11 - 15 km",2,IF('PlanilhaDadosEF-Página1'!F64="16 - 20 km",3,IF('PlanilhaDadosEF-Página1'!F64="21 - 25 km",4,IF('PlanilhaDadosEF-Página1'!F64="26 - 30 km",5,IF('PlanilhaDadosEF-Página1'!F64="31 - 35 km",6,IF('PlanilhaDadosEF-Página1'!F64="36 - 40 km",7,IF('PlanilhaDadosEF-Página1'!F64="Mais de 40",8,9)))) )))))</f>
        <v>3</v>
      </c>
      <c r="G64" s="0" t="n">
        <f aca="false">IF('PlanilhaDadosEF-Página1'!G64="Pública",1,0)</f>
        <v>1</v>
      </c>
      <c r="H64" s="0" t="n">
        <f aca="false">IF('PlanilhaDadosEF-Página1'!H64="Até 1 salário mínimo",0,IF('PlanilhaDadosEF-Página1'!H64="Mais de 1 até 2 salários mínimos",1,IF('PlanilhaDadosEF-Página1'!H64="Mais de 2 até 3 salários mínimos",2,IF('PlanilhaDadosEF-Página1'!H64="Mais de 3 até 4 salários mínimos",3,IF('PlanilhaDadosEF-Página1'!H64="Mais de 4 até 5 salários mínimos",4,IF('PlanilhaDadosEF-Página1'!H64="Mais de 5 salários mínimos",5,6))))))</f>
        <v>0</v>
      </c>
      <c r="I64" s="0" t="n">
        <f aca="false">IF('PlanilhaDadosEF-Página1'!I64="Mãe",1,IF('PlanilhaDadosEF-Página1'!I64="Pai",0,2))</f>
        <v>2</v>
      </c>
      <c r="J64" s="0" t="n">
        <f aca="false">IF('PlanilhaDadosEF-Página1'!J64="Ensino superior completo",0,IF('PlanilhaDadosEF-Página1'!J64="Ensino superior incompleto",1,IF('PlanilhaDadosEF-Página1'!J64="Ensino médio completo",2,IF('PlanilhaDadosEF-Página1'!J64="Ensino médio incompleto",3,IF('PlanilhaDadosEF-Página1'!J64="Ensino fundamental completo",4,IF('PlanilhaDadosEF-Página1'!J64="Ensino fundamental incompleto",5,6))))))</f>
        <v>0</v>
      </c>
      <c r="K64" s="0" t="n">
        <f aca="false">IF('PlanilhaDadosEF-Página1'!K64="Serviços Rurais" ,0,IF('PlanilhaDadosEF-Página1'!K64="Setor Público",1,IF('PlanilhaDadosEF-Página1'!K64="Setor Privado",2,IF('PlanilhaDadosEF-Página1'!K64="Serviços Domésticos",3,IF('PlanilhaDadosEF-Página1'!K64="Autônomo(a)",4,5)))))</f>
        <v>0</v>
      </c>
      <c r="L64" s="0" t="n">
        <v>6</v>
      </c>
      <c r="M64" s="0" t="n">
        <f aca="false">IF('PlanilhaDadosEF-Página1'!M64="Não",1,0)</f>
        <v>1</v>
      </c>
      <c r="N64" s="0" t="n">
        <v>10</v>
      </c>
      <c r="O64" s="0" t="n">
        <v>6</v>
      </c>
      <c r="P64" s="0" t="n">
        <v>6</v>
      </c>
      <c r="Q64" s="0" t="n">
        <v>7</v>
      </c>
      <c r="R64" s="0" t="n">
        <v>8</v>
      </c>
      <c r="S64" s="0" t="n">
        <v>7</v>
      </c>
    </row>
    <row r="65" customFormat="false" ht="12.8" hidden="false" customHeight="false" outlineLevel="0" collapsed="false">
      <c r="A65" s="0" t="s">
        <v>222</v>
      </c>
      <c r="B65" s="0" t="n">
        <f aca="false">IF('PlanilhaDadosEF-Página1'!B65="Feminino",0,1)</f>
        <v>0</v>
      </c>
      <c r="C65" s="1" t="s">
        <v>223</v>
      </c>
      <c r="D65" s="0" t="n">
        <f aca="false">IF('PlanilhaDadosEF-Página1'!D65="Zona Rural",0,1)</f>
        <v>1</v>
      </c>
      <c r="E65" s="0" t="n">
        <f aca="false">IF('PlanilhaDadosEF-Página1'!E65="Sim",1,0)</f>
        <v>1</v>
      </c>
      <c r="F65" s="0" t="n">
        <f aca="false">IF('PlanilhaDadosEF-Página1'!F65="0 - 5 km",0,IF('PlanilhaDadosEF-Página1'!F65="6 - 10 km",1,IF('PlanilhaDadosEF-Página1'!F65="11 - 15 km",2,IF('PlanilhaDadosEF-Página1'!F65="16 - 20 km",3,IF('PlanilhaDadosEF-Página1'!F65="21 - 25 km",4,IF('PlanilhaDadosEF-Página1'!F65="26 - 30 km",5,IF('PlanilhaDadosEF-Página1'!F65="31 - 35 km",6,IF('PlanilhaDadosEF-Página1'!F65="36 - 40 km",7,IF('PlanilhaDadosEF-Página1'!F65="Mais de 40",8,9)))) )))))</f>
        <v>6</v>
      </c>
      <c r="G65" s="0" t="n">
        <f aca="false">IF('PlanilhaDadosEF-Página1'!G65="Pública",1,0)</f>
        <v>1</v>
      </c>
      <c r="H65" s="0" t="n">
        <f aca="false">IF('PlanilhaDadosEF-Página1'!H65="Até 1 salário mínimo",0,IF('PlanilhaDadosEF-Página1'!H65="Mais de 1 até 2 salários mínimos",1,IF('PlanilhaDadosEF-Página1'!H65="Mais de 2 até 3 salários mínimos",2,IF('PlanilhaDadosEF-Página1'!H65="Mais de 3 até 4 salários mínimos",3,IF('PlanilhaDadosEF-Página1'!H65="Mais de 4 até 5 salários mínimos",4,IF('PlanilhaDadosEF-Página1'!H65="Mais de 5 salários mínimos",5,6))))))</f>
        <v>0</v>
      </c>
      <c r="I65" s="0" t="n">
        <f aca="false">IF('PlanilhaDadosEF-Página1'!I65="Mãe",1,IF('PlanilhaDadosEF-Página1'!I65="Pai",0,2))</f>
        <v>1</v>
      </c>
      <c r="J65" s="0" t="n">
        <f aca="false">IF('PlanilhaDadosEF-Página1'!J65="Ensino superior completo",0,IF('PlanilhaDadosEF-Página1'!J65="Ensino superior incompleto",1,IF('PlanilhaDadosEF-Página1'!J65="Ensino médio completo",2,IF('PlanilhaDadosEF-Página1'!J65="Ensino médio incompleto",3,IF('PlanilhaDadosEF-Página1'!J65="Ensino fundamental completo",4,IF('PlanilhaDadosEF-Página1'!J65="Ensino fundamental incompleto",5,6))))))</f>
        <v>2</v>
      </c>
      <c r="K65" s="0" t="n">
        <f aca="false">IF('PlanilhaDadosEF-Página1'!K65="Serviços Rurais" ,0,IF('PlanilhaDadosEF-Página1'!K65="Setor Público",1,IF('PlanilhaDadosEF-Página1'!K65="Setor Privado",2,IF('PlanilhaDadosEF-Página1'!K65="Serviços Domésticos",3,IF('PlanilhaDadosEF-Página1'!K65="Autônomo(a)",4,5)))))</f>
        <v>0</v>
      </c>
      <c r="L65" s="0" t="n">
        <v>3</v>
      </c>
      <c r="M65" s="0" t="n">
        <f aca="false">IF('PlanilhaDadosEF-Página1'!M65="Não",1,0)</f>
        <v>1</v>
      </c>
      <c r="N65" s="0" t="s">
        <v>72</v>
      </c>
      <c r="O65" s="0" t="s">
        <v>102</v>
      </c>
      <c r="P65" s="0" t="s">
        <v>49</v>
      </c>
      <c r="Q65" s="0" t="s">
        <v>72</v>
      </c>
      <c r="R65" s="0" t="s">
        <v>171</v>
      </c>
      <c r="S65" s="0" t="s">
        <v>73</v>
      </c>
    </row>
    <row r="66" customFormat="false" ht="12.8" hidden="false" customHeight="false" outlineLevel="0" collapsed="false">
      <c r="A66" s="0" t="s">
        <v>224</v>
      </c>
      <c r="B66" s="0" t="n">
        <f aca="false">IF('PlanilhaDadosEF-Página1'!B66="Feminino",0,1)</f>
        <v>0</v>
      </c>
      <c r="C66" s="1" t="s">
        <v>225</v>
      </c>
      <c r="D66" s="0" t="n">
        <f aca="false">IF('PlanilhaDadosEF-Página1'!D66="Zona Rural",0,1)</f>
        <v>0</v>
      </c>
      <c r="E66" s="0" t="n">
        <f aca="false">IF('PlanilhaDadosEF-Página1'!E66="Sim",1,0)</f>
        <v>0</v>
      </c>
      <c r="F66" s="0" t="n">
        <f aca="false">IF('PlanilhaDadosEF-Página1'!F66="0 - 5 km",0,IF('PlanilhaDadosEF-Página1'!F66="6 - 10 km",1,IF('PlanilhaDadosEF-Página1'!F66="11 - 15 km",2,IF('PlanilhaDadosEF-Página1'!F66="16 - 20 km",3,IF('PlanilhaDadosEF-Página1'!F66="21 - 25 km",4,IF('PlanilhaDadosEF-Página1'!F66="26 - 30 km",5,IF('PlanilhaDadosEF-Página1'!F66="31 - 35 km",6,IF('PlanilhaDadosEF-Página1'!F66="36 - 40 km",7,IF('PlanilhaDadosEF-Página1'!F66="Mais de 40",8,9)))) )))))</f>
        <v>0</v>
      </c>
      <c r="G66" s="0" t="n">
        <f aca="false">IF('PlanilhaDadosEF-Página1'!G66="Pública",1,0)</f>
        <v>1</v>
      </c>
      <c r="H66" s="0" t="n">
        <f aca="false">IF('PlanilhaDadosEF-Página1'!H66="Até 1 salário mínimo",0,IF('PlanilhaDadosEF-Página1'!H66="Mais de 1 até 2 salários mínimos",1,IF('PlanilhaDadosEF-Página1'!H66="Mais de 2 até 3 salários mínimos",2,IF('PlanilhaDadosEF-Página1'!H66="Mais de 3 até 4 salários mínimos",3,IF('PlanilhaDadosEF-Página1'!H66="Mais de 4 até 5 salários mínimos",4,IF('PlanilhaDadosEF-Página1'!H66="Mais de 5 salários mínimos",5,6))))))</f>
        <v>1</v>
      </c>
      <c r="I66" s="0" t="n">
        <f aca="false">IF('PlanilhaDadosEF-Página1'!I66="Mãe",1,IF('PlanilhaDadosEF-Página1'!I66="Pai",0,2))</f>
        <v>1</v>
      </c>
      <c r="J66" s="0" t="n">
        <f aca="false">IF('PlanilhaDadosEF-Página1'!J66="Ensino superior completo",0,IF('PlanilhaDadosEF-Página1'!J66="Ensino superior incompleto",1,IF('PlanilhaDadosEF-Página1'!J66="Ensino médio completo",2,IF('PlanilhaDadosEF-Página1'!J66="Ensino médio incompleto",3,IF('PlanilhaDadosEF-Página1'!J66="Ensino fundamental completo",4,IF('PlanilhaDadosEF-Página1'!J66="Ensino fundamental incompleto",5,6))))))</f>
        <v>2</v>
      </c>
      <c r="K66" s="0" t="n">
        <f aca="false">IF('PlanilhaDadosEF-Página1'!K66="Serviços Rurais" ,0,IF('PlanilhaDadosEF-Página1'!K66="Setor Público",1,IF('PlanilhaDadosEF-Página1'!K66="Setor Privado",2,IF('PlanilhaDadosEF-Página1'!K66="Serviços Domésticos",3,IF('PlanilhaDadosEF-Página1'!K66="Autônomo(a)",4,5)))))</f>
        <v>0</v>
      </c>
      <c r="L66" s="0" t="n">
        <v>5</v>
      </c>
      <c r="M66" s="0" t="n">
        <f aca="false">IF('PlanilhaDadosEF-Página1'!M66="Não",1,0)</f>
        <v>1</v>
      </c>
      <c r="N66" s="0" t="s">
        <v>226</v>
      </c>
      <c r="O66" s="0" t="s">
        <v>90</v>
      </c>
      <c r="P66" s="0" t="n">
        <v>9</v>
      </c>
      <c r="Q66" s="0" t="s">
        <v>70</v>
      </c>
      <c r="R66" s="0" t="s">
        <v>121</v>
      </c>
      <c r="S66" s="0" t="s">
        <v>170</v>
      </c>
    </row>
    <row r="67" customFormat="false" ht="12.8" hidden="false" customHeight="false" outlineLevel="0" collapsed="false">
      <c r="A67" s="0" t="s">
        <v>227</v>
      </c>
      <c r="B67" s="0" t="n">
        <f aca="false">IF('PlanilhaDadosEF-Página1'!B67="Feminino",0,1)</f>
        <v>1</v>
      </c>
      <c r="C67" s="1" t="s">
        <v>228</v>
      </c>
      <c r="D67" s="0" t="n">
        <f aca="false">IF('PlanilhaDadosEF-Página1'!D67="Zona Rural",0,1)</f>
        <v>1</v>
      </c>
      <c r="E67" s="0" t="n">
        <f aca="false">IF('PlanilhaDadosEF-Página1'!E67="Sim",1,0)</f>
        <v>0</v>
      </c>
      <c r="F67" s="0" t="n">
        <f aca="false">IF('PlanilhaDadosEF-Página1'!F67="0 - 5 km",0,IF('PlanilhaDadosEF-Página1'!F67="6 - 10 km",1,IF('PlanilhaDadosEF-Página1'!F67="11 - 15 km",2,IF('PlanilhaDadosEF-Página1'!F67="16 - 20 km",3,IF('PlanilhaDadosEF-Página1'!F67="21 - 25 km",4,IF('PlanilhaDadosEF-Página1'!F67="26 - 30 km",5,IF('PlanilhaDadosEF-Página1'!F67="31 - 35 km",6,IF('PlanilhaDadosEF-Página1'!F67="36 - 40 km",7,IF('PlanilhaDadosEF-Página1'!F67="Mais de 40",8,9)))) )))))</f>
        <v>4</v>
      </c>
      <c r="G67" s="0" t="n">
        <f aca="false">IF('PlanilhaDadosEF-Página1'!G67="Pública",1,0)</f>
        <v>1</v>
      </c>
      <c r="H67" s="0" t="n">
        <f aca="false">IF('PlanilhaDadosEF-Página1'!H67="Até 1 salário mínimo",0,IF('PlanilhaDadosEF-Página1'!H67="Mais de 1 até 2 salários mínimos",1,IF('PlanilhaDadosEF-Página1'!H67="Mais de 2 até 3 salários mínimos",2,IF('PlanilhaDadosEF-Página1'!H67="Mais de 3 até 4 salários mínimos",3,IF('PlanilhaDadosEF-Página1'!H67="Mais de 4 até 5 salários mínimos",4,IF('PlanilhaDadosEF-Página1'!H67="Mais de 5 salários mínimos",5,6))))))</f>
        <v>0</v>
      </c>
      <c r="I67" s="0" t="n">
        <f aca="false">IF('PlanilhaDadosEF-Página1'!I67="Mãe",1,IF('PlanilhaDadosEF-Página1'!I67="Pai",0,2))</f>
        <v>1</v>
      </c>
      <c r="J67" s="0" t="n">
        <f aca="false">IF('PlanilhaDadosEF-Página1'!J67="Ensino superior completo",0,IF('PlanilhaDadosEF-Página1'!J67="Ensino superior incompleto",1,IF('PlanilhaDadosEF-Página1'!J67="Ensino médio completo",2,IF('PlanilhaDadosEF-Página1'!J67="Ensino médio incompleto",3,IF('PlanilhaDadosEF-Página1'!J67="Ensino fundamental completo",4,IF('PlanilhaDadosEF-Página1'!J67="Ensino fundamental incompleto",5,6))))))</f>
        <v>5</v>
      </c>
      <c r="K67" s="0" t="n">
        <f aca="false">IF('PlanilhaDadosEF-Página1'!K67="Serviços Rurais" ,0,IF('PlanilhaDadosEF-Página1'!K67="Setor Público",1,IF('PlanilhaDadosEF-Página1'!K67="Setor Privado",2,IF('PlanilhaDadosEF-Página1'!K67="Serviços Domésticos",3,IF('PlanilhaDadosEF-Página1'!K67="Autônomo(a)",4,5)))))</f>
        <v>0</v>
      </c>
      <c r="L67" s="0" t="n">
        <v>3</v>
      </c>
      <c r="M67" s="0" t="n">
        <f aca="false">IF('PlanilhaDadosEF-Página1'!M67="Não",1,0)</f>
        <v>1</v>
      </c>
      <c r="N67" s="0" t="s">
        <v>50</v>
      </c>
      <c r="O67" s="0" t="s">
        <v>81</v>
      </c>
      <c r="P67" s="0" t="n">
        <v>8</v>
      </c>
      <c r="Q67" s="0" t="s">
        <v>41</v>
      </c>
      <c r="R67" s="0" t="s">
        <v>134</v>
      </c>
      <c r="S67" s="0" t="n">
        <v>5</v>
      </c>
    </row>
    <row r="68" customFormat="false" ht="12.8" hidden="false" customHeight="false" outlineLevel="0" collapsed="false">
      <c r="A68" s="0" t="s">
        <v>229</v>
      </c>
      <c r="B68" s="0" t="n">
        <f aca="false">IF('PlanilhaDadosEF-Página1'!B68="Feminino",0,1)</f>
        <v>0</v>
      </c>
      <c r="C68" s="1" t="s">
        <v>202</v>
      </c>
      <c r="D68" s="0" t="n">
        <f aca="false">IF('PlanilhaDadosEF-Página1'!D68="Zona Rural",0,1)</f>
        <v>1</v>
      </c>
      <c r="E68" s="0" t="n">
        <f aca="false">IF('PlanilhaDadosEF-Página1'!E68="Sim",1,0)</f>
        <v>0</v>
      </c>
      <c r="F68" s="0" t="n">
        <f aca="false">IF('PlanilhaDadosEF-Página1'!F68="0 - 5 km",0,IF('PlanilhaDadosEF-Página1'!F68="6 - 10 km",1,IF('PlanilhaDadosEF-Página1'!F68="11 - 15 km",2,IF('PlanilhaDadosEF-Página1'!F68="16 - 20 km",3,IF('PlanilhaDadosEF-Página1'!F68="21 - 25 km",4,IF('PlanilhaDadosEF-Página1'!F68="26 - 30 km",5,IF('PlanilhaDadosEF-Página1'!F68="31 - 35 km",6,IF('PlanilhaDadosEF-Página1'!F68="36 - 40 km",7,IF('PlanilhaDadosEF-Página1'!F68="Mais de 40",8,9)))) )))))</f>
        <v>9</v>
      </c>
      <c r="G68" s="0" t="n">
        <f aca="false">IF('PlanilhaDadosEF-Página1'!G68="Pública",1,0)</f>
        <v>1</v>
      </c>
      <c r="H68" s="0" t="n">
        <f aca="false">IF('PlanilhaDadosEF-Página1'!H68="Até 1 salário mínimo",0,IF('PlanilhaDadosEF-Página1'!H68="Mais de 1 até 2 salários mínimos",1,IF('PlanilhaDadosEF-Página1'!H68="Mais de 2 até 3 salários mínimos",2,IF('PlanilhaDadosEF-Página1'!H68="Mais de 3 até 4 salários mínimos",3,IF('PlanilhaDadosEF-Página1'!H68="Mais de 4 até 5 salários mínimos",4,IF('PlanilhaDadosEF-Página1'!H68="Mais de 5 salários mínimos",5,6))))))</f>
        <v>2</v>
      </c>
      <c r="I68" s="0" t="n">
        <f aca="false">IF('PlanilhaDadosEF-Página1'!I68="Mãe",1,IF('PlanilhaDadosEF-Página1'!I68="Pai",0,2))</f>
        <v>1</v>
      </c>
      <c r="J68" s="0" t="n">
        <f aca="false">IF('PlanilhaDadosEF-Página1'!J68="Ensino superior completo",0,IF('PlanilhaDadosEF-Página1'!J68="Ensino superior incompleto",1,IF('PlanilhaDadosEF-Página1'!J68="Ensino médio completo",2,IF('PlanilhaDadosEF-Página1'!J68="Ensino médio incompleto",3,IF('PlanilhaDadosEF-Página1'!J68="Ensino fundamental completo",4,IF('PlanilhaDadosEF-Página1'!J68="Ensino fundamental incompleto",5,6))))))</f>
        <v>1</v>
      </c>
      <c r="K68" s="0" t="n">
        <f aca="false">IF('PlanilhaDadosEF-Página1'!K68="Serviços Rurais" ,0,IF('PlanilhaDadosEF-Página1'!K68="Setor Público",1,IF('PlanilhaDadosEF-Página1'!K68="Setor Privado",2,IF('PlanilhaDadosEF-Página1'!K68="Serviços Domésticos",3,IF('PlanilhaDadosEF-Página1'!K68="Autônomo(a)",4,5)))))</f>
        <v>1</v>
      </c>
      <c r="L68" s="0" t="n">
        <v>4</v>
      </c>
      <c r="M68" s="0" t="n">
        <f aca="false">IF('PlanilhaDadosEF-Página1'!M68="Não",1,0)</f>
        <v>1</v>
      </c>
      <c r="N68" s="0" t="n">
        <v>8</v>
      </c>
      <c r="O68" s="0" t="n">
        <v>8</v>
      </c>
      <c r="P68" s="0" t="n">
        <v>8</v>
      </c>
      <c r="Q68" s="0" t="n">
        <v>9</v>
      </c>
      <c r="R68" s="0" t="n">
        <v>9</v>
      </c>
      <c r="S68" s="0" t="n">
        <v>7</v>
      </c>
    </row>
    <row r="69" customFormat="false" ht="12.8" hidden="false" customHeight="false" outlineLevel="0" collapsed="false">
      <c r="A69" s="0" t="s">
        <v>230</v>
      </c>
      <c r="B69" s="0" t="n">
        <f aca="false">IF('PlanilhaDadosEF-Página1'!B69="Feminino",0,1)</f>
        <v>1</v>
      </c>
      <c r="C69" s="1" t="s">
        <v>231</v>
      </c>
      <c r="D69" s="0" t="n">
        <f aca="false">IF('PlanilhaDadosEF-Página1'!D69="Zona Rural",0,1)</f>
        <v>1</v>
      </c>
      <c r="E69" s="0" t="n">
        <f aca="false">IF('PlanilhaDadosEF-Página1'!E69="Sim",1,0)</f>
        <v>0</v>
      </c>
      <c r="F69" s="0" t="n">
        <f aca="false">IF('PlanilhaDadosEF-Página1'!F69="0 - 5 km",0,IF('PlanilhaDadosEF-Página1'!F69="6 - 10 km",1,IF('PlanilhaDadosEF-Página1'!F69="11 - 15 km",2,IF('PlanilhaDadosEF-Página1'!F69="16 - 20 km",3,IF('PlanilhaDadosEF-Página1'!F69="21 - 25 km",4,IF('PlanilhaDadosEF-Página1'!F69="26 - 30 km",5,IF('PlanilhaDadosEF-Página1'!F69="31 - 35 km",6,IF('PlanilhaDadosEF-Página1'!F69="36 - 40 km",7,IF('PlanilhaDadosEF-Página1'!F69="Mais de 40",8,9)))) )))))</f>
        <v>9</v>
      </c>
      <c r="G69" s="0" t="n">
        <f aca="false">IF('PlanilhaDadosEF-Página1'!G69="Pública",1,0)</f>
        <v>1</v>
      </c>
      <c r="H69" s="0" t="n">
        <f aca="false">IF('PlanilhaDadosEF-Página1'!H69="Até 1 salário mínimo",0,IF('PlanilhaDadosEF-Página1'!H69="Mais de 1 até 2 salários mínimos",1,IF('PlanilhaDadosEF-Página1'!H69="Mais de 2 até 3 salários mínimos",2,IF('PlanilhaDadosEF-Página1'!H69="Mais de 3 até 4 salários mínimos",3,IF('PlanilhaDadosEF-Página1'!H69="Mais de 4 até 5 salários mínimos",4,IF('PlanilhaDadosEF-Página1'!H69="Mais de 5 salários mínimos",5,6))))))</f>
        <v>2</v>
      </c>
      <c r="I69" s="0" t="n">
        <f aca="false">IF('PlanilhaDadosEF-Página1'!I69="Mãe",1,IF('PlanilhaDadosEF-Página1'!I69="Pai",0,2))</f>
        <v>1</v>
      </c>
      <c r="J69" s="0" t="n">
        <f aca="false">IF('PlanilhaDadosEF-Página1'!J69="Ensino superior completo",0,IF('PlanilhaDadosEF-Página1'!J69="Ensino superior incompleto",1,IF('PlanilhaDadosEF-Página1'!J69="Ensino médio completo",2,IF('PlanilhaDadosEF-Página1'!J69="Ensino médio incompleto",3,IF('PlanilhaDadosEF-Página1'!J69="Ensino fundamental completo",4,IF('PlanilhaDadosEF-Página1'!J69="Ensino fundamental incompleto",5,6))))))</f>
        <v>0</v>
      </c>
      <c r="K69" s="0" t="n">
        <f aca="false">IF('PlanilhaDadosEF-Página1'!K69="Serviços Rurais" ,0,IF('PlanilhaDadosEF-Página1'!K69="Setor Público",1,IF('PlanilhaDadosEF-Página1'!K69="Setor Privado",2,IF('PlanilhaDadosEF-Página1'!K69="Serviços Domésticos",3,IF('PlanilhaDadosEF-Página1'!K69="Autônomo(a)",4,5)))))</f>
        <v>1</v>
      </c>
      <c r="L69" s="0" t="n">
        <v>4</v>
      </c>
      <c r="M69" s="0" t="n">
        <f aca="false">IF('PlanilhaDadosEF-Página1'!M69="Não",1,0)</f>
        <v>1</v>
      </c>
      <c r="N69" s="0" t="s">
        <v>102</v>
      </c>
      <c r="O69" s="0" t="s">
        <v>171</v>
      </c>
      <c r="P69" s="0" t="s">
        <v>73</v>
      </c>
      <c r="Q69" s="0" t="s">
        <v>105</v>
      </c>
      <c r="R69" s="0" t="s">
        <v>232</v>
      </c>
      <c r="S69" s="0" t="n">
        <v>6</v>
      </c>
    </row>
    <row r="70" customFormat="false" ht="12.8" hidden="false" customHeight="false" outlineLevel="0" collapsed="false">
      <c r="A70" s="0" t="s">
        <v>233</v>
      </c>
      <c r="B70" s="0" t="n">
        <f aca="false">IF('PlanilhaDadosEF-Página1'!B70="Feminino",0,1)</f>
        <v>1</v>
      </c>
      <c r="C70" s="1" t="s">
        <v>234</v>
      </c>
      <c r="D70" s="0" t="n">
        <f aca="false">IF('PlanilhaDadosEF-Página1'!D70="Zona Rural",0,1)</f>
        <v>0</v>
      </c>
      <c r="E70" s="0" t="n">
        <f aca="false">IF('PlanilhaDadosEF-Página1'!E70="Sim",1,0)</f>
        <v>0</v>
      </c>
      <c r="F70" s="0" t="n">
        <f aca="false">IF('PlanilhaDadosEF-Página1'!F70="0 - 5 km",0,IF('PlanilhaDadosEF-Página1'!F70="6 - 10 km",1,IF('PlanilhaDadosEF-Página1'!F70="11 - 15 km",2,IF('PlanilhaDadosEF-Página1'!F70="16 - 20 km",3,IF('PlanilhaDadosEF-Página1'!F70="21 - 25 km",4,IF('PlanilhaDadosEF-Página1'!F70="26 - 30 km",5,IF('PlanilhaDadosEF-Página1'!F70="31 - 35 km",6,IF('PlanilhaDadosEF-Página1'!F70="36 - 40 km",7,IF('PlanilhaDadosEF-Página1'!F70="Mais de 40",8,9)))) )))))</f>
        <v>5</v>
      </c>
      <c r="G70" s="0" t="n">
        <f aca="false">IF('PlanilhaDadosEF-Página1'!G70="Pública",1,0)</f>
        <v>1</v>
      </c>
      <c r="H70" s="0" t="n">
        <f aca="false">IF('PlanilhaDadosEF-Página1'!H70="Até 1 salário mínimo",0,IF('PlanilhaDadosEF-Página1'!H70="Mais de 1 até 2 salários mínimos",1,IF('PlanilhaDadosEF-Página1'!H70="Mais de 2 até 3 salários mínimos",2,IF('PlanilhaDadosEF-Página1'!H70="Mais de 3 até 4 salários mínimos",3,IF('PlanilhaDadosEF-Página1'!H70="Mais de 4 até 5 salários mínimos",4,IF('PlanilhaDadosEF-Página1'!H70="Mais de 5 salários mínimos",5,6))))))</f>
        <v>0</v>
      </c>
      <c r="I70" s="0" t="n">
        <f aca="false">IF('PlanilhaDadosEF-Página1'!I70="Mãe",1,IF('PlanilhaDadosEF-Página1'!I70="Pai",0,2))</f>
        <v>1</v>
      </c>
      <c r="J70" s="0" t="n">
        <f aca="false">IF('PlanilhaDadosEF-Página1'!J70="Ensino superior completo",0,IF('PlanilhaDadosEF-Página1'!J70="Ensino superior incompleto",1,IF('PlanilhaDadosEF-Página1'!J70="Ensino médio completo",2,IF('PlanilhaDadosEF-Página1'!J70="Ensino médio incompleto",3,IF('PlanilhaDadosEF-Página1'!J70="Ensino fundamental completo",4,IF('PlanilhaDadosEF-Página1'!J70="Ensino fundamental incompleto",5,6))))))</f>
        <v>2</v>
      </c>
      <c r="K70" s="0" t="n">
        <f aca="false">IF('PlanilhaDadosEF-Página1'!K70="Serviços Rurais" ,0,IF('PlanilhaDadosEF-Página1'!K70="Setor Público",1,IF('PlanilhaDadosEF-Página1'!K70="Setor Privado",2,IF('PlanilhaDadosEF-Página1'!K70="Serviços Domésticos",3,IF('PlanilhaDadosEF-Página1'!K70="Autônomo(a)",4,5)))))</f>
        <v>2</v>
      </c>
      <c r="L70" s="0" t="n">
        <v>4</v>
      </c>
      <c r="M70" s="0" t="n">
        <f aca="false">IF('PlanilhaDadosEF-Página1'!M70="Não",1,0)</f>
        <v>1</v>
      </c>
      <c r="N70" s="0" t="n">
        <v>7</v>
      </c>
      <c r="O70" s="0" t="n">
        <v>6</v>
      </c>
      <c r="P70" s="0" t="n">
        <v>6</v>
      </c>
      <c r="Q70" s="0" t="n">
        <v>7</v>
      </c>
      <c r="R70" s="0" t="n">
        <v>6</v>
      </c>
      <c r="S70" s="0" t="n">
        <v>7</v>
      </c>
    </row>
    <row r="71" customFormat="false" ht="12.8" hidden="false" customHeight="false" outlineLevel="0" collapsed="false">
      <c r="A71" s="0" t="s">
        <v>235</v>
      </c>
      <c r="B71" s="0" t="n">
        <f aca="false">IF('PlanilhaDadosEF-Página1'!B71="Feminino",0,1)</f>
        <v>0</v>
      </c>
      <c r="C71" s="1" t="s">
        <v>236</v>
      </c>
      <c r="D71" s="0" t="n">
        <f aca="false">IF('PlanilhaDadosEF-Página1'!D71="Zona Rural",0,1)</f>
        <v>0</v>
      </c>
      <c r="E71" s="0" t="n">
        <f aca="false">IF('PlanilhaDadosEF-Página1'!E71="Sim",1,0)</f>
        <v>0</v>
      </c>
      <c r="F71" s="0" t="n">
        <f aca="false">IF('PlanilhaDadosEF-Página1'!F71="0 - 5 km",0,IF('PlanilhaDadosEF-Página1'!F71="6 - 10 km",1,IF('PlanilhaDadosEF-Página1'!F71="11 - 15 km",2,IF('PlanilhaDadosEF-Página1'!F71="16 - 20 km",3,IF('PlanilhaDadosEF-Página1'!F71="21 - 25 km",4,IF('PlanilhaDadosEF-Página1'!F71="26 - 30 km",5,IF('PlanilhaDadosEF-Página1'!F71="31 - 35 km",6,IF('PlanilhaDadosEF-Página1'!F71="36 - 40 km",7,IF('PlanilhaDadosEF-Página1'!F71="Mais de 40",8,9)))) )))))</f>
        <v>3</v>
      </c>
      <c r="G71" s="0" t="n">
        <f aca="false">IF('PlanilhaDadosEF-Página1'!G71="Pública",1,0)</f>
        <v>1</v>
      </c>
      <c r="H71" s="0" t="n">
        <f aca="false">IF('PlanilhaDadosEF-Página1'!H71="Até 1 salário mínimo",0,IF('PlanilhaDadosEF-Página1'!H71="Mais de 1 até 2 salários mínimos",1,IF('PlanilhaDadosEF-Página1'!H71="Mais de 2 até 3 salários mínimos",2,IF('PlanilhaDadosEF-Página1'!H71="Mais de 3 até 4 salários mínimos",3,IF('PlanilhaDadosEF-Página1'!H71="Mais de 4 até 5 salários mínimos",4,IF('PlanilhaDadosEF-Página1'!H71="Mais de 5 salários mínimos",5,6))))))</f>
        <v>0</v>
      </c>
      <c r="I71" s="0" t="n">
        <f aca="false">IF('PlanilhaDadosEF-Página1'!I71="Mãe",1,IF('PlanilhaDadosEF-Página1'!I71="Pai",0,2))</f>
        <v>1</v>
      </c>
      <c r="J71" s="0" t="n">
        <f aca="false">IF('PlanilhaDadosEF-Página1'!J71="Ensino superior completo",0,IF('PlanilhaDadosEF-Página1'!J71="Ensino superior incompleto",1,IF('PlanilhaDadosEF-Página1'!J71="Ensino médio completo",2,IF('PlanilhaDadosEF-Página1'!J71="Ensino médio incompleto",3,IF('PlanilhaDadosEF-Página1'!J71="Ensino fundamental completo",4,IF('PlanilhaDadosEF-Página1'!J71="Ensino fundamental incompleto",5,6))))))</f>
        <v>5</v>
      </c>
      <c r="K71" s="0" t="n">
        <f aca="false">IF('PlanilhaDadosEF-Página1'!K71="Serviços Rurais" ,0,IF('PlanilhaDadosEF-Página1'!K71="Setor Público",1,IF('PlanilhaDadosEF-Página1'!K71="Setor Privado",2,IF('PlanilhaDadosEF-Página1'!K71="Serviços Domésticos",3,IF('PlanilhaDadosEF-Página1'!K71="Autônomo(a)",4,5)))))</f>
        <v>0</v>
      </c>
      <c r="L71" s="0" t="n">
        <v>3</v>
      </c>
      <c r="M71" s="0" t="n">
        <f aca="false">IF('PlanilhaDadosEF-Página1'!M71="Não",1,0)</f>
        <v>1</v>
      </c>
      <c r="N71" s="0" t="n">
        <v>10</v>
      </c>
      <c r="O71" s="0" t="n">
        <v>9</v>
      </c>
      <c r="P71" s="0" t="n">
        <v>8</v>
      </c>
      <c r="Q71" s="0" t="n">
        <v>8</v>
      </c>
      <c r="R71" s="0" t="n">
        <v>9</v>
      </c>
      <c r="S71" s="0" t="n">
        <v>7</v>
      </c>
    </row>
    <row r="72" customFormat="false" ht="12.8" hidden="false" customHeight="false" outlineLevel="0" collapsed="false">
      <c r="A72" s="0" t="s">
        <v>237</v>
      </c>
      <c r="B72" s="0" t="n">
        <f aca="false">IF('PlanilhaDadosEF-Página1'!B72="Feminino",0,1)</f>
        <v>1</v>
      </c>
      <c r="C72" s="1" t="s">
        <v>238</v>
      </c>
      <c r="D72" s="0" t="n">
        <f aca="false">IF('PlanilhaDadosEF-Página1'!D72="Zona Rural",0,1)</f>
        <v>0</v>
      </c>
      <c r="E72" s="0" t="n">
        <f aca="false">IF('PlanilhaDadosEF-Página1'!E72="Sim",1,0)</f>
        <v>1</v>
      </c>
      <c r="F72" s="0" t="n">
        <f aca="false">IF('PlanilhaDadosEF-Página1'!F72="0 - 5 km",0,IF('PlanilhaDadosEF-Página1'!F72="6 - 10 km",1,IF('PlanilhaDadosEF-Página1'!F72="11 - 15 km",2,IF('PlanilhaDadosEF-Página1'!F72="16 - 20 km",3,IF('PlanilhaDadosEF-Página1'!F72="21 - 25 km",4,IF('PlanilhaDadosEF-Página1'!F72="26 - 30 km",5,IF('PlanilhaDadosEF-Página1'!F72="31 - 35 km",6,IF('PlanilhaDadosEF-Página1'!F72="36 - 40 km",7,IF('PlanilhaDadosEF-Página1'!F72="Mais de 40",8,9)))) )))))</f>
        <v>0</v>
      </c>
      <c r="G72" s="0" t="n">
        <f aca="false">IF('PlanilhaDadosEF-Página1'!G72="Pública",1,0)</f>
        <v>1</v>
      </c>
      <c r="H72" s="0" t="n">
        <f aca="false">IF('PlanilhaDadosEF-Página1'!H72="Até 1 salário mínimo",0,IF('PlanilhaDadosEF-Página1'!H72="Mais de 1 até 2 salários mínimos",1,IF('PlanilhaDadosEF-Página1'!H72="Mais de 2 até 3 salários mínimos",2,IF('PlanilhaDadosEF-Página1'!H72="Mais de 3 até 4 salários mínimos",3,IF('PlanilhaDadosEF-Página1'!H72="Mais de 4 até 5 salários mínimos",4,IF('PlanilhaDadosEF-Página1'!H72="Mais de 5 salários mínimos",5,6))))))</f>
        <v>0</v>
      </c>
      <c r="I72" s="0" t="n">
        <f aca="false">IF('PlanilhaDadosEF-Página1'!I72="Mãe",1,IF('PlanilhaDadosEF-Página1'!I72="Pai",0,2))</f>
        <v>2</v>
      </c>
      <c r="J72" s="0" t="n">
        <f aca="false">IF('PlanilhaDadosEF-Página1'!J72="Ensino superior completo",0,IF('PlanilhaDadosEF-Página1'!J72="Ensino superior incompleto",1,IF('PlanilhaDadosEF-Página1'!J72="Ensino médio completo",2,IF('PlanilhaDadosEF-Página1'!J72="Ensino médio incompleto",3,IF('PlanilhaDadosEF-Página1'!J72="Ensino fundamental completo",4,IF('PlanilhaDadosEF-Página1'!J72="Ensino fundamental incompleto",5,6))))))</f>
        <v>2</v>
      </c>
      <c r="K72" s="0" t="n">
        <f aca="false">IF('PlanilhaDadosEF-Página1'!K72="Serviços Rurais" ,0,IF('PlanilhaDadosEF-Página1'!K72="Setor Público",1,IF('PlanilhaDadosEF-Página1'!K72="Setor Privado",2,IF('PlanilhaDadosEF-Página1'!K72="Serviços Domésticos",3,IF('PlanilhaDadosEF-Página1'!K72="Autônomo(a)",4,5)))))</f>
        <v>0</v>
      </c>
      <c r="L72" s="0" t="n">
        <v>3</v>
      </c>
      <c r="M72" s="0" t="n">
        <f aca="false">IF('PlanilhaDadosEF-Página1'!M72="Não",1,0)</f>
        <v>1</v>
      </c>
      <c r="N72" s="0" t="n">
        <v>6</v>
      </c>
      <c r="O72" s="0" t="n">
        <v>6</v>
      </c>
      <c r="P72" s="0" t="n">
        <v>6</v>
      </c>
      <c r="Q72" s="0" t="n">
        <v>6</v>
      </c>
      <c r="R72" s="0" t="n">
        <v>6</v>
      </c>
      <c r="S72" s="0" t="n">
        <v>7</v>
      </c>
    </row>
    <row r="73" customFormat="false" ht="12.8" hidden="false" customHeight="false" outlineLevel="0" collapsed="false">
      <c r="A73" s="0" t="s">
        <v>239</v>
      </c>
      <c r="B73" s="0" t="n">
        <f aca="false">IF('PlanilhaDadosEF-Página1'!B73="Feminino",0,1)</f>
        <v>1</v>
      </c>
      <c r="C73" s="1" t="s">
        <v>240</v>
      </c>
      <c r="D73" s="0" t="n">
        <f aca="false">IF('PlanilhaDadosEF-Página1'!D73="Zona Rural",0,1)</f>
        <v>1</v>
      </c>
      <c r="E73" s="0" t="n">
        <f aca="false">IF('PlanilhaDadosEF-Página1'!E73="Sim",1,0)</f>
        <v>0</v>
      </c>
      <c r="F73" s="0" t="n">
        <f aca="false">IF('PlanilhaDadosEF-Página1'!F73="0 - 5 km",0,IF('PlanilhaDadosEF-Página1'!F73="6 - 10 km",1,IF('PlanilhaDadosEF-Página1'!F73="11 - 15 km",2,IF('PlanilhaDadosEF-Página1'!F73="16 - 20 km",3,IF('PlanilhaDadosEF-Página1'!F73="21 - 25 km",4,IF('PlanilhaDadosEF-Página1'!F73="26 - 30 km",5,IF('PlanilhaDadosEF-Página1'!F73="31 - 35 km",6,IF('PlanilhaDadosEF-Página1'!F73="36 - 40 km",7,IF('PlanilhaDadosEF-Página1'!F73="Mais de 40",8,9)))) )))))</f>
        <v>0</v>
      </c>
      <c r="G73" s="0" t="n">
        <f aca="false">IF('PlanilhaDadosEF-Página1'!G73="Pública",1,0)</f>
        <v>1</v>
      </c>
      <c r="H73" s="0" t="n">
        <f aca="false">IF('PlanilhaDadosEF-Página1'!H73="Até 1 salário mínimo",0,IF('PlanilhaDadosEF-Página1'!H73="Mais de 1 até 2 salários mínimos",1,IF('PlanilhaDadosEF-Página1'!H73="Mais de 2 até 3 salários mínimos",2,IF('PlanilhaDadosEF-Página1'!H73="Mais de 3 até 4 salários mínimos",3,IF('PlanilhaDadosEF-Página1'!H73="Mais de 4 até 5 salários mínimos",4,IF('PlanilhaDadosEF-Página1'!H73="Mais de 5 salários mínimos",5,6))))))</f>
        <v>1</v>
      </c>
      <c r="I73" s="0" t="n">
        <f aca="false">IF('PlanilhaDadosEF-Página1'!I73="Mãe",1,IF('PlanilhaDadosEF-Página1'!I73="Pai",0,2))</f>
        <v>2</v>
      </c>
      <c r="J73" s="0" t="n">
        <f aca="false">IF('PlanilhaDadosEF-Página1'!J73="Ensino superior completo",0,IF('PlanilhaDadosEF-Página1'!J73="Ensino superior incompleto",1,IF('PlanilhaDadosEF-Página1'!J73="Ensino médio completo",2,IF('PlanilhaDadosEF-Página1'!J73="Ensino médio incompleto",3,IF('PlanilhaDadosEF-Página1'!J73="Ensino fundamental completo",4,IF('PlanilhaDadosEF-Página1'!J73="Ensino fundamental incompleto",5,6))))))</f>
        <v>5</v>
      </c>
      <c r="K73" s="0" t="n">
        <f aca="false">IF('PlanilhaDadosEF-Página1'!K73="Serviços Rurais" ,0,IF('PlanilhaDadosEF-Página1'!K73="Setor Público",1,IF('PlanilhaDadosEF-Página1'!K73="Setor Privado",2,IF('PlanilhaDadosEF-Página1'!K73="Serviços Domésticos",3,IF('PlanilhaDadosEF-Página1'!K73="Autônomo(a)",4,5)))))</f>
        <v>0</v>
      </c>
      <c r="L73" s="0" t="n">
        <v>2</v>
      </c>
      <c r="M73" s="0" t="n">
        <f aca="false">IF('PlanilhaDadosEF-Página1'!M73="Não",1,0)</f>
        <v>1</v>
      </c>
      <c r="N73" s="0" t="n">
        <v>6</v>
      </c>
      <c r="O73" s="0" t="n">
        <v>6</v>
      </c>
      <c r="P73" s="0" t="n">
        <v>6</v>
      </c>
      <c r="Q73" s="0" t="n">
        <v>6</v>
      </c>
      <c r="R73" s="0" t="n">
        <v>7</v>
      </c>
      <c r="S73" s="0" t="n">
        <v>6</v>
      </c>
    </row>
    <row r="74" customFormat="false" ht="12.8" hidden="false" customHeight="false" outlineLevel="0" collapsed="false">
      <c r="A74" s="0" t="s">
        <v>241</v>
      </c>
      <c r="B74" s="0" t="n">
        <f aca="false">IF('PlanilhaDadosEF-Página1'!B74="Feminino",0,1)</f>
        <v>0</v>
      </c>
      <c r="C74" s="1" t="s">
        <v>242</v>
      </c>
      <c r="D74" s="0" t="n">
        <f aca="false">IF('PlanilhaDadosEF-Página1'!D74="Zona Rural",0,1)</f>
        <v>1</v>
      </c>
      <c r="E74" s="0" t="n">
        <f aca="false">IF('PlanilhaDadosEF-Página1'!E74="Sim",1,0)</f>
        <v>0</v>
      </c>
      <c r="F74" s="0" t="n">
        <f aca="false">IF('PlanilhaDadosEF-Página1'!F74="0 - 5 km",0,IF('PlanilhaDadosEF-Página1'!F74="6 - 10 km",1,IF('PlanilhaDadosEF-Página1'!F74="11 - 15 km",2,IF('PlanilhaDadosEF-Página1'!F74="16 - 20 km",3,IF('PlanilhaDadosEF-Página1'!F74="21 - 25 km",4,IF('PlanilhaDadosEF-Página1'!F74="26 - 30 km",5,IF('PlanilhaDadosEF-Página1'!F74="31 - 35 km",6,IF('PlanilhaDadosEF-Página1'!F74="36 - 40 km",7,IF('PlanilhaDadosEF-Página1'!F74="Mais de 40",8,9)))) )))))</f>
        <v>4</v>
      </c>
      <c r="G74" s="0" t="n">
        <f aca="false">IF('PlanilhaDadosEF-Página1'!G74="Pública",1,0)</f>
        <v>0</v>
      </c>
      <c r="H74" s="0" t="n">
        <f aca="false">IF('PlanilhaDadosEF-Página1'!H74="Até 1 salário mínimo",0,IF('PlanilhaDadosEF-Página1'!H74="Mais de 1 até 2 salários mínimos",1,IF('PlanilhaDadosEF-Página1'!H74="Mais de 2 até 3 salários mínimos",2,IF('PlanilhaDadosEF-Página1'!H74="Mais de 3 até 4 salários mínimos",3,IF('PlanilhaDadosEF-Página1'!H74="Mais de 4 até 5 salários mínimos",4,IF('PlanilhaDadosEF-Página1'!H74="Mais de 5 salários mínimos",5,6))))))</f>
        <v>0</v>
      </c>
      <c r="I74" s="0" t="n">
        <f aca="false">IF('PlanilhaDadosEF-Página1'!I74="Mãe",1,IF('PlanilhaDadosEF-Página1'!I74="Pai",0,2))</f>
        <v>1</v>
      </c>
      <c r="J74" s="0" t="n">
        <f aca="false">IF('PlanilhaDadosEF-Página1'!J74="Ensino superior completo",0,IF('PlanilhaDadosEF-Página1'!J74="Ensino superior incompleto",1,IF('PlanilhaDadosEF-Página1'!J74="Ensino médio completo",2,IF('PlanilhaDadosEF-Página1'!J74="Ensino médio incompleto",3,IF('PlanilhaDadosEF-Página1'!J74="Ensino fundamental completo",4,IF('PlanilhaDadosEF-Página1'!J74="Ensino fundamental incompleto",5,6))))))</f>
        <v>2</v>
      </c>
      <c r="K74" s="0" t="n">
        <f aca="false">IF('PlanilhaDadosEF-Página1'!K74="Serviços Rurais" ,0,IF('PlanilhaDadosEF-Página1'!K74="Setor Público",1,IF('PlanilhaDadosEF-Página1'!K74="Setor Privado",2,IF('PlanilhaDadosEF-Página1'!K74="Serviços Domésticos",3,IF('PlanilhaDadosEF-Página1'!K74="Autônomo(a)",4,5)))))</f>
        <v>0</v>
      </c>
      <c r="L74" s="0" t="n">
        <v>3</v>
      </c>
      <c r="M74" s="0" t="n">
        <f aca="false">IF('PlanilhaDadosEF-Página1'!M74="Não",1,0)</f>
        <v>1</v>
      </c>
      <c r="N74" s="0" t="n">
        <v>7</v>
      </c>
      <c r="O74" s="0" t="s">
        <v>121</v>
      </c>
      <c r="P74" s="0" t="s">
        <v>102</v>
      </c>
      <c r="Q74" s="0" t="s">
        <v>40</v>
      </c>
      <c r="R74" s="0" t="s">
        <v>122</v>
      </c>
      <c r="S74" s="0" t="s">
        <v>243</v>
      </c>
    </row>
    <row r="75" customFormat="false" ht="12.8" hidden="false" customHeight="false" outlineLevel="0" collapsed="false">
      <c r="A75" s="0" t="s">
        <v>244</v>
      </c>
      <c r="B75" s="0" t="n">
        <f aca="false">IF('PlanilhaDadosEF-Página1'!B75="Feminino",0,1)</f>
        <v>0</v>
      </c>
      <c r="C75" s="1" t="s">
        <v>245</v>
      </c>
      <c r="D75" s="0" t="n">
        <f aca="false">IF('PlanilhaDadosEF-Página1'!D75="Zona Rural",0,1)</f>
        <v>1</v>
      </c>
      <c r="E75" s="0" t="n">
        <f aca="false">IF('PlanilhaDadosEF-Página1'!E75="Sim",1,0)</f>
        <v>0</v>
      </c>
      <c r="F75" s="0" t="n">
        <f aca="false">IF('PlanilhaDadosEF-Página1'!F75="0 - 5 km",0,IF('PlanilhaDadosEF-Página1'!F75="6 - 10 km",1,IF('PlanilhaDadosEF-Página1'!F75="11 - 15 km",2,IF('PlanilhaDadosEF-Página1'!F75="16 - 20 km",3,IF('PlanilhaDadosEF-Página1'!F75="21 - 25 km",4,IF('PlanilhaDadosEF-Página1'!F75="26 - 30 km",5,IF('PlanilhaDadosEF-Página1'!F75="31 - 35 km",6,IF('PlanilhaDadosEF-Página1'!F75="36 - 40 km",7,IF('PlanilhaDadosEF-Página1'!F75="Mais de 40",8,9)))) )))))</f>
        <v>0</v>
      </c>
      <c r="G75" s="0" t="n">
        <f aca="false">IF('PlanilhaDadosEF-Página1'!G75="Pública",1,0)</f>
        <v>1</v>
      </c>
      <c r="H75" s="0" t="n">
        <f aca="false">IF('PlanilhaDadosEF-Página1'!H75="Até 1 salário mínimo",0,IF('PlanilhaDadosEF-Página1'!H75="Mais de 1 até 2 salários mínimos",1,IF('PlanilhaDadosEF-Página1'!H75="Mais de 2 até 3 salários mínimos",2,IF('PlanilhaDadosEF-Página1'!H75="Mais de 3 até 4 salários mínimos",3,IF('PlanilhaDadosEF-Página1'!H75="Mais de 4 até 5 salários mínimos",4,IF('PlanilhaDadosEF-Página1'!H75="Mais de 5 salários mínimos",5,6))))))</f>
        <v>1</v>
      </c>
      <c r="I75" s="0" t="n">
        <f aca="false">IF('PlanilhaDadosEF-Página1'!I75="Mãe",1,IF('PlanilhaDadosEF-Página1'!I75="Pai",0,2))</f>
        <v>0</v>
      </c>
      <c r="J75" s="0" t="n">
        <f aca="false">IF('PlanilhaDadosEF-Página1'!J75="Ensino superior completo",0,IF('PlanilhaDadosEF-Página1'!J75="Ensino superior incompleto",1,IF('PlanilhaDadosEF-Página1'!J75="Ensino médio completo",2,IF('PlanilhaDadosEF-Página1'!J75="Ensino médio incompleto",3,IF('PlanilhaDadosEF-Página1'!J75="Ensino fundamental completo",4,IF('PlanilhaDadosEF-Página1'!J75="Ensino fundamental incompleto",5,6))))))</f>
        <v>2</v>
      </c>
      <c r="K75" s="0" t="n">
        <f aca="false">IF('PlanilhaDadosEF-Página1'!K75="Serviços Rurais" ,0,IF('PlanilhaDadosEF-Página1'!K75="Setor Público",1,IF('PlanilhaDadosEF-Página1'!K75="Setor Privado",2,IF('PlanilhaDadosEF-Página1'!K75="Serviços Domésticos",3,IF('PlanilhaDadosEF-Página1'!K75="Autônomo(a)",4,5)))))</f>
        <v>0</v>
      </c>
      <c r="L75" s="0" t="n">
        <v>4</v>
      </c>
      <c r="M75" s="0" t="n">
        <f aca="false">IF('PlanilhaDadosEF-Página1'!M75="Não",1,0)</f>
        <v>1</v>
      </c>
      <c r="N75" s="0" t="s">
        <v>122</v>
      </c>
      <c r="O75" s="0" t="s">
        <v>80</v>
      </c>
      <c r="P75" s="0" t="s">
        <v>102</v>
      </c>
      <c r="Q75" s="0" t="s">
        <v>171</v>
      </c>
      <c r="R75" s="0" t="s">
        <v>246</v>
      </c>
      <c r="S75" s="0" t="s">
        <v>170</v>
      </c>
    </row>
    <row r="76" customFormat="false" ht="12.8" hidden="false" customHeight="false" outlineLevel="0" collapsed="false">
      <c r="A76" s="0" t="s">
        <v>247</v>
      </c>
      <c r="B76" s="0" t="n">
        <f aca="false">IF('PlanilhaDadosEF-Página1'!B76="Feminino",0,1)</f>
        <v>0</v>
      </c>
      <c r="C76" s="1" t="s">
        <v>248</v>
      </c>
      <c r="D76" s="0" t="n">
        <f aca="false">IF('PlanilhaDadosEF-Página1'!D76="Zona Rural",0,1)</f>
        <v>0</v>
      </c>
      <c r="E76" s="0" t="n">
        <f aca="false">IF('PlanilhaDadosEF-Página1'!E76="Sim",1,0)</f>
        <v>1</v>
      </c>
      <c r="F76" s="0" t="n">
        <f aca="false">IF('PlanilhaDadosEF-Página1'!F76="0 - 5 km",0,IF('PlanilhaDadosEF-Página1'!F76="6 - 10 km",1,IF('PlanilhaDadosEF-Página1'!F76="11 - 15 km",2,IF('PlanilhaDadosEF-Página1'!F76="16 - 20 km",3,IF('PlanilhaDadosEF-Página1'!F76="21 - 25 km",4,IF('PlanilhaDadosEF-Página1'!F76="26 - 30 km",5,IF('PlanilhaDadosEF-Página1'!F76="31 - 35 km",6,IF('PlanilhaDadosEF-Página1'!F76="36 - 40 km",7,IF('PlanilhaDadosEF-Página1'!F76="Mais de 40",8,9)))) )))))</f>
        <v>0</v>
      </c>
      <c r="G76" s="0" t="n">
        <f aca="false">IF('PlanilhaDadosEF-Página1'!G76="Pública",1,0)</f>
        <v>1</v>
      </c>
      <c r="H76" s="0" t="n">
        <f aca="false">IF('PlanilhaDadosEF-Página1'!H76="Até 1 salário mínimo",0,IF('PlanilhaDadosEF-Página1'!H76="Mais de 1 até 2 salários mínimos",1,IF('PlanilhaDadosEF-Página1'!H76="Mais de 2 até 3 salários mínimos",2,IF('PlanilhaDadosEF-Página1'!H76="Mais de 3 até 4 salários mínimos",3,IF('PlanilhaDadosEF-Página1'!H76="Mais de 4 até 5 salários mínimos",4,IF('PlanilhaDadosEF-Página1'!H76="Mais de 5 salários mínimos",5,6))))))</f>
        <v>0</v>
      </c>
      <c r="I76" s="0" t="n">
        <f aca="false">IF('PlanilhaDadosEF-Página1'!I76="Mãe",1,IF('PlanilhaDadosEF-Página1'!I76="Pai",0,2))</f>
        <v>1</v>
      </c>
      <c r="J76" s="0" t="n">
        <f aca="false">IF('PlanilhaDadosEF-Página1'!J76="Ensino superior completo",0,IF('PlanilhaDadosEF-Página1'!J76="Ensino superior incompleto",1,IF('PlanilhaDadosEF-Página1'!J76="Ensino médio completo",2,IF('PlanilhaDadosEF-Página1'!J76="Ensino médio incompleto",3,IF('PlanilhaDadosEF-Página1'!J76="Ensino fundamental completo",4,IF('PlanilhaDadosEF-Página1'!J76="Ensino fundamental incompleto",5,6))))))</f>
        <v>4</v>
      </c>
      <c r="K76" s="0" t="n">
        <f aca="false">IF('PlanilhaDadosEF-Página1'!K76="Serviços Rurais" ,0,IF('PlanilhaDadosEF-Página1'!K76="Setor Público",1,IF('PlanilhaDadosEF-Página1'!K76="Setor Privado",2,IF('PlanilhaDadosEF-Página1'!K76="Serviços Domésticos",3,IF('PlanilhaDadosEF-Página1'!K76="Autônomo(a)",4,5)))))</f>
        <v>0</v>
      </c>
      <c r="L76" s="0" t="n">
        <v>3</v>
      </c>
      <c r="M76" s="0" t="n">
        <f aca="false">IF('PlanilhaDadosEF-Página1'!M76="Não",1,0)</f>
        <v>1</v>
      </c>
      <c r="N76" s="0" t="n">
        <v>8</v>
      </c>
      <c r="O76" s="0" t="n">
        <v>7</v>
      </c>
      <c r="P76" s="0" t="n">
        <v>8</v>
      </c>
      <c r="Q76" s="0" t="n">
        <v>8</v>
      </c>
      <c r="R76" s="0" t="n">
        <v>7</v>
      </c>
      <c r="S76" s="0" t="n">
        <v>8</v>
      </c>
    </row>
    <row r="77" customFormat="false" ht="12.8" hidden="false" customHeight="false" outlineLevel="0" collapsed="false">
      <c r="A77" s="0" t="s">
        <v>249</v>
      </c>
      <c r="B77" s="0" t="n">
        <f aca="false">IF('PlanilhaDadosEF-Página1'!B77="Feminino",0,1)</f>
        <v>0</v>
      </c>
      <c r="C77" s="1" t="s">
        <v>250</v>
      </c>
      <c r="D77" s="0" t="n">
        <f aca="false">IF('PlanilhaDadosEF-Página1'!D77="Zona Rural",0,1)</f>
        <v>0</v>
      </c>
      <c r="E77" s="0" t="n">
        <f aca="false">IF('PlanilhaDadosEF-Página1'!E77="Sim",1,0)</f>
        <v>1</v>
      </c>
      <c r="F77" s="0" t="n">
        <f aca="false">IF('PlanilhaDadosEF-Página1'!F77="0 - 5 km",0,IF('PlanilhaDadosEF-Página1'!F77="6 - 10 km",1,IF('PlanilhaDadosEF-Página1'!F77="11 - 15 km",2,IF('PlanilhaDadosEF-Página1'!F77="16 - 20 km",3,IF('PlanilhaDadosEF-Página1'!F77="21 - 25 km",4,IF('PlanilhaDadosEF-Página1'!F77="26 - 30 km",5,IF('PlanilhaDadosEF-Página1'!F77="31 - 35 km",6,IF('PlanilhaDadosEF-Página1'!F77="36 - 40 km",7,IF('PlanilhaDadosEF-Página1'!F77="Mais de 40",8,9)))) )))))</f>
        <v>1</v>
      </c>
      <c r="G77" s="0" t="n">
        <f aca="false">IF('PlanilhaDadosEF-Página1'!G77="Pública",1,0)</f>
        <v>1</v>
      </c>
      <c r="H77" s="0" t="n">
        <f aca="false">IF('PlanilhaDadosEF-Página1'!H77="Até 1 salário mínimo",0,IF('PlanilhaDadosEF-Página1'!H77="Mais de 1 até 2 salários mínimos",1,IF('PlanilhaDadosEF-Página1'!H77="Mais de 2 até 3 salários mínimos",2,IF('PlanilhaDadosEF-Página1'!H77="Mais de 3 até 4 salários mínimos",3,IF('PlanilhaDadosEF-Página1'!H77="Mais de 4 até 5 salários mínimos",4,IF('PlanilhaDadosEF-Página1'!H77="Mais de 5 salários mínimos",5,6))))))</f>
        <v>0</v>
      </c>
      <c r="I77" s="0" t="n">
        <f aca="false">IF('PlanilhaDadosEF-Página1'!I77="Mãe",1,IF('PlanilhaDadosEF-Página1'!I77="Pai",0,2))</f>
        <v>1</v>
      </c>
      <c r="J77" s="0" t="n">
        <f aca="false">IF('PlanilhaDadosEF-Página1'!J77="Ensino superior completo",0,IF('PlanilhaDadosEF-Página1'!J77="Ensino superior incompleto",1,IF('PlanilhaDadosEF-Página1'!J77="Ensino médio completo",2,IF('PlanilhaDadosEF-Página1'!J77="Ensino médio incompleto",3,IF('PlanilhaDadosEF-Página1'!J77="Ensino fundamental completo",4,IF('PlanilhaDadosEF-Página1'!J77="Ensino fundamental incompleto",5,6))))))</f>
        <v>2</v>
      </c>
      <c r="K77" s="0" t="n">
        <f aca="false">IF('PlanilhaDadosEF-Página1'!K77="Serviços Rurais" ,0,IF('PlanilhaDadosEF-Página1'!K77="Setor Público",1,IF('PlanilhaDadosEF-Página1'!K77="Setor Privado",2,IF('PlanilhaDadosEF-Página1'!K77="Serviços Domésticos",3,IF('PlanilhaDadosEF-Página1'!K77="Autônomo(a)",4,5)))))</f>
        <v>0</v>
      </c>
      <c r="L77" s="0" t="n">
        <v>2</v>
      </c>
      <c r="M77" s="0" t="n">
        <f aca="false">IF('PlanilhaDadosEF-Página1'!M77="Não",1,0)</f>
        <v>1</v>
      </c>
      <c r="N77" s="0" t="n">
        <v>7</v>
      </c>
      <c r="O77" s="0" t="n">
        <v>6</v>
      </c>
      <c r="P77" s="0" t="n">
        <v>6</v>
      </c>
      <c r="Q77" s="0" t="n">
        <v>6</v>
      </c>
      <c r="R77" s="0" t="n">
        <v>6</v>
      </c>
      <c r="S77" s="0" t="n">
        <v>6</v>
      </c>
    </row>
    <row r="78" customFormat="false" ht="12.8" hidden="false" customHeight="false" outlineLevel="0" collapsed="false">
      <c r="A78" s="0" t="s">
        <v>251</v>
      </c>
      <c r="B78" s="0" t="n">
        <f aca="false">IF('PlanilhaDadosEF-Página1'!B78="Feminino",0,1)</f>
        <v>1</v>
      </c>
      <c r="C78" s="1" t="s">
        <v>252</v>
      </c>
      <c r="D78" s="0" t="n">
        <f aca="false">IF('PlanilhaDadosEF-Página1'!D78="Zona Rural",0,1)</f>
        <v>1</v>
      </c>
      <c r="E78" s="0" t="n">
        <f aca="false">IF('PlanilhaDadosEF-Página1'!E78="Sim",1,0)</f>
        <v>0</v>
      </c>
      <c r="F78" s="0" t="n">
        <f aca="false">IF('PlanilhaDadosEF-Página1'!F78="0 - 5 km",0,IF('PlanilhaDadosEF-Página1'!F78="6 - 10 km",1,IF('PlanilhaDadosEF-Página1'!F78="11 - 15 km",2,IF('PlanilhaDadosEF-Página1'!F78="16 - 20 km",3,IF('PlanilhaDadosEF-Página1'!F78="21 - 25 km",4,IF('PlanilhaDadosEF-Página1'!F78="26 - 30 km",5,IF('PlanilhaDadosEF-Página1'!F78="31 - 35 km",6,IF('PlanilhaDadosEF-Página1'!F78="36 - 40 km",7,IF('PlanilhaDadosEF-Página1'!F78="Mais de 40",8,9)))) )))))</f>
        <v>3</v>
      </c>
      <c r="G78" s="0" t="n">
        <f aca="false">IF('PlanilhaDadosEF-Página1'!G78="Pública",1,0)</f>
        <v>1</v>
      </c>
      <c r="H78" s="0" t="n">
        <f aca="false">IF('PlanilhaDadosEF-Página1'!H78="Até 1 salário mínimo",0,IF('PlanilhaDadosEF-Página1'!H78="Mais de 1 até 2 salários mínimos",1,IF('PlanilhaDadosEF-Página1'!H78="Mais de 2 até 3 salários mínimos",2,IF('PlanilhaDadosEF-Página1'!H78="Mais de 3 até 4 salários mínimos",3,IF('PlanilhaDadosEF-Página1'!H78="Mais de 4 até 5 salários mínimos",4,IF('PlanilhaDadosEF-Página1'!H78="Mais de 5 salários mínimos",5,6))))))</f>
        <v>0</v>
      </c>
      <c r="I78" s="0" t="n">
        <f aca="false">IF('PlanilhaDadosEF-Página1'!I78="Mãe",1,IF('PlanilhaDadosEF-Página1'!I78="Pai",0,2))</f>
        <v>1</v>
      </c>
      <c r="J78" s="0" t="n">
        <f aca="false">IF('PlanilhaDadosEF-Página1'!J78="Ensino superior completo",0,IF('PlanilhaDadosEF-Página1'!J78="Ensino superior incompleto",1,IF('PlanilhaDadosEF-Página1'!J78="Ensino médio completo",2,IF('PlanilhaDadosEF-Página1'!J78="Ensino médio incompleto",3,IF('PlanilhaDadosEF-Página1'!J78="Ensino fundamental completo",4,IF('PlanilhaDadosEF-Página1'!J78="Ensino fundamental incompleto",5,6))))))</f>
        <v>5</v>
      </c>
      <c r="K78" s="0" t="n">
        <f aca="false">IF('PlanilhaDadosEF-Página1'!K78="Serviços Rurais" ,0,IF('PlanilhaDadosEF-Página1'!K78="Setor Público",1,IF('PlanilhaDadosEF-Página1'!K78="Setor Privado",2,IF('PlanilhaDadosEF-Página1'!K78="Serviços Domésticos",3,IF('PlanilhaDadosEF-Página1'!K78="Autônomo(a)",4,5)))))</f>
        <v>0</v>
      </c>
      <c r="L78" s="0" t="n">
        <v>3</v>
      </c>
      <c r="M78" s="0" t="n">
        <f aca="false">IF('PlanilhaDadosEF-Página1'!M78="Não",1,0)</f>
        <v>1</v>
      </c>
      <c r="N78" s="0" t="n">
        <v>7</v>
      </c>
      <c r="O78" s="0" t="n">
        <v>7</v>
      </c>
      <c r="P78" s="0" t="n">
        <v>6</v>
      </c>
      <c r="Q78" s="0" t="n">
        <v>6</v>
      </c>
      <c r="R78" s="0" t="n">
        <v>8</v>
      </c>
      <c r="S78" s="0" t="n">
        <v>6</v>
      </c>
    </row>
    <row r="79" customFormat="false" ht="12.8" hidden="false" customHeight="false" outlineLevel="0" collapsed="false">
      <c r="A79" s="0" t="s">
        <v>253</v>
      </c>
      <c r="B79" s="0" t="n">
        <f aca="false">IF('PlanilhaDadosEF-Página1'!B79="Feminino",0,1)</f>
        <v>1</v>
      </c>
      <c r="C79" s="1" t="s">
        <v>254</v>
      </c>
      <c r="D79" s="0" t="n">
        <f aca="false">IF('PlanilhaDadosEF-Página1'!D79="Zona Rural",0,1)</f>
        <v>1</v>
      </c>
      <c r="E79" s="0" t="n">
        <f aca="false">IF('PlanilhaDadosEF-Página1'!E79="Sim",1,0)</f>
        <v>1</v>
      </c>
      <c r="F79" s="0" t="n">
        <f aca="false">IF('PlanilhaDadosEF-Página1'!F79="0 - 5 km",0,IF('PlanilhaDadosEF-Página1'!F79="6 - 10 km",1,IF('PlanilhaDadosEF-Página1'!F79="11 - 15 km",2,IF('PlanilhaDadosEF-Página1'!F79="16 - 20 km",3,IF('PlanilhaDadosEF-Página1'!F79="21 - 25 km",4,IF('PlanilhaDadosEF-Página1'!F79="26 - 30 km",5,IF('PlanilhaDadosEF-Página1'!F79="31 - 35 km",6,IF('PlanilhaDadosEF-Página1'!F79="36 - 40 km",7,IF('PlanilhaDadosEF-Página1'!F79="Mais de 40",8,9)))) )))))</f>
        <v>3</v>
      </c>
      <c r="G79" s="0" t="n">
        <f aca="false">IF('PlanilhaDadosEF-Página1'!G79="Pública",1,0)</f>
        <v>1</v>
      </c>
      <c r="H79" s="0" t="n">
        <f aca="false">IF('PlanilhaDadosEF-Página1'!H79="Até 1 salário mínimo",0,IF('PlanilhaDadosEF-Página1'!H79="Mais de 1 até 2 salários mínimos",1,IF('PlanilhaDadosEF-Página1'!H79="Mais de 2 até 3 salários mínimos",2,IF('PlanilhaDadosEF-Página1'!H79="Mais de 3 até 4 salários mínimos",3,IF('PlanilhaDadosEF-Página1'!H79="Mais de 4 até 5 salários mínimos",4,IF('PlanilhaDadosEF-Página1'!H79="Mais de 5 salários mínimos",5,6))))))</f>
        <v>0</v>
      </c>
      <c r="I79" s="0" t="n">
        <f aca="false">IF('PlanilhaDadosEF-Página1'!I79="Mãe",1,IF('PlanilhaDadosEF-Página1'!I79="Pai",0,2))</f>
        <v>1</v>
      </c>
      <c r="J79" s="0" t="n">
        <f aca="false">IF('PlanilhaDadosEF-Página1'!J79="Ensino superior completo",0,IF('PlanilhaDadosEF-Página1'!J79="Ensino superior incompleto",1,IF('PlanilhaDadosEF-Página1'!J79="Ensino médio completo",2,IF('PlanilhaDadosEF-Página1'!J79="Ensino médio incompleto",3,IF('PlanilhaDadosEF-Página1'!J79="Ensino fundamental completo",4,IF('PlanilhaDadosEF-Página1'!J79="Ensino fundamental incompleto",5,6))))))</f>
        <v>3</v>
      </c>
      <c r="K79" s="0" t="n">
        <f aca="false">IF('PlanilhaDadosEF-Página1'!K79="Serviços Rurais" ,0,IF('PlanilhaDadosEF-Página1'!K79="Setor Público",1,IF('PlanilhaDadosEF-Página1'!K79="Setor Privado",2,IF('PlanilhaDadosEF-Página1'!K79="Serviços Domésticos",3,IF('PlanilhaDadosEF-Página1'!K79="Autônomo(a)",4,5)))))</f>
        <v>3</v>
      </c>
      <c r="L79" s="0" t="n">
        <v>4</v>
      </c>
      <c r="M79" s="0" t="n">
        <f aca="false">IF('PlanilhaDadosEF-Página1'!M79="Não",1,0)</f>
        <v>1</v>
      </c>
      <c r="N79" s="0" t="n">
        <v>10</v>
      </c>
      <c r="O79" s="0" t="n">
        <v>9</v>
      </c>
      <c r="P79" s="0" t="n">
        <v>9</v>
      </c>
      <c r="Q79" s="0" t="n">
        <v>9</v>
      </c>
      <c r="R79" s="0" t="n">
        <v>7</v>
      </c>
      <c r="S79" s="0" t="n">
        <v>9</v>
      </c>
    </row>
    <row r="80" customFormat="false" ht="12.8" hidden="false" customHeight="false" outlineLevel="0" collapsed="false">
      <c r="A80" s="0" t="s">
        <v>255</v>
      </c>
      <c r="B80" s="0" t="n">
        <f aca="false">IF('PlanilhaDadosEF-Página1'!B80="Feminino",0,1)</f>
        <v>0</v>
      </c>
      <c r="C80" s="1" t="s">
        <v>256</v>
      </c>
      <c r="D80" s="0" t="n">
        <f aca="false">IF('PlanilhaDadosEF-Página1'!D80="Zona Rural",0,1)</f>
        <v>0</v>
      </c>
      <c r="E80" s="0" t="n">
        <f aca="false">IF('PlanilhaDadosEF-Página1'!E80="Sim",1,0)</f>
        <v>0</v>
      </c>
      <c r="F80" s="0" t="n">
        <f aca="false">IF('PlanilhaDadosEF-Página1'!F80="0 - 5 km",0,IF('PlanilhaDadosEF-Página1'!F80="6 - 10 km",1,IF('PlanilhaDadosEF-Página1'!F80="11 - 15 km",2,IF('PlanilhaDadosEF-Página1'!F80="16 - 20 km",3,IF('PlanilhaDadosEF-Página1'!F80="21 - 25 km",4,IF('PlanilhaDadosEF-Página1'!F80="26 - 30 km",5,IF('PlanilhaDadosEF-Página1'!F80="31 - 35 km",6,IF('PlanilhaDadosEF-Página1'!F80="36 - 40 km",7,IF('PlanilhaDadosEF-Página1'!F80="Mais de 40",8,9)))) )))))</f>
        <v>2</v>
      </c>
      <c r="G80" s="0" t="n">
        <f aca="false">IF('PlanilhaDadosEF-Página1'!G80="Pública",1,0)</f>
        <v>1</v>
      </c>
      <c r="H80" s="0" t="n">
        <f aca="false">IF('PlanilhaDadosEF-Página1'!H80="Até 1 salário mínimo",0,IF('PlanilhaDadosEF-Página1'!H80="Mais de 1 até 2 salários mínimos",1,IF('PlanilhaDadosEF-Página1'!H80="Mais de 2 até 3 salários mínimos",2,IF('PlanilhaDadosEF-Página1'!H80="Mais de 3 até 4 salários mínimos",3,IF('PlanilhaDadosEF-Página1'!H80="Mais de 4 até 5 salários mínimos",4,IF('PlanilhaDadosEF-Página1'!H80="Mais de 5 salários mínimos",5,6))))))</f>
        <v>0</v>
      </c>
      <c r="I80" s="0" t="n">
        <f aca="false">IF('PlanilhaDadosEF-Página1'!I80="Mãe",1,IF('PlanilhaDadosEF-Página1'!I80="Pai",0,2))</f>
        <v>0</v>
      </c>
      <c r="J80" s="0" t="n">
        <f aca="false">IF('PlanilhaDadosEF-Página1'!J80="Ensino superior completo",0,IF('PlanilhaDadosEF-Página1'!J80="Ensino superior incompleto",1,IF('PlanilhaDadosEF-Página1'!J80="Ensino médio completo",2,IF('PlanilhaDadosEF-Página1'!J80="Ensino médio incompleto",3,IF('PlanilhaDadosEF-Página1'!J80="Ensino fundamental completo",4,IF('PlanilhaDadosEF-Página1'!J80="Ensino fundamental incompleto",5,6))))))</f>
        <v>0</v>
      </c>
      <c r="K80" s="0" t="n">
        <f aca="false">IF('PlanilhaDadosEF-Página1'!K80="Serviços Rurais" ,0,IF('PlanilhaDadosEF-Página1'!K80="Setor Público",1,IF('PlanilhaDadosEF-Página1'!K80="Setor Privado",2,IF('PlanilhaDadosEF-Página1'!K80="Serviços Domésticos",3,IF('PlanilhaDadosEF-Página1'!K80="Autônomo(a)",4,5)))))</f>
        <v>1</v>
      </c>
      <c r="L80" s="0" t="n">
        <v>2</v>
      </c>
      <c r="M80" s="0" t="n">
        <f aca="false">IF('PlanilhaDadosEF-Página1'!M80="Não",1,0)</f>
        <v>1</v>
      </c>
      <c r="N80" s="0" t="n">
        <v>9</v>
      </c>
      <c r="O80" s="0" t="n">
        <v>8</v>
      </c>
      <c r="P80" s="0" t="n">
        <v>8</v>
      </c>
      <c r="Q80" s="0" t="n">
        <v>6</v>
      </c>
      <c r="R80" s="0" t="n">
        <v>7</v>
      </c>
      <c r="S80" s="0" t="n">
        <v>8</v>
      </c>
    </row>
    <row r="81" customFormat="false" ht="12.8" hidden="false" customHeight="false" outlineLevel="0" collapsed="false">
      <c r="A81" s="0" t="s">
        <v>257</v>
      </c>
      <c r="B81" s="0" t="n">
        <f aca="false">IF('PlanilhaDadosEF-Página1'!B81="Feminino",0,1)</f>
        <v>1</v>
      </c>
      <c r="C81" s="1" t="s">
        <v>258</v>
      </c>
      <c r="D81" s="0" t="n">
        <f aca="false">IF('PlanilhaDadosEF-Página1'!D81="Zona Rural",0,1)</f>
        <v>0</v>
      </c>
      <c r="E81" s="0" t="n">
        <f aca="false">IF('PlanilhaDadosEF-Página1'!E81="Sim",1,0)</f>
        <v>0</v>
      </c>
      <c r="F81" s="0" t="n">
        <f aca="false">IF('PlanilhaDadosEF-Página1'!F81="0 - 5 km",0,IF('PlanilhaDadosEF-Página1'!F81="6 - 10 km",1,IF('PlanilhaDadosEF-Página1'!F81="11 - 15 km",2,IF('PlanilhaDadosEF-Página1'!F81="16 - 20 km",3,IF('PlanilhaDadosEF-Página1'!F81="21 - 25 km",4,IF('PlanilhaDadosEF-Página1'!F81="26 - 30 km",5,IF('PlanilhaDadosEF-Página1'!F81="31 - 35 km",6,IF('PlanilhaDadosEF-Página1'!F81="36 - 40 km",7,IF('PlanilhaDadosEF-Página1'!F81="Mais de 40",8,9)))) )))))</f>
        <v>0</v>
      </c>
      <c r="G81" s="0" t="n">
        <f aca="false">IF('PlanilhaDadosEF-Página1'!G81="Pública",1,0)</f>
        <v>1</v>
      </c>
      <c r="H81" s="0" t="n">
        <f aca="false">IF('PlanilhaDadosEF-Página1'!H81="Até 1 salário mínimo",0,IF('PlanilhaDadosEF-Página1'!H81="Mais de 1 até 2 salários mínimos",1,IF('PlanilhaDadosEF-Página1'!H81="Mais de 2 até 3 salários mínimos",2,IF('PlanilhaDadosEF-Página1'!H81="Mais de 3 até 4 salários mínimos",3,IF('PlanilhaDadosEF-Página1'!H81="Mais de 4 até 5 salários mínimos",4,IF('PlanilhaDadosEF-Página1'!H81="Mais de 5 salários mínimos",5,6))))))</f>
        <v>0</v>
      </c>
      <c r="I81" s="0" t="n">
        <f aca="false">IF('PlanilhaDadosEF-Página1'!I81="Mãe",1,IF('PlanilhaDadosEF-Página1'!I81="Pai",0,2))</f>
        <v>1</v>
      </c>
      <c r="J81" s="0" t="n">
        <f aca="false">IF('PlanilhaDadosEF-Página1'!J81="Ensino superior completo",0,IF('PlanilhaDadosEF-Página1'!J81="Ensino superior incompleto",1,IF('PlanilhaDadosEF-Página1'!J81="Ensino médio completo",2,IF('PlanilhaDadosEF-Página1'!J81="Ensino médio incompleto",3,IF('PlanilhaDadosEF-Página1'!J81="Ensino fundamental completo",4,IF('PlanilhaDadosEF-Página1'!J81="Ensino fundamental incompleto",5,6))))))</f>
        <v>6</v>
      </c>
      <c r="K81" s="0" t="n">
        <f aca="false">IF('PlanilhaDadosEF-Página1'!K81="Serviços Rurais" ,0,IF('PlanilhaDadosEF-Página1'!K81="Setor Público",1,IF('PlanilhaDadosEF-Página1'!K81="Setor Privado",2,IF('PlanilhaDadosEF-Página1'!K81="Serviços Domésticos",3,IF('PlanilhaDadosEF-Página1'!K81="Autônomo(a)",4,5)))))</f>
        <v>5</v>
      </c>
      <c r="L81" s="0" t="n">
        <v>3</v>
      </c>
      <c r="M81" s="0" t="n">
        <f aca="false">IF('PlanilhaDadosEF-Página1'!M81="Não",1,0)</f>
        <v>1</v>
      </c>
      <c r="N81" s="0" t="n">
        <v>7</v>
      </c>
      <c r="O81" s="0" t="n">
        <v>7</v>
      </c>
      <c r="P81" s="0" t="n">
        <v>7</v>
      </c>
      <c r="Q81" s="0" t="n">
        <v>6</v>
      </c>
      <c r="R81" s="0" t="n">
        <v>6</v>
      </c>
      <c r="S81" s="0" t="n">
        <v>7</v>
      </c>
    </row>
    <row r="82" customFormat="false" ht="12.8" hidden="false" customHeight="false" outlineLevel="0" collapsed="false">
      <c r="A82" s="0" t="s">
        <v>261</v>
      </c>
      <c r="B82" s="0" t="n">
        <f aca="false">IF('PlanilhaDadosEF-Página1'!B82="Feminino",0,1)</f>
        <v>0</v>
      </c>
      <c r="C82" s="1" t="s">
        <v>262</v>
      </c>
      <c r="D82" s="0" t="n">
        <f aca="false">IF('PlanilhaDadosEF-Página1'!D82="Zona Rural",0,1)</f>
        <v>0</v>
      </c>
      <c r="E82" s="0" t="n">
        <f aca="false">IF('PlanilhaDadosEF-Página1'!E82="Sim",1,0)</f>
        <v>1</v>
      </c>
      <c r="F82" s="0" t="n">
        <f aca="false">IF('PlanilhaDadosEF-Página1'!F82="0 - 5 km",0,IF('PlanilhaDadosEF-Página1'!F82="6 - 10 km",1,IF('PlanilhaDadosEF-Página1'!F82="11 - 15 km",2,IF('PlanilhaDadosEF-Página1'!F82="16 - 20 km",3,IF('PlanilhaDadosEF-Página1'!F82="21 - 25 km",4,IF('PlanilhaDadosEF-Página1'!F82="26 - 30 km",5,IF('PlanilhaDadosEF-Página1'!F82="31 - 35 km",6,IF('PlanilhaDadosEF-Página1'!F82="36 - 40 km",7,IF('PlanilhaDadosEF-Página1'!F82="Mais de 40",8,9)))) )))))</f>
        <v>0</v>
      </c>
      <c r="G82" s="0" t="n">
        <f aca="false">IF('PlanilhaDadosEF-Página1'!G82="Pública",1,0)</f>
        <v>1</v>
      </c>
      <c r="H82" s="0" t="n">
        <f aca="false">IF('PlanilhaDadosEF-Página1'!H82="Até 1 salário mínimo",0,IF('PlanilhaDadosEF-Página1'!H82="Mais de 1 até 2 salários mínimos",1,IF('PlanilhaDadosEF-Página1'!H82="Mais de 2 até 3 salários mínimos",2,IF('PlanilhaDadosEF-Página1'!H82="Mais de 3 até 4 salários mínimos",3,IF('PlanilhaDadosEF-Página1'!H82="Mais de 4 até 5 salários mínimos",4,IF('PlanilhaDadosEF-Página1'!H82="Mais de 5 salários mínimos",5,6))))))</f>
        <v>0</v>
      </c>
      <c r="I82" s="0" t="n">
        <f aca="false">IF('PlanilhaDadosEF-Página1'!I82="Mãe",1,IF('PlanilhaDadosEF-Página1'!I82="Pai",0,2))</f>
        <v>1</v>
      </c>
      <c r="J82" s="0" t="n">
        <f aca="false">IF('PlanilhaDadosEF-Página1'!J82="Ensino superior completo",0,IF('PlanilhaDadosEF-Página1'!J82="Ensino superior incompleto",1,IF('PlanilhaDadosEF-Página1'!J82="Ensino médio completo",2,IF('PlanilhaDadosEF-Página1'!J82="Ensino médio incompleto",3,IF('PlanilhaDadosEF-Página1'!J82="Ensino fundamental completo",4,IF('PlanilhaDadosEF-Página1'!J82="Ensino fundamental incompleto",5,6))))))</f>
        <v>5</v>
      </c>
      <c r="K82" s="0" t="n">
        <f aca="false">IF('PlanilhaDadosEF-Página1'!K82="Serviços Rurais" ,0,IF('PlanilhaDadosEF-Página1'!K82="Setor Público",1,IF('PlanilhaDadosEF-Página1'!K82="Setor Privado",2,IF('PlanilhaDadosEF-Página1'!K82="Serviços Domésticos",3,IF('PlanilhaDadosEF-Página1'!K82="Autônomo(a)",4,5)))))</f>
        <v>0</v>
      </c>
      <c r="L82" s="0" t="n">
        <v>4</v>
      </c>
      <c r="M82" s="0" t="n">
        <f aca="false">IF('PlanilhaDadosEF-Página1'!M82="Não",1,0)</f>
        <v>0</v>
      </c>
      <c r="N82" s="0" t="n">
        <v>6</v>
      </c>
      <c r="O82" s="0" t="n">
        <v>6</v>
      </c>
      <c r="P82" s="0" t="n">
        <v>6</v>
      </c>
      <c r="Q82" s="0" t="n">
        <v>6</v>
      </c>
      <c r="R82" s="0" t="n">
        <v>8</v>
      </c>
      <c r="S82" s="0" t="n">
        <v>7</v>
      </c>
    </row>
    <row r="83" customFormat="false" ht="12.8" hidden="false" customHeight="false" outlineLevel="0" collapsed="false">
      <c r="A83" s="0" t="s">
        <v>263</v>
      </c>
      <c r="B83" s="0" t="n">
        <f aca="false">IF('PlanilhaDadosEF-Página1'!B83="Feminino",0,1)</f>
        <v>0</v>
      </c>
      <c r="C83" s="1" t="s">
        <v>264</v>
      </c>
      <c r="D83" s="0" t="n">
        <f aca="false">IF('PlanilhaDadosEF-Página1'!D83="Zona Rural",0,1)</f>
        <v>0</v>
      </c>
      <c r="E83" s="0" t="n">
        <f aca="false">IF('PlanilhaDadosEF-Página1'!E83="Sim",1,0)</f>
        <v>1</v>
      </c>
      <c r="F83" s="0" t="n">
        <f aca="false">IF('PlanilhaDadosEF-Página1'!F83="0 - 5 km",0,IF('PlanilhaDadosEF-Página1'!F83="6 - 10 km",1,IF('PlanilhaDadosEF-Página1'!F83="11 - 15 km",2,IF('PlanilhaDadosEF-Página1'!F83="16 - 20 km",3,IF('PlanilhaDadosEF-Página1'!F83="21 - 25 km",4,IF('PlanilhaDadosEF-Página1'!F83="26 - 30 km",5,IF('PlanilhaDadosEF-Página1'!F83="31 - 35 km",6,IF('PlanilhaDadosEF-Página1'!F83="36 - 40 km",7,IF('PlanilhaDadosEF-Página1'!F83="Mais de 40",8,9)))) )))))</f>
        <v>4</v>
      </c>
      <c r="G83" s="0" t="n">
        <f aca="false">IF('PlanilhaDadosEF-Página1'!G83="Pública",1,0)</f>
        <v>1</v>
      </c>
      <c r="H83" s="0" t="n">
        <f aca="false">IF('PlanilhaDadosEF-Página1'!H83="Até 1 salário mínimo",0,IF('PlanilhaDadosEF-Página1'!H83="Mais de 1 até 2 salários mínimos",1,IF('PlanilhaDadosEF-Página1'!H83="Mais de 2 até 3 salários mínimos",2,IF('PlanilhaDadosEF-Página1'!H83="Mais de 3 até 4 salários mínimos",3,IF('PlanilhaDadosEF-Página1'!H83="Mais de 4 até 5 salários mínimos",4,IF('PlanilhaDadosEF-Página1'!H83="Mais de 5 salários mínimos",5,6))))))</f>
        <v>0</v>
      </c>
      <c r="I83" s="0" t="n">
        <f aca="false">IF('PlanilhaDadosEF-Página1'!I83="Mãe",1,IF('PlanilhaDadosEF-Página1'!I83="Pai",0,2))</f>
        <v>1</v>
      </c>
      <c r="J83" s="0" t="n">
        <f aca="false">IF('PlanilhaDadosEF-Página1'!J83="Ensino superior completo",0,IF('PlanilhaDadosEF-Página1'!J83="Ensino superior incompleto",1,IF('PlanilhaDadosEF-Página1'!J83="Ensino médio completo",2,IF('PlanilhaDadosEF-Página1'!J83="Ensino médio incompleto",3,IF('PlanilhaDadosEF-Página1'!J83="Ensino fundamental completo",4,IF('PlanilhaDadosEF-Página1'!J83="Ensino fundamental incompleto",5,6))))))</f>
        <v>3</v>
      </c>
      <c r="K83" s="0" t="n">
        <f aca="false">IF('PlanilhaDadosEF-Página1'!K83="Serviços Rurais" ,0,IF('PlanilhaDadosEF-Página1'!K83="Setor Público",1,IF('PlanilhaDadosEF-Página1'!K83="Setor Privado",2,IF('PlanilhaDadosEF-Página1'!K83="Serviços Domésticos",3,IF('PlanilhaDadosEF-Página1'!K83="Autônomo(a)",4,5)))))</f>
        <v>0</v>
      </c>
      <c r="L83" s="0" t="n">
        <v>4</v>
      </c>
      <c r="M83" s="0" t="n">
        <f aca="false">IF('PlanilhaDadosEF-Página1'!M83="Não",1,0)</f>
        <v>0</v>
      </c>
      <c r="N83" s="0" t="s">
        <v>170</v>
      </c>
      <c r="O83" s="0" t="s">
        <v>102</v>
      </c>
      <c r="P83" s="0" t="s">
        <v>72</v>
      </c>
      <c r="Q83" s="0" t="s">
        <v>50</v>
      </c>
      <c r="R83" s="0" t="s">
        <v>170</v>
      </c>
      <c r="S83" s="0" t="s">
        <v>121</v>
      </c>
    </row>
    <row r="84" customFormat="false" ht="12.8" hidden="false" customHeight="false" outlineLevel="0" collapsed="false">
      <c r="A84" s="0" t="s">
        <v>265</v>
      </c>
      <c r="B84" s="0" t="n">
        <f aca="false">IF('PlanilhaDadosEF-Página1'!B84="Feminino",0,1)</f>
        <v>0</v>
      </c>
      <c r="C84" s="1" t="s">
        <v>266</v>
      </c>
      <c r="D84" s="0" t="n">
        <f aca="false">IF('PlanilhaDadosEF-Página1'!D84="Zona Rural",0,1)</f>
        <v>1</v>
      </c>
      <c r="E84" s="0" t="n">
        <f aca="false">IF('PlanilhaDadosEF-Página1'!E84="Sim",1,0)</f>
        <v>0</v>
      </c>
      <c r="F84" s="0" t="n">
        <f aca="false">IF('PlanilhaDadosEF-Página1'!F84="0 - 5 km",0,IF('PlanilhaDadosEF-Página1'!F84="6 - 10 km",1,IF('PlanilhaDadosEF-Página1'!F84="11 - 15 km",2,IF('PlanilhaDadosEF-Página1'!F84="16 - 20 km",3,IF('PlanilhaDadosEF-Página1'!F84="21 - 25 km",4,IF('PlanilhaDadosEF-Página1'!F84="26 - 30 km",5,IF('PlanilhaDadosEF-Página1'!F84="31 - 35 km",6,IF('PlanilhaDadosEF-Página1'!F84="36 - 40 km",7,IF('PlanilhaDadosEF-Página1'!F84="Mais de 40",8,9)))) )))))</f>
        <v>3</v>
      </c>
      <c r="G84" s="0" t="n">
        <f aca="false">IF('PlanilhaDadosEF-Página1'!G84="Pública",1,0)</f>
        <v>1</v>
      </c>
      <c r="H84" s="0" t="n">
        <f aca="false">IF('PlanilhaDadosEF-Página1'!H84="Até 1 salário mínimo",0,IF('PlanilhaDadosEF-Página1'!H84="Mais de 1 até 2 salários mínimos",1,IF('PlanilhaDadosEF-Página1'!H84="Mais de 2 até 3 salários mínimos",2,IF('PlanilhaDadosEF-Página1'!H84="Mais de 3 até 4 salários mínimos",3,IF('PlanilhaDadosEF-Página1'!H84="Mais de 4 até 5 salários mínimos",4,IF('PlanilhaDadosEF-Página1'!H84="Mais de 5 salários mínimos",5,6))))))</f>
        <v>0</v>
      </c>
      <c r="I84" s="0" t="n">
        <f aca="false">IF('PlanilhaDadosEF-Página1'!I84="Mãe",1,IF('PlanilhaDadosEF-Página1'!I84="Pai",0,2))</f>
        <v>0</v>
      </c>
      <c r="J84" s="0" t="n">
        <f aca="false">IF('PlanilhaDadosEF-Página1'!J84="Ensino superior completo",0,IF('PlanilhaDadosEF-Página1'!J84="Ensino superior incompleto",1,IF('PlanilhaDadosEF-Página1'!J84="Ensino médio completo",2,IF('PlanilhaDadosEF-Página1'!J84="Ensino médio incompleto",3,IF('PlanilhaDadosEF-Página1'!J84="Ensino fundamental completo",4,IF('PlanilhaDadosEF-Página1'!J84="Ensino fundamental incompleto",5,6))))))</f>
        <v>5</v>
      </c>
      <c r="K84" s="0" t="n">
        <f aca="false">IF('PlanilhaDadosEF-Página1'!K84="Serviços Rurais" ,0,IF('PlanilhaDadosEF-Página1'!K84="Setor Público",1,IF('PlanilhaDadosEF-Página1'!K84="Setor Privado",2,IF('PlanilhaDadosEF-Página1'!K84="Serviços Domésticos",3,IF('PlanilhaDadosEF-Página1'!K84="Autônomo(a)",4,5)))))</f>
        <v>0</v>
      </c>
      <c r="L84" s="0" t="n">
        <v>4</v>
      </c>
      <c r="M84" s="0" t="n">
        <f aca="false">IF('PlanilhaDadosEF-Página1'!M84="Não",1,0)</f>
        <v>1</v>
      </c>
      <c r="N84" s="0" t="n">
        <v>8</v>
      </c>
      <c r="O84" s="0" t="n">
        <v>8</v>
      </c>
      <c r="P84" s="0" t="n">
        <v>7</v>
      </c>
      <c r="Q84" s="0" t="n">
        <v>6</v>
      </c>
      <c r="R84" s="0" t="n">
        <v>7</v>
      </c>
      <c r="S84" s="0" t="n">
        <v>6</v>
      </c>
    </row>
    <row r="85" customFormat="false" ht="12.8" hidden="false" customHeight="false" outlineLevel="0" collapsed="false">
      <c r="A85" s="0" t="s">
        <v>267</v>
      </c>
      <c r="B85" s="0" t="n">
        <f aca="false">IF('PlanilhaDadosEF-Página1'!B85="Feminino",0,1)</f>
        <v>0</v>
      </c>
      <c r="C85" s="1" t="s">
        <v>268</v>
      </c>
      <c r="D85" s="0" t="n">
        <f aca="false">IF('PlanilhaDadosEF-Página1'!D85="Zona Rural",0,1)</f>
        <v>1</v>
      </c>
      <c r="E85" s="0" t="n">
        <f aca="false">IF('PlanilhaDadosEF-Página1'!E85="Sim",1,0)</f>
        <v>0</v>
      </c>
      <c r="F85" s="0" t="n">
        <f aca="false">IF('PlanilhaDadosEF-Página1'!F85="0 - 5 km",0,IF('PlanilhaDadosEF-Página1'!F85="6 - 10 km",1,IF('PlanilhaDadosEF-Página1'!F85="11 - 15 km",2,IF('PlanilhaDadosEF-Página1'!F85="16 - 20 km",3,IF('PlanilhaDadosEF-Página1'!F85="21 - 25 km",4,IF('PlanilhaDadosEF-Página1'!F85="26 - 30 km",5,IF('PlanilhaDadosEF-Página1'!F85="31 - 35 km",6,IF('PlanilhaDadosEF-Página1'!F85="36 - 40 km",7,IF('PlanilhaDadosEF-Página1'!F85="Mais de 40",8,9)))) )))))</f>
        <v>0</v>
      </c>
      <c r="G85" s="0" t="n">
        <f aca="false">IF('PlanilhaDadosEF-Página1'!G85="Pública",1,0)</f>
        <v>1</v>
      </c>
      <c r="H85" s="0" t="n">
        <f aca="false">IF('PlanilhaDadosEF-Página1'!H85="Até 1 salário mínimo",0,IF('PlanilhaDadosEF-Página1'!H85="Mais de 1 até 2 salários mínimos",1,IF('PlanilhaDadosEF-Página1'!H85="Mais de 2 até 3 salários mínimos",2,IF('PlanilhaDadosEF-Página1'!H85="Mais de 3 até 4 salários mínimos",3,IF('PlanilhaDadosEF-Página1'!H85="Mais de 4 até 5 salários mínimos",4,IF('PlanilhaDadosEF-Página1'!H85="Mais de 5 salários mínimos",5,6))))))</f>
        <v>1</v>
      </c>
      <c r="I85" s="0" t="n">
        <f aca="false">IF('PlanilhaDadosEF-Página1'!I85="Mãe",1,IF('PlanilhaDadosEF-Página1'!I85="Pai",0,2))</f>
        <v>1</v>
      </c>
      <c r="J85" s="0" t="n">
        <f aca="false">IF('PlanilhaDadosEF-Página1'!J85="Ensino superior completo",0,IF('PlanilhaDadosEF-Página1'!J85="Ensino superior incompleto",1,IF('PlanilhaDadosEF-Página1'!J85="Ensino médio completo",2,IF('PlanilhaDadosEF-Página1'!J85="Ensino médio incompleto",3,IF('PlanilhaDadosEF-Página1'!J85="Ensino fundamental completo",4,IF('PlanilhaDadosEF-Página1'!J85="Ensino fundamental incompleto",5,6))))))</f>
        <v>2</v>
      </c>
      <c r="K85" s="0" t="n">
        <f aca="false">IF('PlanilhaDadosEF-Página1'!K85="Serviços Rurais" ,0,IF('PlanilhaDadosEF-Página1'!K85="Setor Público",1,IF('PlanilhaDadosEF-Página1'!K85="Setor Privado",2,IF('PlanilhaDadosEF-Página1'!K85="Serviços Domésticos",3,IF('PlanilhaDadosEF-Página1'!K85="Autônomo(a)",4,5)))))</f>
        <v>0</v>
      </c>
      <c r="L85" s="0" t="n">
        <v>4</v>
      </c>
      <c r="M85" s="0" t="n">
        <f aca="false">IF('PlanilhaDadosEF-Página1'!M85="Não",1,0)</f>
        <v>1</v>
      </c>
      <c r="N85" s="0" t="n">
        <v>8</v>
      </c>
      <c r="O85" s="0" t="n">
        <v>7</v>
      </c>
      <c r="P85" s="0" t="n">
        <v>7</v>
      </c>
      <c r="Q85" s="0" t="n">
        <v>6</v>
      </c>
      <c r="R85" s="0" t="n">
        <v>8</v>
      </c>
      <c r="S85" s="0" t="n">
        <v>7</v>
      </c>
    </row>
    <row r="86" customFormat="false" ht="12.8" hidden="false" customHeight="false" outlineLevel="0" collapsed="false">
      <c r="A86" s="0" t="s">
        <v>269</v>
      </c>
      <c r="B86" s="0" t="n">
        <f aca="false">IF('PlanilhaDadosEF-Página1'!B86="Feminino",0,1)</f>
        <v>0</v>
      </c>
      <c r="C86" s="1" t="s">
        <v>270</v>
      </c>
      <c r="D86" s="0" t="n">
        <f aca="false">IF('PlanilhaDadosEF-Página1'!D86="Zona Rural",0,1)</f>
        <v>1</v>
      </c>
      <c r="E86" s="0" t="n">
        <f aca="false">IF('PlanilhaDadosEF-Página1'!E86="Sim",1,0)</f>
        <v>0</v>
      </c>
      <c r="F86" s="0" t="n">
        <f aca="false">IF('PlanilhaDadosEF-Página1'!F86="0 - 5 km",0,IF('PlanilhaDadosEF-Página1'!F86="6 - 10 km",1,IF('PlanilhaDadosEF-Página1'!F86="11 - 15 km",2,IF('PlanilhaDadosEF-Página1'!F86="16 - 20 km",3,IF('PlanilhaDadosEF-Página1'!F86="21 - 25 km",4,IF('PlanilhaDadosEF-Página1'!F86="26 - 30 km",5,IF('PlanilhaDadosEF-Página1'!F86="31 - 35 km",6,IF('PlanilhaDadosEF-Página1'!F86="36 - 40 km",7,IF('PlanilhaDadosEF-Página1'!F86="Mais de 40",8,9)))) )))))</f>
        <v>0</v>
      </c>
      <c r="G86" s="0" t="n">
        <f aca="false">IF('PlanilhaDadosEF-Página1'!G86="Pública",1,0)</f>
        <v>1</v>
      </c>
      <c r="H86" s="0" t="n">
        <f aca="false">IF('PlanilhaDadosEF-Página1'!H86="Até 1 salário mínimo",0,IF('PlanilhaDadosEF-Página1'!H86="Mais de 1 até 2 salários mínimos",1,IF('PlanilhaDadosEF-Página1'!H86="Mais de 2 até 3 salários mínimos",2,IF('PlanilhaDadosEF-Página1'!H86="Mais de 3 até 4 salários mínimos",3,IF('PlanilhaDadosEF-Página1'!H86="Mais de 4 até 5 salários mínimos",4,IF('PlanilhaDadosEF-Página1'!H86="Mais de 5 salários mínimos",5,6))))))</f>
        <v>1</v>
      </c>
      <c r="I86" s="0" t="n">
        <f aca="false">IF('PlanilhaDadosEF-Página1'!I86="Mãe",1,IF('PlanilhaDadosEF-Página1'!I86="Pai",0,2))</f>
        <v>1</v>
      </c>
      <c r="J86" s="0" t="n">
        <f aca="false">IF('PlanilhaDadosEF-Página1'!J86="Ensino superior completo",0,IF('PlanilhaDadosEF-Página1'!J86="Ensino superior incompleto",1,IF('PlanilhaDadosEF-Página1'!J86="Ensino médio completo",2,IF('PlanilhaDadosEF-Página1'!J86="Ensino médio incompleto",3,IF('PlanilhaDadosEF-Página1'!J86="Ensino fundamental completo",4,IF('PlanilhaDadosEF-Página1'!J86="Ensino fundamental incompleto",5,6))))))</f>
        <v>5</v>
      </c>
      <c r="K86" s="0" t="n">
        <f aca="false">IF('PlanilhaDadosEF-Página1'!K86="Serviços Rurais" ,0,IF('PlanilhaDadosEF-Página1'!K86="Setor Público",1,IF('PlanilhaDadosEF-Página1'!K86="Setor Privado",2,IF('PlanilhaDadosEF-Página1'!K86="Serviços Domésticos",3,IF('PlanilhaDadosEF-Página1'!K86="Autônomo(a)",4,5)))))</f>
        <v>0</v>
      </c>
      <c r="L86" s="0" t="n">
        <v>3</v>
      </c>
      <c r="M86" s="0" t="n">
        <f aca="false">IF('PlanilhaDadosEF-Página1'!M86="Não",1,0)</f>
        <v>1</v>
      </c>
      <c r="N86" s="0" t="n">
        <v>6</v>
      </c>
      <c r="O86" s="0" t="n">
        <v>6</v>
      </c>
      <c r="P86" s="0" t="n">
        <v>6</v>
      </c>
      <c r="Q86" s="0" t="n">
        <v>6</v>
      </c>
      <c r="R86" s="0" t="n">
        <v>8</v>
      </c>
      <c r="S86" s="0" t="n">
        <v>8</v>
      </c>
    </row>
    <row r="87" customFormat="false" ht="12.8" hidden="false" customHeight="false" outlineLevel="0" collapsed="false">
      <c r="A87" s="0" t="s">
        <v>271</v>
      </c>
      <c r="B87" s="0" t="n">
        <f aca="false">IF('PlanilhaDadosEF-Página1'!B87="Feminino",0,1)</f>
        <v>1</v>
      </c>
      <c r="C87" s="1" t="s">
        <v>272</v>
      </c>
      <c r="D87" s="0" t="n">
        <f aca="false">IF('PlanilhaDadosEF-Página1'!D87="Zona Rural",0,1)</f>
        <v>1</v>
      </c>
      <c r="E87" s="0" t="n">
        <f aca="false">IF('PlanilhaDadosEF-Página1'!E87="Sim",1,0)</f>
        <v>0</v>
      </c>
      <c r="F87" s="0" t="n">
        <f aca="false">IF('PlanilhaDadosEF-Página1'!F87="0 - 5 km",0,IF('PlanilhaDadosEF-Página1'!F87="6 - 10 km",1,IF('PlanilhaDadosEF-Página1'!F87="11 - 15 km",2,IF('PlanilhaDadosEF-Página1'!F87="16 - 20 km",3,IF('PlanilhaDadosEF-Página1'!F87="21 - 25 km",4,IF('PlanilhaDadosEF-Página1'!F87="26 - 30 km",5,IF('PlanilhaDadosEF-Página1'!F87="31 - 35 km",6,IF('PlanilhaDadosEF-Página1'!F87="36 - 40 km",7,IF('PlanilhaDadosEF-Página1'!F87="Mais de 40",8,9)))) )))))</f>
        <v>5</v>
      </c>
      <c r="G87" s="0" t="n">
        <f aca="false">IF('PlanilhaDadosEF-Página1'!G87="Pública",1,0)</f>
        <v>1</v>
      </c>
      <c r="H87" s="0" t="n">
        <f aca="false">IF('PlanilhaDadosEF-Página1'!H87="Até 1 salário mínimo",0,IF('PlanilhaDadosEF-Página1'!H87="Mais de 1 até 2 salários mínimos",1,IF('PlanilhaDadosEF-Página1'!H87="Mais de 2 até 3 salários mínimos",2,IF('PlanilhaDadosEF-Página1'!H87="Mais de 3 até 4 salários mínimos",3,IF('PlanilhaDadosEF-Página1'!H87="Mais de 4 até 5 salários mínimos",4,IF('PlanilhaDadosEF-Página1'!H87="Mais de 5 salários mínimos",5,6))))))</f>
        <v>1</v>
      </c>
      <c r="I87" s="0" t="n">
        <f aca="false">IF('PlanilhaDadosEF-Página1'!I87="Mãe",1,IF('PlanilhaDadosEF-Página1'!I87="Pai",0,2))</f>
        <v>1</v>
      </c>
      <c r="J87" s="0" t="n">
        <f aca="false">IF('PlanilhaDadosEF-Página1'!J87="Ensino superior completo",0,IF('PlanilhaDadosEF-Página1'!J87="Ensino superior incompleto",1,IF('PlanilhaDadosEF-Página1'!J87="Ensino médio completo",2,IF('PlanilhaDadosEF-Página1'!J87="Ensino médio incompleto",3,IF('PlanilhaDadosEF-Página1'!J87="Ensino fundamental completo",4,IF('PlanilhaDadosEF-Página1'!J87="Ensino fundamental incompleto",5,6))))))</f>
        <v>2</v>
      </c>
      <c r="K87" s="0" t="n">
        <f aca="false">IF('PlanilhaDadosEF-Página1'!K87="Serviços Rurais" ,0,IF('PlanilhaDadosEF-Página1'!K87="Setor Público",1,IF('PlanilhaDadosEF-Página1'!K87="Setor Privado",2,IF('PlanilhaDadosEF-Página1'!K87="Serviços Domésticos",3,IF('PlanilhaDadosEF-Página1'!K87="Autônomo(a)",4,5)))))</f>
        <v>2</v>
      </c>
      <c r="L87" s="0" t="n">
        <v>3</v>
      </c>
      <c r="M87" s="0" t="n">
        <f aca="false">IF('PlanilhaDadosEF-Página1'!M87="Não",1,0)</f>
        <v>0</v>
      </c>
      <c r="N87" s="0" t="s">
        <v>81</v>
      </c>
      <c r="O87" s="0" t="s">
        <v>105</v>
      </c>
      <c r="P87" s="0" t="s">
        <v>102</v>
      </c>
      <c r="Q87" s="0" t="s">
        <v>121</v>
      </c>
      <c r="R87" s="0" t="n">
        <v>9</v>
      </c>
      <c r="S87" s="0" t="n">
        <v>7</v>
      </c>
    </row>
    <row r="88" customFormat="false" ht="12.8" hidden="false" customHeight="false" outlineLevel="0" collapsed="false">
      <c r="A88" s="0" t="s">
        <v>273</v>
      </c>
      <c r="B88" s="0" t="n">
        <f aca="false">IF('PlanilhaDadosEF-Página1'!B88="Feminino",0,1)</f>
        <v>1</v>
      </c>
      <c r="C88" s="1" t="s">
        <v>274</v>
      </c>
      <c r="D88" s="0" t="n">
        <f aca="false">IF('PlanilhaDadosEF-Página1'!D88="Zona Rural",0,1)</f>
        <v>0</v>
      </c>
      <c r="E88" s="0" t="n">
        <f aca="false">IF('PlanilhaDadosEF-Página1'!E88="Sim",1,0)</f>
        <v>1</v>
      </c>
      <c r="F88" s="0" t="n">
        <f aca="false">IF('PlanilhaDadosEF-Página1'!F88="0 - 5 km",0,IF('PlanilhaDadosEF-Página1'!F88="6 - 10 km",1,IF('PlanilhaDadosEF-Página1'!F88="11 - 15 km",2,IF('PlanilhaDadosEF-Página1'!F88="16 - 20 km",3,IF('PlanilhaDadosEF-Página1'!F88="21 - 25 km",4,IF('PlanilhaDadosEF-Página1'!F88="26 - 30 km",5,IF('PlanilhaDadosEF-Página1'!F88="31 - 35 km",6,IF('PlanilhaDadosEF-Página1'!F88="36 - 40 km",7,IF('PlanilhaDadosEF-Página1'!F88="Mais de 40",8,9)))) )))))</f>
        <v>3</v>
      </c>
      <c r="G88" s="0" t="n">
        <f aca="false">IF('PlanilhaDadosEF-Página1'!G88="Pública",1,0)</f>
        <v>1</v>
      </c>
      <c r="H88" s="0" t="n">
        <f aca="false">IF('PlanilhaDadosEF-Página1'!H88="Até 1 salário mínimo",0,IF('PlanilhaDadosEF-Página1'!H88="Mais de 1 até 2 salários mínimos",1,IF('PlanilhaDadosEF-Página1'!H88="Mais de 2 até 3 salários mínimos",2,IF('PlanilhaDadosEF-Página1'!H88="Mais de 3 até 4 salários mínimos",3,IF('PlanilhaDadosEF-Página1'!H88="Mais de 4 até 5 salários mínimos",4,IF('PlanilhaDadosEF-Página1'!H88="Mais de 5 salários mínimos",5,6))))))</f>
        <v>0</v>
      </c>
      <c r="I88" s="0" t="n">
        <f aca="false">IF('PlanilhaDadosEF-Página1'!I88="Mãe",1,IF('PlanilhaDadosEF-Página1'!I88="Pai",0,2))</f>
        <v>1</v>
      </c>
      <c r="J88" s="0" t="n">
        <f aca="false">IF('PlanilhaDadosEF-Página1'!J88="Ensino superior completo",0,IF('PlanilhaDadosEF-Página1'!J88="Ensino superior incompleto",1,IF('PlanilhaDadosEF-Página1'!J88="Ensino médio completo",2,IF('PlanilhaDadosEF-Página1'!J88="Ensino médio incompleto",3,IF('PlanilhaDadosEF-Página1'!J88="Ensino fundamental completo",4,IF('PlanilhaDadosEF-Página1'!J88="Ensino fundamental incompleto",5,6))))))</f>
        <v>4</v>
      </c>
      <c r="K88" s="0" t="n">
        <f aca="false">IF('PlanilhaDadosEF-Página1'!K88="Serviços Rurais" ,0,IF('PlanilhaDadosEF-Página1'!K88="Setor Público",1,IF('PlanilhaDadosEF-Página1'!K88="Setor Privado",2,IF('PlanilhaDadosEF-Página1'!K88="Serviços Domésticos",3,IF('PlanilhaDadosEF-Página1'!K88="Autônomo(a)",4,5)))))</f>
        <v>0</v>
      </c>
      <c r="L88" s="0" t="n">
        <v>5</v>
      </c>
      <c r="M88" s="0" t="n">
        <f aca="false">IF('PlanilhaDadosEF-Página1'!M88="Não",1,0)</f>
        <v>0</v>
      </c>
      <c r="N88" s="0" t="n">
        <v>10</v>
      </c>
      <c r="O88" s="0" t="n">
        <v>10</v>
      </c>
      <c r="P88" s="0" t="n">
        <v>9</v>
      </c>
      <c r="Q88" s="0" t="n">
        <v>8</v>
      </c>
      <c r="R88" s="0" t="n">
        <v>9</v>
      </c>
      <c r="S88" s="0" t="n">
        <v>9</v>
      </c>
    </row>
    <row r="89" customFormat="false" ht="12.8" hidden="false" customHeight="false" outlineLevel="0" collapsed="false">
      <c r="A89" s="0" t="s">
        <v>275</v>
      </c>
      <c r="B89" s="0" t="n">
        <f aca="false">IF('PlanilhaDadosEF-Página1'!B89="Feminino",0,1)</f>
        <v>1</v>
      </c>
      <c r="C89" s="1" t="s">
        <v>276</v>
      </c>
      <c r="D89" s="0" t="n">
        <f aca="false">IF('PlanilhaDadosEF-Página1'!D89="Zona Rural",0,1)</f>
        <v>1</v>
      </c>
      <c r="E89" s="0" t="n">
        <f aca="false">IF('PlanilhaDadosEF-Página1'!E89="Sim",1,0)</f>
        <v>0</v>
      </c>
      <c r="F89" s="0" t="n">
        <f aca="false">IF('PlanilhaDadosEF-Página1'!F89="0 - 5 km",0,IF('PlanilhaDadosEF-Página1'!F89="6 - 10 km",1,IF('PlanilhaDadosEF-Página1'!F89="11 - 15 km",2,IF('PlanilhaDadosEF-Página1'!F89="16 - 20 km",3,IF('PlanilhaDadosEF-Página1'!F89="21 - 25 km",4,IF('PlanilhaDadosEF-Página1'!F89="26 - 30 km",5,IF('PlanilhaDadosEF-Página1'!F89="31 - 35 km",6,IF('PlanilhaDadosEF-Página1'!F89="36 - 40 km",7,IF('PlanilhaDadosEF-Página1'!F89="Mais de 40",8,9)))) )))))</f>
        <v>3</v>
      </c>
      <c r="G89" s="0" t="n">
        <f aca="false">IF('PlanilhaDadosEF-Página1'!G89="Pública",1,0)</f>
        <v>1</v>
      </c>
      <c r="H89" s="0" t="n">
        <f aca="false">IF('PlanilhaDadosEF-Página1'!H89="Até 1 salário mínimo",0,IF('PlanilhaDadosEF-Página1'!H89="Mais de 1 até 2 salários mínimos",1,IF('PlanilhaDadosEF-Página1'!H89="Mais de 2 até 3 salários mínimos",2,IF('PlanilhaDadosEF-Página1'!H89="Mais de 3 até 4 salários mínimos",3,IF('PlanilhaDadosEF-Página1'!H89="Mais de 4 até 5 salários mínimos",4,IF('PlanilhaDadosEF-Página1'!H89="Mais de 5 salários mínimos",5,6))))))</f>
        <v>2</v>
      </c>
      <c r="I89" s="0" t="n">
        <f aca="false">IF('PlanilhaDadosEF-Página1'!I89="Mãe",1,IF('PlanilhaDadosEF-Página1'!I89="Pai",0,2))</f>
        <v>2</v>
      </c>
      <c r="J89" s="0" t="n">
        <f aca="false">IF('PlanilhaDadosEF-Página1'!J89="Ensino superior completo",0,IF('PlanilhaDadosEF-Página1'!J89="Ensino superior incompleto",1,IF('PlanilhaDadosEF-Página1'!J89="Ensino médio completo",2,IF('PlanilhaDadosEF-Página1'!J89="Ensino médio incompleto",3,IF('PlanilhaDadosEF-Página1'!J89="Ensino fundamental completo",4,IF('PlanilhaDadosEF-Página1'!J89="Ensino fundamental incompleto",5,6))))))</f>
        <v>6</v>
      </c>
      <c r="K89" s="0" t="n">
        <f aca="false">IF('PlanilhaDadosEF-Página1'!K89="Serviços Rurais" ,0,IF('PlanilhaDadosEF-Página1'!K89="Setor Público",1,IF('PlanilhaDadosEF-Página1'!K89="Setor Privado",2,IF('PlanilhaDadosEF-Página1'!K89="Serviços Domésticos",3,IF('PlanilhaDadosEF-Página1'!K89="Autônomo(a)",4,5)))))</f>
        <v>0</v>
      </c>
      <c r="L89" s="0" t="n">
        <v>3</v>
      </c>
      <c r="M89" s="0" t="n">
        <f aca="false">IF('PlanilhaDadosEF-Página1'!M89="Não",1,0)</f>
        <v>1</v>
      </c>
      <c r="N89" s="0" t="n">
        <v>8</v>
      </c>
      <c r="O89" s="0" t="n">
        <v>8</v>
      </c>
      <c r="P89" s="0" t="n">
        <v>8</v>
      </c>
      <c r="Q89" s="0" t="n">
        <v>7</v>
      </c>
      <c r="R89" s="0" t="n">
        <v>7</v>
      </c>
      <c r="S89" s="0" t="n">
        <v>8</v>
      </c>
    </row>
    <row r="90" customFormat="false" ht="12.8" hidden="false" customHeight="false" outlineLevel="0" collapsed="false">
      <c r="A90" s="0" t="s">
        <v>277</v>
      </c>
      <c r="B90" s="0" t="n">
        <f aca="false">IF('PlanilhaDadosEF-Página1'!B90="Feminino",0,1)</f>
        <v>1</v>
      </c>
      <c r="C90" s="1" t="s">
        <v>278</v>
      </c>
      <c r="D90" s="0" t="n">
        <f aca="false">IF('PlanilhaDadosEF-Página1'!D90="Zona Rural",0,1)</f>
        <v>1</v>
      </c>
      <c r="E90" s="0" t="n">
        <f aca="false">IF('PlanilhaDadosEF-Página1'!E90="Sim",1,0)</f>
        <v>1</v>
      </c>
      <c r="F90" s="0" t="n">
        <f aca="false">IF('PlanilhaDadosEF-Página1'!F90="0 - 5 km",0,IF('PlanilhaDadosEF-Página1'!F90="6 - 10 km",1,IF('PlanilhaDadosEF-Página1'!F90="11 - 15 km",2,IF('PlanilhaDadosEF-Página1'!F90="16 - 20 km",3,IF('PlanilhaDadosEF-Página1'!F90="21 - 25 km",4,IF('PlanilhaDadosEF-Página1'!F90="26 - 30 km",5,IF('PlanilhaDadosEF-Página1'!F90="31 - 35 km",6,IF('PlanilhaDadosEF-Página1'!F90="36 - 40 km",7,IF('PlanilhaDadosEF-Página1'!F90="Mais de 40",8,9)))) )))))</f>
        <v>3</v>
      </c>
      <c r="G90" s="0" t="n">
        <f aca="false">IF('PlanilhaDadosEF-Página1'!G90="Pública",1,0)</f>
        <v>1</v>
      </c>
      <c r="H90" s="0" t="n">
        <f aca="false">IF('PlanilhaDadosEF-Página1'!H90="Até 1 salário mínimo",0,IF('PlanilhaDadosEF-Página1'!H90="Mais de 1 até 2 salários mínimos",1,IF('PlanilhaDadosEF-Página1'!H90="Mais de 2 até 3 salários mínimos",2,IF('PlanilhaDadosEF-Página1'!H90="Mais de 3 até 4 salários mínimos",3,IF('PlanilhaDadosEF-Página1'!H90="Mais de 4 até 5 salários mínimos",4,IF('PlanilhaDadosEF-Página1'!H90="Mais de 5 salários mínimos",5,6))))))</f>
        <v>1</v>
      </c>
      <c r="I90" s="0" t="n">
        <f aca="false">IF('PlanilhaDadosEF-Página1'!I90="Mãe",1,IF('PlanilhaDadosEF-Página1'!I90="Pai",0,2))</f>
        <v>1</v>
      </c>
      <c r="J90" s="0" t="n">
        <f aca="false">IF('PlanilhaDadosEF-Página1'!J90="Ensino superior completo",0,IF('PlanilhaDadosEF-Página1'!J90="Ensino superior incompleto",1,IF('PlanilhaDadosEF-Página1'!J90="Ensino médio completo",2,IF('PlanilhaDadosEF-Página1'!J90="Ensino médio incompleto",3,IF('PlanilhaDadosEF-Página1'!J90="Ensino fundamental completo",4,IF('PlanilhaDadosEF-Página1'!J90="Ensino fundamental incompleto",5,6))))))</f>
        <v>2</v>
      </c>
      <c r="K90" s="0" t="n">
        <f aca="false">IF('PlanilhaDadosEF-Página1'!K90="Serviços Rurais" ,0,IF('PlanilhaDadosEF-Página1'!K90="Setor Público",1,IF('PlanilhaDadosEF-Página1'!K90="Setor Privado",2,IF('PlanilhaDadosEF-Página1'!K90="Serviços Domésticos",3,IF('PlanilhaDadosEF-Página1'!K90="Autônomo(a)",4,5)))))</f>
        <v>0</v>
      </c>
      <c r="L90" s="0" t="n">
        <v>6</v>
      </c>
      <c r="M90" s="0" t="n">
        <f aca="false">IF('PlanilhaDadosEF-Página1'!M90="Não",1,0)</f>
        <v>0</v>
      </c>
      <c r="N90" s="0" t="s">
        <v>246</v>
      </c>
      <c r="O90" s="0" t="s">
        <v>103</v>
      </c>
      <c r="P90" s="0" t="s">
        <v>246</v>
      </c>
      <c r="Q90" s="0" t="s">
        <v>246</v>
      </c>
      <c r="R90" s="0" t="n">
        <v>10</v>
      </c>
      <c r="S90" s="0" t="s">
        <v>180</v>
      </c>
    </row>
    <row r="91" customFormat="false" ht="12.8" hidden="false" customHeight="false" outlineLevel="0" collapsed="false">
      <c r="A91" s="0" t="s">
        <v>279</v>
      </c>
      <c r="B91" s="0" t="n">
        <f aca="false">IF('PlanilhaDadosEF-Página1'!B91="Feminino",0,1)</f>
        <v>0</v>
      </c>
      <c r="C91" s="1" t="s">
        <v>280</v>
      </c>
      <c r="D91" s="0" t="n">
        <f aca="false">IF('PlanilhaDadosEF-Página1'!D91="Zona Rural",0,1)</f>
        <v>1</v>
      </c>
      <c r="E91" s="0" t="n">
        <f aca="false">IF('PlanilhaDadosEF-Página1'!E91="Sim",1,0)</f>
        <v>0</v>
      </c>
      <c r="F91" s="0" t="n">
        <f aca="false">IF('PlanilhaDadosEF-Página1'!F91="0 - 5 km",0,IF('PlanilhaDadosEF-Página1'!F91="6 - 10 km",1,IF('PlanilhaDadosEF-Página1'!F91="11 - 15 km",2,IF('PlanilhaDadosEF-Página1'!F91="16 - 20 km",3,IF('PlanilhaDadosEF-Página1'!F91="21 - 25 km",4,IF('PlanilhaDadosEF-Página1'!F91="26 - 30 km",5,IF('PlanilhaDadosEF-Página1'!F91="31 - 35 km",6,IF('PlanilhaDadosEF-Página1'!F91="36 - 40 km",7,IF('PlanilhaDadosEF-Página1'!F91="Mais de 40",8,9)))) )))))</f>
        <v>4</v>
      </c>
      <c r="G91" s="0" t="n">
        <f aca="false">IF('PlanilhaDadosEF-Página1'!G91="Pública",1,0)</f>
        <v>1</v>
      </c>
      <c r="H91" s="0" t="n">
        <f aca="false">IF('PlanilhaDadosEF-Página1'!H91="Até 1 salário mínimo",0,IF('PlanilhaDadosEF-Página1'!H91="Mais de 1 até 2 salários mínimos",1,IF('PlanilhaDadosEF-Página1'!H91="Mais de 2 até 3 salários mínimos",2,IF('PlanilhaDadosEF-Página1'!H91="Mais de 3 até 4 salários mínimos",3,IF('PlanilhaDadosEF-Página1'!H91="Mais de 4 até 5 salários mínimos",4,IF('PlanilhaDadosEF-Página1'!H91="Mais de 5 salários mínimos",5,6))))))</f>
        <v>1</v>
      </c>
      <c r="I91" s="0" t="n">
        <f aca="false">IF('PlanilhaDadosEF-Página1'!I91="Mãe",1,IF('PlanilhaDadosEF-Página1'!I91="Pai",0,2))</f>
        <v>1</v>
      </c>
      <c r="J91" s="0" t="n">
        <f aca="false">IF('PlanilhaDadosEF-Página1'!J91="Ensino superior completo",0,IF('PlanilhaDadosEF-Página1'!J91="Ensino superior incompleto",1,IF('PlanilhaDadosEF-Página1'!J91="Ensino médio completo",2,IF('PlanilhaDadosEF-Página1'!J91="Ensino médio incompleto",3,IF('PlanilhaDadosEF-Página1'!J91="Ensino fundamental completo",4,IF('PlanilhaDadosEF-Página1'!J91="Ensino fundamental incompleto",5,6))))))</f>
        <v>2</v>
      </c>
      <c r="K91" s="0" t="n">
        <f aca="false">IF('PlanilhaDadosEF-Página1'!K91="Serviços Rurais" ,0,IF('PlanilhaDadosEF-Página1'!K91="Setor Público",1,IF('PlanilhaDadosEF-Página1'!K91="Setor Privado",2,IF('PlanilhaDadosEF-Página1'!K91="Serviços Domésticos",3,IF('PlanilhaDadosEF-Página1'!K91="Autônomo(a)",4,5)))))</f>
        <v>1</v>
      </c>
      <c r="L91" s="0" t="n">
        <v>2</v>
      </c>
      <c r="M91" s="0" t="n">
        <f aca="false">IF('PlanilhaDadosEF-Página1'!M91="Não",1,0)</f>
        <v>1</v>
      </c>
      <c r="N91" s="0" t="s">
        <v>50</v>
      </c>
      <c r="O91" s="0" t="s">
        <v>122</v>
      </c>
      <c r="P91" s="0" t="s">
        <v>40</v>
      </c>
      <c r="Q91" s="0" t="s">
        <v>181</v>
      </c>
      <c r="R91" s="0" t="s">
        <v>246</v>
      </c>
      <c r="S91" s="0" t="s">
        <v>80</v>
      </c>
    </row>
    <row r="92" customFormat="false" ht="12.8" hidden="false" customHeight="false" outlineLevel="0" collapsed="false">
      <c r="A92" s="0" t="s">
        <v>281</v>
      </c>
      <c r="B92" s="0" t="n">
        <f aca="false">IF('PlanilhaDadosEF-Página1'!B92="Feminino",0,1)</f>
        <v>0</v>
      </c>
      <c r="C92" s="1" t="s">
        <v>282</v>
      </c>
      <c r="D92" s="0" t="n">
        <f aca="false">IF('PlanilhaDadosEF-Página1'!D92="Zona Rural",0,1)</f>
        <v>1</v>
      </c>
      <c r="E92" s="0" t="n">
        <f aca="false">IF('PlanilhaDadosEF-Página1'!E92="Sim",1,0)</f>
        <v>0</v>
      </c>
      <c r="F92" s="0" t="n">
        <f aca="false">IF('PlanilhaDadosEF-Página1'!F92="0 - 5 km",0,IF('PlanilhaDadosEF-Página1'!F92="6 - 10 km",1,IF('PlanilhaDadosEF-Página1'!F92="11 - 15 km",2,IF('PlanilhaDadosEF-Página1'!F92="16 - 20 km",3,IF('PlanilhaDadosEF-Página1'!F92="21 - 25 km",4,IF('PlanilhaDadosEF-Página1'!F92="26 - 30 km",5,IF('PlanilhaDadosEF-Página1'!F92="31 - 35 km",6,IF('PlanilhaDadosEF-Página1'!F92="36 - 40 km",7,IF('PlanilhaDadosEF-Página1'!F92="Mais de 40",8,9)))) )))))</f>
        <v>4</v>
      </c>
      <c r="G92" s="0" t="n">
        <f aca="false">IF('PlanilhaDadosEF-Página1'!G92="Pública",1,0)</f>
        <v>1</v>
      </c>
      <c r="H92" s="0" t="n">
        <f aca="false">IF('PlanilhaDadosEF-Página1'!H92="Até 1 salário mínimo",0,IF('PlanilhaDadosEF-Página1'!H92="Mais de 1 até 2 salários mínimos",1,IF('PlanilhaDadosEF-Página1'!H92="Mais de 2 até 3 salários mínimos",2,IF('PlanilhaDadosEF-Página1'!H92="Mais de 3 até 4 salários mínimos",3,IF('PlanilhaDadosEF-Página1'!H92="Mais de 4 até 5 salários mínimos",4,IF('PlanilhaDadosEF-Página1'!H92="Mais de 5 salários mínimos",5,6))))))</f>
        <v>4</v>
      </c>
      <c r="I92" s="0" t="n">
        <f aca="false">IF('PlanilhaDadosEF-Página1'!I92="Mãe",1,IF('PlanilhaDadosEF-Página1'!I92="Pai",0,2))</f>
        <v>1</v>
      </c>
      <c r="J92" s="0" t="n">
        <f aca="false">IF('PlanilhaDadosEF-Página1'!J92="Ensino superior completo",0,IF('PlanilhaDadosEF-Página1'!J92="Ensino superior incompleto",1,IF('PlanilhaDadosEF-Página1'!J92="Ensino médio completo",2,IF('PlanilhaDadosEF-Página1'!J92="Ensino médio incompleto",3,IF('PlanilhaDadosEF-Página1'!J92="Ensino fundamental completo",4,IF('PlanilhaDadosEF-Página1'!J92="Ensino fundamental incompleto",5,6))))))</f>
        <v>1</v>
      </c>
      <c r="K92" s="0" t="n">
        <f aca="false">IF('PlanilhaDadosEF-Página1'!K92="Serviços Rurais" ,0,IF('PlanilhaDadosEF-Página1'!K92="Setor Público",1,IF('PlanilhaDadosEF-Página1'!K92="Setor Privado",2,IF('PlanilhaDadosEF-Página1'!K92="Serviços Domésticos",3,IF('PlanilhaDadosEF-Página1'!K92="Autônomo(a)",4,5)))))</f>
        <v>2</v>
      </c>
      <c r="L92" s="0" t="n">
        <v>5</v>
      </c>
      <c r="M92" s="0" t="n">
        <f aca="false">IF('PlanilhaDadosEF-Página1'!M92="Não",1,0)</f>
        <v>1</v>
      </c>
      <c r="N92" s="0" t="s">
        <v>80</v>
      </c>
      <c r="O92" s="0" t="n">
        <v>8</v>
      </c>
      <c r="P92" s="0" t="s">
        <v>48</v>
      </c>
      <c r="Q92" s="0" t="n">
        <v>7</v>
      </c>
      <c r="R92" s="0" t="s">
        <v>40</v>
      </c>
      <c r="S92" s="0" t="s">
        <v>121</v>
      </c>
    </row>
    <row r="93" customFormat="false" ht="12.8" hidden="false" customHeight="false" outlineLevel="0" collapsed="false">
      <c r="A93" s="0" t="s">
        <v>284</v>
      </c>
      <c r="B93" s="0" t="n">
        <f aca="false">IF('PlanilhaDadosEF-Página1'!B93="Feminino",0,1)</f>
        <v>0</v>
      </c>
      <c r="C93" s="1" t="s">
        <v>285</v>
      </c>
      <c r="D93" s="0" t="n">
        <f aca="false">IF('PlanilhaDadosEF-Página1'!D93="Zona Rural",0,1)</f>
        <v>0</v>
      </c>
      <c r="E93" s="0" t="n">
        <f aca="false">IF('PlanilhaDadosEF-Página1'!E93="Sim",1,0)</f>
        <v>0</v>
      </c>
      <c r="F93" s="0" t="n">
        <f aca="false">IF('PlanilhaDadosEF-Página1'!F93="0 - 5 km",0,IF('PlanilhaDadosEF-Página1'!F93="6 - 10 km",1,IF('PlanilhaDadosEF-Página1'!F93="11 - 15 km",2,IF('PlanilhaDadosEF-Página1'!F93="16 - 20 km",3,IF('PlanilhaDadosEF-Página1'!F93="21 - 25 km",4,IF('PlanilhaDadosEF-Página1'!F93="26 - 30 km",5,IF('PlanilhaDadosEF-Página1'!F93="31 - 35 km",6,IF('PlanilhaDadosEF-Página1'!F93="36 - 40 km",7,IF('PlanilhaDadosEF-Página1'!F93="Mais de 40",8,9)))) )))))</f>
        <v>3</v>
      </c>
      <c r="G93" s="0" t="n">
        <f aca="false">IF('PlanilhaDadosEF-Página1'!G93="Pública",1,0)</f>
        <v>1</v>
      </c>
      <c r="H93" s="0" t="n">
        <f aca="false">IF('PlanilhaDadosEF-Página1'!H93="Até 1 salário mínimo",0,IF('PlanilhaDadosEF-Página1'!H93="Mais de 1 até 2 salários mínimos",1,IF('PlanilhaDadosEF-Página1'!H93="Mais de 2 até 3 salários mínimos",2,IF('PlanilhaDadosEF-Página1'!H93="Mais de 3 até 4 salários mínimos",3,IF('PlanilhaDadosEF-Página1'!H93="Mais de 4 até 5 salários mínimos",4,IF('PlanilhaDadosEF-Página1'!H93="Mais de 5 salários mínimos",5,6))))))</f>
        <v>1</v>
      </c>
      <c r="I93" s="0" t="n">
        <f aca="false">IF('PlanilhaDadosEF-Página1'!I93="Mãe",1,IF('PlanilhaDadosEF-Página1'!I93="Pai",0,2))</f>
        <v>0</v>
      </c>
      <c r="J93" s="0" t="n">
        <f aca="false">IF('PlanilhaDadosEF-Página1'!J93="Ensino superior completo",0,IF('PlanilhaDadosEF-Página1'!J93="Ensino superior incompleto",1,IF('PlanilhaDadosEF-Página1'!J93="Ensino médio completo",2,IF('PlanilhaDadosEF-Página1'!J93="Ensino médio incompleto",3,IF('PlanilhaDadosEF-Página1'!J93="Ensino fundamental completo",4,IF('PlanilhaDadosEF-Página1'!J93="Ensino fundamental incompleto",5,6))))))</f>
        <v>3</v>
      </c>
      <c r="K93" s="0" t="n">
        <f aca="false">IF('PlanilhaDadosEF-Página1'!K93="Serviços Rurais" ,0,IF('PlanilhaDadosEF-Página1'!K93="Setor Público",1,IF('PlanilhaDadosEF-Página1'!K93="Setor Privado",2,IF('PlanilhaDadosEF-Página1'!K93="Serviços Domésticos",3,IF('PlanilhaDadosEF-Página1'!K93="Autônomo(a)",4,5)))))</f>
        <v>0</v>
      </c>
      <c r="L93" s="0" t="n">
        <v>4</v>
      </c>
      <c r="M93" s="0" t="n">
        <f aca="false">IF('PlanilhaDadosEF-Página1'!M93="Não",1,0)</f>
        <v>1</v>
      </c>
      <c r="N93" s="0" t="n">
        <v>8</v>
      </c>
      <c r="O93" s="0" t="n">
        <v>10</v>
      </c>
      <c r="P93" s="0" t="n">
        <v>9</v>
      </c>
      <c r="Q93" s="0" t="n">
        <v>6</v>
      </c>
      <c r="R93" s="0" t="n">
        <v>8</v>
      </c>
      <c r="S93" s="0" t="n">
        <v>8</v>
      </c>
    </row>
    <row r="94" customFormat="false" ht="12.8" hidden="false" customHeight="false" outlineLevel="0" collapsed="false">
      <c r="A94" s="0" t="s">
        <v>286</v>
      </c>
      <c r="B94" s="0" t="n">
        <f aca="false">IF('PlanilhaDadosEF-Página1'!B94="Feminino",0,1)</f>
        <v>0</v>
      </c>
      <c r="C94" s="1" t="s">
        <v>287</v>
      </c>
      <c r="D94" s="0" t="n">
        <f aca="false">IF('PlanilhaDadosEF-Página1'!D94="Zona Rural",0,1)</f>
        <v>0</v>
      </c>
      <c r="E94" s="0" t="n">
        <f aca="false">IF('PlanilhaDadosEF-Página1'!E94="Sim",1,0)</f>
        <v>0</v>
      </c>
      <c r="F94" s="0" t="n">
        <f aca="false">IF('PlanilhaDadosEF-Página1'!F94="0 - 5 km",0,IF('PlanilhaDadosEF-Página1'!F94="6 - 10 km",1,IF('PlanilhaDadosEF-Página1'!F94="11 - 15 km",2,IF('PlanilhaDadosEF-Página1'!F94="16 - 20 km",3,IF('PlanilhaDadosEF-Página1'!F94="21 - 25 km",4,IF('PlanilhaDadosEF-Página1'!F94="26 - 30 km",5,IF('PlanilhaDadosEF-Página1'!F94="31 - 35 km",6,IF('PlanilhaDadosEF-Página1'!F94="36 - 40 km",7,IF('PlanilhaDadosEF-Página1'!F94="Mais de 40",8,9)))) )))))</f>
        <v>3</v>
      </c>
      <c r="G94" s="0" t="n">
        <f aca="false">IF('PlanilhaDadosEF-Página1'!G94="Pública",1,0)</f>
        <v>1</v>
      </c>
      <c r="H94" s="0" t="n">
        <f aca="false">IF('PlanilhaDadosEF-Página1'!H94="Até 1 salário mínimo",0,IF('PlanilhaDadosEF-Página1'!H94="Mais de 1 até 2 salários mínimos",1,IF('PlanilhaDadosEF-Página1'!H94="Mais de 2 até 3 salários mínimos",2,IF('PlanilhaDadosEF-Página1'!H94="Mais de 3 até 4 salários mínimos",3,IF('PlanilhaDadosEF-Página1'!H94="Mais de 4 até 5 salários mínimos",4,IF('PlanilhaDadosEF-Página1'!H94="Mais de 5 salários mínimos",5,6))))))</f>
        <v>0</v>
      </c>
      <c r="I94" s="0" t="n">
        <f aca="false">IF('PlanilhaDadosEF-Página1'!I94="Mãe",1,IF('PlanilhaDadosEF-Página1'!I94="Pai",0,2))</f>
        <v>1</v>
      </c>
      <c r="J94" s="0" t="n">
        <f aca="false">IF('PlanilhaDadosEF-Página1'!J94="Ensino superior completo",0,IF('PlanilhaDadosEF-Página1'!J94="Ensino superior incompleto",1,IF('PlanilhaDadosEF-Página1'!J94="Ensino médio completo",2,IF('PlanilhaDadosEF-Página1'!J94="Ensino médio incompleto",3,IF('PlanilhaDadosEF-Página1'!J94="Ensino fundamental completo",4,IF('PlanilhaDadosEF-Página1'!J94="Ensino fundamental incompleto",5,6))))))</f>
        <v>4</v>
      </c>
      <c r="K94" s="0" t="n">
        <f aca="false">IF('PlanilhaDadosEF-Página1'!K94="Serviços Rurais" ,0,IF('PlanilhaDadosEF-Página1'!K94="Setor Público",1,IF('PlanilhaDadosEF-Página1'!K94="Setor Privado",2,IF('PlanilhaDadosEF-Página1'!K94="Serviços Domésticos",3,IF('PlanilhaDadosEF-Página1'!K94="Autônomo(a)",4,5)))))</f>
        <v>0</v>
      </c>
      <c r="L94" s="0" t="n">
        <v>3</v>
      </c>
      <c r="M94" s="0" t="n">
        <f aca="false">IF('PlanilhaDadosEF-Página1'!M94="Não",1,0)</f>
        <v>1</v>
      </c>
      <c r="N94" s="0" t="n">
        <v>7</v>
      </c>
      <c r="O94" s="0" t="n">
        <v>8</v>
      </c>
      <c r="P94" s="0" t="n">
        <v>7</v>
      </c>
      <c r="Q94" s="0" t="n">
        <v>7</v>
      </c>
      <c r="R94" s="0" t="n">
        <v>10</v>
      </c>
      <c r="S94" s="0" t="n">
        <v>9</v>
      </c>
    </row>
    <row r="95" customFormat="false" ht="12.8" hidden="false" customHeight="false" outlineLevel="0" collapsed="false">
      <c r="A95" s="0" t="s">
        <v>288</v>
      </c>
      <c r="B95" s="0" t="n">
        <f aca="false">IF('PlanilhaDadosEF-Página1'!B95="Feminino",0,1)</f>
        <v>1</v>
      </c>
      <c r="C95" s="1" t="s">
        <v>289</v>
      </c>
      <c r="D95" s="0" t="n">
        <f aca="false">IF('PlanilhaDadosEF-Página1'!D95="Zona Rural",0,1)</f>
        <v>1</v>
      </c>
      <c r="E95" s="0" t="n">
        <f aca="false">IF('PlanilhaDadosEF-Página1'!E95="Sim",1,0)</f>
        <v>1</v>
      </c>
      <c r="F95" s="0" t="n">
        <f aca="false">IF('PlanilhaDadosEF-Página1'!F95="0 - 5 km",0,IF('PlanilhaDadosEF-Página1'!F95="6 - 10 km",1,IF('PlanilhaDadosEF-Página1'!F95="11 - 15 km",2,IF('PlanilhaDadosEF-Página1'!F95="16 - 20 km",3,IF('PlanilhaDadosEF-Página1'!F95="21 - 25 km",4,IF('PlanilhaDadosEF-Página1'!F95="26 - 30 km",5,IF('PlanilhaDadosEF-Página1'!F95="31 - 35 km",6,IF('PlanilhaDadosEF-Página1'!F95="36 - 40 km",7,IF('PlanilhaDadosEF-Página1'!F95="Mais de 40",8,9)))) )))))</f>
        <v>3</v>
      </c>
      <c r="G95" s="0" t="n">
        <f aca="false">IF('PlanilhaDadosEF-Página1'!G95="Pública",1,0)</f>
        <v>1</v>
      </c>
      <c r="H95" s="0" t="n">
        <f aca="false">IF('PlanilhaDadosEF-Página1'!H95="Até 1 salário mínimo",0,IF('PlanilhaDadosEF-Página1'!H95="Mais de 1 até 2 salários mínimos",1,IF('PlanilhaDadosEF-Página1'!H95="Mais de 2 até 3 salários mínimos",2,IF('PlanilhaDadosEF-Página1'!H95="Mais de 3 até 4 salários mínimos",3,IF('PlanilhaDadosEF-Página1'!H95="Mais de 4 até 5 salários mínimos",4,IF('PlanilhaDadosEF-Página1'!H95="Mais de 5 salários mínimos",5,6))))))</f>
        <v>2</v>
      </c>
      <c r="I95" s="0" t="n">
        <f aca="false">IF('PlanilhaDadosEF-Página1'!I95="Mãe",1,IF('PlanilhaDadosEF-Página1'!I95="Pai",0,2))</f>
        <v>1</v>
      </c>
      <c r="J95" s="0" t="n">
        <f aca="false">IF('PlanilhaDadosEF-Página1'!J95="Ensino superior completo",0,IF('PlanilhaDadosEF-Página1'!J95="Ensino superior incompleto",1,IF('PlanilhaDadosEF-Página1'!J95="Ensino médio completo",2,IF('PlanilhaDadosEF-Página1'!J95="Ensino médio incompleto",3,IF('PlanilhaDadosEF-Página1'!J95="Ensino fundamental completo",4,IF('PlanilhaDadosEF-Página1'!J95="Ensino fundamental incompleto",5,6))))))</f>
        <v>0</v>
      </c>
      <c r="K95" s="0" t="n">
        <f aca="false">IF('PlanilhaDadosEF-Página1'!K95="Serviços Rurais" ,0,IF('PlanilhaDadosEF-Página1'!K95="Setor Público",1,IF('PlanilhaDadosEF-Página1'!K95="Setor Privado",2,IF('PlanilhaDadosEF-Página1'!K95="Serviços Domésticos",3,IF('PlanilhaDadosEF-Página1'!K95="Autônomo(a)",4,5)))))</f>
        <v>1</v>
      </c>
      <c r="L95" s="0" t="n">
        <v>4</v>
      </c>
      <c r="M95" s="0" t="n">
        <f aca="false">IF('PlanilhaDadosEF-Página1'!M95="Não",1,0)</f>
        <v>1</v>
      </c>
      <c r="N95" s="0" t="n">
        <v>10</v>
      </c>
      <c r="O95" s="0" t="n">
        <v>9</v>
      </c>
      <c r="P95" s="0" t="n">
        <v>8</v>
      </c>
      <c r="Q95" s="0" t="n">
        <v>8</v>
      </c>
      <c r="R95" s="0" t="n">
        <v>9</v>
      </c>
      <c r="S95" s="0" t="n">
        <v>8</v>
      </c>
    </row>
    <row r="96" customFormat="false" ht="12.8" hidden="false" customHeight="false" outlineLevel="0" collapsed="false">
      <c r="A96" s="0" t="s">
        <v>290</v>
      </c>
      <c r="B96" s="0" t="n">
        <f aca="false">IF('PlanilhaDadosEF-Página1'!B96="Feminino",0,1)</f>
        <v>0</v>
      </c>
      <c r="C96" s="1" t="s">
        <v>291</v>
      </c>
      <c r="D96" s="0" t="n">
        <f aca="false">IF('PlanilhaDadosEF-Página1'!D96="Zona Rural",0,1)</f>
        <v>0</v>
      </c>
      <c r="E96" s="0" t="n">
        <f aca="false">IF('PlanilhaDadosEF-Página1'!E96="Sim",1,0)</f>
        <v>0</v>
      </c>
      <c r="F96" s="0" t="n">
        <f aca="false">IF('PlanilhaDadosEF-Página1'!F96="0 - 5 km",0,IF('PlanilhaDadosEF-Página1'!F96="6 - 10 km",1,IF('PlanilhaDadosEF-Página1'!F96="11 - 15 km",2,IF('PlanilhaDadosEF-Página1'!F96="16 - 20 km",3,IF('PlanilhaDadosEF-Página1'!F96="21 - 25 km",4,IF('PlanilhaDadosEF-Página1'!F96="26 - 30 km",5,IF('PlanilhaDadosEF-Página1'!F96="31 - 35 km",6,IF('PlanilhaDadosEF-Página1'!F96="36 - 40 km",7,IF('PlanilhaDadosEF-Página1'!F96="Mais de 40",8,9)))) )))))</f>
        <v>9</v>
      </c>
      <c r="G96" s="0" t="n">
        <f aca="false">IF('PlanilhaDadosEF-Página1'!G96="Pública",1,0)</f>
        <v>1</v>
      </c>
      <c r="H96" s="0" t="n">
        <f aca="false">IF('PlanilhaDadosEF-Página1'!H96="Até 1 salário mínimo",0,IF('PlanilhaDadosEF-Página1'!H96="Mais de 1 até 2 salários mínimos",1,IF('PlanilhaDadosEF-Página1'!H96="Mais de 2 até 3 salários mínimos",2,IF('PlanilhaDadosEF-Página1'!H96="Mais de 3 até 4 salários mínimos",3,IF('PlanilhaDadosEF-Página1'!H96="Mais de 4 até 5 salários mínimos",4,IF('PlanilhaDadosEF-Página1'!H96="Mais de 5 salários mínimos",5,6))))))</f>
        <v>1</v>
      </c>
      <c r="I96" s="0" t="n">
        <f aca="false">IF('PlanilhaDadosEF-Página1'!I96="Mãe",1,IF('PlanilhaDadosEF-Página1'!I96="Pai",0,2))</f>
        <v>1</v>
      </c>
      <c r="J96" s="0" t="n">
        <f aca="false">IF('PlanilhaDadosEF-Página1'!J96="Ensino superior completo",0,IF('PlanilhaDadosEF-Página1'!J96="Ensino superior incompleto",1,IF('PlanilhaDadosEF-Página1'!J96="Ensino médio completo",2,IF('PlanilhaDadosEF-Página1'!J96="Ensino médio incompleto",3,IF('PlanilhaDadosEF-Página1'!J96="Ensino fundamental completo",4,IF('PlanilhaDadosEF-Página1'!J96="Ensino fundamental incompleto",5,6))))))</f>
        <v>5</v>
      </c>
      <c r="K96" s="0" t="n">
        <f aca="false">IF('PlanilhaDadosEF-Página1'!K96="Serviços Rurais" ,0,IF('PlanilhaDadosEF-Página1'!K96="Setor Público",1,IF('PlanilhaDadosEF-Página1'!K96="Setor Privado",2,IF('PlanilhaDadosEF-Página1'!K96="Serviços Domésticos",3,IF('PlanilhaDadosEF-Página1'!K96="Autônomo(a)",4,5)))))</f>
        <v>0</v>
      </c>
      <c r="L96" s="0" t="n">
        <v>9</v>
      </c>
      <c r="M96" s="0" t="n">
        <f aca="false">IF('PlanilhaDadosEF-Página1'!M96="Não",1,0)</f>
        <v>1</v>
      </c>
      <c r="N96" s="0" t="n">
        <v>9</v>
      </c>
      <c r="O96" s="0" t="n">
        <v>7</v>
      </c>
      <c r="P96" s="0" t="n">
        <v>7</v>
      </c>
      <c r="Q96" s="0" t="n">
        <v>7</v>
      </c>
      <c r="R96" s="0" t="n">
        <v>7</v>
      </c>
      <c r="S96" s="0" t="n">
        <v>8</v>
      </c>
    </row>
    <row r="97" customFormat="false" ht="12.8" hidden="false" customHeight="false" outlineLevel="0" collapsed="false">
      <c r="A97" s="0" t="s">
        <v>292</v>
      </c>
      <c r="B97" s="0" t="n">
        <f aca="false">IF('PlanilhaDadosEF-Página1'!B97="Feminino",0,1)</f>
        <v>0</v>
      </c>
      <c r="C97" s="1" t="s">
        <v>293</v>
      </c>
      <c r="D97" s="0" t="n">
        <f aca="false">IF('PlanilhaDadosEF-Página1'!D97="Zona Rural",0,1)</f>
        <v>1</v>
      </c>
      <c r="E97" s="0" t="n">
        <f aca="false">IF('PlanilhaDadosEF-Página1'!E97="Sim",1,0)</f>
        <v>0</v>
      </c>
      <c r="F97" s="0" t="n">
        <f aca="false">IF('PlanilhaDadosEF-Página1'!F97="0 - 5 km",0,IF('PlanilhaDadosEF-Página1'!F97="6 - 10 km",1,IF('PlanilhaDadosEF-Página1'!F97="11 - 15 km",2,IF('PlanilhaDadosEF-Página1'!F97="16 - 20 km",3,IF('PlanilhaDadosEF-Página1'!F97="21 - 25 km",4,IF('PlanilhaDadosEF-Página1'!F97="26 - 30 km",5,IF('PlanilhaDadosEF-Página1'!F97="31 - 35 km",6,IF('PlanilhaDadosEF-Página1'!F97="36 - 40 km",7,IF('PlanilhaDadosEF-Página1'!F97="Mais de 40",8,9)))) )))))</f>
        <v>4</v>
      </c>
      <c r="G97" s="0" t="n">
        <f aca="false">IF('PlanilhaDadosEF-Página1'!G97="Pública",1,0)</f>
        <v>1</v>
      </c>
      <c r="H97" s="0" t="n">
        <f aca="false">IF('PlanilhaDadosEF-Página1'!H97="Até 1 salário mínimo",0,IF('PlanilhaDadosEF-Página1'!H97="Mais de 1 até 2 salários mínimos",1,IF('PlanilhaDadosEF-Página1'!H97="Mais de 2 até 3 salários mínimos",2,IF('PlanilhaDadosEF-Página1'!H97="Mais de 3 até 4 salários mínimos",3,IF('PlanilhaDadosEF-Página1'!H97="Mais de 4 até 5 salários mínimos",4,IF('PlanilhaDadosEF-Página1'!H97="Mais de 5 salários mínimos",5,6))))))</f>
        <v>0</v>
      </c>
      <c r="I97" s="0" t="n">
        <f aca="false">IF('PlanilhaDadosEF-Página1'!I97="Mãe",1,IF('PlanilhaDadosEF-Página1'!I97="Pai",0,2))</f>
        <v>1</v>
      </c>
      <c r="J97" s="0" t="n">
        <f aca="false">IF('PlanilhaDadosEF-Página1'!J97="Ensino superior completo",0,IF('PlanilhaDadosEF-Página1'!J97="Ensino superior incompleto",1,IF('PlanilhaDadosEF-Página1'!J97="Ensino médio completo",2,IF('PlanilhaDadosEF-Página1'!J97="Ensino médio incompleto",3,IF('PlanilhaDadosEF-Página1'!J97="Ensino fundamental completo",4,IF('PlanilhaDadosEF-Página1'!J97="Ensino fundamental incompleto",5,6))))))</f>
        <v>5</v>
      </c>
      <c r="K97" s="0" t="n">
        <f aca="false">IF('PlanilhaDadosEF-Página1'!K97="Serviços Rurais" ,0,IF('PlanilhaDadosEF-Página1'!K97="Setor Público",1,IF('PlanilhaDadosEF-Página1'!K97="Setor Privado",2,IF('PlanilhaDadosEF-Página1'!K97="Serviços Domésticos",3,IF('PlanilhaDadosEF-Página1'!K97="Autônomo(a)",4,5)))))</f>
        <v>0</v>
      </c>
      <c r="L97" s="0" t="n">
        <v>2</v>
      </c>
      <c r="M97" s="0" t="n">
        <f aca="false">IF('PlanilhaDadosEF-Página1'!M97="Não",1,0)</f>
        <v>1</v>
      </c>
      <c r="N97" s="0" t="s">
        <v>181</v>
      </c>
      <c r="O97" s="0" t="s">
        <v>50</v>
      </c>
      <c r="P97" s="0" t="n">
        <v>6</v>
      </c>
      <c r="Q97" s="0" t="n">
        <v>7</v>
      </c>
      <c r="R97" s="0" t="n">
        <v>10</v>
      </c>
      <c r="S97" s="0" t="n">
        <v>9</v>
      </c>
    </row>
    <row r="98" customFormat="false" ht="12.8" hidden="false" customHeight="false" outlineLevel="0" collapsed="false">
      <c r="A98" s="0" t="s">
        <v>294</v>
      </c>
      <c r="B98" s="0" t="n">
        <f aca="false">IF('PlanilhaDadosEF-Página1'!B98="Feminino",0,1)</f>
        <v>0</v>
      </c>
      <c r="C98" s="1" t="s">
        <v>295</v>
      </c>
      <c r="D98" s="0" t="n">
        <f aca="false">IF('PlanilhaDadosEF-Página1'!D98="Zona Rural",0,1)</f>
        <v>0</v>
      </c>
      <c r="E98" s="0" t="n">
        <f aca="false">IF('PlanilhaDadosEF-Página1'!E98="Sim",1,0)</f>
        <v>0</v>
      </c>
      <c r="F98" s="0" t="n">
        <f aca="false">IF('PlanilhaDadosEF-Página1'!F98="0 - 5 km",0,IF('PlanilhaDadosEF-Página1'!F98="6 - 10 km",1,IF('PlanilhaDadosEF-Página1'!F98="11 - 15 km",2,IF('PlanilhaDadosEF-Página1'!F98="16 - 20 km",3,IF('PlanilhaDadosEF-Página1'!F98="21 - 25 km",4,IF('PlanilhaDadosEF-Página1'!F98="26 - 30 km",5,IF('PlanilhaDadosEF-Página1'!F98="31 - 35 km",6,IF('PlanilhaDadosEF-Página1'!F98="36 - 40 km",7,IF('PlanilhaDadosEF-Página1'!F98="Mais de 40",8,9)))) )))))</f>
        <v>3</v>
      </c>
      <c r="G98" s="0" t="n">
        <f aca="false">IF('PlanilhaDadosEF-Página1'!G98="Pública",1,0)</f>
        <v>1</v>
      </c>
      <c r="H98" s="0" t="n">
        <f aca="false">IF('PlanilhaDadosEF-Página1'!H98="Até 1 salário mínimo",0,IF('PlanilhaDadosEF-Página1'!H98="Mais de 1 até 2 salários mínimos",1,IF('PlanilhaDadosEF-Página1'!H98="Mais de 2 até 3 salários mínimos",2,IF('PlanilhaDadosEF-Página1'!H98="Mais de 3 até 4 salários mínimos",3,IF('PlanilhaDadosEF-Página1'!H98="Mais de 4 até 5 salários mínimos",4,IF('PlanilhaDadosEF-Página1'!H98="Mais de 5 salários mínimos",5,6))))))</f>
        <v>1</v>
      </c>
      <c r="I98" s="0" t="n">
        <f aca="false">IF('PlanilhaDadosEF-Página1'!I98="Mãe",1,IF('PlanilhaDadosEF-Página1'!I98="Pai",0,2))</f>
        <v>0</v>
      </c>
      <c r="J98" s="0" t="n">
        <f aca="false">IF('PlanilhaDadosEF-Página1'!J98="Ensino superior completo",0,IF('PlanilhaDadosEF-Página1'!J98="Ensino superior incompleto",1,IF('PlanilhaDadosEF-Página1'!J98="Ensino médio completo",2,IF('PlanilhaDadosEF-Página1'!J98="Ensino médio incompleto",3,IF('PlanilhaDadosEF-Página1'!J98="Ensino fundamental completo",4,IF('PlanilhaDadosEF-Página1'!J98="Ensino fundamental incompleto",5,6))))))</f>
        <v>0</v>
      </c>
      <c r="K98" s="0" t="n">
        <f aca="false">IF('PlanilhaDadosEF-Página1'!K98="Serviços Rurais" ,0,IF('PlanilhaDadosEF-Página1'!K98="Setor Público",1,IF('PlanilhaDadosEF-Página1'!K98="Setor Privado",2,IF('PlanilhaDadosEF-Página1'!K98="Serviços Domésticos",3,IF('PlanilhaDadosEF-Página1'!K98="Autônomo(a)",4,5)))))</f>
        <v>1</v>
      </c>
      <c r="L98" s="0" t="n">
        <v>5</v>
      </c>
      <c r="M98" s="0" t="n">
        <f aca="false">IF('PlanilhaDadosEF-Página1'!M98="Não",1,0)</f>
        <v>1</v>
      </c>
      <c r="N98" s="0" t="s">
        <v>135</v>
      </c>
      <c r="O98" s="0" t="n">
        <v>8</v>
      </c>
      <c r="P98" s="0" t="s">
        <v>58</v>
      </c>
      <c r="Q98" s="0" t="s">
        <v>49</v>
      </c>
      <c r="R98" s="0" t="s">
        <v>121</v>
      </c>
      <c r="S98" s="0" t="n">
        <v>10</v>
      </c>
    </row>
    <row r="99" customFormat="false" ht="12.8" hidden="false" customHeight="false" outlineLevel="0" collapsed="false">
      <c r="A99" s="0" t="s">
        <v>296</v>
      </c>
      <c r="B99" s="0" t="n">
        <f aca="false">IF('PlanilhaDadosEF-Página1'!B99="Feminino",0,1)</f>
        <v>0</v>
      </c>
      <c r="C99" s="1" t="s">
        <v>297</v>
      </c>
      <c r="D99" s="0" t="n">
        <f aca="false">IF('PlanilhaDadosEF-Página1'!D99="Zona Rural",0,1)</f>
        <v>1</v>
      </c>
      <c r="E99" s="0" t="n">
        <f aca="false">IF('PlanilhaDadosEF-Página1'!E99="Sim",1,0)</f>
        <v>1</v>
      </c>
      <c r="F99" s="0" t="n">
        <f aca="false">IF('PlanilhaDadosEF-Página1'!F99="0 - 5 km",0,IF('PlanilhaDadosEF-Página1'!F99="6 - 10 km",1,IF('PlanilhaDadosEF-Página1'!F99="11 - 15 km",2,IF('PlanilhaDadosEF-Página1'!F99="16 - 20 km",3,IF('PlanilhaDadosEF-Página1'!F99="21 - 25 km",4,IF('PlanilhaDadosEF-Página1'!F99="26 - 30 km",5,IF('PlanilhaDadosEF-Página1'!F99="31 - 35 km",6,IF('PlanilhaDadosEF-Página1'!F99="36 - 40 km",7,IF('PlanilhaDadosEF-Página1'!F99="Mais de 40",8,9)))) )))))</f>
        <v>6</v>
      </c>
      <c r="G99" s="0" t="n">
        <f aca="false">IF('PlanilhaDadosEF-Página1'!G99="Pública",1,0)</f>
        <v>1</v>
      </c>
      <c r="H99" s="0" t="n">
        <f aca="false">IF('PlanilhaDadosEF-Página1'!H99="Até 1 salário mínimo",0,IF('PlanilhaDadosEF-Página1'!H99="Mais de 1 até 2 salários mínimos",1,IF('PlanilhaDadosEF-Página1'!H99="Mais de 2 até 3 salários mínimos",2,IF('PlanilhaDadosEF-Página1'!H99="Mais de 3 até 4 salários mínimos",3,IF('PlanilhaDadosEF-Página1'!H99="Mais de 4 até 5 salários mínimos",4,IF('PlanilhaDadosEF-Página1'!H99="Mais de 5 salários mínimos",5,6))))))</f>
        <v>0</v>
      </c>
      <c r="I99" s="0" t="n">
        <f aca="false">IF('PlanilhaDadosEF-Página1'!I99="Mãe",1,IF('PlanilhaDadosEF-Página1'!I99="Pai",0,2))</f>
        <v>0</v>
      </c>
      <c r="J99" s="0" t="n">
        <f aca="false">IF('PlanilhaDadosEF-Página1'!J99="Ensino superior completo",0,IF('PlanilhaDadosEF-Página1'!J99="Ensino superior incompleto",1,IF('PlanilhaDadosEF-Página1'!J99="Ensino médio completo",2,IF('PlanilhaDadosEF-Página1'!J99="Ensino médio incompleto",3,IF('PlanilhaDadosEF-Página1'!J99="Ensino fundamental completo",4,IF('PlanilhaDadosEF-Página1'!J99="Ensino fundamental incompleto",5,6))))))</f>
        <v>4</v>
      </c>
      <c r="K99" s="0" t="n">
        <f aca="false">IF('PlanilhaDadosEF-Página1'!K99="Serviços Rurais" ,0,IF('PlanilhaDadosEF-Página1'!K99="Setor Público",1,IF('PlanilhaDadosEF-Página1'!K99="Setor Privado",2,IF('PlanilhaDadosEF-Página1'!K99="Serviços Domésticos",3,IF('PlanilhaDadosEF-Página1'!K99="Autônomo(a)",4,5)))))</f>
        <v>0</v>
      </c>
      <c r="L99" s="0" t="n">
        <v>5</v>
      </c>
      <c r="M99" s="0" t="n">
        <f aca="false">IF('PlanilhaDadosEF-Página1'!M99="Não",1,0)</f>
        <v>1</v>
      </c>
      <c r="N99" s="0" t="s">
        <v>58</v>
      </c>
      <c r="O99" s="0" t="s">
        <v>134</v>
      </c>
      <c r="P99" s="0" t="s">
        <v>50</v>
      </c>
      <c r="Q99" s="0" t="s">
        <v>49</v>
      </c>
      <c r="R99" s="0" t="s">
        <v>122</v>
      </c>
      <c r="S99" s="0" t="s">
        <v>145</v>
      </c>
    </row>
    <row r="100" customFormat="false" ht="12.8" hidden="false" customHeight="false" outlineLevel="0" collapsed="false">
      <c r="A100" s="0" t="s">
        <v>298</v>
      </c>
      <c r="B100" s="0" t="n">
        <f aca="false">IF('PlanilhaDadosEF-Página1'!B100="Feminino",0,1)</f>
        <v>0</v>
      </c>
      <c r="C100" s="1" t="s">
        <v>299</v>
      </c>
      <c r="D100" s="0" t="n">
        <f aca="false">IF('PlanilhaDadosEF-Página1'!D100="Zona Rural",0,1)</f>
        <v>1</v>
      </c>
      <c r="E100" s="0" t="n">
        <f aca="false">IF('PlanilhaDadosEF-Página1'!E100="Sim",1,0)</f>
        <v>0</v>
      </c>
      <c r="F100" s="0" t="n">
        <f aca="false">IF('PlanilhaDadosEF-Página1'!F100="0 - 5 km",0,IF('PlanilhaDadosEF-Página1'!F100="6 - 10 km",1,IF('PlanilhaDadosEF-Página1'!F100="11 - 15 km",2,IF('PlanilhaDadosEF-Página1'!F100="16 - 20 km",3,IF('PlanilhaDadosEF-Página1'!F100="21 - 25 km",4,IF('PlanilhaDadosEF-Página1'!F100="26 - 30 km",5,IF('PlanilhaDadosEF-Página1'!F100="31 - 35 km",6,IF('PlanilhaDadosEF-Página1'!F100="36 - 40 km",7,IF('PlanilhaDadosEF-Página1'!F100="Mais de 40",8,9)))) )))))</f>
        <v>3</v>
      </c>
      <c r="G100" s="0" t="n">
        <f aca="false">IF('PlanilhaDadosEF-Página1'!G100="Pública",1,0)</f>
        <v>1</v>
      </c>
      <c r="H100" s="0" t="n">
        <f aca="false">IF('PlanilhaDadosEF-Página1'!H100="Até 1 salário mínimo",0,IF('PlanilhaDadosEF-Página1'!H100="Mais de 1 até 2 salários mínimos",1,IF('PlanilhaDadosEF-Página1'!H100="Mais de 2 até 3 salários mínimos",2,IF('PlanilhaDadosEF-Página1'!H100="Mais de 3 até 4 salários mínimos",3,IF('PlanilhaDadosEF-Página1'!H100="Mais de 4 até 5 salários mínimos",4,IF('PlanilhaDadosEF-Página1'!H100="Mais de 5 salários mínimos",5,6))))))</f>
        <v>0</v>
      </c>
      <c r="I100" s="0" t="n">
        <f aca="false">IF('PlanilhaDadosEF-Página1'!I100="Mãe",1,IF('PlanilhaDadosEF-Página1'!I100="Pai",0,2))</f>
        <v>1</v>
      </c>
      <c r="J100" s="0" t="n">
        <f aca="false">IF('PlanilhaDadosEF-Página1'!J100="Ensino superior completo",0,IF('PlanilhaDadosEF-Página1'!J100="Ensino superior incompleto",1,IF('PlanilhaDadosEF-Página1'!J100="Ensino médio completo",2,IF('PlanilhaDadosEF-Página1'!J100="Ensino médio incompleto",3,IF('PlanilhaDadosEF-Página1'!J100="Ensino fundamental completo",4,IF('PlanilhaDadosEF-Página1'!J100="Ensino fundamental incompleto",5,6))))))</f>
        <v>2</v>
      </c>
      <c r="K100" s="0" t="n">
        <f aca="false">IF('PlanilhaDadosEF-Página1'!K100="Serviços Rurais" ,0,IF('PlanilhaDadosEF-Página1'!K100="Setor Público",1,IF('PlanilhaDadosEF-Página1'!K100="Setor Privado",2,IF('PlanilhaDadosEF-Página1'!K100="Serviços Domésticos",3,IF('PlanilhaDadosEF-Página1'!K100="Autônomo(a)",4,5)))))</f>
        <v>1</v>
      </c>
      <c r="L100" s="0" t="n">
        <v>3</v>
      </c>
      <c r="M100" s="0" t="n">
        <f aca="false">IF('PlanilhaDadosEF-Página1'!M100="Não",1,0)</f>
        <v>1</v>
      </c>
      <c r="N100" s="0" t="n">
        <v>10</v>
      </c>
      <c r="O100" s="0" t="s">
        <v>300</v>
      </c>
      <c r="P100" s="0" t="s">
        <v>300</v>
      </c>
      <c r="Q100" s="0" t="s">
        <v>300</v>
      </c>
      <c r="R100" s="0" t="s">
        <v>300</v>
      </c>
      <c r="S100" s="0" t="s">
        <v>301</v>
      </c>
    </row>
    <row r="101" customFormat="false" ht="12.8" hidden="false" customHeight="false" outlineLevel="0" collapsed="false">
      <c r="A101" s="0" t="s">
        <v>302</v>
      </c>
      <c r="B101" s="0" t="n">
        <f aca="false">IF('PlanilhaDadosEF-Página1'!B101="Feminino",0,1)</f>
        <v>0</v>
      </c>
      <c r="C101" s="1" t="s">
        <v>303</v>
      </c>
      <c r="D101" s="0" t="n">
        <f aca="false">IF('PlanilhaDadosEF-Página1'!D101="Zona Rural",0,1)</f>
        <v>1</v>
      </c>
      <c r="E101" s="0" t="n">
        <f aca="false">IF('PlanilhaDadosEF-Página1'!E101="Sim",1,0)</f>
        <v>1</v>
      </c>
      <c r="F101" s="0" t="n">
        <f aca="false">IF('PlanilhaDadosEF-Página1'!F101="0 - 5 km",0,IF('PlanilhaDadosEF-Página1'!F101="6 - 10 km",1,IF('PlanilhaDadosEF-Página1'!F101="11 - 15 km",2,IF('PlanilhaDadosEF-Página1'!F101="16 - 20 km",3,IF('PlanilhaDadosEF-Página1'!F101="21 - 25 km",4,IF('PlanilhaDadosEF-Página1'!F101="26 - 30 km",5,IF('PlanilhaDadosEF-Página1'!F101="31 - 35 km",6,IF('PlanilhaDadosEF-Página1'!F101="36 - 40 km",7,IF('PlanilhaDadosEF-Página1'!F101="Mais de 40",8,9)))) )))))</f>
        <v>3</v>
      </c>
      <c r="G101" s="0" t="n">
        <f aca="false">IF('PlanilhaDadosEF-Página1'!G101="Pública",1,0)</f>
        <v>1</v>
      </c>
      <c r="H101" s="0" t="n">
        <f aca="false">IF('PlanilhaDadosEF-Página1'!H101="Até 1 salário mínimo",0,IF('PlanilhaDadosEF-Página1'!H101="Mais de 1 até 2 salários mínimos",1,IF('PlanilhaDadosEF-Página1'!H101="Mais de 2 até 3 salários mínimos",2,IF('PlanilhaDadosEF-Página1'!H101="Mais de 3 até 4 salários mínimos",3,IF('PlanilhaDadosEF-Página1'!H101="Mais de 4 até 5 salários mínimos",4,IF('PlanilhaDadosEF-Página1'!H101="Mais de 5 salários mínimos",5,6))))))</f>
        <v>0</v>
      </c>
      <c r="I101" s="0" t="n">
        <f aca="false">IF('PlanilhaDadosEF-Página1'!I101="Mãe",1,IF('PlanilhaDadosEF-Página1'!I101="Pai",0,2))</f>
        <v>1</v>
      </c>
      <c r="J101" s="0" t="n">
        <f aca="false">IF('PlanilhaDadosEF-Página1'!J101="Ensino superior completo",0,IF('PlanilhaDadosEF-Página1'!J101="Ensino superior incompleto",1,IF('PlanilhaDadosEF-Página1'!J101="Ensino médio completo",2,IF('PlanilhaDadosEF-Página1'!J101="Ensino médio incompleto",3,IF('PlanilhaDadosEF-Página1'!J101="Ensino fundamental completo",4,IF('PlanilhaDadosEF-Página1'!J101="Ensino fundamental incompleto",5,6))))))</f>
        <v>2</v>
      </c>
      <c r="K101" s="0" t="n">
        <f aca="false">IF('PlanilhaDadosEF-Página1'!K101="Serviços Rurais" ,0,IF('PlanilhaDadosEF-Página1'!K101="Setor Público",1,IF('PlanilhaDadosEF-Página1'!K101="Setor Privado",2,IF('PlanilhaDadosEF-Página1'!K101="Serviços Domésticos",3,IF('PlanilhaDadosEF-Página1'!K101="Autônomo(a)",4,5)))))</f>
        <v>0</v>
      </c>
      <c r="L101" s="0" t="n">
        <v>2</v>
      </c>
      <c r="M101" s="0" t="n">
        <f aca="false">IF('PlanilhaDadosEF-Página1'!M101="Não",1,0)</f>
        <v>1</v>
      </c>
      <c r="N101" s="0" t="n">
        <v>10</v>
      </c>
      <c r="O101" s="0" t="n">
        <v>9</v>
      </c>
      <c r="P101" s="0" t="n">
        <v>9</v>
      </c>
      <c r="Q101" s="0" t="n">
        <v>8</v>
      </c>
      <c r="R101" s="0" t="n">
        <v>9</v>
      </c>
      <c r="S101" s="0" t="n">
        <v>9</v>
      </c>
    </row>
    <row r="102" customFormat="false" ht="12.8" hidden="false" customHeight="false" outlineLevel="0" collapsed="false">
      <c r="A102" s="0" t="s">
        <v>304</v>
      </c>
      <c r="B102" s="0" t="n">
        <f aca="false">IF('PlanilhaDadosEF-Página1'!B102="Feminino",0,1)</f>
        <v>0</v>
      </c>
      <c r="C102" s="1" t="s">
        <v>305</v>
      </c>
      <c r="D102" s="0" t="n">
        <f aca="false">IF('PlanilhaDadosEF-Página1'!D102="Zona Rural",0,1)</f>
        <v>0</v>
      </c>
      <c r="E102" s="0" t="n">
        <f aca="false">IF('PlanilhaDadosEF-Página1'!E102="Sim",1,0)</f>
        <v>1</v>
      </c>
      <c r="F102" s="0" t="n">
        <f aca="false">IF('PlanilhaDadosEF-Página1'!F102="0 - 5 km",0,IF('PlanilhaDadosEF-Página1'!F102="6 - 10 km",1,IF('PlanilhaDadosEF-Página1'!F102="11 - 15 km",2,IF('PlanilhaDadosEF-Página1'!F102="16 - 20 km",3,IF('PlanilhaDadosEF-Página1'!F102="21 - 25 km",4,IF('PlanilhaDadosEF-Página1'!F102="26 - 30 km",5,IF('PlanilhaDadosEF-Página1'!F102="31 - 35 km",6,IF('PlanilhaDadosEF-Página1'!F102="36 - 40 km",7,IF('PlanilhaDadosEF-Página1'!F102="Mais de 40",8,9)))) )))))</f>
        <v>3</v>
      </c>
      <c r="G102" s="0" t="n">
        <f aca="false">IF('PlanilhaDadosEF-Página1'!G102="Pública",1,0)</f>
        <v>1</v>
      </c>
      <c r="H102" s="0" t="n">
        <f aca="false">IF('PlanilhaDadosEF-Página1'!H102="Até 1 salário mínimo",0,IF('PlanilhaDadosEF-Página1'!H102="Mais de 1 até 2 salários mínimos",1,IF('PlanilhaDadosEF-Página1'!H102="Mais de 2 até 3 salários mínimos",2,IF('PlanilhaDadosEF-Página1'!H102="Mais de 3 até 4 salários mínimos",3,IF('PlanilhaDadosEF-Página1'!H102="Mais de 4 até 5 salários mínimos",4,IF('PlanilhaDadosEF-Página1'!H102="Mais de 5 salários mínimos",5,6))))))</f>
        <v>0</v>
      </c>
      <c r="I102" s="0" t="n">
        <f aca="false">IF('PlanilhaDadosEF-Página1'!I102="Mãe",1,IF('PlanilhaDadosEF-Página1'!I102="Pai",0,2))</f>
        <v>1</v>
      </c>
      <c r="J102" s="0" t="n">
        <f aca="false">IF('PlanilhaDadosEF-Página1'!J102="Ensino superior completo",0,IF('PlanilhaDadosEF-Página1'!J102="Ensino superior incompleto",1,IF('PlanilhaDadosEF-Página1'!J102="Ensino médio completo",2,IF('PlanilhaDadosEF-Página1'!J102="Ensino médio incompleto",3,IF('PlanilhaDadosEF-Página1'!J102="Ensino fundamental completo",4,IF('PlanilhaDadosEF-Página1'!J102="Ensino fundamental incompleto",5,6))))))</f>
        <v>5</v>
      </c>
      <c r="K102" s="0" t="n">
        <f aca="false">IF('PlanilhaDadosEF-Página1'!K102="Serviços Rurais" ,0,IF('PlanilhaDadosEF-Página1'!K102="Setor Público",1,IF('PlanilhaDadosEF-Página1'!K102="Setor Privado",2,IF('PlanilhaDadosEF-Página1'!K102="Serviços Domésticos",3,IF('PlanilhaDadosEF-Página1'!K102="Autônomo(a)",4,5)))))</f>
        <v>0</v>
      </c>
      <c r="L102" s="0" t="n">
        <v>3</v>
      </c>
      <c r="M102" s="0" t="n">
        <f aca="false">IF('PlanilhaDadosEF-Página1'!M102="Não",1,0)</f>
        <v>1</v>
      </c>
      <c r="N102" s="0" t="n">
        <v>9</v>
      </c>
      <c r="O102" s="0" t="n">
        <v>8</v>
      </c>
      <c r="P102" s="0" t="n">
        <v>7</v>
      </c>
      <c r="Q102" s="0" t="n">
        <v>6</v>
      </c>
      <c r="R102" s="0" t="n">
        <v>9</v>
      </c>
      <c r="S102" s="0" t="n">
        <v>8</v>
      </c>
    </row>
    <row r="103" customFormat="false" ht="12.8" hidden="false" customHeight="false" outlineLevel="0" collapsed="false">
      <c r="A103" s="0" t="s">
        <v>306</v>
      </c>
      <c r="B103" s="0" t="n">
        <f aca="false">IF('PlanilhaDadosEF-Página1'!B103="Feminino",0,1)</f>
        <v>1</v>
      </c>
      <c r="C103" s="1" t="s">
        <v>307</v>
      </c>
      <c r="D103" s="0" t="n">
        <f aca="false">IF('PlanilhaDadosEF-Página1'!D103="Zona Rural",0,1)</f>
        <v>0</v>
      </c>
      <c r="E103" s="0" t="n">
        <f aca="false">IF('PlanilhaDadosEF-Página1'!E103="Sim",1,0)</f>
        <v>1</v>
      </c>
      <c r="F103" s="0" t="n">
        <f aca="false">IF('PlanilhaDadosEF-Página1'!F103="0 - 5 km",0,IF('PlanilhaDadosEF-Página1'!F103="6 - 10 km",1,IF('PlanilhaDadosEF-Página1'!F103="11 - 15 km",2,IF('PlanilhaDadosEF-Página1'!F103="16 - 20 km",3,IF('PlanilhaDadosEF-Página1'!F103="21 - 25 km",4,IF('PlanilhaDadosEF-Página1'!F103="26 - 30 km",5,IF('PlanilhaDadosEF-Página1'!F103="31 - 35 km",6,IF('PlanilhaDadosEF-Página1'!F103="36 - 40 km",7,IF('PlanilhaDadosEF-Página1'!F103="Mais de 40",8,9)))) )))))</f>
        <v>4</v>
      </c>
      <c r="G103" s="0" t="n">
        <f aca="false">IF('PlanilhaDadosEF-Página1'!G103="Pública",1,0)</f>
        <v>1</v>
      </c>
      <c r="H103" s="0" t="n">
        <f aca="false">IF('PlanilhaDadosEF-Página1'!H103="Até 1 salário mínimo",0,IF('PlanilhaDadosEF-Página1'!H103="Mais de 1 até 2 salários mínimos",1,IF('PlanilhaDadosEF-Página1'!H103="Mais de 2 até 3 salários mínimos",2,IF('PlanilhaDadosEF-Página1'!H103="Mais de 3 até 4 salários mínimos",3,IF('PlanilhaDadosEF-Página1'!H103="Mais de 4 até 5 salários mínimos",4,IF('PlanilhaDadosEF-Página1'!H103="Mais de 5 salários mínimos",5,6))))))</f>
        <v>0</v>
      </c>
      <c r="I103" s="0" t="n">
        <f aca="false">IF('PlanilhaDadosEF-Página1'!I103="Mãe",1,IF('PlanilhaDadosEF-Página1'!I103="Pai",0,2))</f>
        <v>0</v>
      </c>
      <c r="J103" s="0" t="n">
        <f aca="false">IF('PlanilhaDadosEF-Página1'!J103="Ensino superior completo",0,IF('PlanilhaDadosEF-Página1'!J103="Ensino superior incompleto",1,IF('PlanilhaDadosEF-Página1'!J103="Ensino médio completo",2,IF('PlanilhaDadosEF-Página1'!J103="Ensino médio incompleto",3,IF('PlanilhaDadosEF-Página1'!J103="Ensino fundamental completo",4,IF('PlanilhaDadosEF-Página1'!J103="Ensino fundamental incompleto",5,6))))))</f>
        <v>4</v>
      </c>
      <c r="K103" s="0" t="n">
        <f aca="false">IF('PlanilhaDadosEF-Página1'!K103="Serviços Rurais" ,0,IF('PlanilhaDadosEF-Página1'!K103="Setor Público",1,IF('PlanilhaDadosEF-Página1'!K103="Setor Privado",2,IF('PlanilhaDadosEF-Página1'!K103="Serviços Domésticos",3,IF('PlanilhaDadosEF-Página1'!K103="Autônomo(a)",4,5)))))</f>
        <v>0</v>
      </c>
      <c r="L103" s="0" t="n">
        <v>3</v>
      </c>
      <c r="M103" s="0" t="n">
        <f aca="false">IF('PlanilhaDadosEF-Página1'!M103="Não",1,0)</f>
        <v>1</v>
      </c>
      <c r="N103" s="0" t="n">
        <v>8</v>
      </c>
      <c r="O103" s="0" t="n">
        <v>9</v>
      </c>
      <c r="P103" s="0" t="n">
        <v>8</v>
      </c>
      <c r="Q103" s="0" t="n">
        <v>8</v>
      </c>
      <c r="R103" s="0" t="n">
        <v>8</v>
      </c>
      <c r="S103" s="0" t="n">
        <v>8</v>
      </c>
    </row>
    <row r="104" customFormat="false" ht="12.8" hidden="false" customHeight="false" outlineLevel="0" collapsed="false">
      <c r="A104" s="0" t="s">
        <v>308</v>
      </c>
      <c r="B104" s="0" t="n">
        <f aca="false">IF('PlanilhaDadosEF-Página1'!B104="Feminino",0,1)</f>
        <v>0</v>
      </c>
      <c r="C104" s="1" t="s">
        <v>309</v>
      </c>
      <c r="D104" s="0" t="n">
        <f aca="false">IF('PlanilhaDadosEF-Página1'!D104="Zona Rural",0,1)</f>
        <v>0</v>
      </c>
      <c r="E104" s="0" t="n">
        <f aca="false">IF('PlanilhaDadosEF-Página1'!E104="Sim",1,0)</f>
        <v>1</v>
      </c>
      <c r="F104" s="0" t="n">
        <f aca="false">IF('PlanilhaDadosEF-Página1'!F104="0 - 5 km",0,IF('PlanilhaDadosEF-Página1'!F104="6 - 10 km",1,IF('PlanilhaDadosEF-Página1'!F104="11 - 15 km",2,IF('PlanilhaDadosEF-Página1'!F104="16 - 20 km",3,IF('PlanilhaDadosEF-Página1'!F104="21 - 25 km",4,IF('PlanilhaDadosEF-Página1'!F104="26 - 30 km",5,IF('PlanilhaDadosEF-Página1'!F104="31 - 35 km",6,IF('PlanilhaDadosEF-Página1'!F104="36 - 40 km",7,IF('PlanilhaDadosEF-Página1'!F104="Mais de 40",8,9)))) )))))</f>
        <v>2</v>
      </c>
      <c r="G104" s="0" t="n">
        <f aca="false">IF('PlanilhaDadosEF-Página1'!G104="Pública",1,0)</f>
        <v>1</v>
      </c>
      <c r="H104" s="0" t="n">
        <f aca="false">IF('PlanilhaDadosEF-Página1'!H104="Até 1 salário mínimo",0,IF('PlanilhaDadosEF-Página1'!H104="Mais de 1 até 2 salários mínimos",1,IF('PlanilhaDadosEF-Página1'!H104="Mais de 2 até 3 salários mínimos",2,IF('PlanilhaDadosEF-Página1'!H104="Mais de 3 até 4 salários mínimos",3,IF('PlanilhaDadosEF-Página1'!H104="Mais de 4 até 5 salários mínimos",4,IF('PlanilhaDadosEF-Página1'!H104="Mais de 5 salários mínimos",5,6))))))</f>
        <v>0</v>
      </c>
      <c r="I104" s="0" t="n">
        <f aca="false">IF('PlanilhaDadosEF-Página1'!I104="Mãe",1,IF('PlanilhaDadosEF-Página1'!I104="Pai",0,2))</f>
        <v>1</v>
      </c>
      <c r="J104" s="0" t="n">
        <f aca="false">IF('PlanilhaDadosEF-Página1'!J104="Ensino superior completo",0,IF('PlanilhaDadosEF-Página1'!J104="Ensino superior incompleto",1,IF('PlanilhaDadosEF-Página1'!J104="Ensino médio completo",2,IF('PlanilhaDadosEF-Página1'!J104="Ensino médio incompleto",3,IF('PlanilhaDadosEF-Página1'!J104="Ensino fundamental completo",4,IF('PlanilhaDadosEF-Página1'!J104="Ensino fundamental incompleto",5,6))))))</f>
        <v>5</v>
      </c>
      <c r="K104" s="0" t="n">
        <f aca="false">IF('PlanilhaDadosEF-Página1'!K104="Serviços Rurais" ,0,IF('PlanilhaDadosEF-Página1'!K104="Setor Público",1,IF('PlanilhaDadosEF-Página1'!K104="Setor Privado",2,IF('PlanilhaDadosEF-Página1'!K104="Serviços Domésticos",3,IF('PlanilhaDadosEF-Página1'!K104="Autônomo(a)",4,5)))))</f>
        <v>0</v>
      </c>
      <c r="L104" s="0" t="n">
        <v>5</v>
      </c>
      <c r="M104" s="0" t="n">
        <f aca="false">IF('PlanilhaDadosEF-Página1'!M104="Não",1,0)</f>
        <v>1</v>
      </c>
      <c r="N104" s="0" t="n">
        <v>8</v>
      </c>
      <c r="O104" s="0" t="n">
        <v>6</v>
      </c>
      <c r="P104" s="0" t="n">
        <v>6</v>
      </c>
      <c r="Q104" s="0" t="n">
        <v>7</v>
      </c>
      <c r="R104" s="0" t="n">
        <v>8</v>
      </c>
      <c r="S104" s="0" t="n">
        <v>7</v>
      </c>
    </row>
    <row r="105" customFormat="false" ht="12.8" hidden="false" customHeight="false" outlineLevel="0" collapsed="false">
      <c r="A105" s="0" t="s">
        <v>310</v>
      </c>
      <c r="B105" s="0" t="n">
        <f aca="false">IF('PlanilhaDadosEF-Página1'!B105="Feminino",0,1)</f>
        <v>0</v>
      </c>
      <c r="C105" s="1" t="s">
        <v>311</v>
      </c>
      <c r="D105" s="0" t="n">
        <f aca="false">IF('PlanilhaDadosEF-Página1'!D105="Zona Rural",0,1)</f>
        <v>1</v>
      </c>
      <c r="E105" s="0" t="n">
        <f aca="false">IF('PlanilhaDadosEF-Página1'!E105="Sim",1,0)</f>
        <v>0</v>
      </c>
      <c r="F105" s="0" t="n">
        <f aca="false">IF('PlanilhaDadosEF-Página1'!F105="0 - 5 km",0,IF('PlanilhaDadosEF-Página1'!F105="6 - 10 km",1,IF('PlanilhaDadosEF-Página1'!F105="11 - 15 km",2,IF('PlanilhaDadosEF-Página1'!F105="16 - 20 km",3,IF('PlanilhaDadosEF-Página1'!F105="21 - 25 km",4,IF('PlanilhaDadosEF-Página1'!F105="26 - 30 km",5,IF('PlanilhaDadosEF-Página1'!F105="31 - 35 km",6,IF('PlanilhaDadosEF-Página1'!F105="36 - 40 km",7,IF('PlanilhaDadosEF-Página1'!F105="Mais de 40",8,9)))) )))))</f>
        <v>6</v>
      </c>
      <c r="G105" s="0" t="n">
        <f aca="false">IF('PlanilhaDadosEF-Página1'!G105="Pública",1,0)</f>
        <v>1</v>
      </c>
      <c r="H105" s="0" t="n">
        <f aca="false">IF('PlanilhaDadosEF-Página1'!H105="Até 1 salário mínimo",0,IF('PlanilhaDadosEF-Página1'!H105="Mais de 1 até 2 salários mínimos",1,IF('PlanilhaDadosEF-Página1'!H105="Mais de 2 até 3 salários mínimos",2,IF('PlanilhaDadosEF-Página1'!H105="Mais de 3 até 4 salários mínimos",3,IF('PlanilhaDadosEF-Página1'!H105="Mais de 4 até 5 salários mínimos",4,IF('PlanilhaDadosEF-Página1'!H105="Mais de 5 salários mínimos",5,6))))))</f>
        <v>0</v>
      </c>
      <c r="I105" s="0" t="n">
        <f aca="false">IF('PlanilhaDadosEF-Página1'!I105="Mãe",1,IF('PlanilhaDadosEF-Página1'!I105="Pai",0,2))</f>
        <v>1</v>
      </c>
      <c r="J105" s="0" t="n">
        <f aca="false">IF('PlanilhaDadosEF-Página1'!J105="Ensino superior completo",0,IF('PlanilhaDadosEF-Página1'!J105="Ensino superior incompleto",1,IF('PlanilhaDadosEF-Página1'!J105="Ensino médio completo",2,IF('PlanilhaDadosEF-Página1'!J105="Ensino médio incompleto",3,IF('PlanilhaDadosEF-Página1'!J105="Ensino fundamental completo",4,IF('PlanilhaDadosEF-Página1'!J105="Ensino fundamental incompleto",5,6))))))</f>
        <v>4</v>
      </c>
      <c r="K105" s="0" t="n">
        <f aca="false">IF('PlanilhaDadosEF-Página1'!K105="Serviços Rurais" ,0,IF('PlanilhaDadosEF-Página1'!K105="Setor Público",1,IF('PlanilhaDadosEF-Página1'!K105="Setor Privado",2,IF('PlanilhaDadosEF-Página1'!K105="Serviços Domésticos",3,IF('PlanilhaDadosEF-Página1'!K105="Autônomo(a)",4,5)))))</f>
        <v>0</v>
      </c>
      <c r="L105" s="0" t="n">
        <v>5</v>
      </c>
      <c r="M105" s="0" t="n">
        <f aca="false">IF('PlanilhaDadosEF-Página1'!M105="Não",1,0)</f>
        <v>1</v>
      </c>
      <c r="N105" s="0" t="s">
        <v>104</v>
      </c>
      <c r="O105" s="0" t="s">
        <v>42</v>
      </c>
      <c r="P105" s="0" t="s">
        <v>70</v>
      </c>
      <c r="Q105" s="0" t="n">
        <v>5</v>
      </c>
      <c r="R105" s="0" t="n">
        <v>6</v>
      </c>
      <c r="S105" s="0" t="s">
        <v>58</v>
      </c>
    </row>
    <row r="106" customFormat="false" ht="12.8" hidden="false" customHeight="false" outlineLevel="0" collapsed="false">
      <c r="A106" s="0" t="s">
        <v>312</v>
      </c>
      <c r="B106" s="0" t="n">
        <f aca="false">IF('PlanilhaDadosEF-Página1'!B106="Feminino",0,1)</f>
        <v>1</v>
      </c>
      <c r="C106" s="1" t="s">
        <v>313</v>
      </c>
      <c r="D106" s="0" t="n">
        <f aca="false">IF('PlanilhaDadosEF-Página1'!D106="Zona Rural",0,1)</f>
        <v>0</v>
      </c>
      <c r="E106" s="0" t="n">
        <f aca="false">IF('PlanilhaDadosEF-Página1'!E106="Sim",1,0)</f>
        <v>1</v>
      </c>
      <c r="F106" s="0" t="n">
        <f aca="false">IF('PlanilhaDadosEF-Página1'!F106="0 - 5 km",0,IF('PlanilhaDadosEF-Página1'!F106="6 - 10 km",1,IF('PlanilhaDadosEF-Página1'!F106="11 - 15 km",2,IF('PlanilhaDadosEF-Página1'!F106="16 - 20 km",3,IF('PlanilhaDadosEF-Página1'!F106="21 - 25 km",4,IF('PlanilhaDadosEF-Página1'!F106="26 - 30 km",5,IF('PlanilhaDadosEF-Página1'!F106="31 - 35 km",6,IF('PlanilhaDadosEF-Página1'!F106="36 - 40 km",7,IF('PlanilhaDadosEF-Página1'!F106="Mais de 40",8,9)))) )))))</f>
        <v>1</v>
      </c>
      <c r="G106" s="0" t="n">
        <f aca="false">IF('PlanilhaDadosEF-Página1'!G106="Pública",1,0)</f>
        <v>1</v>
      </c>
      <c r="H106" s="0" t="n">
        <f aca="false">IF('PlanilhaDadosEF-Página1'!H106="Até 1 salário mínimo",0,IF('PlanilhaDadosEF-Página1'!H106="Mais de 1 até 2 salários mínimos",1,IF('PlanilhaDadosEF-Página1'!H106="Mais de 2 até 3 salários mínimos",2,IF('PlanilhaDadosEF-Página1'!H106="Mais de 3 até 4 salários mínimos",3,IF('PlanilhaDadosEF-Página1'!H106="Mais de 4 até 5 salários mínimos",4,IF('PlanilhaDadosEF-Página1'!H106="Mais de 5 salários mínimos",5,6))))))</f>
        <v>0</v>
      </c>
      <c r="I106" s="0" t="n">
        <f aca="false">IF('PlanilhaDadosEF-Página1'!I106="Mãe",1,IF('PlanilhaDadosEF-Página1'!I106="Pai",0,2))</f>
        <v>1</v>
      </c>
      <c r="J106" s="0" t="n">
        <f aca="false">IF('PlanilhaDadosEF-Página1'!J106="Ensino superior completo",0,IF('PlanilhaDadosEF-Página1'!J106="Ensino superior incompleto",1,IF('PlanilhaDadosEF-Página1'!J106="Ensino médio completo",2,IF('PlanilhaDadosEF-Página1'!J106="Ensino médio incompleto",3,IF('PlanilhaDadosEF-Página1'!J106="Ensino fundamental completo",4,IF('PlanilhaDadosEF-Página1'!J106="Ensino fundamental incompleto",5,6))))))</f>
        <v>4</v>
      </c>
      <c r="K106" s="0" t="n">
        <f aca="false">IF('PlanilhaDadosEF-Página1'!K106="Serviços Rurais" ,0,IF('PlanilhaDadosEF-Página1'!K106="Setor Público",1,IF('PlanilhaDadosEF-Página1'!K106="Setor Privado",2,IF('PlanilhaDadosEF-Página1'!K106="Serviços Domésticos",3,IF('PlanilhaDadosEF-Página1'!K106="Autônomo(a)",4,5)))))</f>
        <v>0</v>
      </c>
      <c r="L106" s="0" t="n">
        <v>4</v>
      </c>
      <c r="M106" s="0" t="n">
        <f aca="false">IF('PlanilhaDadosEF-Página1'!M106="Não",1,0)</f>
        <v>1</v>
      </c>
      <c r="N106" s="0" t="n">
        <v>6</v>
      </c>
      <c r="O106" s="0" t="n">
        <v>7</v>
      </c>
      <c r="P106" s="0" t="n">
        <v>6</v>
      </c>
      <c r="Q106" s="0" t="n">
        <v>6</v>
      </c>
      <c r="R106" s="0" t="n">
        <v>9</v>
      </c>
      <c r="S106" s="0" t="n">
        <v>6</v>
      </c>
    </row>
    <row r="107" customFormat="false" ht="12.8" hidden="false" customHeight="false" outlineLevel="0" collapsed="false">
      <c r="A107" s="0" t="s">
        <v>314</v>
      </c>
      <c r="B107" s="0" t="n">
        <f aca="false">IF('PlanilhaDadosEF-Página1'!B107="Feminino",0,1)</f>
        <v>1</v>
      </c>
      <c r="C107" s="1" t="s">
        <v>315</v>
      </c>
      <c r="D107" s="0" t="n">
        <f aca="false">IF('PlanilhaDadosEF-Página1'!D107="Zona Rural",0,1)</f>
        <v>0</v>
      </c>
      <c r="E107" s="0" t="n">
        <f aca="false">IF('PlanilhaDadosEF-Página1'!E107="Sim",1,0)</f>
        <v>1</v>
      </c>
      <c r="F107" s="0" t="n">
        <f aca="false">IF('PlanilhaDadosEF-Página1'!F107="0 - 5 km",0,IF('PlanilhaDadosEF-Página1'!F107="6 - 10 km",1,IF('PlanilhaDadosEF-Página1'!F107="11 - 15 km",2,IF('PlanilhaDadosEF-Página1'!F107="16 - 20 km",3,IF('PlanilhaDadosEF-Página1'!F107="21 - 25 km",4,IF('PlanilhaDadosEF-Página1'!F107="26 - 30 km",5,IF('PlanilhaDadosEF-Página1'!F107="31 - 35 km",6,IF('PlanilhaDadosEF-Página1'!F107="36 - 40 km",7,IF('PlanilhaDadosEF-Página1'!F107="Mais de 40",8,9)))) )))))</f>
        <v>3</v>
      </c>
      <c r="G107" s="0" t="n">
        <f aca="false">IF('PlanilhaDadosEF-Página1'!G107="Pública",1,0)</f>
        <v>1</v>
      </c>
      <c r="H107" s="0" t="n">
        <f aca="false">IF('PlanilhaDadosEF-Página1'!H107="Até 1 salário mínimo",0,IF('PlanilhaDadosEF-Página1'!H107="Mais de 1 até 2 salários mínimos",1,IF('PlanilhaDadosEF-Página1'!H107="Mais de 2 até 3 salários mínimos",2,IF('PlanilhaDadosEF-Página1'!H107="Mais de 3 até 4 salários mínimos",3,IF('PlanilhaDadosEF-Página1'!H107="Mais de 4 até 5 salários mínimos",4,IF('PlanilhaDadosEF-Página1'!H107="Mais de 5 salários mínimos",5,6))))))</f>
        <v>1</v>
      </c>
      <c r="I107" s="0" t="n">
        <f aca="false">IF('PlanilhaDadosEF-Página1'!I107="Mãe",1,IF('PlanilhaDadosEF-Página1'!I107="Pai",0,2))</f>
        <v>0</v>
      </c>
      <c r="J107" s="0" t="n">
        <f aca="false">IF('PlanilhaDadosEF-Página1'!J107="Ensino superior completo",0,IF('PlanilhaDadosEF-Página1'!J107="Ensino superior incompleto",1,IF('PlanilhaDadosEF-Página1'!J107="Ensino médio completo",2,IF('PlanilhaDadosEF-Página1'!J107="Ensino médio incompleto",3,IF('PlanilhaDadosEF-Página1'!J107="Ensino fundamental completo",4,IF('PlanilhaDadosEF-Página1'!J107="Ensino fundamental incompleto",5,6))))))</f>
        <v>5</v>
      </c>
      <c r="K107" s="0" t="n">
        <f aca="false">IF('PlanilhaDadosEF-Página1'!K107="Serviços Rurais" ,0,IF('PlanilhaDadosEF-Página1'!K107="Setor Público",1,IF('PlanilhaDadosEF-Página1'!K107="Setor Privado",2,IF('PlanilhaDadosEF-Página1'!K107="Serviços Domésticos",3,IF('PlanilhaDadosEF-Página1'!K107="Autônomo(a)",4,5)))))</f>
        <v>0</v>
      </c>
      <c r="L107" s="0" t="n">
        <v>6</v>
      </c>
      <c r="M107" s="0" t="n">
        <f aca="false">IF('PlanilhaDadosEF-Página1'!M107="Não",1,0)</f>
        <v>1</v>
      </c>
      <c r="N107" s="0" t="n">
        <v>9</v>
      </c>
      <c r="O107" s="0" t="n">
        <v>6</v>
      </c>
      <c r="P107" s="0" t="n">
        <v>6</v>
      </c>
      <c r="Q107" s="0" t="n">
        <v>6</v>
      </c>
      <c r="R107" s="0" t="n">
        <v>7</v>
      </c>
      <c r="S107" s="0" t="n">
        <v>7</v>
      </c>
    </row>
    <row r="108" customFormat="false" ht="12.8" hidden="false" customHeight="false" outlineLevel="0" collapsed="false">
      <c r="A108" s="0" t="s">
        <v>316</v>
      </c>
      <c r="B108" s="0" t="n">
        <f aca="false">IF('PlanilhaDadosEF-Página1'!B108="Feminino",0,1)</f>
        <v>1</v>
      </c>
      <c r="C108" s="1" t="s">
        <v>317</v>
      </c>
      <c r="D108" s="0" t="n">
        <f aca="false">IF('PlanilhaDadosEF-Página1'!D108="Zona Rural",0,1)</f>
        <v>1</v>
      </c>
      <c r="E108" s="0" t="n">
        <f aca="false">IF('PlanilhaDadosEF-Página1'!E108="Sim",1,0)</f>
        <v>0</v>
      </c>
      <c r="F108" s="0" t="n">
        <f aca="false">IF('PlanilhaDadosEF-Página1'!F108="0 - 5 km",0,IF('PlanilhaDadosEF-Página1'!F108="6 - 10 km",1,IF('PlanilhaDadosEF-Página1'!F108="11 - 15 km",2,IF('PlanilhaDadosEF-Página1'!F108="16 - 20 km",3,IF('PlanilhaDadosEF-Página1'!F108="21 - 25 km",4,IF('PlanilhaDadosEF-Página1'!F108="26 - 30 km",5,IF('PlanilhaDadosEF-Página1'!F108="31 - 35 km",6,IF('PlanilhaDadosEF-Página1'!F108="36 - 40 km",7,IF('PlanilhaDadosEF-Página1'!F108="Mais de 40",8,9)))) )))))</f>
        <v>0</v>
      </c>
      <c r="G108" s="0" t="n">
        <f aca="false">IF('PlanilhaDadosEF-Página1'!G108="Pública",1,0)</f>
        <v>1</v>
      </c>
      <c r="H108" s="0" t="n">
        <f aca="false">IF('PlanilhaDadosEF-Página1'!H108="Até 1 salário mínimo",0,IF('PlanilhaDadosEF-Página1'!H108="Mais de 1 até 2 salários mínimos",1,IF('PlanilhaDadosEF-Página1'!H108="Mais de 2 até 3 salários mínimos",2,IF('PlanilhaDadosEF-Página1'!H108="Mais de 3 até 4 salários mínimos",3,IF('PlanilhaDadosEF-Página1'!H108="Mais de 4 até 5 salários mínimos",4,IF('PlanilhaDadosEF-Página1'!H108="Mais de 5 salários mínimos",5,6))))))</f>
        <v>0</v>
      </c>
      <c r="I108" s="0" t="n">
        <f aca="false">IF('PlanilhaDadosEF-Página1'!I108="Mãe",1,IF('PlanilhaDadosEF-Página1'!I108="Pai",0,2))</f>
        <v>1</v>
      </c>
      <c r="J108" s="0" t="n">
        <f aca="false">IF('PlanilhaDadosEF-Página1'!J108="Ensino superior completo",0,IF('PlanilhaDadosEF-Página1'!J108="Ensino superior incompleto",1,IF('PlanilhaDadosEF-Página1'!J108="Ensino médio completo",2,IF('PlanilhaDadosEF-Página1'!J108="Ensino médio incompleto",3,IF('PlanilhaDadosEF-Página1'!J108="Ensino fundamental completo",4,IF('PlanilhaDadosEF-Página1'!J108="Ensino fundamental incompleto",5,6))))))</f>
        <v>2</v>
      </c>
      <c r="K108" s="0" t="n">
        <f aca="false">IF('PlanilhaDadosEF-Página1'!K108="Serviços Rurais" ,0,IF('PlanilhaDadosEF-Página1'!K108="Setor Público",1,IF('PlanilhaDadosEF-Página1'!K108="Setor Privado",2,IF('PlanilhaDadosEF-Página1'!K108="Serviços Domésticos",3,IF('PlanilhaDadosEF-Página1'!K108="Autônomo(a)",4,5)))))</f>
        <v>4</v>
      </c>
      <c r="L108" s="0" t="n">
        <v>3</v>
      </c>
      <c r="M108" s="0" t="n">
        <f aca="false">IF('PlanilhaDadosEF-Página1'!M108="Não",1,0)</f>
        <v>1</v>
      </c>
      <c r="N108" s="0" t="n">
        <v>6</v>
      </c>
      <c r="O108" s="0" t="n">
        <v>6</v>
      </c>
      <c r="P108" s="0" t="n">
        <v>6</v>
      </c>
      <c r="Q108" s="0" t="n">
        <v>6</v>
      </c>
      <c r="R108" s="0" t="n">
        <v>8</v>
      </c>
      <c r="S108" s="0" t="n">
        <v>8</v>
      </c>
    </row>
    <row r="109" customFormat="false" ht="12.8" hidden="false" customHeight="false" outlineLevel="0" collapsed="false">
      <c r="A109" s="0" t="s">
        <v>318</v>
      </c>
      <c r="B109" s="0" t="n">
        <f aca="false">IF('PlanilhaDadosEF-Página1'!B109="Feminino",0,1)</f>
        <v>0</v>
      </c>
      <c r="C109" s="1" t="s">
        <v>319</v>
      </c>
      <c r="D109" s="0" t="n">
        <f aca="false">IF('PlanilhaDadosEF-Página1'!D109="Zona Rural",0,1)</f>
        <v>1</v>
      </c>
      <c r="E109" s="0" t="n">
        <f aca="false">IF('PlanilhaDadosEF-Página1'!E109="Sim",1,0)</f>
        <v>0</v>
      </c>
      <c r="F109" s="0" t="n">
        <f aca="false">IF('PlanilhaDadosEF-Página1'!F109="0 - 5 km",0,IF('PlanilhaDadosEF-Página1'!F109="6 - 10 km",1,IF('PlanilhaDadosEF-Página1'!F109="11 - 15 km",2,IF('PlanilhaDadosEF-Página1'!F109="16 - 20 km",3,IF('PlanilhaDadosEF-Página1'!F109="21 - 25 km",4,IF('PlanilhaDadosEF-Página1'!F109="26 - 30 km",5,IF('PlanilhaDadosEF-Página1'!F109="31 - 35 km",6,IF('PlanilhaDadosEF-Página1'!F109="36 - 40 km",7,IF('PlanilhaDadosEF-Página1'!F109="Mais de 40",8,9)))) )))))</f>
        <v>0</v>
      </c>
      <c r="G109" s="0" t="n">
        <f aca="false">IF('PlanilhaDadosEF-Página1'!G109="Pública",1,0)</f>
        <v>1</v>
      </c>
      <c r="H109" s="0" t="n">
        <f aca="false">IF('PlanilhaDadosEF-Página1'!H109="Até 1 salário mínimo",0,IF('PlanilhaDadosEF-Página1'!H109="Mais de 1 até 2 salários mínimos",1,IF('PlanilhaDadosEF-Página1'!H109="Mais de 2 até 3 salários mínimos",2,IF('PlanilhaDadosEF-Página1'!H109="Mais de 3 até 4 salários mínimos",3,IF('PlanilhaDadosEF-Página1'!H109="Mais de 4 até 5 salários mínimos",4,IF('PlanilhaDadosEF-Página1'!H109="Mais de 5 salários mínimos",5,6))))))</f>
        <v>0</v>
      </c>
      <c r="I109" s="0" t="n">
        <f aca="false">IF('PlanilhaDadosEF-Página1'!I109="Mãe",1,IF('PlanilhaDadosEF-Página1'!I109="Pai",0,2))</f>
        <v>1</v>
      </c>
      <c r="J109" s="0" t="n">
        <f aca="false">IF('PlanilhaDadosEF-Página1'!J109="Ensino superior completo",0,IF('PlanilhaDadosEF-Página1'!J109="Ensino superior incompleto",1,IF('PlanilhaDadosEF-Página1'!J109="Ensino médio completo",2,IF('PlanilhaDadosEF-Página1'!J109="Ensino médio incompleto",3,IF('PlanilhaDadosEF-Página1'!J109="Ensino fundamental completo",4,IF('PlanilhaDadosEF-Página1'!J109="Ensino fundamental incompleto",5,6))))))</f>
        <v>0</v>
      </c>
      <c r="K109" s="0" t="n">
        <f aca="false">IF('PlanilhaDadosEF-Página1'!K109="Serviços Rurais" ,0,IF('PlanilhaDadosEF-Página1'!K109="Setor Público",1,IF('PlanilhaDadosEF-Página1'!K109="Setor Privado",2,IF('PlanilhaDadosEF-Página1'!K109="Serviços Domésticos",3,IF('PlanilhaDadosEF-Página1'!K109="Autônomo(a)",4,5)))))</f>
        <v>1</v>
      </c>
      <c r="L109" s="0" t="n">
        <v>3</v>
      </c>
      <c r="M109" s="0" t="n">
        <f aca="false">IF('PlanilhaDadosEF-Página1'!M109="Não",1,0)</f>
        <v>1</v>
      </c>
      <c r="N109" s="0" t="n">
        <v>7</v>
      </c>
      <c r="O109" s="0" t="n">
        <v>7</v>
      </c>
      <c r="P109" s="0" t="n">
        <v>6</v>
      </c>
      <c r="Q109" s="0" t="n">
        <v>6</v>
      </c>
      <c r="R109" s="0" t="n">
        <v>7</v>
      </c>
      <c r="S109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2024-07-20T23:33:56Z</dcterms:modified>
  <cp:revision>6</cp:revision>
  <dc:subject/>
  <dc:title/>
</cp:coreProperties>
</file>