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ownloads\a02 sistemas enbebidos\UNIDAD 3\Progs_Clase_U3\Ejercicios\"/>
    </mc:Choice>
  </mc:AlternateContent>
  <xr:revisionPtr revIDLastSave="0" documentId="13_ncr:1_{C0D3012A-BDA5-45F4-8FF8-21CEAB0D3C95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Instancia_Parte1" sheetId="1" r:id="rId1"/>
    <sheet name="Instancia_Parte2" sheetId="2" r:id="rId2"/>
    <sheet name="Instancia_Parte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4" l="1"/>
  <c r="W5" i="4"/>
  <c r="X5" i="4"/>
  <c r="Y5" i="4"/>
  <c r="V6" i="4"/>
  <c r="W6" i="4"/>
  <c r="X6" i="4"/>
  <c r="Y6" i="4"/>
  <c r="V7" i="4"/>
  <c r="W7" i="4"/>
  <c r="X7" i="4"/>
  <c r="Y7" i="4"/>
  <c r="V8" i="4"/>
  <c r="W8" i="4"/>
  <c r="X8" i="4"/>
  <c r="Y8" i="4"/>
  <c r="V9" i="4"/>
  <c r="W9" i="4"/>
  <c r="X9" i="4"/>
  <c r="Y9" i="4"/>
  <c r="V10" i="4"/>
  <c r="W10" i="4"/>
  <c r="X10" i="4"/>
  <c r="Y10" i="4"/>
  <c r="V11" i="4"/>
  <c r="W11" i="4"/>
  <c r="X11" i="4"/>
  <c r="Y11" i="4"/>
  <c r="V12" i="4"/>
  <c r="W12" i="4"/>
  <c r="X12" i="4"/>
  <c r="Y12" i="4"/>
  <c r="V13" i="4"/>
  <c r="W13" i="4"/>
  <c r="X13" i="4"/>
  <c r="Y13" i="4"/>
  <c r="V14" i="4"/>
  <c r="W14" i="4"/>
  <c r="X14" i="4"/>
  <c r="Y14" i="4"/>
  <c r="V15" i="4"/>
  <c r="W15" i="4"/>
  <c r="X15" i="4"/>
  <c r="Y15" i="4"/>
  <c r="V16" i="4"/>
  <c r="W16" i="4"/>
  <c r="X16" i="4"/>
  <c r="Y16" i="4"/>
  <c r="V17" i="4"/>
  <c r="W17" i="4"/>
  <c r="X17" i="4"/>
  <c r="Y17" i="4"/>
  <c r="V18" i="4"/>
  <c r="W18" i="4"/>
  <c r="X18" i="4"/>
  <c r="Y18" i="4"/>
  <c r="V19" i="4"/>
  <c r="W19" i="4"/>
  <c r="X19" i="4"/>
  <c r="Y19" i="4"/>
  <c r="V20" i="4"/>
  <c r="W20" i="4"/>
  <c r="X20" i="4"/>
  <c r="Y20" i="4"/>
  <c r="V21" i="4"/>
  <c r="W21" i="4"/>
  <c r="X21" i="4"/>
  <c r="Y21" i="4"/>
  <c r="V22" i="4"/>
  <c r="W22" i="4"/>
  <c r="X22" i="4"/>
  <c r="Y22" i="4"/>
  <c r="V23" i="4"/>
  <c r="W23" i="4"/>
  <c r="X23" i="4"/>
  <c r="Y23" i="4"/>
  <c r="V24" i="4"/>
  <c r="W24" i="4"/>
  <c r="X24" i="4"/>
  <c r="Y24" i="4"/>
  <c r="V25" i="4"/>
  <c r="W25" i="4"/>
  <c r="X25" i="4"/>
  <c r="Y25" i="4"/>
  <c r="W4" i="4"/>
  <c r="X4" i="4"/>
  <c r="Y4" i="4"/>
  <c r="V4" i="4"/>
  <c r="P5" i="4"/>
  <c r="Q5" i="4"/>
  <c r="R5" i="4"/>
  <c r="S5" i="4"/>
  <c r="P6" i="4"/>
  <c r="Q6" i="4"/>
  <c r="R6" i="4"/>
  <c r="S6" i="4"/>
  <c r="P7" i="4"/>
  <c r="Q7" i="4"/>
  <c r="R7" i="4"/>
  <c r="S7" i="4"/>
  <c r="P8" i="4"/>
  <c r="Q8" i="4"/>
  <c r="R8" i="4"/>
  <c r="S8" i="4"/>
  <c r="P9" i="4"/>
  <c r="Q9" i="4"/>
  <c r="R9" i="4"/>
  <c r="S9" i="4"/>
  <c r="P10" i="4"/>
  <c r="Q10" i="4"/>
  <c r="R10" i="4"/>
  <c r="S10" i="4"/>
  <c r="P11" i="4"/>
  <c r="Q11" i="4"/>
  <c r="R11" i="4"/>
  <c r="S11" i="4"/>
  <c r="P12" i="4"/>
  <c r="Q12" i="4"/>
  <c r="R12" i="4"/>
  <c r="S12" i="4"/>
  <c r="P13" i="4"/>
  <c r="Q13" i="4"/>
  <c r="R13" i="4"/>
  <c r="S13" i="4"/>
  <c r="P14" i="4"/>
  <c r="Q14" i="4"/>
  <c r="R14" i="4"/>
  <c r="S14" i="4"/>
  <c r="P15" i="4"/>
  <c r="Q15" i="4"/>
  <c r="R15" i="4"/>
  <c r="S15" i="4"/>
  <c r="P16" i="4"/>
  <c r="Q16" i="4"/>
  <c r="R16" i="4"/>
  <c r="S16" i="4"/>
  <c r="P17" i="4"/>
  <c r="Q17" i="4"/>
  <c r="R17" i="4"/>
  <c r="S17" i="4"/>
  <c r="P18" i="4"/>
  <c r="Q18" i="4"/>
  <c r="R18" i="4"/>
  <c r="S18" i="4"/>
  <c r="P19" i="4"/>
  <c r="Q19" i="4"/>
  <c r="R19" i="4"/>
  <c r="S19" i="4"/>
  <c r="P20" i="4"/>
  <c r="Q20" i="4"/>
  <c r="R20" i="4"/>
  <c r="S20" i="4"/>
  <c r="P21" i="4"/>
  <c r="Q21" i="4"/>
  <c r="R21" i="4"/>
  <c r="S21" i="4"/>
  <c r="P22" i="4"/>
  <c r="Q22" i="4"/>
  <c r="R22" i="4"/>
  <c r="S22" i="4"/>
  <c r="P23" i="4"/>
  <c r="Q23" i="4"/>
  <c r="R23" i="4"/>
  <c r="S23" i="4"/>
  <c r="P24" i="4"/>
  <c r="Q24" i="4"/>
  <c r="R24" i="4"/>
  <c r="S24" i="4"/>
  <c r="P25" i="4"/>
  <c r="Q25" i="4"/>
  <c r="R25" i="4"/>
  <c r="S25" i="4"/>
  <c r="S4" i="4"/>
  <c r="Q4" i="4"/>
  <c r="R4" i="4"/>
  <c r="P4" i="4"/>
  <c r="J4" i="4"/>
  <c r="J5" i="4"/>
  <c r="K5" i="4"/>
  <c r="L5" i="4"/>
  <c r="M5" i="4"/>
  <c r="J6" i="4"/>
  <c r="K6" i="4"/>
  <c r="L6" i="4"/>
  <c r="M6" i="4"/>
  <c r="J7" i="4"/>
  <c r="K7" i="4"/>
  <c r="L7" i="4"/>
  <c r="M7" i="4"/>
  <c r="J8" i="4"/>
  <c r="K8" i="4"/>
  <c r="L8" i="4"/>
  <c r="M8" i="4"/>
  <c r="J9" i="4"/>
  <c r="K9" i="4"/>
  <c r="L9" i="4"/>
  <c r="M9" i="4"/>
  <c r="J10" i="4"/>
  <c r="K10" i="4"/>
  <c r="L10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J17" i="4"/>
  <c r="K17" i="4"/>
  <c r="L17" i="4"/>
  <c r="M17" i="4"/>
  <c r="J18" i="4"/>
  <c r="K18" i="4"/>
  <c r="L18" i="4"/>
  <c r="M18" i="4"/>
  <c r="J19" i="4"/>
  <c r="K19" i="4"/>
  <c r="L19" i="4"/>
  <c r="M19" i="4"/>
  <c r="J20" i="4"/>
  <c r="K20" i="4"/>
  <c r="L20" i="4"/>
  <c r="M20" i="4"/>
  <c r="J21" i="4"/>
  <c r="K21" i="4"/>
  <c r="L21" i="4"/>
  <c r="M21" i="4"/>
  <c r="J22" i="4"/>
  <c r="K22" i="4"/>
  <c r="L22" i="4"/>
  <c r="M22" i="4"/>
  <c r="J23" i="4"/>
  <c r="K23" i="4"/>
  <c r="L23" i="4"/>
  <c r="M23" i="4"/>
  <c r="J24" i="4"/>
  <c r="K24" i="4"/>
  <c r="L24" i="4"/>
  <c r="M24" i="4"/>
  <c r="J25" i="4"/>
  <c r="K25" i="4"/>
  <c r="L25" i="4"/>
  <c r="M25" i="4"/>
  <c r="M4" i="4"/>
  <c r="K4" i="4"/>
  <c r="L4" i="4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W4" i="1"/>
  <c r="X4" i="1"/>
  <c r="Y4" i="1"/>
  <c r="V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S4" i="1"/>
  <c r="Q4" i="1"/>
  <c r="R4" i="1"/>
  <c r="P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K4" i="1" l="1"/>
  <c r="L4" i="1"/>
  <c r="M4" i="1"/>
  <c r="J4" i="1"/>
  <c r="Z12" i="1"/>
  <c r="Z20" i="1"/>
  <c r="T8" i="1"/>
  <c r="T16" i="1"/>
  <c r="N12" i="1"/>
  <c r="N20" i="1"/>
  <c r="N16" i="1" l="1"/>
  <c r="N14" i="1"/>
  <c r="T20" i="1"/>
  <c r="Z24" i="1"/>
  <c r="Z8" i="1"/>
  <c r="N4" i="1"/>
  <c r="N24" i="1"/>
  <c r="N22" i="1"/>
  <c r="N8" i="1"/>
  <c r="N6" i="1"/>
  <c r="T12" i="1"/>
  <c r="Z16" i="1"/>
  <c r="N18" i="1"/>
  <c r="N10" i="1"/>
  <c r="T24" i="1"/>
  <c r="Z5" i="1"/>
  <c r="Z4" i="1"/>
  <c r="N25" i="1"/>
  <c r="N21" i="1"/>
  <c r="N17" i="1"/>
  <c r="N13" i="1"/>
  <c r="N9" i="1"/>
  <c r="N5" i="1"/>
  <c r="T4" i="1"/>
  <c r="T22" i="1"/>
  <c r="T21" i="1"/>
  <c r="T14" i="1"/>
  <c r="T13" i="1"/>
  <c r="T6" i="1"/>
  <c r="T5" i="1"/>
  <c r="Z25" i="1"/>
  <c r="Z18" i="1"/>
  <c r="Z17" i="1"/>
  <c r="Z10" i="1"/>
  <c r="Z9" i="1"/>
  <c r="Z6" i="1"/>
  <c r="N23" i="1"/>
  <c r="N19" i="1"/>
  <c r="N15" i="1"/>
  <c r="N11" i="1"/>
  <c r="N7" i="1"/>
  <c r="T25" i="1"/>
  <c r="T18" i="1"/>
  <c r="T17" i="1"/>
  <c r="T10" i="1"/>
  <c r="T9" i="1"/>
  <c r="Z22" i="1"/>
  <c r="Z21" i="1"/>
  <c r="Z14" i="1"/>
  <c r="Z13" i="1"/>
  <c r="T23" i="1"/>
  <c r="T19" i="1"/>
  <c r="T15" i="1"/>
  <c r="T11" i="1"/>
  <c r="T7" i="1"/>
  <c r="Z23" i="1"/>
  <c r="Z19" i="1"/>
  <c r="Z15" i="1"/>
  <c r="Z11" i="1"/>
  <c r="Z7" i="1"/>
  <c r="N25" i="4"/>
  <c r="N21" i="4"/>
  <c r="T18" i="4"/>
  <c r="N17" i="4"/>
  <c r="T16" i="4"/>
  <c r="Z15" i="4"/>
  <c r="N15" i="4"/>
  <c r="T14" i="4"/>
  <c r="T10" i="4"/>
  <c r="U2" i="2"/>
  <c r="T2" i="2"/>
  <c r="V2" i="2"/>
  <c r="W2" i="2"/>
  <c r="Q2" i="2"/>
  <c r="P2" i="2"/>
  <c r="O2" i="2"/>
  <c r="N2" i="2"/>
  <c r="K2" i="2"/>
  <c r="J2" i="2"/>
  <c r="I2" i="2"/>
  <c r="H2" i="2"/>
  <c r="T6" i="4" l="1"/>
  <c r="T11" i="4"/>
  <c r="T22" i="4"/>
  <c r="Z25" i="4"/>
  <c r="N5" i="4"/>
  <c r="N13" i="4"/>
  <c r="Z7" i="4"/>
  <c r="Z10" i="4"/>
  <c r="Z11" i="4"/>
  <c r="Z22" i="4"/>
  <c r="N24" i="4"/>
  <c r="Z9" i="4"/>
  <c r="Z14" i="4"/>
  <c r="T19" i="4"/>
  <c r="T25" i="4"/>
  <c r="N9" i="4"/>
  <c r="Z13" i="4"/>
  <c r="Z20" i="4"/>
  <c r="T23" i="4"/>
  <c r="Z4" i="4"/>
  <c r="Z19" i="4"/>
  <c r="T5" i="4"/>
  <c r="N19" i="4"/>
  <c r="N6" i="4"/>
  <c r="N8" i="4"/>
  <c r="Z8" i="4"/>
  <c r="T9" i="4"/>
  <c r="Z17" i="4"/>
  <c r="N4" i="4"/>
  <c r="N12" i="4"/>
  <c r="Z23" i="4"/>
  <c r="T13" i="4"/>
  <c r="Z21" i="4"/>
  <c r="T20" i="4"/>
  <c r="N10" i="4"/>
  <c r="Z12" i="4"/>
  <c r="N23" i="4"/>
  <c r="T24" i="4"/>
  <c r="T7" i="4"/>
  <c r="N14" i="4"/>
  <c r="N16" i="4"/>
  <c r="Z16" i="4"/>
  <c r="T17" i="4"/>
  <c r="T4" i="4"/>
  <c r="Z6" i="4"/>
  <c r="N18" i="4"/>
  <c r="Z18" i="4"/>
  <c r="N20" i="4"/>
  <c r="N7" i="4"/>
  <c r="T8" i="4"/>
  <c r="T15" i="4"/>
  <c r="T21" i="4"/>
  <c r="Z5" i="4"/>
  <c r="N11" i="4"/>
  <c r="T12" i="4"/>
  <c r="N22" i="4"/>
  <c r="Z24" i="4"/>
</calcChain>
</file>

<file path=xl/sharedStrings.xml><?xml version="1.0" encoding="utf-8"?>
<sst xmlns="http://schemas.openxmlformats.org/spreadsheetml/2006/main" count="80" uniqueCount="11">
  <si>
    <t>K = 3</t>
  </si>
  <si>
    <t>CONTINUAR EL PROCEDIMIENTO EN LA PARTE 2….</t>
  </si>
  <si>
    <t xml:space="preserve">Instancia iris </t>
  </si>
  <si>
    <t xml:space="preserve">centrroide 1 </t>
  </si>
  <si>
    <t>centroide 2</t>
  </si>
  <si>
    <t>centroide 3</t>
  </si>
  <si>
    <t>Ivirginica</t>
  </si>
  <si>
    <t>virginica</t>
  </si>
  <si>
    <t>setosa</t>
  </si>
  <si>
    <t>versicolor</t>
  </si>
  <si>
    <t>centroide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</si>
</sst>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0" fontId="0" fillId="34" borderId="0" xfId="0" applyFill="1"/>
    <xf numFmtId="0" fontId="0" fillId="35" borderId="0" xfId="0" applyFill="1"/>
    <xf numFmtId="0" fontId="0" fillId="36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18" fillId="33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8" fillId="0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topLeftCell="A7" zoomScaleNormal="100" workbookViewId="0">
      <selection activeCell="A4" sqref="A4:E25"/>
    </sheetView>
  </sheetViews>
  <sheetFormatPr baseColWidth="10" defaultColWidth="9.140625" defaultRowHeight="15" x14ac:dyDescent="0.25"/>
  <cols>
    <col min="5" max="5" width="9.140625" customWidth="1"/>
  </cols>
  <sheetData>
    <row r="1" spans="1:27" x14ac:dyDescent="0.25">
      <c r="I1" t="s">
        <v>0</v>
      </c>
      <c r="J1" s="2"/>
      <c r="K1" s="2" t="s">
        <v>3</v>
      </c>
      <c r="L1" s="2"/>
      <c r="M1" s="2"/>
      <c r="N1" s="3"/>
      <c r="P1" s="2"/>
      <c r="Q1" s="2" t="s">
        <v>4</v>
      </c>
      <c r="R1" s="2"/>
      <c r="S1" s="2"/>
      <c r="T1" s="3"/>
      <c r="V1" s="2"/>
      <c r="W1" s="2" t="s">
        <v>5</v>
      </c>
      <c r="X1" s="2"/>
      <c r="Y1" s="2"/>
      <c r="Z1" s="3"/>
    </row>
    <row r="2" spans="1:27" x14ac:dyDescent="0.25">
      <c r="J2">
        <v>4.5999999999999996</v>
      </c>
      <c r="K2">
        <v>3.1</v>
      </c>
      <c r="L2">
        <v>1.5</v>
      </c>
      <c r="M2">
        <v>0.2</v>
      </c>
      <c r="N2" s="3"/>
      <c r="P2">
        <v>6.4</v>
      </c>
      <c r="Q2">
        <v>3.2</v>
      </c>
      <c r="R2">
        <v>4.5</v>
      </c>
      <c r="S2">
        <v>1.5</v>
      </c>
      <c r="T2" s="3"/>
      <c r="V2" s="2">
        <v>81</v>
      </c>
      <c r="W2" s="2">
        <v>22</v>
      </c>
      <c r="X2" s="2">
        <v>60</v>
      </c>
      <c r="Y2" s="2">
        <v>49</v>
      </c>
      <c r="Z2" s="3"/>
    </row>
    <row r="3" spans="1:27" x14ac:dyDescent="0.25">
      <c r="A3" t="s">
        <v>2</v>
      </c>
      <c r="J3" s="1"/>
      <c r="K3" s="1"/>
      <c r="L3" s="1"/>
      <c r="M3" s="1"/>
      <c r="N3" s="3"/>
      <c r="P3" s="1"/>
      <c r="Q3" s="1"/>
      <c r="R3" s="1"/>
      <c r="S3" s="1"/>
      <c r="T3" s="3"/>
      <c r="V3" s="1"/>
      <c r="W3" s="1"/>
      <c r="X3" s="1"/>
      <c r="Y3" s="1"/>
      <c r="Z3" s="4"/>
    </row>
    <row r="4" spans="1:27" x14ac:dyDescent="0.25">
      <c r="A4">
        <v>6.8</v>
      </c>
      <c r="B4">
        <v>3</v>
      </c>
      <c r="C4">
        <v>5.5</v>
      </c>
      <c r="D4">
        <v>2.1</v>
      </c>
      <c r="E4" t="s">
        <v>7</v>
      </c>
      <c r="J4">
        <f>POWER(J$2-A4,2)</f>
        <v>4.8400000000000007</v>
      </c>
      <c r="K4">
        <f t="shared" ref="K4:M4" si="0">POWER(K$2-B4,2)</f>
        <v>1.0000000000000018E-2</v>
      </c>
      <c r="L4">
        <f t="shared" si="0"/>
        <v>16</v>
      </c>
      <c r="M4">
        <f t="shared" si="0"/>
        <v>3.6100000000000003</v>
      </c>
      <c r="N4" s="4">
        <f>SQRT(SUM(J4:M4))</f>
        <v>4.9457052075512955</v>
      </c>
      <c r="P4">
        <f>POWER(P$2-A4,2)</f>
        <v>0.15999999999999959</v>
      </c>
      <c r="Q4">
        <f t="shared" ref="Q4:R4" si="1">POWER(Q$2-B4,2)</f>
        <v>4.000000000000007E-2</v>
      </c>
      <c r="R4">
        <f t="shared" si="1"/>
        <v>1</v>
      </c>
      <c r="S4">
        <f>POWER(S$2-D4,2)</f>
        <v>0.3600000000000001</v>
      </c>
      <c r="T4" s="4">
        <f>SQRT(SUM(P4:S4))</f>
        <v>1.2489995996796797</v>
      </c>
      <c r="V4">
        <f>POWER(V$2-A4,2)</f>
        <v>5505.64</v>
      </c>
      <c r="W4">
        <f t="shared" ref="W4:Y4" si="2">POWER(W$2-B4,2)</f>
        <v>361</v>
      </c>
      <c r="X4">
        <f t="shared" si="2"/>
        <v>2970.25</v>
      </c>
      <c r="Y4">
        <f t="shared" si="2"/>
        <v>2199.6099999999997</v>
      </c>
      <c r="Z4" s="4">
        <f>SQRT(SUM(V4:Y4))</f>
        <v>105.05474763188954</v>
      </c>
      <c r="AA4" s="6"/>
    </row>
    <row r="5" spans="1:27" x14ac:dyDescent="0.25">
      <c r="A5">
        <v>5.7</v>
      </c>
      <c r="B5">
        <v>2.5</v>
      </c>
      <c r="C5">
        <v>5</v>
      </c>
      <c r="D5">
        <v>2</v>
      </c>
      <c r="E5" t="s">
        <v>7</v>
      </c>
      <c r="J5">
        <f t="shared" ref="J5:J17" si="3">POWER(J$2-A5,2)</f>
        <v>1.2100000000000011</v>
      </c>
      <c r="K5">
        <f t="shared" ref="K5:K17" si="4">POWER(K$2-B5,2)</f>
        <v>0.3600000000000001</v>
      </c>
      <c r="L5">
        <f t="shared" ref="L5:L17" si="5">POWER(L$2-C5,2)</f>
        <v>12.25</v>
      </c>
      <c r="M5">
        <f t="shared" ref="M5:M17" si="6">POWER(M$2-D5,2)</f>
        <v>3.24</v>
      </c>
      <c r="N5" s="4">
        <f t="shared" ref="N5:N25" si="7">SQRT(SUM(J5:M5))</f>
        <v>4.1303752856126765</v>
      </c>
      <c r="P5">
        <f t="shared" ref="P5:P17" si="8">POWER(P$2-A5,2)</f>
        <v>0.49000000000000027</v>
      </c>
      <c r="Q5">
        <f t="shared" ref="Q5:Q17" si="9">POWER(Q$2-B5,2)</f>
        <v>0.49000000000000027</v>
      </c>
      <c r="R5">
        <f t="shared" ref="R5:R17" si="10">POWER(R$2-C5,2)</f>
        <v>0.25</v>
      </c>
      <c r="S5">
        <f t="shared" ref="S5:S17" si="11">POWER(S$2-D5,2)</f>
        <v>0.25</v>
      </c>
      <c r="T5" s="4">
        <f t="shared" ref="T5:T25" si="12">SQRT(SUM(P5:S5))</f>
        <v>1.216552506059644</v>
      </c>
      <c r="V5">
        <f t="shared" ref="V5:V17" si="13">POWER(V$2-A5,2)</f>
        <v>5670.0899999999992</v>
      </c>
      <c r="W5">
        <f t="shared" ref="W5:W17" si="14">POWER(W$2-B5,2)</f>
        <v>380.25</v>
      </c>
      <c r="X5">
        <f t="shared" ref="X5:X17" si="15">POWER(X$2-C5,2)</f>
        <v>3025</v>
      </c>
      <c r="Y5">
        <f t="shared" ref="Y5:Y17" si="16">POWER(Y$2-D5,2)</f>
        <v>2209</v>
      </c>
      <c r="Z5" s="4">
        <f t="shared" ref="Z5:Z25" si="17">SQRT(SUM(V5:Y5))</f>
        <v>106.22777414593605</v>
      </c>
      <c r="AA5" s="6"/>
    </row>
    <row r="6" spans="1:27" x14ac:dyDescent="0.25">
      <c r="A6">
        <v>5.8</v>
      </c>
      <c r="B6">
        <v>2.8</v>
      </c>
      <c r="C6">
        <v>5.0999999999999996</v>
      </c>
      <c r="D6">
        <v>2.4</v>
      </c>
      <c r="E6" t="s">
        <v>7</v>
      </c>
      <c r="J6">
        <f t="shared" si="3"/>
        <v>1.4400000000000004</v>
      </c>
      <c r="K6">
        <f t="shared" si="4"/>
        <v>9.0000000000000163E-2</v>
      </c>
      <c r="L6">
        <f t="shared" si="5"/>
        <v>12.959999999999997</v>
      </c>
      <c r="M6">
        <f t="shared" si="6"/>
        <v>4.839999999999999</v>
      </c>
      <c r="N6" s="4">
        <f t="shared" si="7"/>
        <v>4.3965895873961216</v>
      </c>
      <c r="P6">
        <f t="shared" si="8"/>
        <v>0.36000000000000065</v>
      </c>
      <c r="Q6">
        <f t="shared" si="9"/>
        <v>0.16000000000000028</v>
      </c>
      <c r="R6">
        <f t="shared" si="10"/>
        <v>0.3599999999999996</v>
      </c>
      <c r="S6">
        <f t="shared" si="11"/>
        <v>0.80999999999999983</v>
      </c>
      <c r="T6" s="4">
        <f t="shared" si="12"/>
        <v>1.3</v>
      </c>
      <c r="V6">
        <f t="shared" si="13"/>
        <v>5655.0400000000009</v>
      </c>
      <c r="W6">
        <f t="shared" si="14"/>
        <v>368.64</v>
      </c>
      <c r="X6">
        <f t="shared" si="15"/>
        <v>3014.0099999999998</v>
      </c>
      <c r="Y6">
        <f t="shared" si="16"/>
        <v>2171.56</v>
      </c>
      <c r="Z6" s="4">
        <f t="shared" si="17"/>
        <v>105.87374556517777</v>
      </c>
      <c r="AA6" s="6"/>
    </row>
    <row r="7" spans="1:27" x14ac:dyDescent="0.25">
      <c r="A7">
        <v>5.6</v>
      </c>
      <c r="B7">
        <v>2.7</v>
      </c>
      <c r="C7">
        <v>4.2</v>
      </c>
      <c r="D7">
        <v>1.3</v>
      </c>
      <c r="E7" t="s">
        <v>9</v>
      </c>
      <c r="J7">
        <f t="shared" si="3"/>
        <v>1</v>
      </c>
      <c r="K7">
        <f t="shared" si="4"/>
        <v>0.15999999999999992</v>
      </c>
      <c r="L7">
        <f t="shared" si="5"/>
        <v>7.2900000000000009</v>
      </c>
      <c r="M7">
        <f t="shared" si="6"/>
        <v>1.2100000000000002</v>
      </c>
      <c r="N7" s="4">
        <f t="shared" si="7"/>
        <v>3.1080540535840111</v>
      </c>
      <c r="P7">
        <f t="shared" si="8"/>
        <v>0.64000000000000112</v>
      </c>
      <c r="Q7">
        <f t="shared" si="9"/>
        <v>0.25</v>
      </c>
      <c r="R7">
        <f t="shared" si="10"/>
        <v>8.99999999999999E-2</v>
      </c>
      <c r="S7">
        <f t="shared" si="11"/>
        <v>3.999999999999998E-2</v>
      </c>
      <c r="T7" s="4">
        <f t="shared" si="12"/>
        <v>1.0099504938362083</v>
      </c>
      <c r="V7">
        <f t="shared" si="13"/>
        <v>5685.1600000000008</v>
      </c>
      <c r="W7">
        <f t="shared" si="14"/>
        <v>372.49</v>
      </c>
      <c r="X7">
        <f t="shared" si="15"/>
        <v>3113.64</v>
      </c>
      <c r="Y7">
        <f t="shared" si="16"/>
        <v>2275.2900000000004</v>
      </c>
      <c r="Z7" s="4">
        <f t="shared" si="17"/>
        <v>106.98869099115103</v>
      </c>
      <c r="AA7" s="6"/>
    </row>
    <row r="8" spans="1:27" x14ac:dyDescent="0.25">
      <c r="A8">
        <v>5.0999999999999996</v>
      </c>
      <c r="B8">
        <v>2.5</v>
      </c>
      <c r="C8">
        <v>3</v>
      </c>
      <c r="D8">
        <v>1.1000000000000001</v>
      </c>
      <c r="E8" t="s">
        <v>9</v>
      </c>
      <c r="J8">
        <f t="shared" si="3"/>
        <v>0.25</v>
      </c>
      <c r="K8">
        <f t="shared" si="4"/>
        <v>0.3600000000000001</v>
      </c>
      <c r="L8">
        <f t="shared" si="5"/>
        <v>2.25</v>
      </c>
      <c r="M8">
        <f t="shared" si="6"/>
        <v>0.81000000000000028</v>
      </c>
      <c r="N8" s="4">
        <f t="shared" si="7"/>
        <v>1.9157244060668019</v>
      </c>
      <c r="P8">
        <f t="shared" si="8"/>
        <v>1.6900000000000019</v>
      </c>
      <c r="Q8">
        <f t="shared" si="9"/>
        <v>0.49000000000000027</v>
      </c>
      <c r="R8">
        <f t="shared" si="10"/>
        <v>2.25</v>
      </c>
      <c r="S8">
        <f t="shared" si="11"/>
        <v>0.15999999999999992</v>
      </c>
      <c r="T8" s="4">
        <f t="shared" si="12"/>
        <v>2.1424285285628555</v>
      </c>
      <c r="V8">
        <f t="shared" si="13"/>
        <v>5760.8100000000013</v>
      </c>
      <c r="W8">
        <f t="shared" si="14"/>
        <v>380.25</v>
      </c>
      <c r="X8">
        <f t="shared" si="15"/>
        <v>3249</v>
      </c>
      <c r="Y8">
        <f t="shared" si="16"/>
        <v>2294.41</v>
      </c>
      <c r="Z8" s="4">
        <f t="shared" si="17"/>
        <v>108.09472697592608</v>
      </c>
      <c r="AA8" s="6"/>
    </row>
    <row r="9" spans="1:27" x14ac:dyDescent="0.25">
      <c r="A9">
        <v>5.7</v>
      </c>
      <c r="B9">
        <v>2.8</v>
      </c>
      <c r="C9">
        <v>4.0999999999999996</v>
      </c>
      <c r="D9">
        <v>1.3</v>
      </c>
      <c r="E9" t="s">
        <v>9</v>
      </c>
      <c r="J9">
        <f t="shared" si="3"/>
        <v>1.2100000000000011</v>
      </c>
      <c r="K9">
        <f t="shared" si="4"/>
        <v>9.0000000000000163E-2</v>
      </c>
      <c r="L9">
        <f t="shared" si="5"/>
        <v>6.759999999999998</v>
      </c>
      <c r="M9">
        <f t="shared" si="6"/>
        <v>1.2100000000000002</v>
      </c>
      <c r="N9" s="4">
        <f t="shared" si="7"/>
        <v>3.0446674695276656</v>
      </c>
      <c r="P9">
        <f t="shared" si="8"/>
        <v>0.49000000000000027</v>
      </c>
      <c r="Q9">
        <f t="shared" si="9"/>
        <v>0.16000000000000028</v>
      </c>
      <c r="R9">
        <f t="shared" si="10"/>
        <v>0.16000000000000028</v>
      </c>
      <c r="S9">
        <f t="shared" si="11"/>
        <v>3.999999999999998E-2</v>
      </c>
      <c r="T9" s="4">
        <f t="shared" si="12"/>
        <v>0.9219544457292892</v>
      </c>
      <c r="V9">
        <f t="shared" si="13"/>
        <v>5670.0899999999992</v>
      </c>
      <c r="W9">
        <f t="shared" si="14"/>
        <v>368.64</v>
      </c>
      <c r="X9">
        <f t="shared" si="15"/>
        <v>3124.81</v>
      </c>
      <c r="Y9">
        <f t="shared" si="16"/>
        <v>2275.2900000000004</v>
      </c>
      <c r="Z9" s="4">
        <f t="shared" si="17"/>
        <v>106.95246607722517</v>
      </c>
      <c r="AA9" s="6"/>
    </row>
    <row r="10" spans="1:27" x14ac:dyDescent="0.25">
      <c r="A10">
        <v>6.5</v>
      </c>
      <c r="B10">
        <v>3</v>
      </c>
      <c r="C10">
        <v>5.2</v>
      </c>
      <c r="D10">
        <v>2</v>
      </c>
      <c r="E10" t="s">
        <v>7</v>
      </c>
      <c r="J10">
        <f t="shared" si="3"/>
        <v>3.6100000000000012</v>
      </c>
      <c r="K10">
        <f t="shared" si="4"/>
        <v>1.0000000000000018E-2</v>
      </c>
      <c r="L10">
        <f t="shared" si="5"/>
        <v>13.690000000000001</v>
      </c>
      <c r="M10">
        <f t="shared" si="6"/>
        <v>3.24</v>
      </c>
      <c r="N10" s="4">
        <f t="shared" si="7"/>
        <v>4.533210782657255</v>
      </c>
      <c r="P10">
        <f t="shared" si="8"/>
        <v>9.9999999999999291E-3</v>
      </c>
      <c r="Q10">
        <f t="shared" si="9"/>
        <v>4.000000000000007E-2</v>
      </c>
      <c r="R10">
        <f t="shared" si="10"/>
        <v>0.49000000000000027</v>
      </c>
      <c r="S10">
        <f t="shared" si="11"/>
        <v>0.25</v>
      </c>
      <c r="T10" s="4">
        <f t="shared" si="12"/>
        <v>0.88881944173155902</v>
      </c>
      <c r="V10">
        <f t="shared" si="13"/>
        <v>5550.25</v>
      </c>
      <c r="W10">
        <f t="shared" si="14"/>
        <v>361</v>
      </c>
      <c r="X10">
        <f t="shared" si="15"/>
        <v>3003.0399999999995</v>
      </c>
      <c r="Y10">
        <f t="shared" si="16"/>
        <v>2209</v>
      </c>
      <c r="Z10" s="4">
        <f t="shared" si="17"/>
        <v>105.46700905970549</v>
      </c>
      <c r="AA10" s="6"/>
    </row>
    <row r="11" spans="1:27" x14ac:dyDescent="0.25">
      <c r="A11">
        <v>5.7</v>
      </c>
      <c r="B11">
        <v>3</v>
      </c>
      <c r="C11">
        <v>4.2</v>
      </c>
      <c r="D11">
        <v>1.2</v>
      </c>
      <c r="E11" t="s">
        <v>9</v>
      </c>
      <c r="J11">
        <f t="shared" si="3"/>
        <v>1.2100000000000011</v>
      </c>
      <c r="K11">
        <f t="shared" si="4"/>
        <v>1.0000000000000018E-2</v>
      </c>
      <c r="L11">
        <f t="shared" si="5"/>
        <v>7.2900000000000009</v>
      </c>
      <c r="M11">
        <f t="shared" si="6"/>
        <v>1</v>
      </c>
      <c r="N11" s="4">
        <f t="shared" si="7"/>
        <v>3.083828789021855</v>
      </c>
      <c r="P11">
        <f t="shared" si="8"/>
        <v>0.49000000000000027</v>
      </c>
      <c r="Q11">
        <f t="shared" si="9"/>
        <v>4.000000000000007E-2</v>
      </c>
      <c r="R11">
        <f t="shared" si="10"/>
        <v>8.99999999999999E-2</v>
      </c>
      <c r="S11">
        <f t="shared" si="11"/>
        <v>9.0000000000000024E-2</v>
      </c>
      <c r="T11" s="4">
        <f t="shared" si="12"/>
        <v>0.84261497731763602</v>
      </c>
      <c r="V11">
        <f t="shared" si="13"/>
        <v>5670.0899999999992</v>
      </c>
      <c r="W11">
        <f t="shared" si="14"/>
        <v>361</v>
      </c>
      <c r="X11">
        <f t="shared" si="15"/>
        <v>3113.64</v>
      </c>
      <c r="Y11">
        <f t="shared" si="16"/>
        <v>2284.8399999999997</v>
      </c>
      <c r="Z11" s="4">
        <f t="shared" si="17"/>
        <v>106.90916705315779</v>
      </c>
      <c r="AA11" s="6"/>
    </row>
    <row r="12" spans="1:27" x14ac:dyDescent="0.25">
      <c r="A12">
        <v>5.7</v>
      </c>
      <c r="B12">
        <v>2.9</v>
      </c>
      <c r="C12">
        <v>4.2</v>
      </c>
      <c r="D12">
        <v>1.3</v>
      </c>
      <c r="E12" t="s">
        <v>9</v>
      </c>
      <c r="J12">
        <f t="shared" si="3"/>
        <v>1.2100000000000011</v>
      </c>
      <c r="K12">
        <f t="shared" si="4"/>
        <v>4.000000000000007E-2</v>
      </c>
      <c r="L12">
        <f t="shared" si="5"/>
        <v>7.2900000000000009</v>
      </c>
      <c r="M12">
        <f t="shared" si="6"/>
        <v>1.2100000000000002</v>
      </c>
      <c r="N12" s="4">
        <f t="shared" si="7"/>
        <v>3.1224989991991996</v>
      </c>
      <c r="P12">
        <f t="shared" si="8"/>
        <v>0.49000000000000027</v>
      </c>
      <c r="Q12">
        <f t="shared" si="9"/>
        <v>9.0000000000000163E-2</v>
      </c>
      <c r="R12">
        <f t="shared" si="10"/>
        <v>8.99999999999999E-2</v>
      </c>
      <c r="S12">
        <f t="shared" si="11"/>
        <v>3.999999999999998E-2</v>
      </c>
      <c r="T12" s="4">
        <f t="shared" si="12"/>
        <v>0.84261497731763602</v>
      </c>
      <c r="V12">
        <f t="shared" si="13"/>
        <v>5670.0899999999992</v>
      </c>
      <c r="W12">
        <f t="shared" si="14"/>
        <v>364.81000000000006</v>
      </c>
      <c r="X12">
        <f t="shared" si="15"/>
        <v>3113.64</v>
      </c>
      <c r="Y12">
        <f t="shared" si="16"/>
        <v>2275.2900000000004</v>
      </c>
      <c r="Z12" s="4">
        <f t="shared" si="17"/>
        <v>106.88231846287766</v>
      </c>
      <c r="AA12" s="6"/>
    </row>
    <row r="13" spans="1:27" x14ac:dyDescent="0.25">
      <c r="A13">
        <v>6.2</v>
      </c>
      <c r="B13">
        <v>2.9</v>
      </c>
      <c r="C13">
        <v>4.3</v>
      </c>
      <c r="D13">
        <v>1.3</v>
      </c>
      <c r="E13" t="s">
        <v>9</v>
      </c>
      <c r="J13">
        <f t="shared" si="3"/>
        <v>2.5600000000000018</v>
      </c>
      <c r="K13">
        <f t="shared" si="4"/>
        <v>4.000000000000007E-2</v>
      </c>
      <c r="L13">
        <f t="shared" si="5"/>
        <v>7.839999999999999</v>
      </c>
      <c r="M13">
        <f t="shared" si="6"/>
        <v>1.2100000000000002</v>
      </c>
      <c r="N13" s="4">
        <f t="shared" si="7"/>
        <v>3.4132096331752027</v>
      </c>
      <c r="P13">
        <f t="shared" si="8"/>
        <v>4.000000000000007E-2</v>
      </c>
      <c r="Q13">
        <f t="shared" si="9"/>
        <v>9.0000000000000163E-2</v>
      </c>
      <c r="R13">
        <f t="shared" si="10"/>
        <v>4.000000000000007E-2</v>
      </c>
      <c r="S13">
        <f t="shared" si="11"/>
        <v>3.999999999999998E-2</v>
      </c>
      <c r="T13" s="4">
        <f t="shared" si="12"/>
        <v>0.45825756949558427</v>
      </c>
      <c r="V13">
        <f t="shared" si="13"/>
        <v>5595.04</v>
      </c>
      <c r="W13">
        <f t="shared" si="14"/>
        <v>364.81000000000006</v>
      </c>
      <c r="X13">
        <f t="shared" si="15"/>
        <v>3102.4900000000002</v>
      </c>
      <c r="Y13">
        <f t="shared" si="16"/>
        <v>2275.2900000000004</v>
      </c>
      <c r="Z13" s="4">
        <f t="shared" si="17"/>
        <v>106.4783076499622</v>
      </c>
      <c r="AA13" s="6"/>
    </row>
    <row r="14" spans="1:27" x14ac:dyDescent="0.25">
      <c r="A14">
        <v>4.9000000000000004</v>
      </c>
      <c r="B14">
        <v>3.1</v>
      </c>
      <c r="C14">
        <v>1.5</v>
      </c>
      <c r="D14">
        <v>0.1</v>
      </c>
      <c r="E14" t="s">
        <v>8</v>
      </c>
      <c r="J14">
        <f t="shared" si="3"/>
        <v>9.0000000000000427E-2</v>
      </c>
      <c r="K14">
        <f t="shared" si="4"/>
        <v>0</v>
      </c>
      <c r="L14">
        <f t="shared" si="5"/>
        <v>0</v>
      </c>
      <c r="M14">
        <f t="shared" si="6"/>
        <v>1.0000000000000002E-2</v>
      </c>
      <c r="N14" s="4">
        <f t="shared" si="7"/>
        <v>0.31622776601683861</v>
      </c>
      <c r="P14">
        <f t="shared" si="8"/>
        <v>2.25</v>
      </c>
      <c r="Q14">
        <f t="shared" si="9"/>
        <v>1.0000000000000018E-2</v>
      </c>
      <c r="R14">
        <f t="shared" si="10"/>
        <v>9</v>
      </c>
      <c r="S14">
        <f t="shared" si="11"/>
        <v>1.9599999999999997</v>
      </c>
      <c r="T14" s="4">
        <f t="shared" si="12"/>
        <v>3.6359317925395684</v>
      </c>
      <c r="V14">
        <f t="shared" si="13"/>
        <v>5791.2099999999991</v>
      </c>
      <c r="W14">
        <f t="shared" si="14"/>
        <v>357.20999999999992</v>
      </c>
      <c r="X14">
        <f t="shared" si="15"/>
        <v>3422.25</v>
      </c>
      <c r="Y14">
        <f t="shared" si="16"/>
        <v>2391.21</v>
      </c>
      <c r="Z14" s="4">
        <f t="shared" si="17"/>
        <v>109.37037990242146</v>
      </c>
      <c r="AA14" s="6"/>
    </row>
    <row r="15" spans="1:27" x14ac:dyDescent="0.25">
      <c r="A15">
        <v>5.0999999999999996</v>
      </c>
      <c r="B15">
        <v>3.8</v>
      </c>
      <c r="C15">
        <v>1.5</v>
      </c>
      <c r="D15">
        <v>0.3</v>
      </c>
      <c r="E15" t="s">
        <v>8</v>
      </c>
      <c r="J15">
        <f t="shared" si="3"/>
        <v>0.25</v>
      </c>
      <c r="K15">
        <f t="shared" si="4"/>
        <v>0.4899999999999996</v>
      </c>
      <c r="L15">
        <f t="shared" si="5"/>
        <v>0</v>
      </c>
      <c r="M15">
        <f t="shared" si="6"/>
        <v>9.999999999999995E-3</v>
      </c>
      <c r="N15" s="4">
        <f t="shared" si="7"/>
        <v>0.86602540378443837</v>
      </c>
      <c r="P15">
        <f t="shared" si="8"/>
        <v>1.6900000000000019</v>
      </c>
      <c r="Q15">
        <f t="shared" si="9"/>
        <v>0.3599999999999996</v>
      </c>
      <c r="R15">
        <f t="shared" si="10"/>
        <v>9</v>
      </c>
      <c r="S15">
        <f t="shared" si="11"/>
        <v>1.44</v>
      </c>
      <c r="T15" s="4">
        <f t="shared" si="12"/>
        <v>3.5341194094144583</v>
      </c>
      <c r="V15">
        <f t="shared" si="13"/>
        <v>5760.8100000000013</v>
      </c>
      <c r="W15">
        <f t="shared" si="14"/>
        <v>331.23999999999995</v>
      </c>
      <c r="X15">
        <f t="shared" si="15"/>
        <v>3422.25</v>
      </c>
      <c r="Y15">
        <f t="shared" si="16"/>
        <v>2371.69</v>
      </c>
      <c r="Z15" s="4">
        <f t="shared" si="17"/>
        <v>109.02288750533074</v>
      </c>
      <c r="AA15" s="6"/>
    </row>
    <row r="16" spans="1:27" x14ac:dyDescent="0.25">
      <c r="A16">
        <v>5.6</v>
      </c>
      <c r="B16">
        <v>3</v>
      </c>
      <c r="C16">
        <v>4.0999999999999996</v>
      </c>
      <c r="D16">
        <v>1.3</v>
      </c>
      <c r="E16" t="s">
        <v>9</v>
      </c>
      <c r="J16">
        <f t="shared" si="3"/>
        <v>1</v>
      </c>
      <c r="K16">
        <f t="shared" si="4"/>
        <v>1.0000000000000018E-2</v>
      </c>
      <c r="L16">
        <f t="shared" si="5"/>
        <v>6.759999999999998</v>
      </c>
      <c r="M16">
        <f t="shared" si="6"/>
        <v>1.2100000000000002</v>
      </c>
      <c r="N16" s="4">
        <f t="shared" si="7"/>
        <v>2.9966648127543394</v>
      </c>
      <c r="P16">
        <f t="shared" si="8"/>
        <v>0.64000000000000112</v>
      </c>
      <c r="Q16">
        <f t="shared" si="9"/>
        <v>4.000000000000007E-2</v>
      </c>
      <c r="R16">
        <f t="shared" si="10"/>
        <v>0.16000000000000028</v>
      </c>
      <c r="S16">
        <f t="shared" si="11"/>
        <v>3.999999999999998E-2</v>
      </c>
      <c r="T16" s="4">
        <f t="shared" si="12"/>
        <v>0.93808315196468672</v>
      </c>
      <c r="V16">
        <f t="shared" si="13"/>
        <v>5685.1600000000008</v>
      </c>
      <c r="W16">
        <f t="shared" si="14"/>
        <v>361</v>
      </c>
      <c r="X16">
        <f t="shared" si="15"/>
        <v>3124.81</v>
      </c>
      <c r="Y16">
        <f t="shared" si="16"/>
        <v>2275.2900000000004</v>
      </c>
      <c r="Z16" s="4">
        <f t="shared" si="17"/>
        <v>106.98719549553583</v>
      </c>
      <c r="AA16" s="6"/>
    </row>
    <row r="17" spans="1:27" x14ac:dyDescent="0.25">
      <c r="A17">
        <v>5.5</v>
      </c>
      <c r="B17">
        <v>2.5</v>
      </c>
      <c r="C17">
        <v>4</v>
      </c>
      <c r="D17">
        <v>1.3</v>
      </c>
      <c r="E17" t="s">
        <v>9</v>
      </c>
      <c r="J17">
        <f t="shared" si="3"/>
        <v>0.81000000000000061</v>
      </c>
      <c r="K17">
        <f t="shared" si="4"/>
        <v>0.3600000000000001</v>
      </c>
      <c r="L17">
        <f t="shared" si="5"/>
        <v>6.25</v>
      </c>
      <c r="M17">
        <f t="shared" si="6"/>
        <v>1.2100000000000002</v>
      </c>
      <c r="N17" s="4">
        <f t="shared" si="7"/>
        <v>2.9376861643136762</v>
      </c>
      <c r="P17">
        <f t="shared" si="8"/>
        <v>0.81000000000000061</v>
      </c>
      <c r="Q17">
        <f t="shared" si="9"/>
        <v>0.49000000000000027</v>
      </c>
      <c r="R17">
        <f t="shared" si="10"/>
        <v>0.25</v>
      </c>
      <c r="S17">
        <f t="shared" si="11"/>
        <v>3.999999999999998E-2</v>
      </c>
      <c r="T17" s="4">
        <f t="shared" si="12"/>
        <v>1.2609520212918495</v>
      </c>
      <c r="V17">
        <f t="shared" si="13"/>
        <v>5700.25</v>
      </c>
      <c r="W17">
        <f t="shared" si="14"/>
        <v>380.25</v>
      </c>
      <c r="X17">
        <f t="shared" si="15"/>
        <v>3136</v>
      </c>
      <c r="Y17">
        <f t="shared" si="16"/>
        <v>2275.2900000000004</v>
      </c>
      <c r="Z17" s="4">
        <f t="shared" si="17"/>
        <v>107.19976679079112</v>
      </c>
      <c r="AA17" s="6"/>
    </row>
    <row r="18" spans="1:27" x14ac:dyDescent="0.25">
      <c r="A18">
        <v>5.5</v>
      </c>
      <c r="B18">
        <v>2.6</v>
      </c>
      <c r="C18">
        <v>4.4000000000000004</v>
      </c>
      <c r="D18">
        <v>1.2</v>
      </c>
      <c r="E18" t="s">
        <v>9</v>
      </c>
      <c r="J18">
        <f t="shared" ref="J18:M25" si="18">POWER(J$2-A18,2)</f>
        <v>0.81000000000000061</v>
      </c>
      <c r="K18">
        <f t="shared" si="18"/>
        <v>0.25</v>
      </c>
      <c r="L18">
        <f t="shared" si="18"/>
        <v>8.4100000000000019</v>
      </c>
      <c r="M18">
        <f t="shared" si="18"/>
        <v>1</v>
      </c>
      <c r="N18" s="4">
        <f t="shared" si="7"/>
        <v>3.2357379374726878</v>
      </c>
      <c r="P18">
        <f t="shared" ref="P18:S25" si="19">POWER(P$2-A18,2)</f>
        <v>0.81000000000000061</v>
      </c>
      <c r="Q18">
        <f t="shared" si="19"/>
        <v>0.3600000000000001</v>
      </c>
      <c r="R18">
        <f t="shared" si="19"/>
        <v>9.9999999999999291E-3</v>
      </c>
      <c r="S18">
        <f t="shared" si="19"/>
        <v>9.0000000000000024E-2</v>
      </c>
      <c r="T18" s="4">
        <f t="shared" si="12"/>
        <v>1.1269427669584648</v>
      </c>
      <c r="V18">
        <f t="shared" ref="V18:Y25" si="20">POWER(V$2-A18,2)</f>
        <v>5700.25</v>
      </c>
      <c r="W18">
        <f t="shared" si="20"/>
        <v>376.35999999999996</v>
      </c>
      <c r="X18">
        <f t="shared" si="20"/>
        <v>3091.36</v>
      </c>
      <c r="Y18">
        <f t="shared" si="20"/>
        <v>2284.8399999999997</v>
      </c>
      <c r="Z18" s="4">
        <f t="shared" si="17"/>
        <v>107.01780225738146</v>
      </c>
      <c r="AA18" s="6"/>
    </row>
    <row r="19" spans="1:27" x14ac:dyDescent="0.25">
      <c r="A19">
        <v>6.2</v>
      </c>
      <c r="B19">
        <v>3.4</v>
      </c>
      <c r="C19">
        <v>5.4</v>
      </c>
      <c r="D19">
        <v>2.2999999999999998</v>
      </c>
      <c r="E19" t="s">
        <v>7</v>
      </c>
      <c r="J19">
        <f t="shared" si="18"/>
        <v>2.5600000000000018</v>
      </c>
      <c r="K19">
        <f t="shared" si="18"/>
        <v>8.99999999999999E-2</v>
      </c>
      <c r="L19">
        <f t="shared" si="18"/>
        <v>15.210000000000003</v>
      </c>
      <c r="M19">
        <f t="shared" si="18"/>
        <v>4.4099999999999984</v>
      </c>
      <c r="N19" s="4">
        <f t="shared" si="7"/>
        <v>4.7191100855987669</v>
      </c>
      <c r="P19">
        <f t="shared" si="19"/>
        <v>4.000000000000007E-2</v>
      </c>
      <c r="Q19">
        <f t="shared" si="19"/>
        <v>3.9999999999999897E-2</v>
      </c>
      <c r="R19">
        <f t="shared" si="19"/>
        <v>0.81000000000000061</v>
      </c>
      <c r="S19">
        <f t="shared" si="19"/>
        <v>0.63999999999999968</v>
      </c>
      <c r="T19" s="4">
        <f t="shared" si="12"/>
        <v>1.2369316876852983</v>
      </c>
      <c r="V19">
        <f t="shared" si="20"/>
        <v>5595.04</v>
      </c>
      <c r="W19">
        <f t="shared" si="20"/>
        <v>345.96000000000004</v>
      </c>
      <c r="X19">
        <f t="shared" si="20"/>
        <v>2981.1600000000003</v>
      </c>
      <c r="Y19">
        <f t="shared" si="20"/>
        <v>2180.8900000000003</v>
      </c>
      <c r="Z19" s="4">
        <f t="shared" si="17"/>
        <v>105.37101119378137</v>
      </c>
      <c r="AA19" s="6"/>
    </row>
    <row r="20" spans="1:27" x14ac:dyDescent="0.25">
      <c r="A20">
        <v>6.1</v>
      </c>
      <c r="B20">
        <v>3</v>
      </c>
      <c r="C20">
        <v>4.5999999999999996</v>
      </c>
      <c r="D20">
        <v>1.4</v>
      </c>
      <c r="E20" t="s">
        <v>9</v>
      </c>
      <c r="J20">
        <f t="shared" si="18"/>
        <v>2.25</v>
      </c>
      <c r="K20">
        <f t="shared" si="18"/>
        <v>1.0000000000000018E-2</v>
      </c>
      <c r="L20">
        <f t="shared" si="18"/>
        <v>9.6099999999999977</v>
      </c>
      <c r="M20">
        <f t="shared" si="18"/>
        <v>1.44</v>
      </c>
      <c r="N20" s="4">
        <f t="shared" si="7"/>
        <v>3.6482872693909396</v>
      </c>
      <c r="P20">
        <f t="shared" si="19"/>
        <v>9.0000000000000427E-2</v>
      </c>
      <c r="Q20">
        <f t="shared" si="19"/>
        <v>4.000000000000007E-2</v>
      </c>
      <c r="R20">
        <f t="shared" si="19"/>
        <v>9.9999999999999291E-3</v>
      </c>
      <c r="S20">
        <f t="shared" si="19"/>
        <v>1.0000000000000018E-2</v>
      </c>
      <c r="T20" s="4">
        <f t="shared" si="12"/>
        <v>0.38729833462074226</v>
      </c>
      <c r="V20">
        <f t="shared" si="20"/>
        <v>5610.0100000000011</v>
      </c>
      <c r="W20">
        <f t="shared" si="20"/>
        <v>361</v>
      </c>
      <c r="X20">
        <f t="shared" si="20"/>
        <v>3069.16</v>
      </c>
      <c r="Y20">
        <f t="shared" si="20"/>
        <v>2265.7600000000002</v>
      </c>
      <c r="Z20" s="4">
        <f t="shared" si="17"/>
        <v>106.3293468427226</v>
      </c>
      <c r="AA20" s="6"/>
    </row>
    <row r="21" spans="1:27" x14ac:dyDescent="0.25">
      <c r="A21">
        <v>5.8</v>
      </c>
      <c r="B21">
        <v>2.6</v>
      </c>
      <c r="C21">
        <v>4</v>
      </c>
      <c r="D21">
        <v>1.2</v>
      </c>
      <c r="E21" t="s">
        <v>9</v>
      </c>
      <c r="J21">
        <f t="shared" si="18"/>
        <v>1.4400000000000004</v>
      </c>
      <c r="K21">
        <f t="shared" si="18"/>
        <v>0.25</v>
      </c>
      <c r="L21">
        <f t="shared" si="18"/>
        <v>6.25</v>
      </c>
      <c r="M21">
        <f t="shared" si="18"/>
        <v>1</v>
      </c>
      <c r="N21" s="4">
        <f t="shared" si="7"/>
        <v>2.9899832775452109</v>
      </c>
      <c r="P21">
        <f t="shared" si="19"/>
        <v>0.36000000000000065</v>
      </c>
      <c r="Q21">
        <f t="shared" si="19"/>
        <v>0.3600000000000001</v>
      </c>
      <c r="R21">
        <f t="shared" si="19"/>
        <v>0.25</v>
      </c>
      <c r="S21">
        <f t="shared" si="19"/>
        <v>9.0000000000000024E-2</v>
      </c>
      <c r="T21" s="4">
        <f t="shared" si="12"/>
        <v>1.0295630140987004</v>
      </c>
      <c r="V21">
        <f t="shared" si="20"/>
        <v>5655.0400000000009</v>
      </c>
      <c r="W21">
        <f t="shared" si="20"/>
        <v>376.35999999999996</v>
      </c>
      <c r="X21">
        <f t="shared" si="20"/>
        <v>3136</v>
      </c>
      <c r="Y21">
        <f t="shared" si="20"/>
        <v>2284.8399999999997</v>
      </c>
      <c r="Z21" s="4">
        <f t="shared" si="17"/>
        <v>107.01513911592136</v>
      </c>
      <c r="AA21" s="6"/>
    </row>
    <row r="22" spans="1:27" x14ac:dyDescent="0.25">
      <c r="A22">
        <v>5.9</v>
      </c>
      <c r="B22">
        <v>3</v>
      </c>
      <c r="C22">
        <v>5.0999999999999996</v>
      </c>
      <c r="D22">
        <v>1.8</v>
      </c>
      <c r="E22" t="s">
        <v>7</v>
      </c>
      <c r="J22">
        <f t="shared" si="18"/>
        <v>1.6900000000000019</v>
      </c>
      <c r="K22">
        <f t="shared" si="18"/>
        <v>1.0000000000000018E-2</v>
      </c>
      <c r="L22">
        <f t="shared" si="18"/>
        <v>12.959999999999997</v>
      </c>
      <c r="M22">
        <f t="shared" si="18"/>
        <v>2.5600000000000005</v>
      </c>
      <c r="N22" s="4">
        <f t="shared" si="7"/>
        <v>4.1496987842492858</v>
      </c>
      <c r="P22">
        <f t="shared" si="19"/>
        <v>0.25</v>
      </c>
      <c r="Q22">
        <f t="shared" si="19"/>
        <v>4.000000000000007E-2</v>
      </c>
      <c r="R22">
        <f t="shared" si="19"/>
        <v>0.3599999999999996</v>
      </c>
      <c r="S22">
        <f t="shared" si="19"/>
        <v>9.0000000000000024E-2</v>
      </c>
      <c r="T22" s="4">
        <f t="shared" si="12"/>
        <v>0.86023252670426253</v>
      </c>
      <c r="V22">
        <f t="shared" si="20"/>
        <v>5640.0099999999993</v>
      </c>
      <c r="W22">
        <f t="shared" si="20"/>
        <v>361</v>
      </c>
      <c r="X22">
        <f t="shared" si="20"/>
        <v>3014.0099999999998</v>
      </c>
      <c r="Y22">
        <f t="shared" si="20"/>
        <v>2227.84</v>
      </c>
      <c r="Z22" s="4">
        <f t="shared" si="17"/>
        <v>106.03235355305473</v>
      </c>
      <c r="AA22" s="6"/>
    </row>
    <row r="23" spans="1:27" x14ac:dyDescent="0.25">
      <c r="A23">
        <v>5.7</v>
      </c>
      <c r="B23">
        <v>4.4000000000000004</v>
      </c>
      <c r="C23">
        <v>1.5</v>
      </c>
      <c r="D23">
        <v>0.4</v>
      </c>
      <c r="E23" t="s">
        <v>8</v>
      </c>
      <c r="J23">
        <f t="shared" si="18"/>
        <v>1.2100000000000011</v>
      </c>
      <c r="K23">
        <f t="shared" si="18"/>
        <v>1.6900000000000006</v>
      </c>
      <c r="L23">
        <f t="shared" si="18"/>
        <v>0</v>
      </c>
      <c r="M23">
        <f t="shared" si="18"/>
        <v>4.0000000000000008E-2</v>
      </c>
      <c r="N23" s="4">
        <f t="shared" si="7"/>
        <v>1.7146428199482251</v>
      </c>
      <c r="P23">
        <f t="shared" si="19"/>
        <v>0.49000000000000027</v>
      </c>
      <c r="Q23">
        <f t="shared" si="19"/>
        <v>1.4400000000000004</v>
      </c>
      <c r="R23">
        <f t="shared" si="19"/>
        <v>9</v>
      </c>
      <c r="S23">
        <f t="shared" si="19"/>
        <v>1.2100000000000002</v>
      </c>
      <c r="T23" s="4">
        <f t="shared" si="12"/>
        <v>3.4842502780368694</v>
      </c>
      <c r="V23">
        <f t="shared" si="20"/>
        <v>5670.0899999999992</v>
      </c>
      <c r="W23">
        <f t="shared" si="20"/>
        <v>309.76000000000005</v>
      </c>
      <c r="X23">
        <f t="shared" si="20"/>
        <v>3422.25</v>
      </c>
      <c r="Y23">
        <f t="shared" si="20"/>
        <v>2361.96</v>
      </c>
      <c r="Z23" s="4">
        <f t="shared" si="17"/>
        <v>108.46225149792899</v>
      </c>
      <c r="AA23" s="6"/>
    </row>
    <row r="24" spans="1:27" x14ac:dyDescent="0.25">
      <c r="A24">
        <v>6.3</v>
      </c>
      <c r="B24">
        <v>2.7</v>
      </c>
      <c r="C24">
        <v>4.9000000000000004</v>
      </c>
      <c r="D24">
        <v>1.8</v>
      </c>
      <c r="E24" t="s">
        <v>7</v>
      </c>
      <c r="J24">
        <f t="shared" si="18"/>
        <v>2.8900000000000006</v>
      </c>
      <c r="K24">
        <f t="shared" si="18"/>
        <v>0.15999999999999992</v>
      </c>
      <c r="L24">
        <f t="shared" si="18"/>
        <v>11.560000000000002</v>
      </c>
      <c r="M24">
        <f t="shared" si="18"/>
        <v>2.5600000000000005</v>
      </c>
      <c r="N24" s="4">
        <f t="shared" si="7"/>
        <v>4.1436698710201325</v>
      </c>
      <c r="P24">
        <f t="shared" si="19"/>
        <v>1.0000000000000106E-2</v>
      </c>
      <c r="Q24">
        <f t="shared" si="19"/>
        <v>0.25</v>
      </c>
      <c r="R24">
        <f t="shared" si="19"/>
        <v>0.16000000000000028</v>
      </c>
      <c r="S24">
        <f t="shared" si="19"/>
        <v>9.0000000000000024E-2</v>
      </c>
      <c r="T24" s="4">
        <f t="shared" si="12"/>
        <v>0.71414284285428531</v>
      </c>
      <c r="V24">
        <f t="shared" si="20"/>
        <v>5580.09</v>
      </c>
      <c r="W24">
        <f t="shared" si="20"/>
        <v>372.49</v>
      </c>
      <c r="X24">
        <f t="shared" si="20"/>
        <v>3036.01</v>
      </c>
      <c r="Y24">
        <f t="shared" si="20"/>
        <v>2227.84</v>
      </c>
      <c r="Z24" s="4">
        <f t="shared" si="17"/>
        <v>105.9076484490143</v>
      </c>
      <c r="AA24" s="6"/>
    </row>
    <row r="25" spans="1:27" x14ac:dyDescent="0.25">
      <c r="A25">
        <v>6.7</v>
      </c>
      <c r="B25">
        <v>3.3</v>
      </c>
      <c r="C25">
        <v>5.7</v>
      </c>
      <c r="D25">
        <v>2.1</v>
      </c>
      <c r="E25" t="s">
        <v>6</v>
      </c>
      <c r="J25">
        <f t="shared" si="18"/>
        <v>4.4100000000000019</v>
      </c>
      <c r="K25">
        <f t="shared" si="18"/>
        <v>3.9999999999999897E-2</v>
      </c>
      <c r="L25">
        <f t="shared" si="18"/>
        <v>17.64</v>
      </c>
      <c r="M25">
        <f t="shared" si="18"/>
        <v>3.6100000000000003</v>
      </c>
      <c r="N25" s="4">
        <f t="shared" si="7"/>
        <v>5.0695167422546303</v>
      </c>
      <c r="P25">
        <f t="shared" si="19"/>
        <v>8.99999999999999E-2</v>
      </c>
      <c r="Q25">
        <f t="shared" si="19"/>
        <v>9.9999999999999291E-3</v>
      </c>
      <c r="R25">
        <f t="shared" si="19"/>
        <v>1.4400000000000004</v>
      </c>
      <c r="S25">
        <f t="shared" si="19"/>
        <v>0.3600000000000001</v>
      </c>
      <c r="T25" s="4">
        <f t="shared" si="12"/>
        <v>1.3784048752090223</v>
      </c>
      <c r="V25">
        <f t="shared" si="20"/>
        <v>5520.49</v>
      </c>
      <c r="W25">
        <f t="shared" si="20"/>
        <v>349.69</v>
      </c>
      <c r="X25">
        <f t="shared" si="20"/>
        <v>2948.49</v>
      </c>
      <c r="Y25">
        <f t="shared" si="20"/>
        <v>2199.6099999999997</v>
      </c>
      <c r="Z25" s="4">
        <f t="shared" si="17"/>
        <v>104.96799512232288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5"/>
  <sheetViews>
    <sheetView zoomScale="90" zoomScaleNormal="90" workbookViewId="0">
      <selection activeCell="A4" sqref="A4:E25"/>
    </sheetView>
  </sheetViews>
  <sheetFormatPr baseColWidth="10" defaultColWidth="9.140625" defaultRowHeight="15" x14ac:dyDescent="0.25"/>
  <cols>
    <col min="19" max="19" width="8.85546875" customWidth="1"/>
    <col min="26" max="31" width="9.5703125" bestFit="1" customWidth="1"/>
  </cols>
  <sheetData>
    <row r="1" spans="1:30" x14ac:dyDescent="0.25">
      <c r="G1" t="s">
        <v>0</v>
      </c>
      <c r="H1" s="2"/>
      <c r="I1" s="2" t="s">
        <v>10</v>
      </c>
      <c r="J1" s="2"/>
      <c r="K1" s="2"/>
      <c r="N1" s="9" t="s">
        <v>4</v>
      </c>
      <c r="O1" s="9"/>
      <c r="P1" s="9"/>
      <c r="Q1" s="9"/>
      <c r="T1" s="2"/>
      <c r="U1" s="9" t="s">
        <v>5</v>
      </c>
      <c r="V1" s="9"/>
      <c r="W1" s="9"/>
      <c r="Y1" s="12"/>
      <c r="Z1" s="10"/>
      <c r="AA1" s="10"/>
      <c r="AB1" s="10"/>
      <c r="AC1" s="10"/>
      <c r="AD1" s="11"/>
    </row>
    <row r="2" spans="1:30" x14ac:dyDescent="0.25">
      <c r="H2" s="2">
        <f>(H6+H8+H13+H14+H17+H19+H20+H24)/8</f>
        <v>35.125</v>
      </c>
      <c r="I2" s="2">
        <f>(I6+I8+I13+I14+I17+I19+I20+I24)/8</f>
        <v>18.375</v>
      </c>
      <c r="J2" s="2">
        <f>(J6+J8+J13+J14+J17+J19+J20+J24)/8</f>
        <v>85</v>
      </c>
      <c r="K2" s="2">
        <f>(K6+K8+K13+K14+K17+K19+K20+K24)/8</f>
        <v>54.25</v>
      </c>
      <c r="L2" s="3"/>
      <c r="N2" s="2">
        <f>(N9+N12+N18+N22+N23)/5</f>
        <v>26.8</v>
      </c>
      <c r="O2" s="2">
        <f>(O9+O12+O18+O22+O23)/5</f>
        <v>86.4</v>
      </c>
      <c r="P2" s="2">
        <f>(P9+P12+P18+P22+P23)/5</f>
        <v>22.2</v>
      </c>
      <c r="Q2" s="2">
        <f>(Q9+Q12+Q18+Q22+Q23)/5</f>
        <v>88</v>
      </c>
      <c r="R2" s="4"/>
      <c r="T2" s="7">
        <f>(T4+T5+T6+T8+T11+T12+T16+T17+T22)/9</f>
        <v>86.555555555555557</v>
      </c>
      <c r="U2" s="7">
        <f>(U4+U5+U6+U8+U11+U12+U16+U17+U22)/9</f>
        <v>48.555555555555557</v>
      </c>
      <c r="V2" s="7">
        <f>(V4+V5+V6+V8+V11+V12+V16+V17+V22)/9</f>
        <v>44.111111111111114</v>
      </c>
      <c r="W2" s="7">
        <f>(W4+W5+W6+W8+W11+W12+W16+W17+W22)/9</f>
        <v>48.111111111111114</v>
      </c>
      <c r="Y2" s="10"/>
      <c r="Z2" s="10"/>
      <c r="AA2" s="10"/>
      <c r="AB2" s="10"/>
      <c r="AC2" s="10"/>
      <c r="AD2" s="10"/>
    </row>
    <row r="3" spans="1:30" x14ac:dyDescent="0.25">
      <c r="L3" s="4"/>
      <c r="N3" s="1"/>
      <c r="O3" s="1"/>
      <c r="P3" s="1"/>
      <c r="Q3" s="1"/>
      <c r="R3" s="3"/>
      <c r="T3" s="1"/>
      <c r="U3" s="1"/>
      <c r="X3" s="5"/>
      <c r="Y3" s="10"/>
      <c r="Z3" s="10"/>
      <c r="AA3" s="10"/>
      <c r="AB3" s="10"/>
      <c r="AC3" s="10"/>
      <c r="AD3" s="10"/>
    </row>
    <row r="4" spans="1:30" x14ac:dyDescent="0.25">
      <c r="A4">
        <v>6.8</v>
      </c>
      <c r="B4">
        <v>3</v>
      </c>
      <c r="C4">
        <v>5.5</v>
      </c>
      <c r="D4">
        <v>2.1</v>
      </c>
      <c r="E4" t="s">
        <v>7</v>
      </c>
      <c r="L4" s="4"/>
      <c r="R4" s="4"/>
      <c r="T4">
        <v>75</v>
      </c>
      <c r="U4">
        <v>70</v>
      </c>
      <c r="V4">
        <v>85</v>
      </c>
      <c r="W4">
        <v>90</v>
      </c>
      <c r="X4" s="5"/>
      <c r="Y4" s="10"/>
      <c r="Z4" s="10"/>
      <c r="AA4" s="10"/>
      <c r="AB4" s="10"/>
      <c r="AC4" s="10"/>
      <c r="AD4" s="10"/>
    </row>
    <row r="5" spans="1:30" x14ac:dyDescent="0.25">
      <c r="A5">
        <v>5.7</v>
      </c>
      <c r="B5">
        <v>2.5</v>
      </c>
      <c r="C5">
        <v>5</v>
      </c>
      <c r="D5">
        <v>2</v>
      </c>
      <c r="E5" t="s">
        <v>7</v>
      </c>
      <c r="L5" s="4"/>
      <c r="R5" s="4"/>
      <c r="T5">
        <v>73</v>
      </c>
      <c r="U5">
        <v>90</v>
      </c>
      <c r="V5">
        <v>79</v>
      </c>
      <c r="W5">
        <v>90</v>
      </c>
      <c r="X5" s="5"/>
      <c r="Y5" s="10"/>
      <c r="Z5" s="10"/>
      <c r="AA5" s="10"/>
      <c r="AB5" s="10"/>
      <c r="AC5" s="10"/>
      <c r="AD5" s="10"/>
    </row>
    <row r="6" spans="1:30" x14ac:dyDescent="0.25">
      <c r="A6">
        <v>5.8</v>
      </c>
      <c r="B6">
        <v>2.8</v>
      </c>
      <c r="C6">
        <v>5.0999999999999996</v>
      </c>
      <c r="D6">
        <v>2.4</v>
      </c>
      <c r="E6" t="s">
        <v>7</v>
      </c>
      <c r="H6">
        <v>13</v>
      </c>
      <c r="I6">
        <v>1</v>
      </c>
      <c r="J6">
        <v>78</v>
      </c>
      <c r="K6">
        <v>46</v>
      </c>
      <c r="L6" s="5"/>
      <c r="R6" s="4"/>
      <c r="T6">
        <v>90</v>
      </c>
      <c r="U6">
        <v>26</v>
      </c>
      <c r="V6">
        <v>42</v>
      </c>
      <c r="W6">
        <v>3</v>
      </c>
      <c r="X6" s="4"/>
      <c r="Y6" s="10"/>
      <c r="Z6" s="10"/>
      <c r="AA6" s="10"/>
      <c r="AB6" s="10"/>
      <c r="AC6" s="10"/>
      <c r="AD6" s="10"/>
    </row>
    <row r="7" spans="1:30" x14ac:dyDescent="0.25">
      <c r="A7">
        <v>5.6</v>
      </c>
      <c r="B7">
        <v>2.7</v>
      </c>
      <c r="C7">
        <v>4.2</v>
      </c>
      <c r="D7">
        <v>1.3</v>
      </c>
      <c r="E7" t="s">
        <v>9</v>
      </c>
      <c r="L7" s="4"/>
      <c r="R7" s="4"/>
      <c r="X7" s="5"/>
      <c r="Y7" s="10"/>
      <c r="Z7" s="10"/>
      <c r="AA7" s="10"/>
      <c r="AB7" s="10"/>
      <c r="AC7" s="10"/>
      <c r="AD7" s="10"/>
    </row>
    <row r="8" spans="1:30" x14ac:dyDescent="0.25">
      <c r="A8">
        <v>5.0999999999999996</v>
      </c>
      <c r="B8">
        <v>2.5</v>
      </c>
      <c r="C8">
        <v>3</v>
      </c>
      <c r="D8">
        <v>1.1000000000000001</v>
      </c>
      <c r="E8" t="s">
        <v>9</v>
      </c>
      <c r="H8">
        <v>4</v>
      </c>
      <c r="I8">
        <v>90</v>
      </c>
      <c r="J8">
        <v>87</v>
      </c>
      <c r="K8">
        <v>94</v>
      </c>
      <c r="L8" s="5"/>
      <c r="R8" s="4"/>
      <c r="T8">
        <v>81</v>
      </c>
      <c r="U8">
        <v>22</v>
      </c>
      <c r="V8">
        <v>60</v>
      </c>
      <c r="W8">
        <v>49</v>
      </c>
      <c r="X8" s="4"/>
      <c r="Y8" s="10"/>
      <c r="Z8" s="10"/>
      <c r="AA8" s="10"/>
      <c r="AB8" s="10"/>
      <c r="AC8" s="10"/>
      <c r="AD8" s="10"/>
    </row>
    <row r="9" spans="1:30" x14ac:dyDescent="0.25">
      <c r="A9">
        <v>5.7</v>
      </c>
      <c r="B9">
        <v>2.8</v>
      </c>
      <c r="C9">
        <v>4.0999999999999996</v>
      </c>
      <c r="D9">
        <v>1.3</v>
      </c>
      <c r="E9" t="s">
        <v>9</v>
      </c>
      <c r="L9" s="4"/>
      <c r="N9">
        <v>30</v>
      </c>
      <c r="O9">
        <v>76</v>
      </c>
      <c r="P9">
        <v>3</v>
      </c>
      <c r="Q9">
        <v>83</v>
      </c>
      <c r="R9" s="5"/>
      <c r="X9" s="4"/>
      <c r="Y9" s="10"/>
      <c r="Z9" s="10"/>
      <c r="AA9" s="10"/>
      <c r="AB9" s="10"/>
      <c r="AC9" s="10"/>
      <c r="AD9" s="10"/>
    </row>
    <row r="10" spans="1:30" x14ac:dyDescent="0.25">
      <c r="A10">
        <v>6.5</v>
      </c>
      <c r="B10">
        <v>3</v>
      </c>
      <c r="C10">
        <v>5.2</v>
      </c>
      <c r="D10">
        <v>2</v>
      </c>
      <c r="E10" t="s">
        <v>7</v>
      </c>
      <c r="L10" s="4"/>
      <c r="R10" s="4"/>
      <c r="X10" s="5"/>
      <c r="Y10" s="10"/>
      <c r="Z10" s="10"/>
      <c r="AA10" s="10"/>
      <c r="AB10" s="10"/>
      <c r="AC10" s="10"/>
      <c r="AD10" s="10"/>
    </row>
    <row r="11" spans="1:30" x14ac:dyDescent="0.25">
      <c r="A11">
        <v>5.7</v>
      </c>
      <c r="B11">
        <v>3</v>
      </c>
      <c r="C11">
        <v>4.2</v>
      </c>
      <c r="D11">
        <v>1.2</v>
      </c>
      <c r="E11" t="s">
        <v>9</v>
      </c>
      <c r="L11" s="4"/>
      <c r="R11" s="4"/>
      <c r="T11">
        <v>93</v>
      </c>
      <c r="U11">
        <v>67</v>
      </c>
      <c r="V11">
        <v>30</v>
      </c>
      <c r="W11">
        <v>14</v>
      </c>
      <c r="X11" s="5"/>
      <c r="Y11" s="10"/>
      <c r="Z11" s="10"/>
      <c r="AA11" s="10"/>
      <c r="AB11" s="10"/>
      <c r="AC11" s="10"/>
      <c r="AD11" s="10"/>
    </row>
    <row r="12" spans="1:30" x14ac:dyDescent="0.25">
      <c r="A12">
        <v>5.7</v>
      </c>
      <c r="B12">
        <v>2.9</v>
      </c>
      <c r="C12">
        <v>4.2</v>
      </c>
      <c r="D12">
        <v>1.3</v>
      </c>
      <c r="E12" t="s">
        <v>9</v>
      </c>
      <c r="L12" s="4"/>
      <c r="N12">
        <v>20</v>
      </c>
      <c r="O12">
        <v>89</v>
      </c>
      <c r="P12">
        <v>37</v>
      </c>
      <c r="Q12">
        <v>96</v>
      </c>
      <c r="R12" s="5"/>
      <c r="T12">
        <v>92</v>
      </c>
      <c r="U12">
        <v>28</v>
      </c>
      <c r="V12">
        <v>11</v>
      </c>
      <c r="W12">
        <v>46</v>
      </c>
      <c r="X12" s="4"/>
      <c r="Y12" s="10"/>
      <c r="Z12" s="10"/>
      <c r="AA12" s="10"/>
      <c r="AB12" s="10"/>
      <c r="AC12" s="10"/>
      <c r="AD12" s="10"/>
    </row>
    <row r="13" spans="1:30" x14ac:dyDescent="0.25">
      <c r="A13">
        <v>6.2</v>
      </c>
      <c r="B13">
        <v>2.9</v>
      </c>
      <c r="C13">
        <v>4.3</v>
      </c>
      <c r="D13">
        <v>1.3</v>
      </c>
      <c r="E13" t="s">
        <v>9</v>
      </c>
      <c r="H13">
        <v>18</v>
      </c>
      <c r="I13">
        <v>12</v>
      </c>
      <c r="J13">
        <v>79</v>
      </c>
      <c r="K13">
        <v>35</v>
      </c>
      <c r="L13" s="5"/>
      <c r="R13" s="4"/>
      <c r="X13" s="4"/>
      <c r="Y13" s="10"/>
      <c r="Z13" s="10"/>
      <c r="AA13" s="10"/>
      <c r="AB13" s="10"/>
      <c r="AC13" s="10"/>
      <c r="AD13" s="10"/>
    </row>
    <row r="14" spans="1:30" x14ac:dyDescent="0.25">
      <c r="A14">
        <v>4.9000000000000004</v>
      </c>
      <c r="B14">
        <v>3.1</v>
      </c>
      <c r="C14">
        <v>1.5</v>
      </c>
      <c r="D14">
        <v>0.1</v>
      </c>
      <c r="E14" t="s">
        <v>8</v>
      </c>
      <c r="H14">
        <v>57</v>
      </c>
      <c r="I14">
        <v>3</v>
      </c>
      <c r="J14">
        <v>88</v>
      </c>
      <c r="K14">
        <v>73</v>
      </c>
      <c r="L14" s="5"/>
      <c r="R14" s="4"/>
      <c r="X14" s="4"/>
      <c r="Y14" s="10"/>
      <c r="Z14" s="10"/>
      <c r="AA14" s="10"/>
      <c r="AB14" s="10"/>
      <c r="AC14" s="10"/>
      <c r="AD14" s="10"/>
    </row>
    <row r="15" spans="1:30" x14ac:dyDescent="0.25">
      <c r="A15">
        <v>5.0999999999999996</v>
      </c>
      <c r="B15">
        <v>3.8</v>
      </c>
      <c r="C15">
        <v>1.5</v>
      </c>
      <c r="D15">
        <v>0.3</v>
      </c>
      <c r="E15" t="s">
        <v>8</v>
      </c>
      <c r="L15" s="4"/>
      <c r="R15" s="4"/>
      <c r="X15" s="5"/>
      <c r="Y15" s="10"/>
      <c r="Z15" s="10"/>
      <c r="AA15" s="10"/>
      <c r="AB15" s="10"/>
      <c r="AC15" s="10"/>
      <c r="AD15" s="10"/>
    </row>
    <row r="16" spans="1:30" x14ac:dyDescent="0.25">
      <c r="A16">
        <v>5.6</v>
      </c>
      <c r="B16">
        <v>3</v>
      </c>
      <c r="C16">
        <v>4.0999999999999996</v>
      </c>
      <c r="D16">
        <v>1.3</v>
      </c>
      <c r="E16" t="s">
        <v>9</v>
      </c>
      <c r="L16" s="4"/>
      <c r="R16" s="4"/>
      <c r="T16">
        <v>92</v>
      </c>
      <c r="U16">
        <v>28</v>
      </c>
      <c r="V16">
        <v>56</v>
      </c>
      <c r="W16">
        <v>22</v>
      </c>
      <c r="X16" s="5"/>
      <c r="Y16" s="10"/>
      <c r="Z16" s="10"/>
      <c r="AA16" s="10"/>
      <c r="AB16" s="10"/>
      <c r="AC16" s="10"/>
      <c r="AD16" s="10"/>
    </row>
    <row r="17" spans="1:30" x14ac:dyDescent="0.25">
      <c r="A17">
        <v>5.5</v>
      </c>
      <c r="B17">
        <v>2.5</v>
      </c>
      <c r="C17">
        <v>4</v>
      </c>
      <c r="D17">
        <v>1.3</v>
      </c>
      <c r="E17" t="s">
        <v>9</v>
      </c>
      <c r="H17">
        <v>32</v>
      </c>
      <c r="I17">
        <v>1</v>
      </c>
      <c r="J17">
        <v>96</v>
      </c>
      <c r="K17">
        <v>71</v>
      </c>
      <c r="L17" s="5"/>
      <c r="R17" s="4"/>
      <c r="T17">
        <v>99</v>
      </c>
      <c r="U17">
        <v>40</v>
      </c>
      <c r="V17">
        <v>33</v>
      </c>
      <c r="W17">
        <v>85</v>
      </c>
      <c r="X17" s="4"/>
      <c r="Y17" s="10"/>
      <c r="Z17" s="10"/>
      <c r="AA17" s="10"/>
      <c r="AB17" s="10"/>
      <c r="AC17" s="10"/>
      <c r="AD17" s="10"/>
    </row>
    <row r="18" spans="1:30" x14ac:dyDescent="0.25">
      <c r="A18">
        <v>5.5</v>
      </c>
      <c r="B18">
        <v>2.6</v>
      </c>
      <c r="C18">
        <v>4.4000000000000004</v>
      </c>
      <c r="D18">
        <v>1.2</v>
      </c>
      <c r="E18" t="s">
        <v>9</v>
      </c>
      <c r="L18" s="4"/>
      <c r="N18">
        <v>15</v>
      </c>
      <c r="O18">
        <v>94</v>
      </c>
      <c r="P18">
        <v>15</v>
      </c>
      <c r="Q18">
        <v>89</v>
      </c>
      <c r="R18" s="5"/>
      <c r="X18" s="4"/>
      <c r="Y18" s="10"/>
      <c r="Z18" s="10"/>
      <c r="AA18" s="10"/>
      <c r="AB18" s="10"/>
      <c r="AC18" s="10"/>
      <c r="AD18" s="10"/>
    </row>
    <row r="19" spans="1:30" x14ac:dyDescent="0.25">
      <c r="A19">
        <v>6.2</v>
      </c>
      <c r="B19">
        <v>3.4</v>
      </c>
      <c r="C19">
        <v>5.4</v>
      </c>
      <c r="D19">
        <v>2.2999999999999998</v>
      </c>
      <c r="E19" t="s">
        <v>7</v>
      </c>
      <c r="H19">
        <v>80</v>
      </c>
      <c r="I19">
        <v>9</v>
      </c>
      <c r="J19">
        <v>82</v>
      </c>
      <c r="K19">
        <v>54</v>
      </c>
      <c r="L19" s="5"/>
      <c r="R19" s="4"/>
      <c r="X19" s="4"/>
      <c r="Y19" s="10"/>
      <c r="Z19" s="10"/>
      <c r="AA19" s="10"/>
      <c r="AB19" s="10"/>
      <c r="AC19" s="10"/>
      <c r="AD19" s="10"/>
    </row>
    <row r="20" spans="1:30" x14ac:dyDescent="0.25">
      <c r="A20">
        <v>6.1</v>
      </c>
      <c r="B20">
        <v>3</v>
      </c>
      <c r="C20">
        <v>4.5999999999999996</v>
      </c>
      <c r="D20">
        <v>1.4</v>
      </c>
      <c r="E20" t="s">
        <v>9</v>
      </c>
      <c r="H20">
        <v>66</v>
      </c>
      <c r="I20">
        <v>1</v>
      </c>
      <c r="J20">
        <v>84</v>
      </c>
      <c r="K20">
        <v>38</v>
      </c>
      <c r="L20" s="5"/>
      <c r="R20" s="4"/>
      <c r="X20" s="4"/>
      <c r="Y20" s="10"/>
      <c r="Z20" s="10"/>
      <c r="AA20" s="10"/>
      <c r="AB20" s="10"/>
      <c r="AC20" s="10"/>
      <c r="AD20" s="10"/>
    </row>
    <row r="21" spans="1:30" x14ac:dyDescent="0.25">
      <c r="A21">
        <v>5.8</v>
      </c>
      <c r="B21">
        <v>2.6</v>
      </c>
      <c r="C21">
        <v>4</v>
      </c>
      <c r="D21">
        <v>1.2</v>
      </c>
      <c r="E21" t="s">
        <v>9</v>
      </c>
      <c r="L21" s="4"/>
      <c r="R21" s="4"/>
      <c r="X21" s="5"/>
      <c r="Y21" s="10"/>
      <c r="Z21" s="10"/>
      <c r="AA21" s="10"/>
      <c r="AB21" s="10"/>
      <c r="AC21" s="10"/>
      <c r="AD21" s="10"/>
    </row>
    <row r="22" spans="1:30" x14ac:dyDescent="0.25">
      <c r="A22">
        <v>5.9</v>
      </c>
      <c r="B22">
        <v>3</v>
      </c>
      <c r="C22">
        <v>5.0999999999999996</v>
      </c>
      <c r="D22">
        <v>1.8</v>
      </c>
      <c r="E22" t="s">
        <v>7</v>
      </c>
      <c r="L22" s="4"/>
      <c r="N22">
        <v>28</v>
      </c>
      <c r="O22">
        <v>89</v>
      </c>
      <c r="P22">
        <v>40</v>
      </c>
      <c r="Q22">
        <v>90</v>
      </c>
      <c r="R22" s="5"/>
      <c r="T22">
        <v>84</v>
      </c>
      <c r="U22">
        <v>66</v>
      </c>
      <c r="V22">
        <v>1</v>
      </c>
      <c r="W22">
        <v>34</v>
      </c>
      <c r="X22" s="4"/>
      <c r="Y22" s="10"/>
      <c r="Z22" s="10"/>
      <c r="AA22" s="10"/>
      <c r="AB22" s="10"/>
      <c r="AC22" s="10"/>
      <c r="AD22" s="10"/>
    </row>
    <row r="23" spans="1:30" x14ac:dyDescent="0.25">
      <c r="A23">
        <v>5.7</v>
      </c>
      <c r="B23">
        <v>4.4000000000000004</v>
      </c>
      <c r="C23">
        <v>1.5</v>
      </c>
      <c r="D23">
        <v>0.4</v>
      </c>
      <c r="E23" t="s">
        <v>8</v>
      </c>
      <c r="L23" s="4"/>
      <c r="N23">
        <v>41</v>
      </c>
      <c r="O23">
        <v>84</v>
      </c>
      <c r="P23">
        <v>16</v>
      </c>
      <c r="Q23">
        <v>82</v>
      </c>
      <c r="R23" s="5"/>
      <c r="Z23" s="10"/>
      <c r="AA23" s="10"/>
      <c r="AB23" s="10"/>
      <c r="AC23" s="10"/>
      <c r="AD23" s="10"/>
    </row>
    <row r="24" spans="1:30" x14ac:dyDescent="0.25">
      <c r="A24">
        <v>6.3</v>
      </c>
      <c r="B24">
        <v>2.7</v>
      </c>
      <c r="C24">
        <v>4.9000000000000004</v>
      </c>
      <c r="D24">
        <v>1.8</v>
      </c>
      <c r="E24" t="s">
        <v>7</v>
      </c>
      <c r="H24">
        <v>11</v>
      </c>
      <c r="I24">
        <v>30</v>
      </c>
      <c r="J24">
        <v>86</v>
      </c>
      <c r="K24">
        <v>23</v>
      </c>
      <c r="L24" s="5"/>
      <c r="R24" s="4"/>
      <c r="Z24" s="10"/>
      <c r="AA24" s="10"/>
      <c r="AB24" s="10"/>
      <c r="AC24" s="10"/>
      <c r="AD24" s="10"/>
    </row>
    <row r="25" spans="1:30" x14ac:dyDescent="0.25">
      <c r="A25">
        <v>6.7</v>
      </c>
      <c r="B25">
        <v>3.3</v>
      </c>
      <c r="C25">
        <v>5.7</v>
      </c>
      <c r="D25">
        <v>2.1</v>
      </c>
      <c r="E25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DD50-08EB-4242-A10A-C7DF82572C27}">
  <dimension ref="A1:AA28"/>
  <sheetViews>
    <sheetView tabSelected="1" topLeftCell="A28" zoomScaleNormal="100" workbookViewId="0">
      <selection activeCell="AC23" sqref="AC23"/>
    </sheetView>
  </sheetViews>
  <sheetFormatPr baseColWidth="10" defaultColWidth="9.140625" defaultRowHeight="15" x14ac:dyDescent="0.25"/>
  <sheetData>
    <row r="1" spans="1:27" x14ac:dyDescent="0.25">
      <c r="I1" t="s">
        <v>0</v>
      </c>
      <c r="J1" s="8" t="s">
        <v>10</v>
      </c>
      <c r="K1" s="2"/>
      <c r="L1" s="8"/>
      <c r="M1" s="2"/>
      <c r="N1" s="3"/>
      <c r="P1" s="8" t="s">
        <v>4</v>
      </c>
      <c r="Q1" s="2"/>
      <c r="R1" s="8"/>
      <c r="S1" s="2"/>
      <c r="V1" s="8" t="s">
        <v>5</v>
      </c>
      <c r="W1" s="2"/>
      <c r="X1" s="8"/>
      <c r="Y1" s="2"/>
    </row>
    <row r="2" spans="1:27" x14ac:dyDescent="0.25">
      <c r="J2" s="2">
        <v>35.125</v>
      </c>
      <c r="K2" s="2">
        <v>18.375</v>
      </c>
      <c r="L2" s="2">
        <v>85</v>
      </c>
      <c r="M2" s="2">
        <v>54.25</v>
      </c>
      <c r="N2" s="4"/>
      <c r="P2" s="2">
        <v>26.8</v>
      </c>
      <c r="Q2" s="2">
        <v>86.4</v>
      </c>
      <c r="R2" s="2">
        <v>22.2</v>
      </c>
      <c r="S2" s="2">
        <v>88</v>
      </c>
      <c r="T2" s="4"/>
      <c r="V2" s="7">
        <v>86.555555555555557</v>
      </c>
      <c r="W2" s="7">
        <v>48.555555555555557</v>
      </c>
      <c r="X2" s="7">
        <v>44.111111111111114</v>
      </c>
      <c r="Y2" s="7">
        <v>48.111111111111114</v>
      </c>
      <c r="Z2" s="4"/>
    </row>
    <row r="3" spans="1:27" x14ac:dyDescent="0.25">
      <c r="J3" s="1"/>
      <c r="K3" s="1"/>
      <c r="L3" s="1"/>
      <c r="M3" s="1"/>
      <c r="N3" s="3"/>
      <c r="P3" s="1"/>
      <c r="Q3" s="1"/>
      <c r="R3" s="1"/>
      <c r="S3" s="1"/>
      <c r="T3" s="3"/>
      <c r="V3" s="1"/>
      <c r="W3" s="1"/>
      <c r="X3" s="1"/>
      <c r="Y3" s="1"/>
      <c r="Z3" s="3"/>
    </row>
    <row r="4" spans="1:27" x14ac:dyDescent="0.25">
      <c r="A4">
        <v>6.8</v>
      </c>
      <c r="B4">
        <v>3</v>
      </c>
      <c r="C4">
        <v>5.5</v>
      </c>
      <c r="D4">
        <v>2.1</v>
      </c>
      <c r="E4" t="s">
        <v>7</v>
      </c>
      <c r="J4">
        <f>POWER(J$2-A4,2)</f>
        <v>802.30562499999996</v>
      </c>
      <c r="K4">
        <f t="shared" ref="K4:L4" si="0">POWER(K$2-B4,2)</f>
        <v>236.390625</v>
      </c>
      <c r="L4">
        <f t="shared" si="0"/>
        <v>6320.25</v>
      </c>
      <c r="M4">
        <f>POWER(M$2-D4,2)</f>
        <v>2719.6224999999999</v>
      </c>
      <c r="N4" s="4">
        <f>SQRT(SUM(J4:M4))</f>
        <v>100.39207513544085</v>
      </c>
      <c r="P4">
        <f>POWER(P$2--A4,2)</f>
        <v>1128.96</v>
      </c>
      <c r="Q4">
        <f t="shared" ref="Q4:R4" si="1">POWER(Q$2--B4,2)</f>
        <v>7992.3600000000006</v>
      </c>
      <c r="R4">
        <f t="shared" si="1"/>
        <v>767.29</v>
      </c>
      <c r="S4">
        <f>POWER(S$2--D4,2)</f>
        <v>8118.0099999999993</v>
      </c>
      <c r="T4" s="4">
        <f>SQRT(SUM(P4:S4))</f>
        <v>134.18874766536871</v>
      </c>
      <c r="V4">
        <f>POWER(V$2--A4,2)</f>
        <v>8715.2597530864186</v>
      </c>
      <c r="W4">
        <f t="shared" ref="W4:Y4" si="2">POWER(W$2--B4,2)</f>
        <v>2657.9753086419755</v>
      </c>
      <c r="X4">
        <f t="shared" si="2"/>
        <v>2461.2623456790125</v>
      </c>
      <c r="Y4">
        <f t="shared" si="2"/>
        <v>2521.1556790123464</v>
      </c>
      <c r="Z4" s="5">
        <f>SQRT(SUM(V4:Y4))</f>
        <v>127.88922193218532</v>
      </c>
    </row>
    <row r="5" spans="1:27" x14ac:dyDescent="0.25">
      <c r="A5">
        <v>5.7</v>
      </c>
      <c r="B5">
        <v>2.5</v>
      </c>
      <c r="C5">
        <v>5</v>
      </c>
      <c r="D5">
        <v>2</v>
      </c>
      <c r="E5" t="s">
        <v>7</v>
      </c>
      <c r="J5">
        <f t="shared" ref="J5:J25" si="3">POWER(J$2-A5,2)</f>
        <v>865.83062500000005</v>
      </c>
      <c r="K5">
        <f t="shared" ref="K5:K25" si="4">POWER(K$2-B5,2)</f>
        <v>252.015625</v>
      </c>
      <c r="L5">
        <f t="shared" ref="L5:L25" si="5">POWER(L$2-C5,2)</f>
        <v>6400</v>
      </c>
      <c r="M5">
        <f t="shared" ref="M5:M25" si="6">POWER(M$2-D5,2)</f>
        <v>2730.0625</v>
      </c>
      <c r="N5" s="4">
        <f>SQRT(SUM(J5:M5))</f>
        <v>101.23195518214592</v>
      </c>
      <c r="P5">
        <f t="shared" ref="P5:P25" si="7">POWER(P$2--A5,2)</f>
        <v>1056.25</v>
      </c>
      <c r="Q5">
        <f t="shared" ref="Q5:Q25" si="8">POWER(Q$2--B5,2)</f>
        <v>7903.2100000000009</v>
      </c>
      <c r="R5">
        <f t="shared" ref="R5:R25" si="9">POWER(R$2--C5,2)</f>
        <v>739.83999999999992</v>
      </c>
      <c r="S5">
        <f t="shared" ref="S5:S25" si="10">POWER(S$2--D5,2)</f>
        <v>8100</v>
      </c>
      <c r="T5" s="4">
        <f>SQRT(SUM(P5:S5))</f>
        <v>133.41401725455989</v>
      </c>
      <c r="V5">
        <f t="shared" ref="V5:V25" si="11">POWER(V$2--A5,2)</f>
        <v>8511.0875308641989</v>
      </c>
      <c r="W5">
        <f t="shared" ref="W5:W25" si="12">POWER(W$2--B5,2)</f>
        <v>2606.6697530864199</v>
      </c>
      <c r="X5">
        <f t="shared" ref="X5:X25" si="13">POWER(X$2--C5,2)</f>
        <v>2411.9012345679016</v>
      </c>
      <c r="Y5">
        <f t="shared" ref="Y5:Y25" si="14">POWER(Y$2--D5,2)</f>
        <v>2511.1234567901238</v>
      </c>
      <c r="Z5" s="5">
        <f>SQRT(SUM(V5:Y5))</f>
        <v>126.65220872653049</v>
      </c>
      <c r="AA5" s="6"/>
    </row>
    <row r="6" spans="1:27" x14ac:dyDescent="0.25">
      <c r="A6">
        <v>5.8</v>
      </c>
      <c r="B6">
        <v>2.8</v>
      </c>
      <c r="C6">
        <v>5.0999999999999996</v>
      </c>
      <c r="D6">
        <v>2.4</v>
      </c>
      <c r="E6" t="s">
        <v>7</v>
      </c>
      <c r="J6">
        <f t="shared" si="3"/>
        <v>859.95562499999994</v>
      </c>
      <c r="K6">
        <f t="shared" si="4"/>
        <v>242.58062499999997</v>
      </c>
      <c r="L6">
        <f t="shared" si="5"/>
        <v>6384.0100000000011</v>
      </c>
      <c r="M6">
        <f t="shared" si="6"/>
        <v>2688.4225000000001</v>
      </c>
      <c r="N6" s="4">
        <f>SQRT(SUM(J6:M6))</f>
        <v>100.87105010854205</v>
      </c>
      <c r="P6">
        <f t="shared" si="7"/>
        <v>1062.76</v>
      </c>
      <c r="Q6">
        <f t="shared" si="8"/>
        <v>7956.64</v>
      </c>
      <c r="R6">
        <f t="shared" si="9"/>
        <v>745.28999999999985</v>
      </c>
      <c r="S6">
        <f t="shared" si="10"/>
        <v>8172.1600000000008</v>
      </c>
      <c r="T6" s="4">
        <f>SQRT(SUM(P6:S6))</f>
        <v>133.9285257142779</v>
      </c>
      <c r="V6">
        <f t="shared" si="11"/>
        <v>8529.5486419753088</v>
      </c>
      <c r="W6">
        <f t="shared" si="12"/>
        <v>2637.3930864197528</v>
      </c>
      <c r="X6">
        <f t="shared" si="13"/>
        <v>2421.7334567901239</v>
      </c>
      <c r="Y6">
        <f t="shared" si="14"/>
        <v>2551.3723456790126</v>
      </c>
      <c r="Z6" s="5">
        <f>SQRT(SUM(V6:Y6))</f>
        <v>127.04348677072822</v>
      </c>
      <c r="AA6" s="6"/>
    </row>
    <row r="7" spans="1:27" x14ac:dyDescent="0.25">
      <c r="A7">
        <v>5.6</v>
      </c>
      <c r="B7">
        <v>2.7</v>
      </c>
      <c r="C7">
        <v>4.2</v>
      </c>
      <c r="D7">
        <v>1.3</v>
      </c>
      <c r="E7" t="s">
        <v>9</v>
      </c>
      <c r="J7">
        <f t="shared" si="3"/>
        <v>871.72562499999992</v>
      </c>
      <c r="K7">
        <f t="shared" si="4"/>
        <v>245.70562500000003</v>
      </c>
      <c r="L7">
        <f t="shared" si="5"/>
        <v>6528.6399999999994</v>
      </c>
      <c r="M7">
        <f t="shared" si="6"/>
        <v>2803.7025000000003</v>
      </c>
      <c r="N7" s="5">
        <f>SQRT(SUM(J7:M7))</f>
        <v>102.22413487039154</v>
      </c>
      <c r="P7">
        <f t="shared" si="7"/>
        <v>1049.76</v>
      </c>
      <c r="Q7">
        <f t="shared" si="8"/>
        <v>7938.8100000000013</v>
      </c>
      <c r="R7">
        <f t="shared" si="9"/>
        <v>696.95999999999992</v>
      </c>
      <c r="S7">
        <f t="shared" si="10"/>
        <v>7974.49</v>
      </c>
      <c r="T7" s="4">
        <f>SQRT(SUM(P7:S7))</f>
        <v>132.89100797269919</v>
      </c>
      <c r="V7">
        <f t="shared" si="11"/>
        <v>8492.6464197530859</v>
      </c>
      <c r="W7">
        <f t="shared" si="12"/>
        <v>2627.1319753086423</v>
      </c>
      <c r="X7">
        <f t="shared" si="13"/>
        <v>2333.9634567901239</v>
      </c>
      <c r="Y7">
        <f t="shared" si="14"/>
        <v>2441.457901234568</v>
      </c>
      <c r="Z7" s="4">
        <f>SQRT(SUM(V7:Y7))</f>
        <v>126.07616647521617</v>
      </c>
      <c r="AA7" s="6"/>
    </row>
    <row r="8" spans="1:27" x14ac:dyDescent="0.25">
      <c r="A8">
        <v>5.0999999999999996</v>
      </c>
      <c r="B8">
        <v>2.5</v>
      </c>
      <c r="C8">
        <v>3</v>
      </c>
      <c r="D8">
        <v>1.1000000000000001</v>
      </c>
      <c r="E8" t="s">
        <v>9</v>
      </c>
      <c r="J8">
        <f t="shared" si="3"/>
        <v>901.5006249999999</v>
      </c>
      <c r="K8">
        <f t="shared" si="4"/>
        <v>252.015625</v>
      </c>
      <c r="L8">
        <f t="shared" si="5"/>
        <v>6724</v>
      </c>
      <c r="M8">
        <f t="shared" si="6"/>
        <v>2824.9224999999997</v>
      </c>
      <c r="N8" s="4">
        <f>SQRT(SUM(J8:M8))</f>
        <v>103.45259179933579</v>
      </c>
      <c r="P8">
        <f t="shared" si="7"/>
        <v>1017.6099999999999</v>
      </c>
      <c r="Q8">
        <f t="shared" si="8"/>
        <v>7903.2100000000009</v>
      </c>
      <c r="R8">
        <f t="shared" si="9"/>
        <v>635.04</v>
      </c>
      <c r="S8">
        <f t="shared" si="10"/>
        <v>7938.8099999999986</v>
      </c>
      <c r="T8" s="4">
        <f>SQRT(SUM(P8:S8))</f>
        <v>132.26741851264808</v>
      </c>
      <c r="V8">
        <f t="shared" si="11"/>
        <v>8400.7408641975308</v>
      </c>
      <c r="W8">
        <f t="shared" si="12"/>
        <v>2606.6697530864199</v>
      </c>
      <c r="X8">
        <f t="shared" si="13"/>
        <v>2219.4567901234573</v>
      </c>
      <c r="Y8">
        <f t="shared" si="14"/>
        <v>2421.7334567901239</v>
      </c>
      <c r="Z8" s="5">
        <f>SQRT(SUM(V8:Y8))</f>
        <v>125.09436783563652</v>
      </c>
      <c r="AA8" s="6"/>
    </row>
    <row r="9" spans="1:27" x14ac:dyDescent="0.25">
      <c r="A9">
        <v>5.7</v>
      </c>
      <c r="B9">
        <v>2.8</v>
      </c>
      <c r="C9">
        <v>4.0999999999999996</v>
      </c>
      <c r="D9">
        <v>1.3</v>
      </c>
      <c r="E9" t="s">
        <v>9</v>
      </c>
      <c r="J9">
        <f t="shared" si="3"/>
        <v>865.83062500000005</v>
      </c>
      <c r="K9">
        <f t="shared" si="4"/>
        <v>242.58062499999997</v>
      </c>
      <c r="L9">
        <f t="shared" si="5"/>
        <v>6544.8100000000013</v>
      </c>
      <c r="M9">
        <f t="shared" si="6"/>
        <v>2803.7025000000003</v>
      </c>
      <c r="N9" s="5">
        <f>SQRT(SUM(J9:M9))</f>
        <v>102.25910106195929</v>
      </c>
      <c r="P9">
        <f t="shared" si="7"/>
        <v>1056.25</v>
      </c>
      <c r="Q9">
        <f t="shared" si="8"/>
        <v>7956.64</v>
      </c>
      <c r="R9">
        <f t="shared" si="9"/>
        <v>691.68999999999983</v>
      </c>
      <c r="S9">
        <f t="shared" si="10"/>
        <v>7974.49</v>
      </c>
      <c r="T9" s="4">
        <f>SQRT(SUM(P9:S9))</f>
        <v>132.9626639323987</v>
      </c>
      <c r="V9">
        <f t="shared" si="11"/>
        <v>8511.0875308641989</v>
      </c>
      <c r="W9">
        <f t="shared" si="12"/>
        <v>2637.3930864197528</v>
      </c>
      <c r="X9">
        <f t="shared" si="13"/>
        <v>2324.3112345679015</v>
      </c>
      <c r="Y9">
        <f t="shared" si="14"/>
        <v>2441.457901234568</v>
      </c>
      <c r="Z9" s="4">
        <f>SQRT(SUM(V9:Y9))</f>
        <v>126.15169342139812</v>
      </c>
      <c r="AA9" s="6"/>
    </row>
    <row r="10" spans="1:27" x14ac:dyDescent="0.25">
      <c r="A10">
        <v>6.5</v>
      </c>
      <c r="B10">
        <v>3</v>
      </c>
      <c r="C10">
        <v>5.2</v>
      </c>
      <c r="D10">
        <v>2</v>
      </c>
      <c r="E10" t="s">
        <v>7</v>
      </c>
      <c r="J10">
        <f t="shared" si="3"/>
        <v>819.390625</v>
      </c>
      <c r="K10">
        <f t="shared" si="4"/>
        <v>236.390625</v>
      </c>
      <c r="L10">
        <f t="shared" si="5"/>
        <v>6368.04</v>
      </c>
      <c r="M10">
        <f t="shared" si="6"/>
        <v>2730.0625</v>
      </c>
      <c r="N10" s="4">
        <f>SQRT(SUM(J10:M10))</f>
        <v>100.76648128222004</v>
      </c>
      <c r="P10">
        <f t="shared" si="7"/>
        <v>1108.8899999999999</v>
      </c>
      <c r="Q10">
        <f t="shared" si="8"/>
        <v>7992.3600000000006</v>
      </c>
      <c r="R10">
        <f t="shared" si="9"/>
        <v>750.75999999999988</v>
      </c>
      <c r="S10">
        <f t="shared" si="10"/>
        <v>8100</v>
      </c>
      <c r="T10" s="5">
        <f>SQRT(SUM(P10:S10))</f>
        <v>133.98511111313826</v>
      </c>
      <c r="V10">
        <f t="shared" si="11"/>
        <v>8659.3364197530864</v>
      </c>
      <c r="W10">
        <f t="shared" si="12"/>
        <v>2657.9753086419755</v>
      </c>
      <c r="X10">
        <f t="shared" si="13"/>
        <v>2431.5856790123462</v>
      </c>
      <c r="Y10">
        <f t="shared" si="14"/>
        <v>2511.1234567901238</v>
      </c>
      <c r="Z10" s="4">
        <f>SQRT(SUM(V10:Y10))</f>
        <v>127.51478684528132</v>
      </c>
      <c r="AA10" s="6"/>
    </row>
    <row r="11" spans="1:27" x14ac:dyDescent="0.25">
      <c r="A11">
        <v>5.7</v>
      </c>
      <c r="B11">
        <v>3</v>
      </c>
      <c r="C11">
        <v>4.2</v>
      </c>
      <c r="D11">
        <v>1.2</v>
      </c>
      <c r="E11" t="s">
        <v>9</v>
      </c>
      <c r="J11">
        <f t="shared" si="3"/>
        <v>865.83062500000005</v>
      </c>
      <c r="K11">
        <f t="shared" si="4"/>
        <v>236.390625</v>
      </c>
      <c r="L11">
        <f t="shared" si="5"/>
        <v>6528.6399999999994</v>
      </c>
      <c r="M11">
        <f t="shared" si="6"/>
        <v>2814.3024999999998</v>
      </c>
      <c r="N11" s="4">
        <f>SQRT(SUM(J11:M11))</f>
        <v>102.20158389183604</v>
      </c>
      <c r="P11">
        <f t="shared" si="7"/>
        <v>1056.25</v>
      </c>
      <c r="Q11">
        <f t="shared" si="8"/>
        <v>7992.3600000000006</v>
      </c>
      <c r="R11">
        <f t="shared" si="9"/>
        <v>696.95999999999992</v>
      </c>
      <c r="S11">
        <f t="shared" si="10"/>
        <v>7956.64</v>
      </c>
      <c r="T11" s="4">
        <f>SQRT(SUM(P11:S11))</f>
        <v>133.04965238586684</v>
      </c>
      <c r="V11">
        <f t="shared" si="11"/>
        <v>8511.0875308641989</v>
      </c>
      <c r="W11">
        <f t="shared" si="12"/>
        <v>2657.9753086419755</v>
      </c>
      <c r="X11">
        <f t="shared" si="13"/>
        <v>2333.9634567901239</v>
      </c>
      <c r="Y11">
        <f t="shared" si="14"/>
        <v>2431.5856790123462</v>
      </c>
      <c r="Z11" s="5">
        <f>SQRT(SUM(V11:Y11))</f>
        <v>126.23237292908918</v>
      </c>
      <c r="AA11" s="6"/>
    </row>
    <row r="12" spans="1:27" x14ac:dyDescent="0.25">
      <c r="A12">
        <v>5.7</v>
      </c>
      <c r="B12">
        <v>2.9</v>
      </c>
      <c r="C12">
        <v>4.2</v>
      </c>
      <c r="D12">
        <v>1.3</v>
      </c>
      <c r="E12" t="s">
        <v>9</v>
      </c>
      <c r="J12">
        <f t="shared" si="3"/>
        <v>865.83062500000005</v>
      </c>
      <c r="K12">
        <f t="shared" si="4"/>
        <v>239.47562499999998</v>
      </c>
      <c r="L12">
        <f t="shared" si="5"/>
        <v>6528.6399999999994</v>
      </c>
      <c r="M12">
        <f t="shared" si="6"/>
        <v>2803.7025000000003</v>
      </c>
      <c r="N12" s="4">
        <f>SQRT(SUM(J12:M12))</f>
        <v>102.16481170148556</v>
      </c>
      <c r="P12">
        <f t="shared" si="7"/>
        <v>1056.25</v>
      </c>
      <c r="Q12">
        <f t="shared" si="8"/>
        <v>7974.4900000000016</v>
      </c>
      <c r="R12">
        <f t="shared" si="9"/>
        <v>696.95999999999992</v>
      </c>
      <c r="S12">
        <f t="shared" si="10"/>
        <v>7974.49</v>
      </c>
      <c r="T12" s="4">
        <f>SQRT(SUM(P12:S12))</f>
        <v>133.04957722593485</v>
      </c>
      <c r="V12">
        <f t="shared" si="11"/>
        <v>8511.0875308641989</v>
      </c>
      <c r="W12">
        <f t="shared" si="12"/>
        <v>2647.6741975308641</v>
      </c>
      <c r="X12">
        <f t="shared" si="13"/>
        <v>2333.9634567901239</v>
      </c>
      <c r="Y12">
        <f t="shared" si="14"/>
        <v>2441.457901234568</v>
      </c>
      <c r="Z12" s="5">
        <f>SQRT(SUM(V12:Y12))</f>
        <v>126.23067411061288</v>
      </c>
      <c r="AA12" s="6"/>
    </row>
    <row r="13" spans="1:27" x14ac:dyDescent="0.25">
      <c r="A13">
        <v>6.2</v>
      </c>
      <c r="B13">
        <v>2.9</v>
      </c>
      <c r="C13">
        <v>4.3</v>
      </c>
      <c r="D13">
        <v>1.3</v>
      </c>
      <c r="E13" t="s">
        <v>9</v>
      </c>
      <c r="J13">
        <f t="shared" si="3"/>
        <v>836.65562499999999</v>
      </c>
      <c r="K13">
        <f t="shared" si="4"/>
        <v>239.47562499999998</v>
      </c>
      <c r="L13">
        <f t="shared" si="5"/>
        <v>6512.4900000000007</v>
      </c>
      <c r="M13">
        <f t="shared" si="6"/>
        <v>2803.7025000000003</v>
      </c>
      <c r="N13" s="4">
        <f>SQRT(SUM(J13:M13))</f>
        <v>101.94274741245695</v>
      </c>
      <c r="P13">
        <f t="shared" si="7"/>
        <v>1089</v>
      </c>
      <c r="Q13">
        <f t="shared" si="8"/>
        <v>7974.4900000000016</v>
      </c>
      <c r="R13">
        <f t="shared" si="9"/>
        <v>702.25</v>
      </c>
      <c r="S13">
        <f t="shared" si="10"/>
        <v>7974.49</v>
      </c>
      <c r="T13" s="5">
        <f>SQRT(SUM(P13:S13))</f>
        <v>133.19245474125029</v>
      </c>
      <c r="V13">
        <f t="shared" si="11"/>
        <v>8603.5930864197544</v>
      </c>
      <c r="W13">
        <f t="shared" si="12"/>
        <v>2647.6741975308641</v>
      </c>
      <c r="X13">
        <f t="shared" si="13"/>
        <v>2343.6356790123459</v>
      </c>
      <c r="Y13">
        <f t="shared" si="14"/>
        <v>2441.457901234568</v>
      </c>
      <c r="Z13" s="4">
        <f>SQRT(SUM(V13:Y13))</f>
        <v>126.63475377714261</v>
      </c>
      <c r="AA13" s="6"/>
    </row>
    <row r="14" spans="1:27" x14ac:dyDescent="0.25">
      <c r="A14">
        <v>4.9000000000000004</v>
      </c>
      <c r="B14">
        <v>3.1</v>
      </c>
      <c r="C14">
        <v>1.5</v>
      </c>
      <c r="D14">
        <v>0.1</v>
      </c>
      <c r="E14" t="s">
        <v>8</v>
      </c>
      <c r="J14">
        <f t="shared" si="3"/>
        <v>913.55062500000008</v>
      </c>
      <c r="K14">
        <f t="shared" si="4"/>
        <v>233.325625</v>
      </c>
      <c r="L14">
        <f t="shared" si="5"/>
        <v>6972.25</v>
      </c>
      <c r="M14">
        <f t="shared" si="6"/>
        <v>2932.2224999999999</v>
      </c>
      <c r="N14" s="5">
        <f>SQRT(SUM(J14:M14))</f>
        <v>105.12539536192004</v>
      </c>
      <c r="P14">
        <f t="shared" si="7"/>
        <v>1004.8900000000002</v>
      </c>
      <c r="Q14">
        <f t="shared" si="8"/>
        <v>8010.25</v>
      </c>
      <c r="R14">
        <f t="shared" si="9"/>
        <v>561.68999999999994</v>
      </c>
      <c r="S14">
        <f t="shared" si="10"/>
        <v>7761.6099999999988</v>
      </c>
      <c r="T14" s="4">
        <f>SQRT(SUM(P14:S14))</f>
        <v>131.67551025152702</v>
      </c>
      <c r="V14">
        <f t="shared" si="11"/>
        <v>8364.1186419753103</v>
      </c>
      <c r="W14">
        <f t="shared" si="12"/>
        <v>2668.2964197530869</v>
      </c>
      <c r="X14">
        <f t="shared" si="13"/>
        <v>2080.3734567901238</v>
      </c>
      <c r="Y14">
        <f t="shared" si="14"/>
        <v>2324.3112345679015</v>
      </c>
      <c r="Z14" s="4">
        <f>SQRT(SUM(V14:Y14))</f>
        <v>124.24612570654436</v>
      </c>
      <c r="AA14" s="6"/>
    </row>
    <row r="15" spans="1:27" x14ac:dyDescent="0.25">
      <c r="A15">
        <v>5.0999999999999996</v>
      </c>
      <c r="B15">
        <v>3.8</v>
      </c>
      <c r="C15">
        <v>1.5</v>
      </c>
      <c r="D15">
        <v>0.3</v>
      </c>
      <c r="E15" t="s">
        <v>8</v>
      </c>
      <c r="J15">
        <f t="shared" si="3"/>
        <v>901.5006249999999</v>
      </c>
      <c r="K15">
        <f t="shared" si="4"/>
        <v>212.43062499999999</v>
      </c>
      <c r="L15">
        <f t="shared" si="5"/>
        <v>6972.25</v>
      </c>
      <c r="M15">
        <f t="shared" si="6"/>
        <v>2910.6025000000004</v>
      </c>
      <c r="N15" s="5">
        <f>SQRT(SUM(J15:M15))</f>
        <v>104.86555082580743</v>
      </c>
      <c r="P15">
        <f t="shared" si="7"/>
        <v>1017.6099999999999</v>
      </c>
      <c r="Q15">
        <f t="shared" si="8"/>
        <v>8136.0400000000009</v>
      </c>
      <c r="R15">
        <f t="shared" si="9"/>
        <v>561.68999999999994</v>
      </c>
      <c r="S15">
        <f t="shared" si="10"/>
        <v>7796.8899999999994</v>
      </c>
      <c r="T15" s="4">
        <f>SQRT(SUM(P15:S15))</f>
        <v>132.33378253492191</v>
      </c>
      <c r="V15">
        <f t="shared" si="11"/>
        <v>8400.7408641975308</v>
      </c>
      <c r="W15">
        <f t="shared" si="12"/>
        <v>2741.104197530864</v>
      </c>
      <c r="X15">
        <f t="shared" si="13"/>
        <v>2080.3734567901238</v>
      </c>
      <c r="Y15">
        <f t="shared" si="14"/>
        <v>2343.6356790123459</v>
      </c>
      <c r="Z15" s="4">
        <f>SQRT(SUM(V15:Y15))</f>
        <v>124.76319247891529</v>
      </c>
      <c r="AA15" s="6"/>
    </row>
    <row r="16" spans="1:27" x14ac:dyDescent="0.25">
      <c r="A16">
        <v>5.6</v>
      </c>
      <c r="B16">
        <v>3</v>
      </c>
      <c r="C16">
        <v>4.0999999999999996</v>
      </c>
      <c r="D16">
        <v>1.3</v>
      </c>
      <c r="E16" t="s">
        <v>9</v>
      </c>
      <c r="J16">
        <f t="shared" si="3"/>
        <v>871.72562499999992</v>
      </c>
      <c r="K16">
        <f t="shared" si="4"/>
        <v>236.390625</v>
      </c>
      <c r="L16">
        <f t="shared" si="5"/>
        <v>6544.8100000000013</v>
      </c>
      <c r="M16">
        <f t="shared" si="6"/>
        <v>2803.7025000000003</v>
      </c>
      <c r="N16" s="4">
        <f>SQRT(SUM(J16:M16))</f>
        <v>102.25765863738521</v>
      </c>
      <c r="P16">
        <f t="shared" si="7"/>
        <v>1049.76</v>
      </c>
      <c r="Q16">
        <f t="shared" si="8"/>
        <v>7992.3600000000006</v>
      </c>
      <c r="R16">
        <f t="shared" si="9"/>
        <v>691.68999999999983</v>
      </c>
      <c r="S16">
        <f t="shared" si="10"/>
        <v>7974.49</v>
      </c>
      <c r="T16" s="4">
        <f>SQRT(SUM(P16:S16))</f>
        <v>133.07253661067713</v>
      </c>
      <c r="V16">
        <f t="shared" si="11"/>
        <v>8492.6464197530859</v>
      </c>
      <c r="W16">
        <f t="shared" si="12"/>
        <v>2657.9753086419755</v>
      </c>
      <c r="X16">
        <f t="shared" si="13"/>
        <v>2324.3112345679015</v>
      </c>
      <c r="Y16">
        <f t="shared" si="14"/>
        <v>2441.457901234568</v>
      </c>
      <c r="Z16" s="5">
        <f>SQRT(SUM(V16:Y16))</f>
        <v>126.16017939190452</v>
      </c>
      <c r="AA16" s="6"/>
    </row>
    <row r="17" spans="1:27" x14ac:dyDescent="0.25">
      <c r="A17">
        <v>5.5</v>
      </c>
      <c r="B17">
        <v>2.5</v>
      </c>
      <c r="C17">
        <v>4</v>
      </c>
      <c r="D17">
        <v>1.3</v>
      </c>
      <c r="E17" t="s">
        <v>9</v>
      </c>
      <c r="J17">
        <f t="shared" si="3"/>
        <v>877.640625</v>
      </c>
      <c r="K17">
        <f t="shared" si="4"/>
        <v>252.015625</v>
      </c>
      <c r="L17">
        <f t="shared" si="5"/>
        <v>6561</v>
      </c>
      <c r="M17">
        <f t="shared" si="6"/>
        <v>2803.7025000000003</v>
      </c>
      <c r="N17" s="4">
        <f>SQRT(SUM(J17:M17))</f>
        <v>102.44197747993739</v>
      </c>
      <c r="P17">
        <f t="shared" si="7"/>
        <v>1043.2899999999997</v>
      </c>
      <c r="Q17">
        <f t="shared" si="8"/>
        <v>7903.2100000000009</v>
      </c>
      <c r="R17">
        <f t="shared" si="9"/>
        <v>686.43999999999994</v>
      </c>
      <c r="S17">
        <f t="shared" si="10"/>
        <v>7974.49</v>
      </c>
      <c r="T17" s="4">
        <f>SQRT(SUM(P17:S17))</f>
        <v>132.69299152555118</v>
      </c>
      <c r="V17">
        <f t="shared" si="11"/>
        <v>8474.2253086419751</v>
      </c>
      <c r="W17">
        <f t="shared" si="12"/>
        <v>2606.6697530864199</v>
      </c>
      <c r="X17">
        <f t="shared" si="13"/>
        <v>2314.6790123456794</v>
      </c>
      <c r="Y17">
        <f t="shared" si="14"/>
        <v>2441.457901234568</v>
      </c>
      <c r="Z17" s="5">
        <f>SQRT(SUM(V17:Y17))</f>
        <v>125.84526997590589</v>
      </c>
      <c r="AA17" s="6"/>
    </row>
    <row r="18" spans="1:27" x14ac:dyDescent="0.25">
      <c r="A18">
        <v>5.5</v>
      </c>
      <c r="B18">
        <v>2.6</v>
      </c>
      <c r="C18">
        <v>4.4000000000000004</v>
      </c>
      <c r="D18">
        <v>1.2</v>
      </c>
      <c r="E18" t="s">
        <v>9</v>
      </c>
      <c r="J18">
        <f t="shared" si="3"/>
        <v>877.640625</v>
      </c>
      <c r="K18">
        <f t="shared" si="4"/>
        <v>248.85062500000001</v>
      </c>
      <c r="L18">
        <f t="shared" si="5"/>
        <v>6496.3599999999988</v>
      </c>
      <c r="M18">
        <f t="shared" si="6"/>
        <v>2814.3024999999998</v>
      </c>
      <c r="N18" s="5">
        <f>SQRT(SUM(J18:M18))</f>
        <v>102.16238911654327</v>
      </c>
      <c r="P18">
        <f t="shared" si="7"/>
        <v>1043.2899999999997</v>
      </c>
      <c r="Q18">
        <f t="shared" si="8"/>
        <v>7921</v>
      </c>
      <c r="R18">
        <f t="shared" si="9"/>
        <v>707.56000000000006</v>
      </c>
      <c r="S18">
        <f t="shared" si="10"/>
        <v>7956.64</v>
      </c>
      <c r="T18" s="4">
        <f>SQRT(SUM(P18:S18))</f>
        <v>132.77232392332371</v>
      </c>
      <c r="V18">
        <f t="shared" si="11"/>
        <v>8474.2253086419751</v>
      </c>
      <c r="W18">
        <f t="shared" si="12"/>
        <v>2616.8908641975313</v>
      </c>
      <c r="X18">
        <f t="shared" si="13"/>
        <v>2353.3279012345679</v>
      </c>
      <c r="Y18">
        <f t="shared" si="14"/>
        <v>2431.5856790123462</v>
      </c>
      <c r="Z18" s="4">
        <f>SQRT(SUM(V18:Y18))</f>
        <v>126.00011806774793</v>
      </c>
      <c r="AA18" s="6"/>
    </row>
    <row r="19" spans="1:27" x14ac:dyDescent="0.25">
      <c r="A19">
        <v>6.2</v>
      </c>
      <c r="B19">
        <v>3.4</v>
      </c>
      <c r="C19">
        <v>5.4</v>
      </c>
      <c r="D19">
        <v>2.2999999999999998</v>
      </c>
      <c r="E19" t="s">
        <v>7</v>
      </c>
      <c r="J19">
        <f t="shared" si="3"/>
        <v>836.65562499999999</v>
      </c>
      <c r="K19">
        <f t="shared" si="4"/>
        <v>224.25062499999999</v>
      </c>
      <c r="L19">
        <f t="shared" si="5"/>
        <v>6336.1599999999989</v>
      </c>
      <c r="M19">
        <f t="shared" si="6"/>
        <v>2698.8025000000002</v>
      </c>
      <c r="N19" s="4">
        <f>SQRT(SUM(J19:M19))</f>
        <v>100.47820037202099</v>
      </c>
      <c r="P19">
        <f t="shared" si="7"/>
        <v>1089</v>
      </c>
      <c r="Q19">
        <f t="shared" si="8"/>
        <v>8064.0400000000018</v>
      </c>
      <c r="R19">
        <f t="shared" si="9"/>
        <v>761.7600000000001</v>
      </c>
      <c r="S19">
        <f t="shared" si="10"/>
        <v>8154.0899999999992</v>
      </c>
      <c r="T19" s="5">
        <f>SQRT(SUM(P19:S19))</f>
        <v>134.42057134233585</v>
      </c>
      <c r="V19">
        <f t="shared" si="11"/>
        <v>8603.5930864197544</v>
      </c>
      <c r="W19">
        <f t="shared" si="12"/>
        <v>2699.3797530864199</v>
      </c>
      <c r="X19">
        <f t="shared" si="13"/>
        <v>2451.3501234567902</v>
      </c>
      <c r="Y19">
        <f t="shared" si="14"/>
        <v>2541.2801234567901</v>
      </c>
      <c r="Z19" s="4">
        <f>SQRT(SUM(V19:Y19))</f>
        <v>127.65423254408667</v>
      </c>
      <c r="AA19" s="6"/>
    </row>
    <row r="20" spans="1:27" x14ac:dyDescent="0.25">
      <c r="A20">
        <v>6.1</v>
      </c>
      <c r="B20">
        <v>3</v>
      </c>
      <c r="C20">
        <v>4.5999999999999996</v>
      </c>
      <c r="D20">
        <v>1.4</v>
      </c>
      <c r="E20" t="s">
        <v>9</v>
      </c>
      <c r="J20">
        <f t="shared" si="3"/>
        <v>842.45062499999995</v>
      </c>
      <c r="K20">
        <f t="shared" si="4"/>
        <v>236.390625</v>
      </c>
      <c r="L20">
        <f t="shared" si="5"/>
        <v>6464.1600000000008</v>
      </c>
      <c r="M20">
        <f t="shared" si="6"/>
        <v>2793.1224999999999</v>
      </c>
      <c r="N20" s="5">
        <f>SQRT(SUM(J20:M20))</f>
        <v>101.66672882511762</v>
      </c>
      <c r="P20">
        <f t="shared" si="7"/>
        <v>1082.4099999999999</v>
      </c>
      <c r="Q20">
        <f t="shared" si="8"/>
        <v>7992.3600000000006</v>
      </c>
      <c r="R20">
        <f t="shared" si="9"/>
        <v>718.2399999999999</v>
      </c>
      <c r="S20">
        <f t="shared" si="10"/>
        <v>7992.3600000000006</v>
      </c>
      <c r="T20" s="4">
        <f>SQRT(SUM(P20:S20))</f>
        <v>133.36180112760925</v>
      </c>
      <c r="V20">
        <f t="shared" si="11"/>
        <v>8585.051975308641</v>
      </c>
      <c r="W20">
        <f t="shared" si="12"/>
        <v>2657.9753086419755</v>
      </c>
      <c r="X20">
        <f t="shared" si="13"/>
        <v>2372.7723456790127</v>
      </c>
      <c r="Y20">
        <f t="shared" si="14"/>
        <v>2451.3501234567902</v>
      </c>
      <c r="Z20" s="4">
        <f>SQRT(SUM(V20:Y20))</f>
        <v>126.7562611987527</v>
      </c>
      <c r="AA20" s="6"/>
    </row>
    <row r="21" spans="1:27" x14ac:dyDescent="0.25">
      <c r="A21">
        <v>5.8</v>
      </c>
      <c r="B21">
        <v>2.6</v>
      </c>
      <c r="C21">
        <v>4</v>
      </c>
      <c r="D21">
        <v>1.2</v>
      </c>
      <c r="E21" t="s">
        <v>9</v>
      </c>
      <c r="J21">
        <f t="shared" si="3"/>
        <v>859.95562499999994</v>
      </c>
      <c r="K21">
        <f t="shared" si="4"/>
        <v>248.85062500000001</v>
      </c>
      <c r="L21">
        <f t="shared" si="5"/>
        <v>6561</v>
      </c>
      <c r="M21">
        <f t="shared" si="6"/>
        <v>2814.3024999999998</v>
      </c>
      <c r="N21" s="5">
        <f>SQRT(SUM(J21:M21))</f>
        <v>102.39193693841327</v>
      </c>
      <c r="P21">
        <f t="shared" si="7"/>
        <v>1062.76</v>
      </c>
      <c r="Q21">
        <f t="shared" si="8"/>
        <v>7921</v>
      </c>
      <c r="R21">
        <f t="shared" si="9"/>
        <v>686.43999999999994</v>
      </c>
      <c r="S21">
        <f t="shared" si="10"/>
        <v>7956.64</v>
      </c>
      <c r="T21" s="4">
        <f>SQRT(SUM(P21:S21))</f>
        <v>132.76611013357288</v>
      </c>
      <c r="V21">
        <f t="shared" si="11"/>
        <v>8529.5486419753088</v>
      </c>
      <c r="W21">
        <f t="shared" si="12"/>
        <v>2616.8908641975313</v>
      </c>
      <c r="X21">
        <f t="shared" si="13"/>
        <v>2314.6790123456794</v>
      </c>
      <c r="Y21">
        <f t="shared" si="14"/>
        <v>2431.5856790123462</v>
      </c>
      <c r="Z21" s="4">
        <f>SQRT(SUM(V21:Y21))</f>
        <v>126.06626907119471</v>
      </c>
      <c r="AA21" s="6"/>
    </row>
    <row r="22" spans="1:27" x14ac:dyDescent="0.25">
      <c r="A22">
        <v>5.9</v>
      </c>
      <c r="B22">
        <v>3</v>
      </c>
      <c r="C22">
        <v>5.0999999999999996</v>
      </c>
      <c r="D22">
        <v>1.8</v>
      </c>
      <c r="E22" t="s">
        <v>7</v>
      </c>
      <c r="J22">
        <f t="shared" si="3"/>
        <v>854.10062500000004</v>
      </c>
      <c r="K22">
        <f t="shared" si="4"/>
        <v>236.390625</v>
      </c>
      <c r="L22">
        <f t="shared" si="5"/>
        <v>6384.0100000000011</v>
      </c>
      <c r="M22">
        <f t="shared" si="6"/>
        <v>2751.0025000000005</v>
      </c>
      <c r="N22" s="4">
        <f>SQRT(SUM(J22:M22))</f>
        <v>101.12123293354369</v>
      </c>
      <c r="P22">
        <f t="shared" si="7"/>
        <v>1069.2900000000002</v>
      </c>
      <c r="Q22">
        <f t="shared" si="8"/>
        <v>7992.3600000000006</v>
      </c>
      <c r="R22">
        <f t="shared" si="9"/>
        <v>745.28999999999985</v>
      </c>
      <c r="S22">
        <f t="shared" si="10"/>
        <v>8064.0399999999991</v>
      </c>
      <c r="T22" s="4">
        <f>SQRT(SUM(P22:S22))</f>
        <v>133.68238477824968</v>
      </c>
      <c r="V22">
        <f t="shared" si="11"/>
        <v>8548.0297530864209</v>
      </c>
      <c r="W22">
        <f t="shared" si="12"/>
        <v>2657.9753086419755</v>
      </c>
      <c r="X22">
        <f t="shared" si="13"/>
        <v>2421.7334567901239</v>
      </c>
      <c r="Y22">
        <f t="shared" si="14"/>
        <v>2491.119012345679</v>
      </c>
      <c r="Z22" s="5">
        <f>SQRT(SUM(V22:Y22))</f>
        <v>126.96006273968283</v>
      </c>
      <c r="AA22" s="6"/>
    </row>
    <row r="23" spans="1:27" x14ac:dyDescent="0.25">
      <c r="A23">
        <v>5.7</v>
      </c>
      <c r="B23">
        <v>4.4000000000000004</v>
      </c>
      <c r="C23">
        <v>1.5</v>
      </c>
      <c r="D23">
        <v>0.4</v>
      </c>
      <c r="E23" t="s">
        <v>8</v>
      </c>
      <c r="J23">
        <f t="shared" si="3"/>
        <v>865.83062500000005</v>
      </c>
      <c r="K23">
        <f t="shared" si="4"/>
        <v>195.300625</v>
      </c>
      <c r="L23">
        <f t="shared" si="5"/>
        <v>6972.25</v>
      </c>
      <c r="M23">
        <f t="shared" si="6"/>
        <v>2899.8225000000002</v>
      </c>
      <c r="N23" s="4">
        <f>SQRT(SUM(J23:M23))</f>
        <v>104.56196129568343</v>
      </c>
      <c r="P23">
        <f t="shared" si="7"/>
        <v>1056.25</v>
      </c>
      <c r="Q23">
        <f t="shared" si="8"/>
        <v>8244.6400000000012</v>
      </c>
      <c r="R23">
        <f t="shared" si="9"/>
        <v>561.68999999999994</v>
      </c>
      <c r="S23">
        <f t="shared" si="10"/>
        <v>7814.5600000000013</v>
      </c>
      <c r="T23" s="5">
        <f>SQRT(SUM(P23:S23))</f>
        <v>132.95540605782077</v>
      </c>
      <c r="V23">
        <f t="shared" si="11"/>
        <v>8511.0875308641989</v>
      </c>
      <c r="W23">
        <f t="shared" si="12"/>
        <v>2804.2908641975309</v>
      </c>
      <c r="X23">
        <f t="shared" si="13"/>
        <v>2080.3734567901238</v>
      </c>
      <c r="Y23">
        <f t="shared" si="14"/>
        <v>2353.3279012345679</v>
      </c>
      <c r="Z23" s="4">
        <f>SQRT(SUM(V23:Y23))</f>
        <v>125.49533757509249</v>
      </c>
      <c r="AA23" s="6"/>
    </row>
    <row r="24" spans="1:27" x14ac:dyDescent="0.25">
      <c r="A24">
        <v>6.3</v>
      </c>
      <c r="B24">
        <v>2.7</v>
      </c>
      <c r="C24">
        <v>4.9000000000000004</v>
      </c>
      <c r="D24">
        <v>1.8</v>
      </c>
      <c r="E24" t="s">
        <v>7</v>
      </c>
      <c r="J24">
        <f t="shared" si="3"/>
        <v>830.88062500000001</v>
      </c>
      <c r="K24">
        <f t="shared" si="4"/>
        <v>245.70562500000003</v>
      </c>
      <c r="L24">
        <f t="shared" si="5"/>
        <v>6416.0099999999993</v>
      </c>
      <c r="M24">
        <f t="shared" si="6"/>
        <v>2751.0025000000005</v>
      </c>
      <c r="N24" s="4">
        <f>SQRT(SUM(J24:M24))</f>
        <v>101.2106651988811</v>
      </c>
      <c r="P24">
        <f t="shared" si="7"/>
        <v>1095.6100000000001</v>
      </c>
      <c r="Q24">
        <f t="shared" si="8"/>
        <v>7938.8100000000013</v>
      </c>
      <c r="R24">
        <f t="shared" si="9"/>
        <v>734.41000000000008</v>
      </c>
      <c r="S24">
        <f t="shared" si="10"/>
        <v>8064.0399999999991</v>
      </c>
      <c r="T24" s="5">
        <f>SQRT(SUM(P24:S24))</f>
        <v>133.53976935729671</v>
      </c>
      <c r="V24">
        <f t="shared" si="11"/>
        <v>8622.1541975308646</v>
      </c>
      <c r="W24">
        <f t="shared" si="12"/>
        <v>2627.1319753086423</v>
      </c>
      <c r="X24">
        <f t="shared" si="13"/>
        <v>2402.0890123456793</v>
      </c>
      <c r="Y24">
        <f t="shared" si="14"/>
        <v>2491.119012345679</v>
      </c>
      <c r="Z24" s="4">
        <f>SQRT(SUM(V24:Y24))</f>
        <v>127.05311565455948</v>
      </c>
      <c r="AA24" s="6"/>
    </row>
    <row r="25" spans="1:27" x14ac:dyDescent="0.25">
      <c r="A25">
        <v>6.7</v>
      </c>
      <c r="B25">
        <v>3.3</v>
      </c>
      <c r="C25">
        <v>5.7</v>
      </c>
      <c r="D25">
        <v>2.1</v>
      </c>
      <c r="E25" t="s">
        <v>6</v>
      </c>
      <c r="J25">
        <f t="shared" si="3"/>
        <v>807.98062500000003</v>
      </c>
      <c r="K25">
        <f t="shared" si="4"/>
        <v>227.25562499999998</v>
      </c>
      <c r="L25">
        <f t="shared" si="5"/>
        <v>6288.49</v>
      </c>
      <c r="M25">
        <f t="shared" si="6"/>
        <v>2719.6224999999999</v>
      </c>
      <c r="N25" s="5">
        <f>SQRT(SUM(J25:M25))</f>
        <v>100.21650936846683</v>
      </c>
      <c r="P25">
        <f t="shared" si="7"/>
        <v>1122.25</v>
      </c>
      <c r="Q25">
        <f t="shared" si="8"/>
        <v>8046.09</v>
      </c>
      <c r="R25">
        <f t="shared" si="9"/>
        <v>778.41</v>
      </c>
      <c r="S25">
        <f t="shared" si="10"/>
        <v>8118.0099999999993</v>
      </c>
      <c r="T25" s="4">
        <f>SQRT(SUM(P25:S25))</f>
        <v>134.40520823241931</v>
      </c>
      <c r="V25">
        <f t="shared" si="11"/>
        <v>8696.5986419753099</v>
      </c>
      <c r="W25">
        <f t="shared" si="12"/>
        <v>2688.9986419753086</v>
      </c>
      <c r="X25">
        <f t="shared" si="13"/>
        <v>2481.1467901234573</v>
      </c>
      <c r="Y25">
        <f t="shared" si="14"/>
        <v>2521.1556790123464</v>
      </c>
      <c r="Z25" s="4">
        <f>SQRT(SUM(V25:Y25))</f>
        <v>128.01523250412984</v>
      </c>
      <c r="AA25" s="6"/>
    </row>
    <row r="28" spans="1:27" x14ac:dyDescent="0.25">
      <c r="AA2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Instancia_Parte1</vt:lpstr>
      <vt:lpstr>Instancia_Parte2</vt:lpstr>
      <vt:lpstr>Instancia_Parte3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offices</cp:lastModifiedBy>
  <dcterms:created xsi:type="dcterms:W3CDTF">2021-11-23T16:22:40Z</dcterms:created>
  <dcterms:modified xsi:type="dcterms:W3CDTF">2021-12-09T17:49:27Z</dcterms:modified>
</cp:coreProperties>
</file>