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07-reg" sheetId="14" r:id="rId1"/>
    <sheet name="p07-new" sheetId="2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4" l="1"/>
  <c r="K16" i="14"/>
  <c r="K15" i="14"/>
  <c r="K37" i="14"/>
  <c r="K51" i="14"/>
  <c r="K5" i="14"/>
  <c r="K17" i="14"/>
  <c r="K11" i="14"/>
  <c r="K12" i="14"/>
  <c r="K52" i="14"/>
  <c r="K6" i="14"/>
  <c r="K18" i="14"/>
  <c r="K43" i="14"/>
  <c r="K7" i="14"/>
  <c r="K22" i="14"/>
  <c r="K82" i="14"/>
  <c r="K53" i="14"/>
  <c r="K44" i="14"/>
  <c r="K20" i="14"/>
  <c r="K26" i="14"/>
  <c r="K27" i="14"/>
  <c r="K83" i="14"/>
  <c r="K79" i="14"/>
  <c r="K45" i="14"/>
  <c r="K21" i="14"/>
  <c r="K70" i="14"/>
  <c r="K62" i="14"/>
  <c r="K32" i="14"/>
  <c r="K46" i="14"/>
  <c r="K24" i="14"/>
  <c r="K38" i="14"/>
  <c r="K71" i="14"/>
  <c r="K47" i="14"/>
  <c r="K25" i="14"/>
  <c r="K8" i="14"/>
  <c r="K54" i="14"/>
  <c r="K9" i="14"/>
  <c r="K55" i="14"/>
  <c r="K39" i="14"/>
  <c r="K29" i="14"/>
  <c r="K2" i="14"/>
  <c r="K3" i="14"/>
  <c r="K40" i="14"/>
  <c r="K10" i="14"/>
  <c r="K80" i="14"/>
  <c r="K63" i="14"/>
  <c r="K4" i="14"/>
  <c r="K48" i="14"/>
  <c r="K69" i="14"/>
  <c r="K72" i="14"/>
  <c r="K30" i="14"/>
  <c r="K49" i="14"/>
  <c r="K73" i="14"/>
  <c r="K13" i="14"/>
  <c r="K33" i="14"/>
  <c r="K35" i="14"/>
  <c r="K41" i="14"/>
  <c r="K81" i="14"/>
  <c r="K19" i="14"/>
  <c r="K75" i="14"/>
  <c r="K64" i="14"/>
  <c r="K76" i="14"/>
  <c r="K60" i="14"/>
  <c r="K57" i="14"/>
  <c r="K23" i="14"/>
  <c r="K84" i="14"/>
  <c r="K77" i="14"/>
  <c r="K61" i="14"/>
  <c r="K58" i="14"/>
  <c r="K14" i="14"/>
  <c r="K65" i="14"/>
  <c r="K67" i="14"/>
  <c r="K66" i="14"/>
  <c r="K78" i="14"/>
  <c r="K59" i="14"/>
  <c r="K68" i="14"/>
  <c r="K31" i="14"/>
  <c r="K74" i="14"/>
  <c r="K50" i="14"/>
  <c r="K56" i="14"/>
  <c r="K34" i="14"/>
  <c r="K36" i="14"/>
  <c r="K42" i="14"/>
  <c r="J28" i="14"/>
  <c r="J16" i="14"/>
  <c r="J15" i="14"/>
  <c r="J37" i="14"/>
  <c r="J51" i="14"/>
  <c r="J5" i="14"/>
  <c r="J17" i="14"/>
  <c r="J11" i="14"/>
  <c r="J12" i="14"/>
  <c r="J52" i="14"/>
  <c r="J6" i="14"/>
  <c r="J18" i="14"/>
  <c r="J43" i="14"/>
  <c r="J7" i="14"/>
  <c r="J22" i="14"/>
  <c r="J82" i="14"/>
  <c r="J53" i="14"/>
  <c r="J44" i="14"/>
  <c r="J20" i="14"/>
  <c r="J26" i="14"/>
  <c r="J27" i="14"/>
  <c r="J83" i="14"/>
  <c r="J79" i="14"/>
  <c r="J45" i="14"/>
  <c r="J21" i="14"/>
  <c r="J70" i="14"/>
  <c r="J62" i="14"/>
  <c r="J32" i="14"/>
  <c r="J46" i="14"/>
  <c r="J24" i="14"/>
  <c r="J38" i="14"/>
  <c r="J71" i="14"/>
  <c r="J47" i="14"/>
  <c r="J25" i="14"/>
  <c r="J8" i="14"/>
  <c r="J54" i="14"/>
  <c r="J9" i="14"/>
  <c r="J55" i="14"/>
  <c r="J39" i="14"/>
  <c r="J29" i="14"/>
  <c r="J2" i="14"/>
  <c r="J3" i="14"/>
  <c r="J40" i="14"/>
  <c r="J10" i="14"/>
  <c r="J80" i="14"/>
  <c r="J63" i="14"/>
  <c r="J4" i="14"/>
  <c r="J48" i="14"/>
  <c r="J69" i="14"/>
  <c r="J72" i="14"/>
  <c r="J30" i="14"/>
  <c r="J49" i="14"/>
  <c r="J73" i="14"/>
  <c r="J13" i="14"/>
  <c r="J33" i="14"/>
  <c r="J35" i="14"/>
  <c r="J41" i="14"/>
  <c r="J81" i="14"/>
  <c r="J19" i="14"/>
  <c r="J75" i="14"/>
  <c r="J64" i="14"/>
  <c r="J76" i="14"/>
  <c r="J60" i="14"/>
  <c r="J57" i="14"/>
  <c r="J23" i="14"/>
  <c r="J84" i="14"/>
  <c r="J77" i="14"/>
  <c r="J61" i="14"/>
  <c r="J58" i="14"/>
  <c r="I58" i="14" s="1"/>
  <c r="J14" i="14"/>
  <c r="J65" i="14"/>
  <c r="J67" i="14"/>
  <c r="J66" i="14"/>
  <c r="J78" i="14"/>
  <c r="J59" i="14"/>
  <c r="J68" i="14"/>
  <c r="J31" i="14"/>
  <c r="J74" i="14"/>
  <c r="J50" i="14"/>
  <c r="J56" i="14"/>
  <c r="J34" i="14"/>
  <c r="J36" i="14"/>
  <c r="J42" i="14"/>
  <c r="G28" i="14" l="1"/>
  <c r="H28" i="14"/>
  <c r="G16" i="14"/>
  <c r="H16" i="14"/>
  <c r="G15" i="14"/>
  <c r="H15" i="14"/>
  <c r="G37" i="14"/>
  <c r="H37" i="14"/>
  <c r="G51" i="14"/>
  <c r="H51" i="14"/>
  <c r="G5" i="14"/>
  <c r="H5" i="14"/>
  <c r="G17" i="14"/>
  <c r="H17" i="14"/>
  <c r="G11" i="14"/>
  <c r="H11" i="14"/>
  <c r="G12" i="14"/>
  <c r="H12" i="14"/>
  <c r="G52" i="14"/>
  <c r="H52" i="14"/>
  <c r="G6" i="14"/>
  <c r="H6" i="14"/>
  <c r="G18" i="14"/>
  <c r="H18" i="14"/>
  <c r="G43" i="14"/>
  <c r="H43" i="14"/>
  <c r="G7" i="14"/>
  <c r="H7" i="14"/>
  <c r="G22" i="14"/>
  <c r="H22" i="14"/>
  <c r="G82" i="14"/>
  <c r="H82" i="14"/>
  <c r="G53" i="14"/>
  <c r="H53" i="14"/>
  <c r="G44" i="14"/>
  <c r="H44" i="14"/>
  <c r="G20" i="14"/>
  <c r="H20" i="14"/>
  <c r="G26" i="14"/>
  <c r="H26" i="14"/>
  <c r="G27" i="14"/>
  <c r="H27" i="14"/>
  <c r="G83" i="14"/>
  <c r="H83" i="14"/>
  <c r="G79" i="14"/>
  <c r="H79" i="14"/>
  <c r="G45" i="14"/>
  <c r="H45" i="14"/>
  <c r="G21" i="14"/>
  <c r="H21" i="14"/>
  <c r="G70" i="14"/>
  <c r="H70" i="14"/>
  <c r="G62" i="14"/>
  <c r="H62" i="14"/>
  <c r="G32" i="14"/>
  <c r="H32" i="14"/>
  <c r="G46" i="14"/>
  <c r="H46" i="14"/>
  <c r="G24" i="14"/>
  <c r="H24" i="14"/>
  <c r="G38" i="14"/>
  <c r="H38" i="14"/>
  <c r="G71" i="14"/>
  <c r="H71" i="14"/>
  <c r="G47" i="14"/>
  <c r="H47" i="14"/>
  <c r="G25" i="14"/>
  <c r="H25" i="14"/>
  <c r="G8" i="14"/>
  <c r="H8" i="14"/>
  <c r="G54" i="14"/>
  <c r="H54" i="14"/>
  <c r="G9" i="14"/>
  <c r="H9" i="14"/>
  <c r="G55" i="14"/>
  <c r="H55" i="14"/>
  <c r="G39" i="14"/>
  <c r="H39" i="14"/>
  <c r="G29" i="14"/>
  <c r="H29" i="14"/>
  <c r="G2" i="14"/>
  <c r="H2" i="14"/>
  <c r="G3" i="14"/>
  <c r="H3" i="14"/>
  <c r="G40" i="14"/>
  <c r="H40" i="14"/>
  <c r="G10" i="14"/>
  <c r="H10" i="14"/>
  <c r="G80" i="14"/>
  <c r="H80" i="14"/>
  <c r="G63" i="14"/>
  <c r="H63" i="14"/>
  <c r="G4" i="14"/>
  <c r="H4" i="14"/>
  <c r="G48" i="14"/>
  <c r="H48" i="14"/>
  <c r="G69" i="14"/>
  <c r="H69" i="14"/>
  <c r="G72" i="14"/>
  <c r="H72" i="14"/>
  <c r="G30" i="14"/>
  <c r="H30" i="14"/>
  <c r="G49" i="14"/>
  <c r="H49" i="14"/>
  <c r="G73" i="14"/>
  <c r="H73" i="14"/>
  <c r="G13" i="14"/>
  <c r="H13" i="14"/>
  <c r="G33" i="14"/>
  <c r="H33" i="14"/>
  <c r="G35" i="14"/>
  <c r="H35" i="14"/>
  <c r="G41" i="14"/>
  <c r="H41" i="14"/>
  <c r="G81" i="14"/>
  <c r="H81" i="14"/>
  <c r="G19" i="14"/>
  <c r="H19" i="14"/>
  <c r="G75" i="14"/>
  <c r="H75" i="14"/>
  <c r="G64" i="14"/>
  <c r="H64" i="14"/>
  <c r="G76" i="14"/>
  <c r="H76" i="14"/>
  <c r="G60" i="14"/>
  <c r="H60" i="14"/>
  <c r="G57" i="14"/>
  <c r="H57" i="14"/>
  <c r="G23" i="14"/>
  <c r="H23" i="14"/>
  <c r="G84" i="14"/>
  <c r="H84" i="14"/>
  <c r="G77" i="14"/>
  <c r="H77" i="14"/>
  <c r="G61" i="14"/>
  <c r="H61" i="14"/>
  <c r="G58" i="14"/>
  <c r="H58" i="14"/>
  <c r="G14" i="14"/>
  <c r="H14" i="14"/>
  <c r="G65" i="14"/>
  <c r="H65" i="14"/>
  <c r="G67" i="14"/>
  <c r="H67" i="14"/>
  <c r="G66" i="14"/>
  <c r="H66" i="14"/>
  <c r="G78" i="14"/>
  <c r="H78" i="14"/>
  <c r="G59" i="14"/>
  <c r="H59" i="14"/>
  <c r="G68" i="14"/>
  <c r="H68" i="14"/>
  <c r="G31" i="14"/>
  <c r="H31" i="14"/>
  <c r="G74" i="14"/>
  <c r="H74" i="14"/>
  <c r="G50" i="14"/>
  <c r="H50" i="14"/>
  <c r="G56" i="14"/>
  <c r="H56" i="14"/>
  <c r="G34" i="14"/>
  <c r="H34" i="14"/>
  <c r="G36" i="14"/>
  <c r="H36" i="14"/>
  <c r="H42" i="14"/>
  <c r="G42" i="14"/>
  <c r="G61" i="21"/>
  <c r="H61" i="21"/>
  <c r="G30" i="21"/>
  <c r="H30" i="21"/>
  <c r="G35" i="21"/>
  <c r="H35" i="21"/>
  <c r="G39" i="21"/>
  <c r="H39" i="21"/>
  <c r="G31" i="21"/>
  <c r="H31" i="21"/>
  <c r="G6" i="21"/>
  <c r="H6" i="21"/>
  <c r="G36" i="21"/>
  <c r="H36" i="21"/>
  <c r="G97" i="21"/>
  <c r="H97" i="21"/>
  <c r="G26" i="21"/>
  <c r="H26" i="21"/>
  <c r="G33" i="21"/>
  <c r="H33" i="21"/>
  <c r="G132" i="21"/>
  <c r="H132" i="21"/>
  <c r="G34" i="21"/>
  <c r="H34" i="21"/>
  <c r="G98" i="21"/>
  <c r="H98" i="21"/>
  <c r="G7" i="21"/>
  <c r="H7" i="21"/>
  <c r="G27" i="21"/>
  <c r="H27" i="21"/>
  <c r="G133" i="21"/>
  <c r="H133" i="21"/>
  <c r="G99" i="21"/>
  <c r="H99" i="21"/>
  <c r="G8" i="21"/>
  <c r="H8" i="21"/>
  <c r="G28" i="21"/>
  <c r="H28" i="21"/>
  <c r="G16" i="21"/>
  <c r="H16" i="21"/>
  <c r="G100" i="21"/>
  <c r="H100" i="21"/>
  <c r="G9" i="21"/>
  <c r="H9" i="21"/>
  <c r="G29" i="21"/>
  <c r="H29" i="21"/>
  <c r="G62" i="21"/>
  <c r="H62" i="21"/>
  <c r="G10" i="21"/>
  <c r="H10" i="21"/>
  <c r="G101" i="21"/>
  <c r="H101" i="21"/>
  <c r="G45" i="21"/>
  <c r="H45" i="21"/>
  <c r="G63" i="21"/>
  <c r="H63" i="21"/>
  <c r="G32" i="21"/>
  <c r="H32" i="21"/>
  <c r="G86" i="21"/>
  <c r="H86" i="21"/>
  <c r="G47" i="21"/>
  <c r="H47" i="21"/>
  <c r="G57" i="21"/>
  <c r="H57" i="21"/>
  <c r="G110" i="21"/>
  <c r="H110" i="21"/>
  <c r="G48" i="21"/>
  <c r="H48" i="21"/>
  <c r="G40" i="21"/>
  <c r="H40" i="21"/>
  <c r="G137" i="21"/>
  <c r="H137" i="21"/>
  <c r="G111" i="21"/>
  <c r="H111" i="21"/>
  <c r="G90" i="21"/>
  <c r="H90" i="21"/>
  <c r="G87" i="21"/>
  <c r="H87" i="21"/>
  <c r="G22" i="21"/>
  <c r="H22" i="21"/>
  <c r="G120" i="21"/>
  <c r="H120" i="21"/>
  <c r="G17" i="21"/>
  <c r="H17" i="21"/>
  <c r="G124" i="21"/>
  <c r="H124" i="21"/>
  <c r="G11" i="21"/>
  <c r="H11" i="21"/>
  <c r="G88" i="21"/>
  <c r="H88" i="21"/>
  <c r="G125" i="21"/>
  <c r="H125" i="21"/>
  <c r="G102" i="21"/>
  <c r="H102" i="21"/>
  <c r="G46" i="21"/>
  <c r="H46" i="21"/>
  <c r="G12" i="21"/>
  <c r="H12" i="21"/>
  <c r="G18" i="21"/>
  <c r="H18" i="21"/>
  <c r="G41" i="21"/>
  <c r="H41" i="21"/>
  <c r="G138" i="21"/>
  <c r="H138" i="21"/>
  <c r="G112" i="21"/>
  <c r="H112" i="21"/>
  <c r="G49" i="21"/>
  <c r="H49" i="21"/>
  <c r="G121" i="21"/>
  <c r="H121" i="21"/>
  <c r="G89" i="21"/>
  <c r="H89" i="21"/>
  <c r="G113" i="21"/>
  <c r="H113" i="21"/>
  <c r="G13" i="21"/>
  <c r="H13" i="21"/>
  <c r="G103" i="21"/>
  <c r="H103" i="21"/>
  <c r="G54" i="21"/>
  <c r="H54" i="21"/>
  <c r="G91" i="21"/>
  <c r="H91" i="21"/>
  <c r="G42" i="21"/>
  <c r="H42" i="21"/>
  <c r="G139" i="21"/>
  <c r="H139" i="21"/>
  <c r="G114" i="21"/>
  <c r="H114" i="21"/>
  <c r="G115" i="21"/>
  <c r="H115" i="21"/>
  <c r="G94" i="21"/>
  <c r="H94" i="21"/>
  <c r="G68" i="21"/>
  <c r="H68" i="21"/>
  <c r="G92" i="21"/>
  <c r="H92" i="21"/>
  <c r="G58" i="21"/>
  <c r="H58" i="21"/>
  <c r="G95" i="21"/>
  <c r="H95" i="21"/>
  <c r="G14" i="21"/>
  <c r="H14" i="21"/>
  <c r="G104" i="21"/>
  <c r="H104" i="21"/>
  <c r="G96" i="21"/>
  <c r="H96" i="21"/>
  <c r="G19" i="21"/>
  <c r="H19" i="21"/>
  <c r="G93" i="21"/>
  <c r="H93" i="21"/>
  <c r="G59" i="21"/>
  <c r="H59" i="21"/>
  <c r="G69" i="21"/>
  <c r="H69" i="21"/>
  <c r="G55" i="21"/>
  <c r="H55" i="21"/>
  <c r="G122" i="21"/>
  <c r="H122" i="21"/>
  <c r="G15" i="21"/>
  <c r="H15" i="21"/>
  <c r="G109" i="21"/>
  <c r="H109" i="21"/>
  <c r="G43" i="21"/>
  <c r="H43" i="21"/>
  <c r="G140" i="21"/>
  <c r="H140" i="21"/>
  <c r="G52" i="21"/>
  <c r="H52" i="21"/>
  <c r="G141" i="21"/>
  <c r="H141" i="21"/>
  <c r="G105" i="21"/>
  <c r="H105" i="21"/>
  <c r="G67" i="21"/>
  <c r="H67" i="21"/>
  <c r="G20" i="21"/>
  <c r="H20" i="21"/>
  <c r="G126" i="21"/>
  <c r="H126" i="21"/>
  <c r="G44" i="21"/>
  <c r="H44" i="21"/>
  <c r="G142" i="21"/>
  <c r="H142" i="21"/>
  <c r="G24" i="21"/>
  <c r="H24" i="21"/>
  <c r="G2" i="21"/>
  <c r="H2" i="21"/>
  <c r="G25" i="21"/>
  <c r="H25" i="21"/>
  <c r="G3" i="21"/>
  <c r="H3" i="21"/>
  <c r="G127" i="21"/>
  <c r="H127" i="21"/>
  <c r="G56" i="21"/>
  <c r="H56" i="21"/>
  <c r="G4" i="21"/>
  <c r="H4" i="21"/>
  <c r="G64" i="21"/>
  <c r="H64" i="21"/>
  <c r="G70" i="21"/>
  <c r="H70" i="21"/>
  <c r="G128" i="21"/>
  <c r="H128" i="21"/>
  <c r="G71" i="21"/>
  <c r="H71" i="21"/>
  <c r="G65" i="21"/>
  <c r="H65" i="21"/>
  <c r="G66" i="21"/>
  <c r="H66" i="21"/>
  <c r="G81" i="21"/>
  <c r="H81" i="21"/>
  <c r="G116" i="21"/>
  <c r="H116" i="21"/>
  <c r="G72" i="21"/>
  <c r="H72" i="21"/>
  <c r="G117" i="21"/>
  <c r="H117" i="21"/>
  <c r="G73" i="21"/>
  <c r="H73" i="21"/>
  <c r="G74" i="21"/>
  <c r="H74" i="21"/>
  <c r="G37" i="21"/>
  <c r="H37" i="21"/>
  <c r="G107" i="21"/>
  <c r="H107" i="21"/>
  <c r="G129" i="21"/>
  <c r="H129" i="21"/>
  <c r="G82" i="21"/>
  <c r="H82" i="21"/>
  <c r="G106" i="21"/>
  <c r="H106" i="21"/>
  <c r="G75" i="21"/>
  <c r="H75" i="21"/>
  <c r="G118" i="21"/>
  <c r="H118" i="21"/>
  <c r="G130" i="21"/>
  <c r="H130" i="21"/>
  <c r="G76" i="21"/>
  <c r="H76" i="21"/>
  <c r="G5" i="21"/>
  <c r="H5" i="21"/>
  <c r="G21" i="21"/>
  <c r="H21" i="21"/>
  <c r="G77" i="21"/>
  <c r="H77" i="21"/>
  <c r="G123" i="21"/>
  <c r="H123" i="21"/>
  <c r="G83" i="21"/>
  <c r="H83" i="21"/>
  <c r="G50" i="21"/>
  <c r="H50" i="21"/>
  <c r="G143" i="21"/>
  <c r="H143" i="21"/>
  <c r="G38" i="21"/>
  <c r="H38" i="21"/>
  <c r="G108" i="21"/>
  <c r="H108" i="21"/>
  <c r="G51" i="21"/>
  <c r="H51" i="21"/>
  <c r="G78" i="21"/>
  <c r="H78" i="21"/>
  <c r="G119" i="21"/>
  <c r="H119" i="21"/>
  <c r="G23" i="21"/>
  <c r="H23" i="21"/>
  <c r="G134" i="21"/>
  <c r="H134" i="21"/>
  <c r="G135" i="21"/>
  <c r="H135" i="21"/>
  <c r="G136" i="21"/>
  <c r="H136" i="21"/>
  <c r="G84" i="21"/>
  <c r="H84" i="21"/>
  <c r="G79" i="21"/>
  <c r="H79" i="21"/>
  <c r="G85" i="21"/>
  <c r="H85" i="21"/>
  <c r="G53" i="21"/>
  <c r="H53" i="21"/>
  <c r="G80" i="21"/>
  <c r="H80" i="21"/>
  <c r="G131" i="21"/>
  <c r="H131" i="21"/>
  <c r="H60" i="21"/>
  <c r="G60" i="21"/>
  <c r="I42" i="14" l="1"/>
  <c r="I28" i="14"/>
  <c r="I16" i="14"/>
  <c r="I15" i="14"/>
  <c r="I37" i="14"/>
  <c r="I51" i="14"/>
  <c r="I5" i="14"/>
  <c r="I17" i="14"/>
  <c r="I11" i="14"/>
  <c r="I12" i="14"/>
  <c r="I52" i="14"/>
  <c r="I6" i="14"/>
  <c r="I18" i="14"/>
  <c r="I43" i="14"/>
  <c r="I7" i="14"/>
  <c r="I22" i="14"/>
  <c r="I82" i="14"/>
  <c r="I53" i="14"/>
  <c r="I44" i="14"/>
  <c r="I20" i="14"/>
  <c r="I26" i="14"/>
  <c r="I27" i="14"/>
  <c r="I83" i="14"/>
  <c r="I79" i="14"/>
  <c r="I45" i="14"/>
  <c r="I21" i="14"/>
  <c r="I70" i="14"/>
  <c r="I62" i="14"/>
  <c r="I32" i="14"/>
  <c r="I46" i="14"/>
  <c r="I24" i="14"/>
  <c r="I38" i="14"/>
  <c r="I71" i="14"/>
  <c r="I47" i="14"/>
  <c r="I25" i="14"/>
  <c r="I8" i="14"/>
  <c r="I54" i="14"/>
  <c r="I9" i="14"/>
  <c r="I55" i="14"/>
  <c r="I39" i="14"/>
  <c r="I29" i="14"/>
  <c r="I2" i="14"/>
  <c r="I3" i="14"/>
  <c r="I40" i="14"/>
  <c r="I10" i="14"/>
  <c r="I80" i="14"/>
  <c r="I63" i="14"/>
  <c r="I4" i="14"/>
  <c r="I48" i="14"/>
  <c r="I69" i="14"/>
  <c r="I72" i="14"/>
  <c r="I30" i="14"/>
  <c r="I49" i="14"/>
  <c r="I73" i="14"/>
  <c r="I13" i="14"/>
  <c r="I33" i="14"/>
  <c r="I35" i="14"/>
  <c r="I41" i="14"/>
  <c r="I81" i="14"/>
  <c r="I19" i="14"/>
  <c r="I75" i="14"/>
  <c r="I64" i="14"/>
  <c r="I76" i="14"/>
  <c r="I60" i="14"/>
  <c r="I57" i="14"/>
  <c r="I23" i="14"/>
  <c r="I84" i="14"/>
  <c r="I77" i="14"/>
  <c r="I61" i="14"/>
  <c r="I14" i="14"/>
  <c r="I65" i="14"/>
  <c r="I67" i="14"/>
  <c r="I66" i="14"/>
  <c r="I78" i="14"/>
  <c r="I59" i="14"/>
  <c r="I68" i="14"/>
  <c r="I31" i="14"/>
  <c r="I74" i="14"/>
  <c r="I50" i="14"/>
  <c r="I56" i="14"/>
  <c r="I34" i="14"/>
  <c r="I36" i="14"/>
  <c r="K60" i="21" l="1"/>
  <c r="K61" i="21"/>
  <c r="K30" i="21"/>
  <c r="K35" i="21"/>
  <c r="K39" i="21"/>
  <c r="K31" i="21"/>
  <c r="K6" i="21"/>
  <c r="K36" i="21"/>
  <c r="K97" i="21"/>
  <c r="K26" i="21"/>
  <c r="K33" i="21"/>
  <c r="K132" i="21"/>
  <c r="K34" i="21"/>
  <c r="K98" i="21"/>
  <c r="K7" i="21"/>
  <c r="K27" i="21"/>
  <c r="K133" i="21"/>
  <c r="K99" i="21"/>
  <c r="K8" i="21"/>
  <c r="K28" i="21"/>
  <c r="K16" i="21"/>
  <c r="K100" i="21"/>
  <c r="K9" i="21"/>
  <c r="K29" i="21"/>
  <c r="K62" i="21"/>
  <c r="K10" i="21"/>
  <c r="K101" i="21"/>
  <c r="K45" i="21"/>
  <c r="K63" i="21"/>
  <c r="K32" i="21"/>
  <c r="K86" i="21"/>
  <c r="K47" i="21"/>
  <c r="K57" i="21"/>
  <c r="K110" i="21"/>
  <c r="K48" i="21"/>
  <c r="K40" i="21"/>
  <c r="K137" i="21"/>
  <c r="K111" i="21"/>
  <c r="K90" i="21"/>
  <c r="K87" i="21"/>
  <c r="K22" i="21"/>
  <c r="K120" i="21"/>
  <c r="K17" i="21"/>
  <c r="K124" i="21"/>
  <c r="K11" i="21"/>
  <c r="K88" i="21"/>
  <c r="K125" i="21"/>
  <c r="K102" i="21"/>
  <c r="K46" i="21"/>
  <c r="K12" i="21"/>
  <c r="K18" i="21"/>
  <c r="K41" i="21"/>
  <c r="K138" i="21"/>
  <c r="K112" i="21"/>
  <c r="K49" i="21"/>
  <c r="K121" i="21"/>
  <c r="K89" i="21"/>
  <c r="K113" i="21"/>
  <c r="K13" i="21"/>
  <c r="K103" i="21"/>
  <c r="K54" i="21"/>
  <c r="K91" i="21"/>
  <c r="K42" i="21"/>
  <c r="K139" i="21"/>
  <c r="K114" i="21"/>
  <c r="K115" i="21"/>
  <c r="K94" i="21"/>
  <c r="K68" i="21"/>
  <c r="K92" i="21"/>
  <c r="K58" i="21"/>
  <c r="K95" i="21"/>
  <c r="K14" i="21"/>
  <c r="K104" i="21"/>
  <c r="K96" i="21"/>
  <c r="K19" i="21"/>
  <c r="K93" i="21"/>
  <c r="K59" i="21"/>
  <c r="K69" i="21"/>
  <c r="K55" i="21"/>
  <c r="K122" i="21"/>
  <c r="K15" i="21"/>
  <c r="K109" i="21"/>
  <c r="K43" i="21"/>
  <c r="K140" i="21"/>
  <c r="K52" i="21"/>
  <c r="K141" i="21"/>
  <c r="K105" i="21"/>
  <c r="K67" i="21"/>
  <c r="K20" i="21"/>
  <c r="K126" i="21"/>
  <c r="K44" i="21"/>
  <c r="K142" i="21"/>
  <c r="K24" i="21"/>
  <c r="K2" i="21"/>
  <c r="K25" i="21"/>
  <c r="K3" i="21"/>
  <c r="K127" i="21"/>
  <c r="K56" i="21"/>
  <c r="K4" i="21"/>
  <c r="K64" i="21"/>
  <c r="K70" i="21"/>
  <c r="K128" i="21"/>
  <c r="K71" i="21"/>
  <c r="K65" i="21"/>
  <c r="K66" i="21"/>
  <c r="K81" i="21"/>
  <c r="K116" i="21"/>
  <c r="K72" i="21"/>
  <c r="K117" i="21"/>
  <c r="K73" i="21"/>
  <c r="K74" i="21"/>
  <c r="K37" i="21"/>
  <c r="K107" i="21"/>
  <c r="K129" i="21"/>
  <c r="K82" i="21"/>
  <c r="K106" i="21"/>
  <c r="K75" i="21"/>
  <c r="K118" i="21"/>
  <c r="K130" i="21"/>
  <c r="K76" i="21"/>
  <c r="K5" i="21"/>
  <c r="K21" i="21"/>
  <c r="K77" i="21"/>
  <c r="K123" i="21"/>
  <c r="K83" i="21"/>
  <c r="K50" i="21"/>
  <c r="K143" i="21"/>
  <c r="K38" i="21"/>
  <c r="K108" i="21"/>
  <c r="K51" i="21"/>
  <c r="K78" i="21"/>
  <c r="K119" i="21"/>
  <c r="K23" i="21"/>
  <c r="K134" i="21"/>
  <c r="K135" i="21"/>
  <c r="K136" i="21"/>
  <c r="K84" i="21"/>
  <c r="K79" i="21"/>
  <c r="K85" i="21"/>
  <c r="K53" i="21"/>
  <c r="K80" i="21"/>
  <c r="K131" i="21"/>
  <c r="J60" i="21"/>
  <c r="I60" i="21" s="1"/>
  <c r="J61" i="21"/>
  <c r="I61" i="21" s="1"/>
  <c r="J30" i="21"/>
  <c r="I30" i="21" s="1"/>
  <c r="J35" i="21"/>
  <c r="I35" i="21" s="1"/>
  <c r="J39" i="21"/>
  <c r="I39" i="21" s="1"/>
  <c r="J31" i="21"/>
  <c r="I31" i="21" s="1"/>
  <c r="J6" i="21"/>
  <c r="I6" i="21" s="1"/>
  <c r="J36" i="21"/>
  <c r="I36" i="21" s="1"/>
  <c r="J97" i="21"/>
  <c r="I97" i="21" s="1"/>
  <c r="J26" i="21"/>
  <c r="I26" i="21" s="1"/>
  <c r="J33" i="21"/>
  <c r="I33" i="21" s="1"/>
  <c r="J132" i="21"/>
  <c r="I132" i="21" s="1"/>
  <c r="J34" i="21"/>
  <c r="I34" i="21" s="1"/>
  <c r="J98" i="21"/>
  <c r="I98" i="21" s="1"/>
  <c r="J7" i="21"/>
  <c r="I7" i="21" s="1"/>
  <c r="J27" i="21"/>
  <c r="I27" i="21" s="1"/>
  <c r="J133" i="21"/>
  <c r="I133" i="21" s="1"/>
  <c r="J99" i="21"/>
  <c r="I99" i="21" s="1"/>
  <c r="J8" i="21"/>
  <c r="I8" i="21" s="1"/>
  <c r="J28" i="21"/>
  <c r="I28" i="21" s="1"/>
  <c r="J16" i="21"/>
  <c r="I16" i="21" s="1"/>
  <c r="J100" i="21"/>
  <c r="I100" i="21" s="1"/>
  <c r="J9" i="21"/>
  <c r="I9" i="21" s="1"/>
  <c r="J29" i="21"/>
  <c r="I29" i="21" s="1"/>
  <c r="J62" i="21"/>
  <c r="I62" i="21" s="1"/>
  <c r="J10" i="21"/>
  <c r="I10" i="21" s="1"/>
  <c r="J101" i="21"/>
  <c r="I101" i="21" s="1"/>
  <c r="J45" i="21"/>
  <c r="I45" i="21" s="1"/>
  <c r="J63" i="21"/>
  <c r="I63" i="21" s="1"/>
  <c r="J32" i="21"/>
  <c r="I32" i="21" s="1"/>
  <c r="J86" i="21"/>
  <c r="I86" i="21" s="1"/>
  <c r="J47" i="21"/>
  <c r="I47" i="21" s="1"/>
  <c r="J57" i="21"/>
  <c r="I57" i="21" s="1"/>
  <c r="J110" i="21"/>
  <c r="I110" i="21" s="1"/>
  <c r="J48" i="21"/>
  <c r="I48" i="21" s="1"/>
  <c r="J40" i="21"/>
  <c r="I40" i="21" s="1"/>
  <c r="J137" i="21"/>
  <c r="I137" i="21" s="1"/>
  <c r="J111" i="21"/>
  <c r="I111" i="21" s="1"/>
  <c r="J90" i="21"/>
  <c r="I90" i="21" s="1"/>
  <c r="J87" i="21"/>
  <c r="I87" i="21" s="1"/>
  <c r="J22" i="21"/>
  <c r="I22" i="21" s="1"/>
  <c r="J120" i="21"/>
  <c r="I120" i="21" s="1"/>
  <c r="J17" i="21"/>
  <c r="I17" i="21" s="1"/>
  <c r="J124" i="21"/>
  <c r="I124" i="21" s="1"/>
  <c r="J11" i="21"/>
  <c r="I11" i="21" s="1"/>
  <c r="J88" i="21"/>
  <c r="I88" i="21" s="1"/>
  <c r="J125" i="21"/>
  <c r="I125" i="21" s="1"/>
  <c r="J102" i="21"/>
  <c r="I102" i="21" s="1"/>
  <c r="J46" i="21"/>
  <c r="I46" i="21" s="1"/>
  <c r="J12" i="21"/>
  <c r="I12" i="21" s="1"/>
  <c r="J18" i="21"/>
  <c r="I18" i="21" s="1"/>
  <c r="J41" i="21"/>
  <c r="I41" i="21" s="1"/>
  <c r="J138" i="21"/>
  <c r="I138" i="21" s="1"/>
  <c r="J112" i="21"/>
  <c r="I112" i="21" s="1"/>
  <c r="J49" i="21"/>
  <c r="I49" i="21" s="1"/>
  <c r="J121" i="21"/>
  <c r="I121" i="21" s="1"/>
  <c r="J89" i="21"/>
  <c r="I89" i="21" s="1"/>
  <c r="J113" i="21"/>
  <c r="I113" i="21" s="1"/>
  <c r="J13" i="21"/>
  <c r="I13" i="21" s="1"/>
  <c r="J103" i="21"/>
  <c r="I103" i="21" s="1"/>
  <c r="J54" i="21"/>
  <c r="I54" i="21" s="1"/>
  <c r="J91" i="21"/>
  <c r="I91" i="21" s="1"/>
  <c r="J42" i="21"/>
  <c r="I42" i="21" s="1"/>
  <c r="J139" i="21"/>
  <c r="I139" i="21" s="1"/>
  <c r="J114" i="21"/>
  <c r="I114" i="21" s="1"/>
  <c r="J115" i="21"/>
  <c r="I115" i="21" s="1"/>
  <c r="J94" i="21"/>
  <c r="I94" i="21" s="1"/>
  <c r="J68" i="21"/>
  <c r="I68" i="21" s="1"/>
  <c r="J92" i="21"/>
  <c r="I92" i="21" s="1"/>
  <c r="J58" i="21"/>
  <c r="I58" i="21" s="1"/>
  <c r="J95" i="21"/>
  <c r="I95" i="21" s="1"/>
  <c r="J14" i="21"/>
  <c r="I14" i="21" s="1"/>
  <c r="J104" i="21"/>
  <c r="I104" i="21" s="1"/>
  <c r="J96" i="21"/>
  <c r="I96" i="21" s="1"/>
  <c r="J19" i="21"/>
  <c r="I19" i="21" s="1"/>
  <c r="J93" i="21"/>
  <c r="I93" i="21" s="1"/>
  <c r="J59" i="21"/>
  <c r="I59" i="21" s="1"/>
  <c r="J69" i="21"/>
  <c r="I69" i="21" s="1"/>
  <c r="J55" i="21"/>
  <c r="I55" i="21" s="1"/>
  <c r="J122" i="21"/>
  <c r="I122" i="21" s="1"/>
  <c r="J15" i="21"/>
  <c r="I15" i="21" s="1"/>
  <c r="J109" i="21"/>
  <c r="I109" i="21" s="1"/>
  <c r="J43" i="21"/>
  <c r="I43" i="21" s="1"/>
  <c r="J140" i="21"/>
  <c r="I140" i="21" s="1"/>
  <c r="J52" i="21"/>
  <c r="I52" i="21" s="1"/>
  <c r="J141" i="21"/>
  <c r="I141" i="21" s="1"/>
  <c r="J105" i="21"/>
  <c r="I105" i="21" s="1"/>
  <c r="J67" i="21"/>
  <c r="I67" i="21" s="1"/>
  <c r="J20" i="21"/>
  <c r="I20" i="21" s="1"/>
  <c r="J126" i="21"/>
  <c r="I126" i="21" s="1"/>
  <c r="J44" i="21"/>
  <c r="I44" i="21" s="1"/>
  <c r="J142" i="21"/>
  <c r="I142" i="21" s="1"/>
  <c r="J24" i="21"/>
  <c r="I24" i="21" s="1"/>
  <c r="J2" i="21"/>
  <c r="I2" i="21" s="1"/>
  <c r="J25" i="21"/>
  <c r="I25" i="21" s="1"/>
  <c r="J3" i="21"/>
  <c r="I3" i="21" s="1"/>
  <c r="J127" i="21"/>
  <c r="I127" i="21" s="1"/>
  <c r="J56" i="21"/>
  <c r="I56" i="21" s="1"/>
  <c r="J4" i="21"/>
  <c r="I4" i="21" s="1"/>
  <c r="J64" i="21"/>
  <c r="I64" i="21" s="1"/>
  <c r="J70" i="21"/>
  <c r="I70" i="21" s="1"/>
  <c r="J128" i="21"/>
  <c r="I128" i="21" s="1"/>
  <c r="J71" i="21"/>
  <c r="I71" i="21" s="1"/>
  <c r="J65" i="21"/>
  <c r="I65" i="21" s="1"/>
  <c r="J66" i="21"/>
  <c r="I66" i="21" s="1"/>
  <c r="J81" i="21"/>
  <c r="I81" i="21" s="1"/>
  <c r="J116" i="21"/>
  <c r="I116" i="21" s="1"/>
  <c r="J72" i="21"/>
  <c r="I72" i="21" s="1"/>
  <c r="J117" i="21"/>
  <c r="I117" i="21" s="1"/>
  <c r="J73" i="21"/>
  <c r="I73" i="21" s="1"/>
  <c r="J74" i="21"/>
  <c r="I74" i="21" s="1"/>
  <c r="J37" i="21"/>
  <c r="I37" i="21" s="1"/>
  <c r="J107" i="21"/>
  <c r="I107" i="21" s="1"/>
  <c r="J129" i="21"/>
  <c r="I129" i="21" s="1"/>
  <c r="J82" i="21"/>
  <c r="I82" i="21" s="1"/>
  <c r="J106" i="21"/>
  <c r="I106" i="21" s="1"/>
  <c r="J75" i="21"/>
  <c r="I75" i="21" s="1"/>
  <c r="J118" i="21"/>
  <c r="I118" i="21" s="1"/>
  <c r="J130" i="21"/>
  <c r="I130" i="21" s="1"/>
  <c r="J76" i="21"/>
  <c r="I76" i="21" s="1"/>
  <c r="J5" i="21"/>
  <c r="I5" i="21" s="1"/>
  <c r="J21" i="21"/>
  <c r="I21" i="21" s="1"/>
  <c r="J77" i="21"/>
  <c r="I77" i="21" s="1"/>
  <c r="J123" i="21"/>
  <c r="I123" i="21" s="1"/>
  <c r="J83" i="21"/>
  <c r="I83" i="21" s="1"/>
  <c r="J50" i="21"/>
  <c r="I50" i="21" s="1"/>
  <c r="J143" i="21"/>
  <c r="I143" i="21" s="1"/>
  <c r="J38" i="21"/>
  <c r="I38" i="21" s="1"/>
  <c r="J108" i="21"/>
  <c r="I108" i="21" s="1"/>
  <c r="J51" i="21"/>
  <c r="I51" i="21" s="1"/>
  <c r="J78" i="21"/>
  <c r="I78" i="21" s="1"/>
  <c r="J119" i="21"/>
  <c r="I119" i="21" s="1"/>
  <c r="J23" i="21"/>
  <c r="I23" i="21" s="1"/>
  <c r="J134" i="21"/>
  <c r="I134" i="21" s="1"/>
  <c r="J135" i="21"/>
  <c r="I135" i="21" s="1"/>
  <c r="J136" i="21"/>
  <c r="I136" i="21" s="1"/>
  <c r="J84" i="21"/>
  <c r="I84" i="21" s="1"/>
  <c r="J79" i="21"/>
  <c r="I79" i="21" s="1"/>
  <c r="J85" i="21"/>
  <c r="I85" i="21" s="1"/>
  <c r="J53" i="21"/>
  <c r="I53" i="21" s="1"/>
  <c r="J80" i="21"/>
  <c r="I80" i="21" s="1"/>
  <c r="J131" i="21"/>
  <c r="I131" i="21" s="1"/>
  <c r="E61" i="21" l="1"/>
  <c r="F61" i="21" s="1"/>
  <c r="E30" i="21"/>
  <c r="F30" i="21" s="1"/>
  <c r="E35" i="21"/>
  <c r="F35" i="21" s="1"/>
  <c r="E39" i="21"/>
  <c r="F39" i="21" s="1"/>
  <c r="E31" i="21"/>
  <c r="F31" i="21" s="1"/>
  <c r="E6" i="21"/>
  <c r="F6" i="21" s="1"/>
  <c r="E36" i="21"/>
  <c r="F36" i="21" s="1"/>
  <c r="E97" i="21"/>
  <c r="F97" i="21" s="1"/>
  <c r="E26" i="21"/>
  <c r="F26" i="21" s="1"/>
  <c r="E33" i="21"/>
  <c r="F33" i="21" s="1"/>
  <c r="E132" i="21"/>
  <c r="F132" i="21" s="1"/>
  <c r="E34" i="21"/>
  <c r="F34" i="21" s="1"/>
  <c r="E98" i="21"/>
  <c r="F98" i="21" s="1"/>
  <c r="E7" i="21"/>
  <c r="F7" i="21" s="1"/>
  <c r="E27" i="21"/>
  <c r="F27" i="21" s="1"/>
  <c r="E133" i="21"/>
  <c r="F133" i="21" s="1"/>
  <c r="E99" i="21"/>
  <c r="F99" i="21" s="1"/>
  <c r="E8" i="21"/>
  <c r="F8" i="21" s="1"/>
  <c r="E28" i="21"/>
  <c r="F28" i="21" s="1"/>
  <c r="E16" i="21"/>
  <c r="F16" i="21" s="1"/>
  <c r="E100" i="21"/>
  <c r="F100" i="21" s="1"/>
  <c r="E9" i="21"/>
  <c r="F9" i="21" s="1"/>
  <c r="E29" i="21"/>
  <c r="F29" i="21" s="1"/>
  <c r="E62" i="21"/>
  <c r="F62" i="21" s="1"/>
  <c r="E10" i="21"/>
  <c r="F10" i="21" s="1"/>
  <c r="E101" i="21"/>
  <c r="F101" i="21" s="1"/>
  <c r="E45" i="21"/>
  <c r="F45" i="21" s="1"/>
  <c r="E63" i="21"/>
  <c r="F63" i="21" s="1"/>
  <c r="E32" i="21"/>
  <c r="F32" i="21" s="1"/>
  <c r="E86" i="21"/>
  <c r="F86" i="21" s="1"/>
  <c r="E47" i="21"/>
  <c r="F47" i="21" s="1"/>
  <c r="E57" i="21"/>
  <c r="F57" i="21" s="1"/>
  <c r="E110" i="21"/>
  <c r="F110" i="21" s="1"/>
  <c r="E48" i="21"/>
  <c r="F48" i="21" s="1"/>
  <c r="E40" i="21"/>
  <c r="F40" i="21" s="1"/>
  <c r="E137" i="21"/>
  <c r="F137" i="21" s="1"/>
  <c r="E111" i="21"/>
  <c r="F111" i="21" s="1"/>
  <c r="E90" i="21"/>
  <c r="F90" i="21" s="1"/>
  <c r="E87" i="21"/>
  <c r="F87" i="21" s="1"/>
  <c r="E22" i="21"/>
  <c r="F22" i="21" s="1"/>
  <c r="E120" i="21"/>
  <c r="F120" i="21" s="1"/>
  <c r="E17" i="21"/>
  <c r="F17" i="21" s="1"/>
  <c r="E124" i="21"/>
  <c r="F124" i="21" s="1"/>
  <c r="E11" i="21"/>
  <c r="F11" i="21" s="1"/>
  <c r="E88" i="21"/>
  <c r="F88" i="21" s="1"/>
  <c r="E125" i="21"/>
  <c r="F125" i="21" s="1"/>
  <c r="E102" i="21"/>
  <c r="F102" i="21" s="1"/>
  <c r="E46" i="21"/>
  <c r="F46" i="21" s="1"/>
  <c r="E12" i="21"/>
  <c r="F12" i="21" s="1"/>
  <c r="E18" i="21"/>
  <c r="F18" i="21" s="1"/>
  <c r="E41" i="21"/>
  <c r="F41" i="21" s="1"/>
  <c r="E138" i="21"/>
  <c r="F138" i="21" s="1"/>
  <c r="E112" i="21"/>
  <c r="F112" i="21" s="1"/>
  <c r="E49" i="21"/>
  <c r="F49" i="21" s="1"/>
  <c r="E121" i="21"/>
  <c r="F121" i="21" s="1"/>
  <c r="E89" i="21"/>
  <c r="F89" i="21" s="1"/>
  <c r="E113" i="21"/>
  <c r="F113" i="21" s="1"/>
  <c r="E13" i="21"/>
  <c r="F13" i="21" s="1"/>
  <c r="E103" i="21"/>
  <c r="F103" i="21" s="1"/>
  <c r="E54" i="21"/>
  <c r="F54" i="21" s="1"/>
  <c r="E91" i="21"/>
  <c r="F91" i="21" s="1"/>
  <c r="E42" i="21"/>
  <c r="F42" i="21" s="1"/>
  <c r="E139" i="21"/>
  <c r="F139" i="21" s="1"/>
  <c r="E114" i="21"/>
  <c r="F114" i="21" s="1"/>
  <c r="E115" i="21"/>
  <c r="F115" i="21" s="1"/>
  <c r="E94" i="21"/>
  <c r="F94" i="21" s="1"/>
  <c r="E68" i="21"/>
  <c r="F68" i="21" s="1"/>
  <c r="E92" i="21"/>
  <c r="F92" i="21" s="1"/>
  <c r="E58" i="21"/>
  <c r="F58" i="21" s="1"/>
  <c r="E95" i="21"/>
  <c r="F95" i="21" s="1"/>
  <c r="E14" i="21"/>
  <c r="F14" i="21" s="1"/>
  <c r="E104" i="21"/>
  <c r="F104" i="21" s="1"/>
  <c r="E96" i="21"/>
  <c r="F96" i="21" s="1"/>
  <c r="E19" i="21"/>
  <c r="F19" i="21" s="1"/>
  <c r="E93" i="21"/>
  <c r="F93" i="21" s="1"/>
  <c r="E59" i="21"/>
  <c r="F59" i="21" s="1"/>
  <c r="E69" i="21"/>
  <c r="F69" i="21" s="1"/>
  <c r="E55" i="21"/>
  <c r="F55" i="21" s="1"/>
  <c r="E122" i="21"/>
  <c r="F122" i="21" s="1"/>
  <c r="E15" i="21"/>
  <c r="F15" i="21" s="1"/>
  <c r="E109" i="21"/>
  <c r="F109" i="21" s="1"/>
  <c r="E43" i="21"/>
  <c r="F43" i="21" s="1"/>
  <c r="E140" i="21"/>
  <c r="F140" i="21" s="1"/>
  <c r="E52" i="21"/>
  <c r="F52" i="21" s="1"/>
  <c r="E141" i="21"/>
  <c r="F141" i="21" s="1"/>
  <c r="E105" i="21"/>
  <c r="F105" i="21" s="1"/>
  <c r="E67" i="21"/>
  <c r="F67" i="21" s="1"/>
  <c r="E20" i="21"/>
  <c r="F20" i="21" s="1"/>
  <c r="E126" i="21"/>
  <c r="F126" i="21" s="1"/>
  <c r="E44" i="21"/>
  <c r="F44" i="21" s="1"/>
  <c r="E142" i="21"/>
  <c r="F142" i="21" s="1"/>
  <c r="E24" i="21"/>
  <c r="F24" i="21" s="1"/>
  <c r="E2" i="21"/>
  <c r="F2" i="21" s="1"/>
  <c r="E25" i="21"/>
  <c r="F25" i="21" s="1"/>
  <c r="E3" i="21"/>
  <c r="F3" i="21" s="1"/>
  <c r="E127" i="21"/>
  <c r="F127" i="21" s="1"/>
  <c r="E56" i="21"/>
  <c r="F56" i="21" s="1"/>
  <c r="E4" i="21"/>
  <c r="F4" i="21" s="1"/>
  <c r="E64" i="21"/>
  <c r="F64" i="21" s="1"/>
  <c r="E70" i="21"/>
  <c r="F70" i="21" s="1"/>
  <c r="E128" i="21"/>
  <c r="F128" i="21" s="1"/>
  <c r="E71" i="21"/>
  <c r="F71" i="21" s="1"/>
  <c r="E65" i="21"/>
  <c r="F65" i="21" s="1"/>
  <c r="E66" i="21"/>
  <c r="F66" i="21" s="1"/>
  <c r="E81" i="21"/>
  <c r="F81" i="21" s="1"/>
  <c r="E116" i="21"/>
  <c r="F116" i="21" s="1"/>
  <c r="E72" i="21"/>
  <c r="F72" i="21" s="1"/>
  <c r="E117" i="21"/>
  <c r="F117" i="21" s="1"/>
  <c r="E73" i="21"/>
  <c r="F73" i="21" s="1"/>
  <c r="E74" i="21"/>
  <c r="F74" i="21" s="1"/>
  <c r="E37" i="21"/>
  <c r="F37" i="21" s="1"/>
  <c r="E107" i="21"/>
  <c r="F107" i="21" s="1"/>
  <c r="E129" i="21"/>
  <c r="F129" i="21" s="1"/>
  <c r="E82" i="21"/>
  <c r="F82" i="21" s="1"/>
  <c r="E106" i="21"/>
  <c r="F106" i="21" s="1"/>
  <c r="E75" i="21"/>
  <c r="F75" i="21" s="1"/>
  <c r="E118" i="21"/>
  <c r="F118" i="21" s="1"/>
  <c r="E130" i="21"/>
  <c r="F130" i="21" s="1"/>
  <c r="E76" i="21"/>
  <c r="F76" i="21" s="1"/>
  <c r="E5" i="21"/>
  <c r="F5" i="21" s="1"/>
  <c r="E21" i="21"/>
  <c r="F21" i="21" s="1"/>
  <c r="E77" i="21"/>
  <c r="F77" i="21" s="1"/>
  <c r="E123" i="21"/>
  <c r="F123" i="21" s="1"/>
  <c r="E83" i="21"/>
  <c r="F83" i="21" s="1"/>
  <c r="E50" i="21"/>
  <c r="F50" i="21" s="1"/>
  <c r="E143" i="21"/>
  <c r="F143" i="21" s="1"/>
  <c r="E38" i="21"/>
  <c r="F38" i="21" s="1"/>
  <c r="E108" i="21"/>
  <c r="F108" i="21" s="1"/>
  <c r="E51" i="21"/>
  <c r="F51" i="21" s="1"/>
  <c r="E78" i="21"/>
  <c r="F78" i="21" s="1"/>
  <c r="E119" i="21"/>
  <c r="F119" i="21" s="1"/>
  <c r="E23" i="21"/>
  <c r="F23" i="21" s="1"/>
  <c r="E134" i="21"/>
  <c r="F134" i="21" s="1"/>
  <c r="E135" i="21"/>
  <c r="F135" i="21" s="1"/>
  <c r="E136" i="21"/>
  <c r="F136" i="21" s="1"/>
  <c r="E84" i="21"/>
  <c r="F84" i="21" s="1"/>
  <c r="E79" i="21"/>
  <c r="F79" i="21" s="1"/>
  <c r="E85" i="21"/>
  <c r="F85" i="21" s="1"/>
  <c r="E53" i="21"/>
  <c r="F53" i="21" s="1"/>
  <c r="E80" i="21"/>
  <c r="F80" i="21" s="1"/>
  <c r="E131" i="21"/>
  <c r="F131" i="21" s="1"/>
  <c r="E60" i="21"/>
  <c r="F60" i="21" s="1"/>
  <c r="E28" i="14" l="1"/>
  <c r="F28" i="14" s="1"/>
  <c r="E16" i="14"/>
  <c r="F16" i="14" s="1"/>
  <c r="E15" i="14"/>
  <c r="F15" i="14" s="1"/>
  <c r="E37" i="14"/>
  <c r="F37" i="14" s="1"/>
  <c r="E51" i="14"/>
  <c r="F51" i="14" s="1"/>
  <c r="E5" i="14"/>
  <c r="F5" i="14" s="1"/>
  <c r="E17" i="14"/>
  <c r="F17" i="14" s="1"/>
  <c r="E11" i="14"/>
  <c r="F11" i="14" s="1"/>
  <c r="E12" i="14"/>
  <c r="F12" i="14" s="1"/>
  <c r="E52" i="14"/>
  <c r="F52" i="14" s="1"/>
  <c r="E6" i="14"/>
  <c r="F6" i="14" s="1"/>
  <c r="E18" i="14"/>
  <c r="F18" i="14" s="1"/>
  <c r="E43" i="14"/>
  <c r="F43" i="14" s="1"/>
  <c r="E7" i="14"/>
  <c r="F7" i="14" s="1"/>
  <c r="E22" i="14"/>
  <c r="F22" i="14" s="1"/>
  <c r="E82" i="14"/>
  <c r="F82" i="14" s="1"/>
  <c r="E53" i="14"/>
  <c r="F53" i="14" s="1"/>
  <c r="E44" i="14"/>
  <c r="F44" i="14" s="1"/>
  <c r="E20" i="14"/>
  <c r="F20" i="14" s="1"/>
  <c r="E26" i="14"/>
  <c r="F26" i="14" s="1"/>
  <c r="E27" i="14"/>
  <c r="F27" i="14" s="1"/>
  <c r="E83" i="14"/>
  <c r="F83" i="14" s="1"/>
  <c r="E79" i="14"/>
  <c r="F79" i="14" s="1"/>
  <c r="E45" i="14"/>
  <c r="F45" i="14" s="1"/>
  <c r="E21" i="14"/>
  <c r="F21" i="14" s="1"/>
  <c r="E70" i="14"/>
  <c r="F70" i="14" s="1"/>
  <c r="E62" i="14"/>
  <c r="F62" i="14" s="1"/>
  <c r="E32" i="14"/>
  <c r="F32" i="14" s="1"/>
  <c r="E46" i="14"/>
  <c r="F46" i="14" s="1"/>
  <c r="E24" i="14"/>
  <c r="F24" i="14" s="1"/>
  <c r="E38" i="14"/>
  <c r="F38" i="14" s="1"/>
  <c r="E71" i="14"/>
  <c r="F71" i="14" s="1"/>
  <c r="E47" i="14"/>
  <c r="F47" i="14" s="1"/>
  <c r="E25" i="14"/>
  <c r="F25" i="14" s="1"/>
  <c r="E8" i="14"/>
  <c r="F8" i="14" s="1"/>
  <c r="E54" i="14"/>
  <c r="F54" i="14" s="1"/>
  <c r="E9" i="14"/>
  <c r="F9" i="14" s="1"/>
  <c r="E55" i="14"/>
  <c r="F55" i="14" s="1"/>
  <c r="E39" i="14"/>
  <c r="F39" i="14" s="1"/>
  <c r="E29" i="14"/>
  <c r="F29" i="14" s="1"/>
  <c r="E2" i="14"/>
  <c r="F2" i="14" s="1"/>
  <c r="E3" i="14"/>
  <c r="F3" i="14" s="1"/>
  <c r="E40" i="14"/>
  <c r="F40" i="14" s="1"/>
  <c r="E10" i="14"/>
  <c r="F10" i="14" s="1"/>
  <c r="E80" i="14"/>
  <c r="F80" i="14" s="1"/>
  <c r="E63" i="14"/>
  <c r="F63" i="14" s="1"/>
  <c r="E4" i="14"/>
  <c r="F4" i="14" s="1"/>
  <c r="E48" i="14"/>
  <c r="F48" i="14" s="1"/>
  <c r="E69" i="14"/>
  <c r="F69" i="14" s="1"/>
  <c r="E72" i="14"/>
  <c r="F72" i="14" s="1"/>
  <c r="E30" i="14"/>
  <c r="F30" i="14" s="1"/>
  <c r="E49" i="14"/>
  <c r="F49" i="14" s="1"/>
  <c r="E73" i="14"/>
  <c r="F73" i="14" s="1"/>
  <c r="E13" i="14"/>
  <c r="F13" i="14" s="1"/>
  <c r="E33" i="14"/>
  <c r="F33" i="14" s="1"/>
  <c r="E35" i="14"/>
  <c r="F35" i="14" s="1"/>
  <c r="E41" i="14"/>
  <c r="F41" i="14" s="1"/>
  <c r="E81" i="14"/>
  <c r="F81" i="14" s="1"/>
  <c r="E19" i="14"/>
  <c r="F19" i="14" s="1"/>
  <c r="E75" i="14"/>
  <c r="F75" i="14" s="1"/>
  <c r="E64" i="14"/>
  <c r="F64" i="14" s="1"/>
  <c r="E76" i="14"/>
  <c r="F76" i="14" s="1"/>
  <c r="E60" i="14"/>
  <c r="F60" i="14" s="1"/>
  <c r="E57" i="14"/>
  <c r="F57" i="14" s="1"/>
  <c r="E23" i="14"/>
  <c r="F23" i="14" s="1"/>
  <c r="E84" i="14"/>
  <c r="F84" i="14" s="1"/>
  <c r="E77" i="14"/>
  <c r="F77" i="14" s="1"/>
  <c r="E61" i="14"/>
  <c r="F61" i="14" s="1"/>
  <c r="E58" i="14"/>
  <c r="F58" i="14" s="1"/>
  <c r="E14" i="14"/>
  <c r="F14" i="14" s="1"/>
  <c r="E65" i="14"/>
  <c r="F65" i="14" s="1"/>
  <c r="E67" i="14"/>
  <c r="F67" i="14" s="1"/>
  <c r="E66" i="14"/>
  <c r="F66" i="14" s="1"/>
  <c r="E78" i="14"/>
  <c r="F78" i="14" s="1"/>
  <c r="E59" i="14"/>
  <c r="F59" i="14" s="1"/>
  <c r="E68" i="14"/>
  <c r="F68" i="14" s="1"/>
  <c r="E31" i="14"/>
  <c r="F31" i="14" s="1"/>
  <c r="E74" i="14"/>
  <c r="F74" i="14" s="1"/>
  <c r="E50" i="14"/>
  <c r="F50" i="14" s="1"/>
  <c r="E56" i="14"/>
  <c r="F56" i="14" s="1"/>
  <c r="E34" i="14"/>
  <c r="F34" i="14" s="1"/>
  <c r="E36" i="14"/>
  <c r="F36" i="14" s="1"/>
  <c r="E42" i="14"/>
  <c r="F42" i="14" s="1"/>
</calcChain>
</file>

<file path=xl/sharedStrings.xml><?xml version="1.0" encoding="utf-8"?>
<sst xmlns="http://schemas.openxmlformats.org/spreadsheetml/2006/main" count="263" uniqueCount="93">
  <si>
    <t>pot</t>
  </si>
  <si>
    <t>salt</t>
  </si>
  <si>
    <t>kettle</t>
  </si>
  <si>
    <t>water</t>
  </si>
  <si>
    <t>lid</t>
  </si>
  <si>
    <t>bowl</t>
  </si>
  <si>
    <t>trashBin</t>
  </si>
  <si>
    <t>plate</t>
  </si>
  <si>
    <t>spoon</t>
  </si>
  <si>
    <t>stove</t>
  </si>
  <si>
    <t>faucet</t>
  </si>
  <si>
    <t>smartPhone</t>
  </si>
  <si>
    <t>clingFilm</t>
  </si>
  <si>
    <t>rice</t>
  </si>
  <si>
    <t>oil</t>
  </si>
  <si>
    <t>spoon_2</t>
  </si>
  <si>
    <t>small_bowl</t>
  </si>
  <si>
    <t>small_bowl_2</t>
  </si>
  <si>
    <t>pomegranate_juice</t>
  </si>
  <si>
    <t>bowl_plastic</t>
  </si>
  <si>
    <t>container_rice</t>
  </si>
  <si>
    <t>plate_2</t>
  </si>
  <si>
    <t>plate_1</t>
  </si>
  <si>
    <t>drawer_belowStove_r</t>
  </si>
  <si>
    <t>salad_bowl</t>
  </si>
  <si>
    <t>cupBoard_aboveMicrowave_l</t>
  </si>
  <si>
    <t>cupBoard_belowMicrowave_r</t>
  </si>
  <si>
    <t>cupBoard_aboveKettle_l</t>
  </si>
  <si>
    <t>drawer_belowKettle</t>
  </si>
  <si>
    <t>salad</t>
  </si>
  <si>
    <t>nBook</t>
  </si>
  <si>
    <t>cpB_a_r_1</t>
  </si>
  <si>
    <t>dw_r_1</t>
  </si>
  <si>
    <t>cpB_a_l_1</t>
  </si>
  <si>
    <t>curry_powder</t>
  </si>
  <si>
    <t>ui_spice</t>
  </si>
  <si>
    <t>cayenne_powder</t>
  </si>
  <si>
    <t>fridge</t>
  </si>
  <si>
    <t>limes</t>
  </si>
  <si>
    <t>tomatoes</t>
  </si>
  <si>
    <t>cling_film</t>
  </si>
  <si>
    <t>trashB</t>
  </si>
  <si>
    <t>chicken</t>
  </si>
  <si>
    <t>tray_glass</t>
  </si>
  <si>
    <t>plate_large</t>
  </si>
  <si>
    <t>spices</t>
  </si>
  <si>
    <t>plate_small</t>
  </si>
  <si>
    <t>small_knife</t>
  </si>
  <si>
    <t>onion</t>
  </si>
  <si>
    <t>glass</t>
  </si>
  <si>
    <t>cp_other_r_1</t>
  </si>
  <si>
    <t>aluminium_foil</t>
  </si>
  <si>
    <t>knife_small</t>
  </si>
  <si>
    <t>oven</t>
  </si>
  <si>
    <t>pen</t>
  </si>
  <si>
    <t>towel_red</t>
  </si>
  <si>
    <t>phone</t>
  </si>
  <si>
    <t>yogurth</t>
  </si>
  <si>
    <t>cp_a_l_1</t>
  </si>
  <si>
    <t>ui_spice_2</t>
  </si>
  <si>
    <t>ui_spice_3</t>
  </si>
  <si>
    <t>kitchen_gloves</t>
  </si>
  <si>
    <t>recipeSource</t>
  </si>
  <si>
    <t>cup_rice</t>
  </si>
  <si>
    <t>food_rice</t>
  </si>
  <si>
    <t>rice_food</t>
  </si>
  <si>
    <t>duration</t>
  </si>
  <si>
    <t>duration_s</t>
  </si>
  <si>
    <t>dw_r_2</t>
  </si>
  <si>
    <t>food_spices</t>
  </si>
  <si>
    <t>spoon_small</t>
  </si>
  <si>
    <t>chicken_food</t>
  </si>
  <si>
    <t>type</t>
  </si>
  <si>
    <t>comments</t>
  </si>
  <si>
    <t>(preparation cpB)</t>
  </si>
  <si>
    <t>(chicken)(was prepared)</t>
  </si>
  <si>
    <t>(combination of three spices)</t>
  </si>
  <si>
    <t>rubbing the chicken with spices</t>
  </si>
  <si>
    <t>lime fell down</t>
  </si>
  <si>
    <t>disaligned by few places</t>
  </si>
  <si>
    <t xml:space="preserve">starts </t>
  </si>
  <si>
    <t>taste</t>
  </si>
  <si>
    <t>it was not used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</si>
  <si>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</si>
  <si>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</si>
  <si>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</si>
  <si>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</si>
  <si>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</si>
  <si>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</si>
  <si>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</si>
  <si>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</si>
  <si>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</si>
  <si>
    <t>never turned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</si>
</sst>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2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Alignment="1"/>
    <xf numFmtId="21" fontId="0" fillId="0" borderId="0" xfId="0" applyNumberFormat="1" applyAlignment="1"/>
    <xf numFmtId="1" fontId="0" fillId="0" borderId="0" xfId="0" applyNumberFormat="1" applyAlignment="1"/>
    <xf numFmtId="21" fontId="0" fillId="0" borderId="0" xfId="0" applyNumberFormat="1" applyFont="1" applyFill="1" applyAlignmen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small_bowl</v>
          </cell>
          <cell r="B2"/>
          <cell r="C2" t="str">
            <v>bowl</v>
          </cell>
          <cell r="D2" t="str">
            <v>small_1</v>
          </cell>
          <cell r="F2" t="str">
            <v>aluminium_foil</v>
          </cell>
          <cell r="G2"/>
          <cell r="H2" t="str">
            <v>alumFoil</v>
          </cell>
          <cell r="I2"/>
        </row>
        <row r="3">
          <cell r="A3" t="str">
            <v>small_bowl_2</v>
          </cell>
          <cell r="B3"/>
          <cell r="C3" t="str">
            <v>bowl</v>
          </cell>
          <cell r="D3" t="str">
            <v>small_2</v>
          </cell>
          <cell r="F3" t="str">
            <v>bowl</v>
          </cell>
          <cell r="G3"/>
          <cell r="H3" t="str">
            <v>bowl</v>
          </cell>
          <cell r="I3"/>
        </row>
        <row r="4">
          <cell r="A4" t="str">
            <v>clingFilm</v>
          </cell>
          <cell r="B4"/>
          <cell r="C4" t="str">
            <v>clingFilm</v>
          </cell>
          <cell r="D4"/>
          <cell r="F4" t="str">
            <v>cayenne_powder</v>
          </cell>
          <cell r="G4"/>
          <cell r="H4" t="str">
            <v>cayenne</v>
          </cell>
          <cell r="I4" t="str">
            <v>pwd</v>
          </cell>
        </row>
        <row r="5">
          <cell r="A5" t="str">
            <v>container_rice</v>
          </cell>
          <cell r="B5"/>
          <cell r="C5" t="str">
            <v>container</v>
          </cell>
          <cell r="D5" t="str">
            <v>rice</v>
          </cell>
          <cell r="F5" t="str">
            <v>chicken</v>
          </cell>
          <cell r="G5"/>
          <cell r="H5" t="str">
            <v>chicken</v>
          </cell>
          <cell r="I5"/>
        </row>
        <row r="6">
          <cell r="A6" t="str">
            <v>cupBoard_aboveKettle_l</v>
          </cell>
          <cell r="B6"/>
          <cell r="C6" t="str">
            <v>cpB</v>
          </cell>
          <cell r="D6" t="str">
            <v>a_co_2</v>
          </cell>
          <cell r="F6" t="str">
            <v>cling_film</v>
          </cell>
          <cell r="G6"/>
          <cell r="H6" t="str">
            <v>clingFilm</v>
          </cell>
          <cell r="I6"/>
        </row>
        <row r="7">
          <cell r="A7" t="str">
            <v>cupBoard_aboveMicrowave_l</v>
          </cell>
          <cell r="B7"/>
          <cell r="C7" t="str">
            <v>cpB</v>
          </cell>
          <cell r="D7" t="str">
            <v>a_st_1</v>
          </cell>
          <cell r="F7" t="str">
            <v>cp_a_l_1</v>
          </cell>
          <cell r="G7"/>
          <cell r="H7" t="str">
            <v>cpB</v>
          </cell>
          <cell r="I7" t="str">
            <v>a_st_1</v>
          </cell>
        </row>
        <row r="8">
          <cell r="A8" t="str">
            <v>cupBoard_belowMicrowave_r</v>
          </cell>
          <cell r="B8"/>
          <cell r="C8" t="str">
            <v>cpB</v>
          </cell>
          <cell r="D8" t="str">
            <v>b_st_2</v>
          </cell>
          <cell r="F8" t="str">
            <v>cp_other_r_1</v>
          </cell>
          <cell r="G8"/>
          <cell r="H8" t="str">
            <v>cpB</v>
          </cell>
          <cell r="I8" t="str">
            <v>a_ot_r_1</v>
          </cell>
        </row>
        <row r="9">
          <cell r="A9" t="str">
            <v>cup_rice</v>
          </cell>
          <cell r="B9"/>
          <cell r="C9" t="str">
            <v>cup</v>
          </cell>
          <cell r="D9"/>
          <cell r="F9" t="str">
            <v>cpB_a_l_1</v>
          </cell>
          <cell r="G9"/>
          <cell r="H9" t="str">
            <v>cpB</v>
          </cell>
          <cell r="I9" t="str">
            <v>a_st_2</v>
          </cell>
        </row>
        <row r="10">
          <cell r="A10" t="str">
            <v>drawer_belowKettle</v>
          </cell>
          <cell r="B10" t="str">
            <v>dw_b_pr_r_1</v>
          </cell>
          <cell r="C10" t="str">
            <v>dw</v>
          </cell>
          <cell r="D10" t="str">
            <v>st_1</v>
          </cell>
          <cell r="F10" t="str">
            <v>cpB_a_r_1</v>
          </cell>
          <cell r="G10"/>
          <cell r="H10" t="str">
            <v>cpB</v>
          </cell>
          <cell r="I10" t="str">
            <v>a_cp_1</v>
          </cell>
        </row>
        <row r="11">
          <cell r="A11" t="str">
            <v>drawer_belowStove_r</v>
          </cell>
          <cell r="B11" t="str">
            <v>dw_b_pr_r_1</v>
          </cell>
          <cell r="C11" t="str">
            <v>dw</v>
          </cell>
          <cell r="D11" t="str">
            <v>co_1</v>
          </cell>
          <cell r="F11" t="str">
            <v>curry_powder</v>
          </cell>
          <cell r="G11"/>
          <cell r="H11" t="str">
            <v>curry</v>
          </cell>
          <cell r="I11" t="str">
            <v>pwd</v>
          </cell>
        </row>
        <row r="12">
          <cell r="A12" t="str">
            <v>faucet</v>
          </cell>
          <cell r="B12"/>
          <cell r="C12" t="str">
            <v>faucet</v>
          </cell>
          <cell r="D12"/>
          <cell r="F12" t="str">
            <v>dw_r_1</v>
          </cell>
          <cell r="G12"/>
          <cell r="H12" t="str">
            <v>dw</v>
          </cell>
          <cell r="I12" t="str">
            <v>co_1</v>
          </cell>
        </row>
        <row r="13">
          <cell r="A13" t="str">
            <v>food_rice</v>
          </cell>
          <cell r="B13"/>
          <cell r="C13" t="str">
            <v>food</v>
          </cell>
          <cell r="D13" t="str">
            <v>rice</v>
          </cell>
          <cell r="F13" t="str">
            <v>dw_r_2</v>
          </cell>
          <cell r="G13"/>
          <cell r="H13" t="str">
            <v>dw</v>
          </cell>
          <cell r="I13" t="str">
            <v>co_2</v>
          </cell>
        </row>
        <row r="14">
          <cell r="A14" t="str">
            <v>rice_food</v>
          </cell>
          <cell r="B14" t="str">
            <v>food_rice</v>
          </cell>
          <cell r="C14" t="str">
            <v>food</v>
          </cell>
          <cell r="D14" t="str">
            <v>rice</v>
          </cell>
          <cell r="F14" t="str">
            <v>faucet</v>
          </cell>
          <cell r="G14"/>
          <cell r="H14" t="str">
            <v>faucet</v>
          </cell>
          <cell r="I14"/>
        </row>
        <row r="15">
          <cell r="A15" t="str">
            <v>food_salad</v>
          </cell>
          <cell r="B15"/>
          <cell r="C15" t="str">
            <v>food</v>
          </cell>
          <cell r="D15" t="str">
            <v>salad</v>
          </cell>
          <cell r="F15" t="str">
            <v>chicken_food</v>
          </cell>
          <cell r="G15"/>
          <cell r="H15" t="str">
            <v>food</v>
          </cell>
          <cell r="I15" t="str">
            <v>chicken</v>
          </cell>
        </row>
        <row r="16">
          <cell r="A16" t="str">
            <v>salad</v>
          </cell>
          <cell r="B16"/>
          <cell r="C16" t="str">
            <v>food</v>
          </cell>
          <cell r="D16" t="str">
            <v>salad</v>
          </cell>
          <cell r="F16" t="str">
            <v>food_spices</v>
          </cell>
          <cell r="G16"/>
          <cell r="H16" t="str">
            <v>food</v>
          </cell>
          <cell r="I16" t="str">
            <v>spices</v>
          </cell>
        </row>
        <row r="17">
          <cell r="A17" t="str">
            <v>pomegranate_juice</v>
          </cell>
          <cell r="B17"/>
          <cell r="C17" t="str">
            <v>juice</v>
          </cell>
          <cell r="D17" t="str">
            <v>pomegranate</v>
          </cell>
          <cell r="F17" t="str">
            <v>spices</v>
          </cell>
          <cell r="G17"/>
          <cell r="H17" t="str">
            <v>food</v>
          </cell>
          <cell r="I17" t="str">
            <v>spices</v>
          </cell>
        </row>
        <row r="18">
          <cell r="A18" t="str">
            <v>kettle</v>
          </cell>
          <cell r="B18"/>
          <cell r="C18" t="str">
            <v>kettle</v>
          </cell>
          <cell r="D18"/>
          <cell r="F18" t="str">
            <v>fridge</v>
          </cell>
          <cell r="G18"/>
          <cell r="H18" t="str">
            <v>fridge</v>
          </cell>
          <cell r="I18"/>
        </row>
        <row r="19">
          <cell r="A19" t="str">
            <v>lid</v>
          </cell>
          <cell r="B19"/>
          <cell r="C19" t="str">
            <v>lid</v>
          </cell>
          <cell r="D19"/>
          <cell r="F19" t="str">
            <v>glass</v>
          </cell>
          <cell r="G19"/>
          <cell r="H19" t="str">
            <v>glass</v>
          </cell>
          <cell r="I19"/>
        </row>
        <row r="20">
          <cell r="A20" t="str">
            <v>bowl</v>
          </cell>
          <cell r="C20" t="str">
            <v>mixingBowl</v>
          </cell>
          <cell r="D20"/>
          <cell r="F20" t="str">
            <v>kitchen_gloves</v>
          </cell>
          <cell r="G20"/>
          <cell r="H20" t="str">
            <v>gloves</v>
          </cell>
          <cell r="I20" t="str">
            <v>oven</v>
          </cell>
        </row>
        <row r="21">
          <cell r="A21" t="str">
            <v>bowl_plastic</v>
          </cell>
          <cell r="B21"/>
          <cell r="C21" t="str">
            <v>mixingBowl</v>
          </cell>
          <cell r="D21"/>
          <cell r="F21" t="str">
            <v>knife_small</v>
          </cell>
          <cell r="G21"/>
          <cell r="H21" t="str">
            <v>knife</v>
          </cell>
          <cell r="I21" t="str">
            <v>small</v>
          </cell>
        </row>
        <row r="22">
          <cell r="A22" t="str">
            <v>salad_bowl</v>
          </cell>
          <cell r="B22"/>
          <cell r="C22" t="str">
            <v>mixingBowl</v>
          </cell>
          <cell r="D22"/>
          <cell r="F22" t="str">
            <v>small_knife</v>
          </cell>
          <cell r="G22"/>
          <cell r="H22" t="str">
            <v>knife</v>
          </cell>
          <cell r="I22" t="str">
            <v>small</v>
          </cell>
        </row>
        <row r="23">
          <cell r="A23" t="str">
            <v>recipeSource</v>
          </cell>
          <cell r="B23"/>
          <cell r="C23" t="str">
            <v>nBook</v>
          </cell>
          <cell r="D23" t="str">
            <v>handwritten</v>
          </cell>
          <cell r="F23" t="str">
            <v>limes</v>
          </cell>
          <cell r="G23"/>
          <cell r="H23" t="str">
            <v>lime</v>
          </cell>
          <cell r="I23"/>
        </row>
        <row r="24">
          <cell r="A24" t="str">
            <v>oil</v>
          </cell>
          <cell r="B24"/>
          <cell r="C24" t="str">
            <v>oil</v>
          </cell>
          <cell r="D24"/>
          <cell r="F24" t="str">
            <v>nBook</v>
          </cell>
          <cell r="G24"/>
          <cell r="H24" t="str">
            <v>nBook</v>
          </cell>
          <cell r="I24" t="str">
            <v>handwritten</v>
          </cell>
        </row>
        <row r="25">
          <cell r="A25" t="str">
            <v>smartPhone</v>
          </cell>
          <cell r="B25" t="str">
            <v>phone</v>
          </cell>
          <cell r="C25" t="str">
            <v>phone</v>
          </cell>
          <cell r="D25"/>
          <cell r="F25" t="str">
            <v>oil</v>
          </cell>
          <cell r="G25"/>
          <cell r="H25" t="str">
            <v>oil</v>
          </cell>
          <cell r="I25"/>
        </row>
        <row r="26">
          <cell r="A26" t="str">
            <v>plate</v>
          </cell>
          <cell r="B26"/>
          <cell r="C26" t="str">
            <v>plate</v>
          </cell>
          <cell r="D26"/>
          <cell r="F26" t="str">
            <v>onion</v>
          </cell>
          <cell r="G26"/>
          <cell r="H26" t="str">
            <v>onion</v>
          </cell>
          <cell r="I26"/>
        </row>
        <row r="27">
          <cell r="A27" t="str">
            <v>plate_1</v>
          </cell>
          <cell r="B27"/>
          <cell r="C27" t="str">
            <v>plate</v>
          </cell>
          <cell r="D27">
            <v>1</v>
          </cell>
          <cell r="F27" t="str">
            <v>oven</v>
          </cell>
          <cell r="G27"/>
          <cell r="H27" t="str">
            <v>oven</v>
          </cell>
          <cell r="I27"/>
        </row>
        <row r="28">
          <cell r="A28" t="str">
            <v>plate_2</v>
          </cell>
          <cell r="B28"/>
          <cell r="C28" t="str">
            <v>plate</v>
          </cell>
          <cell r="D28">
            <v>2</v>
          </cell>
          <cell r="F28" t="str">
            <v>pen</v>
          </cell>
          <cell r="G28"/>
          <cell r="H28" t="str">
            <v>pen</v>
          </cell>
          <cell r="I28"/>
        </row>
        <row r="29">
          <cell r="A29" t="str">
            <v>pot</v>
          </cell>
          <cell r="B29"/>
          <cell r="C29" t="str">
            <v>pot</v>
          </cell>
          <cell r="D29"/>
          <cell r="F29" t="str">
            <v>phone</v>
          </cell>
          <cell r="G29"/>
          <cell r="H29" t="str">
            <v>phone</v>
          </cell>
          <cell r="I29"/>
        </row>
        <row r="30">
          <cell r="A30" t="str">
            <v>rice</v>
          </cell>
          <cell r="B30"/>
          <cell r="C30" t="str">
            <v>rice</v>
          </cell>
          <cell r="D30"/>
          <cell r="F30" t="str">
            <v>plate_large</v>
          </cell>
          <cell r="G30"/>
          <cell r="H30" t="str">
            <v>plate</v>
          </cell>
          <cell r="I30" t="str">
            <v>small</v>
          </cell>
        </row>
        <row r="31">
          <cell r="A31" t="str">
            <v>salt</v>
          </cell>
          <cell r="B31"/>
          <cell r="C31" t="str">
            <v>salt</v>
          </cell>
          <cell r="D31"/>
          <cell r="F31" t="str">
            <v>plate_small</v>
          </cell>
          <cell r="G31"/>
          <cell r="H31" t="str">
            <v>plate</v>
          </cell>
          <cell r="I31" t="str">
            <v>small</v>
          </cell>
        </row>
        <row r="32">
          <cell r="A32" t="str">
            <v>spoon</v>
          </cell>
          <cell r="B32"/>
          <cell r="C32" t="str">
            <v>spoon</v>
          </cell>
          <cell r="D32">
            <v>1</v>
          </cell>
          <cell r="F32" t="str">
            <v>ui_spice</v>
          </cell>
          <cell r="G32"/>
          <cell r="H32" t="str">
            <v>spice_ui</v>
          </cell>
          <cell r="I32">
            <v>1</v>
          </cell>
        </row>
        <row r="33">
          <cell r="A33" t="str">
            <v>spoon_2</v>
          </cell>
          <cell r="B33"/>
          <cell r="C33" t="str">
            <v>spoon</v>
          </cell>
          <cell r="D33">
            <v>2</v>
          </cell>
          <cell r="F33" t="str">
            <v>ui_spice_2</v>
          </cell>
          <cell r="G33"/>
          <cell r="H33" t="str">
            <v>spice_ui</v>
          </cell>
          <cell r="I33">
            <v>2</v>
          </cell>
        </row>
        <row r="34">
          <cell r="A34" t="str">
            <v>stove</v>
          </cell>
          <cell r="B34"/>
          <cell r="C34" t="str">
            <v>stove</v>
          </cell>
          <cell r="D34"/>
          <cell r="F34" t="str">
            <v>ui_spice_3</v>
          </cell>
          <cell r="G34"/>
          <cell r="H34" t="str">
            <v>spice_ui</v>
          </cell>
          <cell r="I34">
            <v>3</v>
          </cell>
        </row>
        <row r="35">
          <cell r="A35" t="str">
            <v>trashBin</v>
          </cell>
          <cell r="B35"/>
          <cell r="C35" t="str">
            <v>trashB</v>
          </cell>
          <cell r="F35" t="str">
            <v>spoon</v>
          </cell>
          <cell r="G35"/>
          <cell r="H35" t="str">
            <v>spoon</v>
          </cell>
          <cell r="I35">
            <v>1</v>
          </cell>
        </row>
        <row r="36">
          <cell r="A36" t="str">
            <v>water</v>
          </cell>
          <cell r="B36"/>
          <cell r="C36" t="str">
            <v>water</v>
          </cell>
          <cell r="D36"/>
          <cell r="F36" t="str">
            <v>spoon_2</v>
          </cell>
          <cell r="G36"/>
          <cell r="H36" t="str">
            <v>spoon</v>
          </cell>
          <cell r="I36">
            <v>2</v>
          </cell>
        </row>
        <row r="37">
          <cell r="A37"/>
          <cell r="F37" t="str">
            <v>spoon_small</v>
          </cell>
          <cell r="G37"/>
          <cell r="H37" t="str">
            <v>spoon</v>
          </cell>
          <cell r="I37" t="str">
            <v>small</v>
          </cell>
        </row>
        <row r="38">
          <cell r="A38"/>
          <cell r="F38" t="str">
            <v>tomatoes</v>
          </cell>
          <cell r="G38"/>
          <cell r="H38" t="str">
            <v>tomatoes</v>
          </cell>
          <cell r="I38"/>
        </row>
        <row r="39">
          <cell r="A39"/>
          <cell r="F39" t="str">
            <v>towel_red</v>
          </cell>
          <cell r="G39"/>
          <cell r="H39" t="str">
            <v>towel</v>
          </cell>
          <cell r="I39" t="str">
            <v>red</v>
          </cell>
        </row>
        <row r="40">
          <cell r="A40"/>
          <cell r="F40" t="str">
            <v>trashB</v>
          </cell>
          <cell r="G40"/>
          <cell r="H40" t="str">
            <v>trashB</v>
          </cell>
          <cell r="I40"/>
        </row>
        <row r="41">
          <cell r="F41" t="str">
            <v>tray_glass</v>
          </cell>
          <cell r="G41"/>
          <cell r="H41" t="str">
            <v>ovenDish</v>
          </cell>
          <cell r="I41" t="str">
            <v>glass</v>
          </cell>
        </row>
        <row r="42">
          <cell r="F42" t="str">
            <v>tray_metal</v>
          </cell>
          <cell r="G42"/>
          <cell r="H42" t="str">
            <v>tray</v>
          </cell>
          <cell r="I42" t="str">
            <v>metal</v>
          </cell>
        </row>
        <row r="43">
          <cell r="F43" t="str">
            <v>water</v>
          </cell>
          <cell r="G43"/>
          <cell r="H43" t="str">
            <v>water</v>
          </cell>
          <cell r="I43"/>
        </row>
        <row r="44">
          <cell r="F44" t="str">
            <v>yogurth</v>
          </cell>
          <cell r="G44"/>
          <cell r="H44" t="str">
            <v>yogurt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abSelected="1" zoomScaleNormal="10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5.85546875" style="1" bestFit="1" customWidth="1"/>
    <col min="2" max="2" width="27.85546875" style="1" bestFit="1" customWidth="1"/>
    <col min="3" max="3" width="9.85546875" style="1" bestFit="1" customWidth="1"/>
    <col min="4" max="4" width="9.28515625" style="1" bestFit="1" customWidth="1"/>
    <col min="5" max="5" width="8.5703125" style="1" bestFit="1" customWidth="1"/>
    <col min="6" max="6" width="10.42578125" style="4" bestFit="1" customWidth="1"/>
    <col min="7" max="8" width="12.85546875" style="4" customWidth="1"/>
    <col min="9" max="9" width="5.5703125" style="1" bestFit="1" customWidth="1"/>
    <col min="10" max="10" width="11.42578125" style="1" bestFit="1" customWidth="1"/>
    <col min="11" max="11" width="12.85546875" style="1" bestFit="1" customWidth="1"/>
    <col min="12" max="12" width="29.28515625" style="1" bestFit="1" customWidth="1"/>
    <col min="13" max="16384" width="9.140625" style="1"/>
  </cols>
  <sheetData>
    <row r="1" spans="1:35" s="6" customFormat="1" x14ac:dyDescent="0.25">
      <c r="A1" s="12" t="s">
        <v>83</v>
      </c>
      <c r="B1" s="12" t="s">
        <v>84</v>
      </c>
      <c r="C1" s="13" t="s">
        <v>85</v>
      </c>
      <c r="D1" s="13" t="s">
        <v>86</v>
      </c>
      <c r="E1" s="14" t="s">
        <v>66</v>
      </c>
      <c r="F1" s="13" t="s">
        <v>67</v>
      </c>
      <c r="G1" s="13" t="s">
        <v>87</v>
      </c>
      <c r="H1" s="13" t="s">
        <v>88</v>
      </c>
      <c r="I1" s="13" t="s">
        <v>72</v>
      </c>
      <c r="J1" s="13" t="s">
        <v>89</v>
      </c>
      <c r="K1" s="13" t="s">
        <v>90</v>
      </c>
      <c r="L1" s="12" t="s">
        <v>73</v>
      </c>
      <c r="M1" s="15" t="s">
        <v>91</v>
      </c>
      <c r="N1" s="16"/>
      <c r="O1" s="16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x14ac:dyDescent="0.25">
      <c r="A2" s="1">
        <v>42</v>
      </c>
      <c r="B2" s="1" t="s">
        <v>5</v>
      </c>
      <c r="C2" s="3">
        <v>1.2152777777777778E-2</v>
      </c>
      <c r="D2" s="3">
        <v>1.2175925925925929E-2</v>
      </c>
      <c r="E2" s="3">
        <f t="shared" ref="E2:E33" si="0">D2-C2</f>
        <v>2.314814814815061E-5</v>
      </c>
      <c r="F2" s="4">
        <f t="shared" ref="F2:F33" si="1">HOUR(E2) *3600 + MINUTE(E2) * 60 + SECOND(E2)</f>
        <v>2</v>
      </c>
      <c r="G2" s="4">
        <f t="shared" ref="G2:G33" si="2">HOUR(C2) *3600 + MINUTE(C2) * 60 + SECOND(C2)</f>
        <v>1050</v>
      </c>
      <c r="H2" s="4">
        <f t="shared" ref="H2:H33" si="3">HOUR(D2) *3600 + MINUTE(D2) * 60 + SECOND(D2)</f>
        <v>1052</v>
      </c>
      <c r="I2" s="2" t="str">
        <f>VLOOKUP(J2,'[1]all-items'!$A$2:$C$300,2,FALSE)</f>
        <v>u</v>
      </c>
      <c r="J2" s="2" t="str">
        <f>VLOOKUP(B2,'[1]p07-items'!$A$2:$K$40,3,FALSE)</f>
        <v>mixingBowl</v>
      </c>
      <c r="K2" s="2">
        <f>VLOOKUP(B2,'[1]p07-items'!$A$2:$K$40,4,FALSE)</f>
        <v>0</v>
      </c>
      <c r="L2" s="1" t="s">
        <v>75</v>
      </c>
      <c r="M2" s="1">
        <v>1</v>
      </c>
    </row>
    <row r="3" spans="1:35" x14ac:dyDescent="0.25">
      <c r="A3" s="2">
        <v>43</v>
      </c>
      <c r="B3" s="1" t="s">
        <v>5</v>
      </c>
      <c r="C3" s="3">
        <v>1.2314814814814815E-2</v>
      </c>
      <c r="D3" s="3">
        <v>1.2430555555555554E-2</v>
      </c>
      <c r="E3" s="3">
        <f t="shared" si="0"/>
        <v>1.1574074074073917E-4</v>
      </c>
      <c r="F3" s="4">
        <f t="shared" si="1"/>
        <v>10</v>
      </c>
      <c r="G3" s="4">
        <f t="shared" si="2"/>
        <v>1064</v>
      </c>
      <c r="H3" s="4">
        <f t="shared" si="3"/>
        <v>1074</v>
      </c>
      <c r="I3" s="2" t="str">
        <f>VLOOKUP(J3,'[1]all-items'!$A$2:$C$300,2,FALSE)</f>
        <v>u</v>
      </c>
      <c r="J3" s="2" t="str">
        <f>VLOOKUP(B3,'[1]p07-items'!$A$2:$K$40,3,FALSE)</f>
        <v>mixingBowl</v>
      </c>
      <c r="K3" s="2">
        <f>VLOOKUP(B3,'[1]p07-items'!$A$2:$K$40,4,FALSE)</f>
        <v>0</v>
      </c>
      <c r="M3" s="1">
        <v>1</v>
      </c>
    </row>
    <row r="4" spans="1:35" x14ac:dyDescent="0.25">
      <c r="A4" s="1">
        <v>48</v>
      </c>
      <c r="B4" s="1" t="s">
        <v>5</v>
      </c>
      <c r="C4" s="3">
        <v>1.2847222222222223E-2</v>
      </c>
      <c r="D4" s="3">
        <v>1.2870370370370372E-2</v>
      </c>
      <c r="E4" s="3">
        <f t="shared" si="0"/>
        <v>2.3148148148148875E-5</v>
      </c>
      <c r="F4" s="4">
        <f t="shared" si="1"/>
        <v>2</v>
      </c>
      <c r="G4" s="4">
        <f t="shared" si="2"/>
        <v>1110</v>
      </c>
      <c r="H4" s="4">
        <f t="shared" si="3"/>
        <v>1112</v>
      </c>
      <c r="I4" s="2" t="str">
        <f>VLOOKUP(J4,'[1]all-items'!$A$2:$C$300,2,FALSE)</f>
        <v>u</v>
      </c>
      <c r="J4" s="2" t="str">
        <f>VLOOKUP(B4,'[1]p07-items'!$A$2:$K$40,3,FALSE)</f>
        <v>mixingBowl</v>
      </c>
      <c r="K4" s="2">
        <f>VLOOKUP(B4,'[1]p07-items'!$A$2:$K$40,4,FALSE)</f>
        <v>0</v>
      </c>
      <c r="M4" s="1">
        <v>1</v>
      </c>
    </row>
    <row r="5" spans="1:35" x14ac:dyDescent="0.25">
      <c r="A5" s="2">
        <v>7</v>
      </c>
      <c r="B5" s="1" t="s">
        <v>19</v>
      </c>
      <c r="C5" s="3">
        <v>1.2268518518518518E-3</v>
      </c>
      <c r="D5" s="3">
        <v>1.2731481481481483E-3</v>
      </c>
      <c r="E5" s="3">
        <f t="shared" si="0"/>
        <v>4.629629629629645E-5</v>
      </c>
      <c r="F5" s="4">
        <f t="shared" si="1"/>
        <v>4</v>
      </c>
      <c r="G5" s="4">
        <f t="shared" si="2"/>
        <v>106</v>
      </c>
      <c r="H5" s="4">
        <f t="shared" si="3"/>
        <v>110</v>
      </c>
      <c r="I5" s="2" t="str">
        <f>VLOOKUP(J5,'[1]all-items'!$A$2:$C$300,2,FALSE)</f>
        <v>u</v>
      </c>
      <c r="J5" s="2" t="str">
        <f>VLOOKUP(B5,'[1]p07-items'!$A$2:$K$40,3,FALSE)</f>
        <v>mixingBowl</v>
      </c>
      <c r="K5" s="2">
        <f>VLOOKUP(B5,'[1]p07-items'!$A$2:$K$40,4,FALSE)</f>
        <v>0</v>
      </c>
      <c r="M5" s="1">
        <v>1</v>
      </c>
    </row>
    <row r="6" spans="1:35" x14ac:dyDescent="0.25">
      <c r="A6" s="1">
        <v>12</v>
      </c>
      <c r="B6" s="1" t="s">
        <v>19</v>
      </c>
      <c r="C6" s="3">
        <v>1.4351851851851854E-3</v>
      </c>
      <c r="D6" s="3">
        <v>1.5277777777777779E-3</v>
      </c>
      <c r="E6" s="3">
        <f t="shared" si="0"/>
        <v>9.2592592592592466E-5</v>
      </c>
      <c r="F6" s="4">
        <f t="shared" si="1"/>
        <v>8</v>
      </c>
      <c r="G6" s="4">
        <f t="shared" si="2"/>
        <v>124</v>
      </c>
      <c r="H6" s="4">
        <f t="shared" si="3"/>
        <v>132</v>
      </c>
      <c r="I6" s="2" t="str">
        <f>VLOOKUP(J6,'[1]all-items'!$A$2:$C$300,2,FALSE)</f>
        <v>u</v>
      </c>
      <c r="J6" s="2" t="str">
        <f>VLOOKUP(B6,'[1]p07-items'!$A$2:$K$40,3,FALSE)</f>
        <v>mixingBowl</v>
      </c>
      <c r="K6" s="2">
        <f>VLOOKUP(B6,'[1]p07-items'!$A$2:$K$40,4,FALSE)</f>
        <v>0</v>
      </c>
      <c r="M6" s="1">
        <v>1</v>
      </c>
    </row>
    <row r="7" spans="1:35" x14ac:dyDescent="0.25">
      <c r="A7" s="2">
        <v>15</v>
      </c>
      <c r="B7" s="1" t="s">
        <v>19</v>
      </c>
      <c r="C7" s="3">
        <v>1.9444444444444442E-3</v>
      </c>
      <c r="D7" s="3">
        <v>2.4768518518518516E-3</v>
      </c>
      <c r="E7" s="3">
        <f t="shared" si="0"/>
        <v>5.3240740740740744E-4</v>
      </c>
      <c r="F7" s="4">
        <f t="shared" si="1"/>
        <v>46</v>
      </c>
      <c r="G7" s="4">
        <f t="shared" si="2"/>
        <v>168</v>
      </c>
      <c r="H7" s="4">
        <f t="shared" si="3"/>
        <v>214</v>
      </c>
      <c r="I7" s="2" t="str">
        <f>VLOOKUP(J7,'[1]all-items'!$A$2:$C$300,2,FALSE)</f>
        <v>u</v>
      </c>
      <c r="J7" s="2" t="str">
        <f>VLOOKUP(B7,'[1]p07-items'!$A$2:$K$40,3,FALSE)</f>
        <v>mixingBowl</v>
      </c>
      <c r="K7" s="2">
        <f>VLOOKUP(B7,'[1]p07-items'!$A$2:$K$40,4,FALSE)</f>
        <v>0</v>
      </c>
      <c r="M7" s="1">
        <v>1</v>
      </c>
    </row>
    <row r="8" spans="1:35" x14ac:dyDescent="0.25">
      <c r="A8" s="1">
        <v>36</v>
      </c>
      <c r="B8" s="1" t="s">
        <v>19</v>
      </c>
      <c r="C8" s="3">
        <v>5.7638888888888887E-3</v>
      </c>
      <c r="D8" s="3">
        <v>5.9953703703703697E-3</v>
      </c>
      <c r="E8" s="3">
        <f t="shared" si="0"/>
        <v>2.3148148148148095E-4</v>
      </c>
      <c r="F8" s="4">
        <f t="shared" si="1"/>
        <v>20</v>
      </c>
      <c r="G8" s="4">
        <f t="shared" si="2"/>
        <v>498</v>
      </c>
      <c r="H8" s="4">
        <f t="shared" si="3"/>
        <v>518</v>
      </c>
      <c r="I8" s="2" t="str">
        <f>VLOOKUP(J8,'[1]all-items'!$A$2:$C$300,2,FALSE)</f>
        <v>u</v>
      </c>
      <c r="J8" s="2" t="str">
        <f>VLOOKUP(B8,'[1]p07-items'!$A$2:$K$40,3,FALSE)</f>
        <v>mixingBowl</v>
      </c>
      <c r="K8" s="2">
        <f>VLOOKUP(B8,'[1]p07-items'!$A$2:$K$40,4,FALSE)</f>
        <v>0</v>
      </c>
      <c r="M8" s="1">
        <v>1</v>
      </c>
    </row>
    <row r="9" spans="1:35" x14ac:dyDescent="0.25">
      <c r="A9" s="1">
        <v>38</v>
      </c>
      <c r="B9" s="1" t="s">
        <v>19</v>
      </c>
      <c r="C9" s="3">
        <v>6.1342592592592594E-3</v>
      </c>
      <c r="D9" s="3">
        <v>6.3657407407407404E-3</v>
      </c>
      <c r="E9" s="3">
        <f t="shared" si="0"/>
        <v>2.3148148148148095E-4</v>
      </c>
      <c r="F9" s="4">
        <f t="shared" si="1"/>
        <v>20</v>
      </c>
      <c r="G9" s="4">
        <f t="shared" si="2"/>
        <v>530</v>
      </c>
      <c r="H9" s="4">
        <f t="shared" si="3"/>
        <v>550</v>
      </c>
      <c r="I9" s="2" t="str">
        <f>VLOOKUP(J9,'[1]all-items'!$A$2:$C$300,2,FALSE)</f>
        <v>u</v>
      </c>
      <c r="J9" s="2" t="str">
        <f>VLOOKUP(B9,'[1]p07-items'!$A$2:$K$40,3,FALSE)</f>
        <v>mixingBowl</v>
      </c>
      <c r="K9" s="2">
        <f>VLOOKUP(B9,'[1]p07-items'!$A$2:$K$40,4,FALSE)</f>
        <v>0</v>
      </c>
      <c r="M9" s="1">
        <v>1</v>
      </c>
    </row>
    <row r="10" spans="1:35" x14ac:dyDescent="0.25">
      <c r="A10" s="1">
        <v>45</v>
      </c>
      <c r="B10" s="1" t="s">
        <v>12</v>
      </c>
      <c r="C10" s="3">
        <v>1.2546296296296297E-2</v>
      </c>
      <c r="D10" s="3">
        <v>1.275462962962963E-2</v>
      </c>
      <c r="E10" s="3">
        <f t="shared" si="0"/>
        <v>2.0833333333333294E-4</v>
      </c>
      <c r="F10" s="4">
        <f t="shared" si="1"/>
        <v>18</v>
      </c>
      <c r="G10" s="4">
        <f t="shared" si="2"/>
        <v>1084</v>
      </c>
      <c r="H10" s="4">
        <f t="shared" si="3"/>
        <v>1102</v>
      </c>
      <c r="I10" s="2" t="str">
        <f>VLOOKUP(J10,'[1]all-items'!$A$2:$C$300,2,FALSE)</f>
        <v>c</v>
      </c>
      <c r="J10" s="2" t="str">
        <f>VLOOKUP(B10,'[1]p07-items'!$A$2:$K$40,3,FALSE)</f>
        <v>clingFilm</v>
      </c>
      <c r="K10" s="2">
        <f>VLOOKUP(B10,'[1]p07-items'!$A$2:$K$40,4,FALSE)</f>
        <v>0</v>
      </c>
      <c r="M10" s="1">
        <v>1</v>
      </c>
    </row>
    <row r="11" spans="1:35" x14ac:dyDescent="0.25">
      <c r="A11" s="1">
        <v>9</v>
      </c>
      <c r="B11" s="1" t="s">
        <v>20</v>
      </c>
      <c r="C11" s="3">
        <v>1.3194444444444443E-3</v>
      </c>
      <c r="D11" s="3">
        <v>1.5972222222222221E-3</v>
      </c>
      <c r="E11" s="3">
        <f t="shared" si="0"/>
        <v>2.7777777777777783E-4</v>
      </c>
      <c r="F11" s="4">
        <f t="shared" si="1"/>
        <v>24</v>
      </c>
      <c r="G11" s="4">
        <f t="shared" si="2"/>
        <v>114</v>
      </c>
      <c r="H11" s="4">
        <f t="shared" si="3"/>
        <v>138</v>
      </c>
      <c r="I11" s="2" t="str">
        <f>VLOOKUP(J11,'[1]all-items'!$A$2:$C$300,2,FALSE)</f>
        <v>u</v>
      </c>
      <c r="J11" s="2" t="str">
        <f>VLOOKUP(B11,'[1]p07-items'!$A$2:$K$40,3,FALSE)</f>
        <v>container</v>
      </c>
      <c r="K11" s="2" t="str">
        <f>VLOOKUP(B11,'[1]p07-items'!$A$2:$K$40,4,FALSE)</f>
        <v>rice</v>
      </c>
      <c r="M11" s="1">
        <v>1</v>
      </c>
    </row>
    <row r="12" spans="1:35" x14ac:dyDescent="0.25">
      <c r="A12" s="1">
        <v>10</v>
      </c>
      <c r="B12" s="1" t="s">
        <v>63</v>
      </c>
      <c r="C12" s="3">
        <v>1.3425925925925925E-3</v>
      </c>
      <c r="D12" s="3">
        <v>1.5509259259259261E-3</v>
      </c>
      <c r="E12" s="3">
        <f t="shared" si="0"/>
        <v>2.0833333333333359E-4</v>
      </c>
      <c r="F12" s="4">
        <f t="shared" si="1"/>
        <v>18</v>
      </c>
      <c r="G12" s="4">
        <f t="shared" si="2"/>
        <v>116</v>
      </c>
      <c r="H12" s="4">
        <f t="shared" si="3"/>
        <v>134</v>
      </c>
      <c r="I12" s="2" t="str">
        <f>VLOOKUP(J12,'[1]all-items'!$A$2:$C$300,2,FALSE)</f>
        <v>u</v>
      </c>
      <c r="J12" s="2" t="str">
        <f>VLOOKUP(B12,'[1]p07-items'!$A$2:$K$40,3,FALSE)</f>
        <v>cup</v>
      </c>
      <c r="K12" s="2">
        <f>VLOOKUP(B12,'[1]p07-items'!$A$2:$K$40,4,FALSE)</f>
        <v>0</v>
      </c>
      <c r="M12" s="1">
        <v>1</v>
      </c>
    </row>
    <row r="13" spans="1:35" x14ac:dyDescent="0.25">
      <c r="A13" s="2">
        <v>55</v>
      </c>
      <c r="B13" s="1" t="s">
        <v>27</v>
      </c>
      <c r="C13" s="3">
        <v>1.7777777777777778E-2</v>
      </c>
      <c r="D13" s="3">
        <v>1.7939814814814815E-2</v>
      </c>
      <c r="E13" s="3">
        <f t="shared" si="0"/>
        <v>1.6203703703703692E-4</v>
      </c>
      <c r="F13" s="4">
        <f t="shared" si="1"/>
        <v>14</v>
      </c>
      <c r="G13" s="4">
        <f t="shared" si="2"/>
        <v>1536</v>
      </c>
      <c r="H13" s="4">
        <f t="shared" si="3"/>
        <v>1550</v>
      </c>
      <c r="I13" s="2" t="str">
        <f>VLOOKUP(J13,'[1]all-items'!$A$2:$C$300,2,FALSE)</f>
        <v>e</v>
      </c>
      <c r="J13" s="2" t="str">
        <f>VLOOKUP(B13,'[1]p07-items'!$A$2:$K$40,3,FALSE)</f>
        <v>cpB</v>
      </c>
      <c r="K13" s="2" t="str">
        <f>VLOOKUP(B13,'[1]p07-items'!$A$2:$K$40,4,FALSE)</f>
        <v>a_co_2</v>
      </c>
      <c r="M13" s="1">
        <v>1</v>
      </c>
    </row>
    <row r="14" spans="1:35" x14ac:dyDescent="0.25">
      <c r="A14" s="2">
        <v>71</v>
      </c>
      <c r="B14" s="1" t="s">
        <v>27</v>
      </c>
      <c r="C14" s="3">
        <v>1.9074074074074073E-2</v>
      </c>
      <c r="D14" s="3">
        <v>1.9166666666666669E-2</v>
      </c>
      <c r="E14" s="3">
        <f t="shared" si="0"/>
        <v>9.2592592592595502E-5</v>
      </c>
      <c r="F14" s="4">
        <f t="shared" si="1"/>
        <v>8</v>
      </c>
      <c r="G14" s="4">
        <f t="shared" si="2"/>
        <v>1648</v>
      </c>
      <c r="H14" s="4">
        <f t="shared" si="3"/>
        <v>1656</v>
      </c>
      <c r="I14" s="2" t="str">
        <f>VLOOKUP(J14,'[1]all-items'!$A$2:$C$300,2,FALSE)</f>
        <v>e</v>
      </c>
      <c r="J14" s="2" t="str">
        <f>VLOOKUP(B14,'[1]p07-items'!$A$2:$K$40,3,FALSE)</f>
        <v>cpB</v>
      </c>
      <c r="K14" s="2" t="str">
        <f>VLOOKUP(B14,'[1]p07-items'!$A$2:$K$40,4,FALSE)</f>
        <v>a_co_2</v>
      </c>
      <c r="M14" s="1">
        <v>1</v>
      </c>
    </row>
    <row r="15" spans="1:35" x14ac:dyDescent="0.25">
      <c r="A15" s="1">
        <v>4</v>
      </c>
      <c r="B15" s="1" t="s">
        <v>25</v>
      </c>
      <c r="C15" s="3">
        <v>8.1018518518518516E-4</v>
      </c>
      <c r="D15" s="3">
        <v>8.564814814814815E-4</v>
      </c>
      <c r="E15" s="3">
        <f t="shared" si="0"/>
        <v>4.6296296296296341E-5</v>
      </c>
      <c r="F15" s="4">
        <f t="shared" si="1"/>
        <v>4</v>
      </c>
      <c r="G15" s="4">
        <f t="shared" si="2"/>
        <v>70</v>
      </c>
      <c r="H15" s="4">
        <f t="shared" si="3"/>
        <v>74</v>
      </c>
      <c r="I15" s="2" t="str">
        <f>VLOOKUP(J15,'[1]all-items'!$A$2:$C$300,2,FALSE)</f>
        <v>e</v>
      </c>
      <c r="J15" s="2" t="str">
        <f>VLOOKUP(B15,'[1]p07-items'!$A$2:$K$40,3,FALSE)</f>
        <v>cpB</v>
      </c>
      <c r="K15" s="2" t="str">
        <f>VLOOKUP(B15,'[1]p07-items'!$A$2:$K$40,4,FALSE)</f>
        <v>a_st_1</v>
      </c>
      <c r="M15" s="1">
        <v>1</v>
      </c>
    </row>
    <row r="16" spans="1:35" x14ac:dyDescent="0.25">
      <c r="A16" s="2">
        <v>3</v>
      </c>
      <c r="B16" s="1" t="s">
        <v>26</v>
      </c>
      <c r="C16" s="3">
        <v>7.6388888888888893E-4</v>
      </c>
      <c r="D16" s="3">
        <v>8.1018518518518516E-4</v>
      </c>
      <c r="E16" s="3">
        <f t="shared" si="0"/>
        <v>4.6296296296296233E-5</v>
      </c>
      <c r="F16" s="4">
        <f t="shared" si="1"/>
        <v>4</v>
      </c>
      <c r="G16" s="4">
        <f t="shared" si="2"/>
        <v>66</v>
      </c>
      <c r="H16" s="4">
        <f t="shared" si="3"/>
        <v>70</v>
      </c>
      <c r="I16" s="2" t="str">
        <f>VLOOKUP(J16,'[1]all-items'!$A$2:$C$300,2,FALSE)</f>
        <v>e</v>
      </c>
      <c r="J16" s="2" t="str">
        <f>VLOOKUP(B16,'[1]p07-items'!$A$2:$K$40,3,FALSE)</f>
        <v>cpB</v>
      </c>
      <c r="K16" s="2" t="str">
        <f>VLOOKUP(B16,'[1]p07-items'!$A$2:$K$40,4,FALSE)</f>
        <v>b_st_2</v>
      </c>
      <c r="M16" s="1">
        <v>1</v>
      </c>
    </row>
    <row r="17" spans="1:13" x14ac:dyDescent="0.25">
      <c r="A17" s="1">
        <v>8</v>
      </c>
      <c r="B17" s="1" t="s">
        <v>26</v>
      </c>
      <c r="C17" s="3">
        <v>1.2731481481481483E-3</v>
      </c>
      <c r="D17" s="3">
        <v>1.3425925925925925E-3</v>
      </c>
      <c r="E17" s="3">
        <f t="shared" si="0"/>
        <v>6.9444444444444241E-5</v>
      </c>
      <c r="F17" s="4">
        <f t="shared" si="1"/>
        <v>6</v>
      </c>
      <c r="G17" s="4">
        <f t="shared" si="2"/>
        <v>110</v>
      </c>
      <c r="H17" s="4">
        <f t="shared" si="3"/>
        <v>116</v>
      </c>
      <c r="I17" s="2" t="str">
        <f>VLOOKUP(J17,'[1]all-items'!$A$2:$C$300,2,FALSE)</f>
        <v>e</v>
      </c>
      <c r="J17" s="2" t="str">
        <f>VLOOKUP(B17,'[1]p07-items'!$A$2:$K$40,3,FALSE)</f>
        <v>cpB</v>
      </c>
      <c r="K17" s="2" t="str">
        <f>VLOOKUP(B17,'[1]p07-items'!$A$2:$K$40,4,FALSE)</f>
        <v>b_st_2</v>
      </c>
      <c r="M17" s="1">
        <v>1</v>
      </c>
    </row>
    <row r="18" spans="1:13" x14ac:dyDescent="0.25">
      <c r="A18" s="1">
        <v>13</v>
      </c>
      <c r="B18" s="1" t="s">
        <v>26</v>
      </c>
      <c r="C18" s="3">
        <v>1.5972222222222221E-3</v>
      </c>
      <c r="D18" s="3">
        <v>1.6435185185185183E-3</v>
      </c>
      <c r="E18" s="3">
        <f t="shared" si="0"/>
        <v>4.6296296296296233E-5</v>
      </c>
      <c r="F18" s="4">
        <f t="shared" si="1"/>
        <v>4</v>
      </c>
      <c r="G18" s="4">
        <f t="shared" si="2"/>
        <v>138</v>
      </c>
      <c r="H18" s="4">
        <f t="shared" si="3"/>
        <v>142</v>
      </c>
      <c r="I18" s="2" t="str">
        <f>VLOOKUP(J18,'[1]all-items'!$A$2:$C$300,2,FALSE)</f>
        <v>e</v>
      </c>
      <c r="J18" s="2" t="str">
        <f>VLOOKUP(B18,'[1]p07-items'!$A$2:$K$40,3,FALSE)</f>
        <v>cpB</v>
      </c>
      <c r="K18" s="2" t="str">
        <f>VLOOKUP(B18,'[1]p07-items'!$A$2:$K$40,4,FALSE)</f>
        <v>b_st_2</v>
      </c>
      <c r="M18" s="1">
        <v>1</v>
      </c>
    </row>
    <row r="19" spans="1:13" x14ac:dyDescent="0.25">
      <c r="A19" s="1">
        <v>60</v>
      </c>
      <c r="B19" s="1" t="s">
        <v>28</v>
      </c>
      <c r="C19" s="3">
        <v>1.8194444444444444E-2</v>
      </c>
      <c r="D19" s="3">
        <v>1.8217592592592594E-2</v>
      </c>
      <c r="E19" s="3">
        <f t="shared" si="0"/>
        <v>2.314814814815061E-5</v>
      </c>
      <c r="F19" s="4">
        <f t="shared" si="1"/>
        <v>2</v>
      </c>
      <c r="G19" s="4">
        <f t="shared" si="2"/>
        <v>1572</v>
      </c>
      <c r="H19" s="4">
        <f t="shared" si="3"/>
        <v>1574</v>
      </c>
      <c r="I19" s="2" t="str">
        <f>VLOOKUP(J19,'[1]all-items'!$A$2:$C$300,2,FALSE)</f>
        <v>e</v>
      </c>
      <c r="J19" s="2" t="str">
        <f>VLOOKUP(B19,'[1]p07-items'!$A$2:$K$40,3,FALSE)</f>
        <v>dw</v>
      </c>
      <c r="K19" s="2" t="str">
        <f>VLOOKUP(B19,'[1]p07-items'!$A$2:$K$40,4,FALSE)</f>
        <v>st_1</v>
      </c>
      <c r="M19" s="1">
        <v>1</v>
      </c>
    </row>
    <row r="20" spans="1:13" x14ac:dyDescent="0.25">
      <c r="A20" s="1">
        <v>20</v>
      </c>
      <c r="B20" s="1" t="s">
        <v>23</v>
      </c>
      <c r="C20" s="3">
        <v>3.0787037037037037E-3</v>
      </c>
      <c r="D20" s="3">
        <v>3.1018518518518522E-3</v>
      </c>
      <c r="E20" s="3">
        <f t="shared" si="0"/>
        <v>2.3148148148148442E-5</v>
      </c>
      <c r="F20" s="4">
        <f t="shared" si="1"/>
        <v>2</v>
      </c>
      <c r="G20" s="4">
        <f t="shared" si="2"/>
        <v>266</v>
      </c>
      <c r="H20" s="4">
        <f t="shared" si="3"/>
        <v>268</v>
      </c>
      <c r="I20" s="2" t="str">
        <f>VLOOKUP(J20,'[1]all-items'!$A$2:$C$300,2,FALSE)</f>
        <v>e</v>
      </c>
      <c r="J20" s="2" t="str">
        <f>VLOOKUP(B20,'[1]p07-items'!$A$2:$K$40,3,FALSE)</f>
        <v>dw</v>
      </c>
      <c r="K20" s="2" t="str">
        <f>VLOOKUP(B20,'[1]p07-items'!$A$2:$K$40,4,FALSE)</f>
        <v>co_1</v>
      </c>
      <c r="M20" s="1">
        <v>1</v>
      </c>
    </row>
    <row r="21" spans="1:13" x14ac:dyDescent="0.25">
      <c r="A21" s="1">
        <v>26</v>
      </c>
      <c r="B21" s="1" t="s">
        <v>23</v>
      </c>
      <c r="C21" s="3">
        <v>3.5879629629629629E-3</v>
      </c>
      <c r="D21" s="3">
        <v>3.6342592592592594E-3</v>
      </c>
      <c r="E21" s="3">
        <f t="shared" si="0"/>
        <v>4.629629629629645E-5</v>
      </c>
      <c r="F21" s="4">
        <f t="shared" si="1"/>
        <v>4</v>
      </c>
      <c r="G21" s="4">
        <f t="shared" si="2"/>
        <v>310</v>
      </c>
      <c r="H21" s="4">
        <f t="shared" si="3"/>
        <v>314</v>
      </c>
      <c r="I21" s="2" t="str">
        <f>VLOOKUP(J21,'[1]all-items'!$A$2:$C$300,2,FALSE)</f>
        <v>e</v>
      </c>
      <c r="J21" s="2" t="str">
        <f>VLOOKUP(B21,'[1]p07-items'!$A$2:$K$40,3,FALSE)</f>
        <v>dw</v>
      </c>
      <c r="K21" s="2" t="str">
        <f>VLOOKUP(B21,'[1]p07-items'!$A$2:$K$40,4,FALSE)</f>
        <v>co_1</v>
      </c>
      <c r="M21" s="1">
        <v>1</v>
      </c>
    </row>
    <row r="22" spans="1:13" x14ac:dyDescent="0.25">
      <c r="A22" s="1">
        <v>16</v>
      </c>
      <c r="B22" s="1" t="s">
        <v>10</v>
      </c>
      <c r="C22" s="3">
        <v>1.9907407407407408E-3</v>
      </c>
      <c r="D22" s="3">
        <v>2.4537037037037036E-3</v>
      </c>
      <c r="E22" s="3">
        <f t="shared" si="0"/>
        <v>4.6296296296296276E-4</v>
      </c>
      <c r="F22" s="4">
        <f t="shared" si="1"/>
        <v>40</v>
      </c>
      <c r="G22" s="4">
        <f t="shared" si="2"/>
        <v>172</v>
      </c>
      <c r="H22" s="4">
        <f t="shared" si="3"/>
        <v>212</v>
      </c>
      <c r="I22" s="2" t="str">
        <f>VLOOKUP(J22,'[1]all-items'!$A$2:$C$300,2,FALSE)</f>
        <v>e</v>
      </c>
      <c r="J22" s="2" t="str">
        <f>VLOOKUP(B22,'[1]p07-items'!$A$2:$K$40,3,FALSE)</f>
        <v>faucet</v>
      </c>
      <c r="K22" s="2">
        <f>VLOOKUP(B22,'[1]p07-items'!$A$2:$K$40,4,FALSE)</f>
        <v>0</v>
      </c>
      <c r="M22" s="1">
        <v>1</v>
      </c>
    </row>
    <row r="23" spans="1:13" x14ac:dyDescent="0.25">
      <c r="A23" s="1">
        <v>66</v>
      </c>
      <c r="B23" s="1" t="s">
        <v>10</v>
      </c>
      <c r="C23" s="3">
        <v>1.8865740740740742E-2</v>
      </c>
      <c r="D23" s="3">
        <v>1.8888888888888889E-2</v>
      </c>
      <c r="E23" s="3">
        <f t="shared" si="0"/>
        <v>2.3148148148147141E-5</v>
      </c>
      <c r="F23" s="4">
        <f t="shared" si="1"/>
        <v>2</v>
      </c>
      <c r="G23" s="4">
        <f t="shared" si="2"/>
        <v>1630</v>
      </c>
      <c r="H23" s="4">
        <f t="shared" si="3"/>
        <v>1632</v>
      </c>
      <c r="I23" s="2" t="str">
        <f>VLOOKUP(J23,'[1]all-items'!$A$2:$C$300,2,FALSE)</f>
        <v>e</v>
      </c>
      <c r="J23" s="2" t="str">
        <f>VLOOKUP(B23,'[1]p07-items'!$A$2:$K$40,3,FALSE)</f>
        <v>faucet</v>
      </c>
      <c r="K23" s="2">
        <f>VLOOKUP(B23,'[1]p07-items'!$A$2:$K$40,4,FALSE)</f>
        <v>0</v>
      </c>
      <c r="M23" s="1">
        <v>1</v>
      </c>
    </row>
    <row r="24" spans="1:13" x14ac:dyDescent="0.25">
      <c r="A24" s="2">
        <v>31</v>
      </c>
      <c r="B24" s="1" t="s">
        <v>64</v>
      </c>
      <c r="C24" s="3">
        <v>4.5833333333333334E-3</v>
      </c>
      <c r="D24" s="3">
        <v>4.6064814814814814E-3</v>
      </c>
      <c r="E24" s="3">
        <f t="shared" si="0"/>
        <v>2.3148148148148008E-5</v>
      </c>
      <c r="F24" s="4">
        <f t="shared" si="1"/>
        <v>2</v>
      </c>
      <c r="G24" s="4">
        <f t="shared" si="2"/>
        <v>396</v>
      </c>
      <c r="H24" s="4">
        <f t="shared" si="3"/>
        <v>398</v>
      </c>
      <c r="I24" s="2" t="str">
        <f>VLOOKUP(J24,'[1]all-items'!$A$2:$C$300,2,FALSE)</f>
        <v>c</v>
      </c>
      <c r="J24" s="2" t="str">
        <f>VLOOKUP(B24,'[1]p07-items'!$A$2:$K$40,3,FALSE)</f>
        <v>food</v>
      </c>
      <c r="K24" s="2" t="str">
        <f>VLOOKUP(B24,'[1]p07-items'!$A$2:$K$40,4,FALSE)</f>
        <v>rice</v>
      </c>
      <c r="M24" s="1">
        <v>1</v>
      </c>
    </row>
    <row r="25" spans="1:13" ht="15.75" customHeight="1" x14ac:dyDescent="0.25">
      <c r="A25" s="2">
        <v>35</v>
      </c>
      <c r="B25" s="1" t="s">
        <v>64</v>
      </c>
      <c r="C25" s="3">
        <v>5.2546296296296299E-3</v>
      </c>
      <c r="D25" s="3">
        <v>1.1435185185185185E-2</v>
      </c>
      <c r="E25" s="3">
        <f t="shared" si="0"/>
        <v>6.1805555555555555E-3</v>
      </c>
      <c r="F25" s="4">
        <f t="shared" si="1"/>
        <v>534</v>
      </c>
      <c r="G25" s="4">
        <f t="shared" si="2"/>
        <v>454</v>
      </c>
      <c r="H25" s="4">
        <f t="shared" si="3"/>
        <v>988</v>
      </c>
      <c r="I25" s="2" t="str">
        <f>VLOOKUP(J25,'[1]all-items'!$A$2:$C$300,2,FALSE)</f>
        <v>c</v>
      </c>
      <c r="J25" s="2" t="str">
        <f>VLOOKUP(B25,'[1]p07-items'!$A$2:$K$40,3,FALSE)</f>
        <v>food</v>
      </c>
      <c r="K25" s="2" t="str">
        <f>VLOOKUP(B25,'[1]p07-items'!$A$2:$K$40,4,FALSE)</f>
        <v>rice</v>
      </c>
      <c r="M25" s="1">
        <v>1</v>
      </c>
    </row>
    <row r="26" spans="1:13" x14ac:dyDescent="0.25">
      <c r="A26" s="1">
        <v>21</v>
      </c>
      <c r="B26" s="1" t="s">
        <v>2</v>
      </c>
      <c r="C26" s="3">
        <v>3.1944444444444442E-3</v>
      </c>
      <c r="D26" s="3">
        <v>3.2175925925925926E-3</v>
      </c>
      <c r="E26" s="3">
        <f t="shared" si="0"/>
        <v>2.3148148148148442E-5</v>
      </c>
      <c r="F26" s="4">
        <f t="shared" si="1"/>
        <v>2</v>
      </c>
      <c r="G26" s="4">
        <f t="shared" si="2"/>
        <v>276</v>
      </c>
      <c r="H26" s="4">
        <f t="shared" si="3"/>
        <v>278</v>
      </c>
      <c r="I26" s="2" t="str">
        <f>VLOOKUP(J26,'[1]all-items'!$A$2:$C$300,2,FALSE)</f>
        <v>u</v>
      </c>
      <c r="J26" s="2" t="str">
        <f>VLOOKUP(B26,'[1]p07-items'!$A$2:$K$40,3,FALSE)</f>
        <v>kettle</v>
      </c>
      <c r="K26" s="2">
        <f>VLOOKUP(B26,'[1]p07-items'!$A$2:$K$40,4,FALSE)</f>
        <v>0</v>
      </c>
      <c r="L26" s="1" t="s">
        <v>92</v>
      </c>
      <c r="M26" s="1">
        <v>1</v>
      </c>
    </row>
    <row r="27" spans="1:13" x14ac:dyDescent="0.25">
      <c r="A27" s="1">
        <v>22</v>
      </c>
      <c r="B27" s="1" t="s">
        <v>2</v>
      </c>
      <c r="C27" s="3">
        <v>3.3333333333333335E-3</v>
      </c>
      <c r="D27" s="3">
        <v>3.4953703703703705E-3</v>
      </c>
      <c r="E27" s="3">
        <f t="shared" si="0"/>
        <v>1.6203703703703692E-4</v>
      </c>
      <c r="F27" s="4">
        <f t="shared" si="1"/>
        <v>14</v>
      </c>
      <c r="G27" s="4">
        <f t="shared" si="2"/>
        <v>288</v>
      </c>
      <c r="H27" s="4">
        <f t="shared" si="3"/>
        <v>302</v>
      </c>
      <c r="I27" s="2" t="str">
        <f>VLOOKUP(J27,'[1]all-items'!$A$2:$C$300,2,FALSE)</f>
        <v>u</v>
      </c>
      <c r="J27" s="2" t="str">
        <f>VLOOKUP(B27,'[1]p07-items'!$A$2:$K$40,3,FALSE)</f>
        <v>kettle</v>
      </c>
      <c r="K27" s="2">
        <f>VLOOKUP(B27,'[1]p07-items'!$A$2:$K$40,4,FALSE)</f>
        <v>0</v>
      </c>
      <c r="L27" s="1" t="s">
        <v>92</v>
      </c>
      <c r="M27" s="1">
        <v>1</v>
      </c>
    </row>
    <row r="28" spans="1:13" x14ac:dyDescent="0.25">
      <c r="A28" s="1">
        <v>2</v>
      </c>
      <c r="B28" s="1" t="s">
        <v>4</v>
      </c>
      <c r="C28" s="3">
        <v>5.3240740740740744E-4</v>
      </c>
      <c r="D28" s="3">
        <v>6.2500000000000001E-4</v>
      </c>
      <c r="E28" s="3">
        <f t="shared" si="0"/>
        <v>9.2592592592592574E-5</v>
      </c>
      <c r="F28" s="4">
        <f t="shared" si="1"/>
        <v>8</v>
      </c>
      <c r="G28" s="4">
        <f t="shared" si="2"/>
        <v>46</v>
      </c>
      <c r="H28" s="4">
        <f t="shared" si="3"/>
        <v>54</v>
      </c>
      <c r="I28" s="2" t="str">
        <f>VLOOKUP(J28,'[1]all-items'!$A$2:$C$300,2,FALSE)</f>
        <v>u</v>
      </c>
      <c r="J28" s="2" t="str">
        <f>VLOOKUP(B28,'[1]p07-items'!$A$2:$K$40,3,FALSE)</f>
        <v>lid</v>
      </c>
      <c r="K28" s="2">
        <f>VLOOKUP(B28,'[1]p07-items'!$A$2:$K$40,4,FALSE)</f>
        <v>0</v>
      </c>
      <c r="L28" s="5"/>
      <c r="M28" s="1">
        <v>1</v>
      </c>
    </row>
    <row r="29" spans="1:13" x14ac:dyDescent="0.25">
      <c r="A29" s="1">
        <v>41</v>
      </c>
      <c r="B29" s="1" t="s">
        <v>4</v>
      </c>
      <c r="C29" s="3">
        <v>1.1435185185185185E-2</v>
      </c>
      <c r="D29" s="3">
        <v>1.1504629629629629E-2</v>
      </c>
      <c r="E29" s="3">
        <f t="shared" si="0"/>
        <v>6.9444444444443157E-5</v>
      </c>
      <c r="F29" s="4">
        <f t="shared" si="1"/>
        <v>6</v>
      </c>
      <c r="G29" s="4">
        <f t="shared" si="2"/>
        <v>988</v>
      </c>
      <c r="H29" s="4">
        <f t="shared" si="3"/>
        <v>994</v>
      </c>
      <c r="I29" s="2" t="str">
        <f>VLOOKUP(J29,'[1]all-items'!$A$2:$C$300,2,FALSE)</f>
        <v>u</v>
      </c>
      <c r="J29" s="2" t="str">
        <f>VLOOKUP(B29,'[1]p07-items'!$A$2:$K$40,3,FALSE)</f>
        <v>lid</v>
      </c>
      <c r="K29" s="2">
        <f>VLOOKUP(B29,'[1]p07-items'!$A$2:$K$40,4,FALSE)</f>
        <v>0</v>
      </c>
      <c r="M29" s="1">
        <v>1</v>
      </c>
    </row>
    <row r="30" spans="1:13" x14ac:dyDescent="0.25">
      <c r="A30" s="1">
        <v>52</v>
      </c>
      <c r="B30" s="1" t="s">
        <v>4</v>
      </c>
      <c r="C30" s="3">
        <v>1.7291666666666667E-2</v>
      </c>
      <c r="D30" s="3">
        <v>1.7430555555555557E-2</v>
      </c>
      <c r="E30" s="3">
        <f t="shared" si="0"/>
        <v>1.3888888888888978E-4</v>
      </c>
      <c r="F30" s="4">
        <f t="shared" si="1"/>
        <v>12</v>
      </c>
      <c r="G30" s="4">
        <f t="shared" si="2"/>
        <v>1494</v>
      </c>
      <c r="H30" s="4">
        <f t="shared" si="3"/>
        <v>1506</v>
      </c>
      <c r="I30" s="2" t="str">
        <f>VLOOKUP(J30,'[1]all-items'!$A$2:$C$300,2,FALSE)</f>
        <v>u</v>
      </c>
      <c r="J30" s="2" t="str">
        <f>VLOOKUP(B30,'[1]p07-items'!$A$2:$K$40,3,FALSE)</f>
        <v>lid</v>
      </c>
      <c r="K30" s="2">
        <f>VLOOKUP(B30,'[1]p07-items'!$A$2:$K$40,4,FALSE)</f>
        <v>0</v>
      </c>
      <c r="L30" s="1" t="s">
        <v>77</v>
      </c>
      <c r="M30" s="1">
        <v>1</v>
      </c>
    </row>
    <row r="31" spans="1:13" x14ac:dyDescent="0.25">
      <c r="A31" s="1">
        <v>78</v>
      </c>
      <c r="B31" s="1" t="s">
        <v>4</v>
      </c>
      <c r="C31" s="3">
        <v>2.0208333333333335E-2</v>
      </c>
      <c r="D31" s="3">
        <v>2.0231481481481482E-2</v>
      </c>
      <c r="E31" s="3">
        <f t="shared" si="0"/>
        <v>2.3148148148147141E-5</v>
      </c>
      <c r="F31" s="4">
        <f t="shared" si="1"/>
        <v>2</v>
      </c>
      <c r="G31" s="4">
        <f t="shared" si="2"/>
        <v>1746</v>
      </c>
      <c r="H31" s="4">
        <f t="shared" si="3"/>
        <v>1748</v>
      </c>
      <c r="I31" s="2" t="str">
        <f>VLOOKUP(J31,'[1]all-items'!$A$2:$C$300,2,FALSE)</f>
        <v>u</v>
      </c>
      <c r="J31" s="2" t="str">
        <f>VLOOKUP(B31,'[1]p07-items'!$A$2:$K$40,3,FALSE)</f>
        <v>lid</v>
      </c>
      <c r="K31" s="2">
        <f>VLOOKUP(B31,'[1]p07-items'!$A$2:$K$40,4,FALSE)</f>
        <v>0</v>
      </c>
      <c r="M31" s="1">
        <v>1</v>
      </c>
    </row>
    <row r="32" spans="1:13" x14ac:dyDescent="0.25">
      <c r="A32" s="1">
        <v>29</v>
      </c>
      <c r="B32" s="1" t="s">
        <v>14</v>
      </c>
      <c r="C32" s="3">
        <v>3.8888888888888883E-3</v>
      </c>
      <c r="D32" s="3">
        <v>4.2361111111111106E-3</v>
      </c>
      <c r="E32" s="3">
        <f t="shared" si="0"/>
        <v>3.4722222222222229E-4</v>
      </c>
      <c r="F32" s="4">
        <f t="shared" si="1"/>
        <v>30</v>
      </c>
      <c r="G32" s="4">
        <f t="shared" si="2"/>
        <v>336</v>
      </c>
      <c r="H32" s="4">
        <f t="shared" si="3"/>
        <v>366</v>
      </c>
      <c r="I32" s="2" t="str">
        <f>VLOOKUP(J32,'[1]all-items'!$A$2:$C$300,2,FALSE)</f>
        <v>c</v>
      </c>
      <c r="J32" s="2" t="str">
        <f>VLOOKUP(B32,'[1]p07-items'!$A$2:$K$40,3,FALSE)</f>
        <v>oil</v>
      </c>
      <c r="K32" s="2">
        <f>VLOOKUP(B32,'[1]p07-items'!$A$2:$K$40,4,FALSE)</f>
        <v>0</v>
      </c>
      <c r="M32" s="1">
        <v>1</v>
      </c>
    </row>
    <row r="33" spans="1:13" x14ac:dyDescent="0.25">
      <c r="A33" s="1">
        <v>56</v>
      </c>
      <c r="B33" s="1" t="s">
        <v>7</v>
      </c>
      <c r="C33" s="3">
        <v>1.7824074074074076E-2</v>
      </c>
      <c r="D33" s="3">
        <v>1.7916666666666668E-2</v>
      </c>
      <c r="E33" s="3">
        <f t="shared" si="0"/>
        <v>9.2592592592592032E-5</v>
      </c>
      <c r="F33" s="4">
        <f t="shared" si="1"/>
        <v>8</v>
      </c>
      <c r="G33" s="4">
        <f t="shared" si="2"/>
        <v>1540</v>
      </c>
      <c r="H33" s="4">
        <f t="shared" si="3"/>
        <v>1548</v>
      </c>
      <c r="I33" s="2" t="str">
        <f>VLOOKUP(J33,'[1]all-items'!$A$2:$C$300,2,FALSE)</f>
        <v>u</v>
      </c>
      <c r="J33" s="2" t="str">
        <f>VLOOKUP(B33,'[1]p07-items'!$A$2:$K$40,3,FALSE)</f>
        <v>plate</v>
      </c>
      <c r="K33" s="2">
        <f>VLOOKUP(B33,'[1]p07-items'!$A$2:$K$40,4,FALSE)</f>
        <v>0</v>
      </c>
      <c r="M33" s="1">
        <v>1</v>
      </c>
    </row>
    <row r="34" spans="1:13" x14ac:dyDescent="0.25">
      <c r="A34" s="1">
        <v>82</v>
      </c>
      <c r="B34" s="1" t="s">
        <v>22</v>
      </c>
      <c r="C34" s="3">
        <v>2.0324074074074074E-2</v>
      </c>
      <c r="D34" s="3">
        <v>2.0509259259259258E-2</v>
      </c>
      <c r="E34" s="3">
        <f t="shared" ref="E34:E65" si="4">D34-C34</f>
        <v>1.8518518518518406E-4</v>
      </c>
      <c r="F34" s="4">
        <f t="shared" ref="F34:F65" si="5">HOUR(E34) *3600 + MINUTE(E34) * 60 + SECOND(E34)</f>
        <v>16</v>
      </c>
      <c r="G34" s="4">
        <f t="shared" ref="G34:G65" si="6">HOUR(C34) *3600 + MINUTE(C34) * 60 + SECOND(C34)</f>
        <v>1756</v>
      </c>
      <c r="H34" s="4">
        <f t="shared" ref="H34:H65" si="7">HOUR(D34) *3600 + MINUTE(D34) * 60 + SECOND(D34)</f>
        <v>1772</v>
      </c>
      <c r="I34" s="2" t="str">
        <f>VLOOKUP(J34,'[1]all-items'!$A$2:$C$300,2,FALSE)</f>
        <v>u</v>
      </c>
      <c r="J34" s="2" t="str">
        <f>VLOOKUP(B34,'[1]p07-items'!$A$2:$K$40,3,FALSE)</f>
        <v>plate</v>
      </c>
      <c r="K34" s="2">
        <f>VLOOKUP(B34,'[1]p07-items'!$A$2:$K$40,4,FALSE)</f>
        <v>1</v>
      </c>
      <c r="M34" s="1">
        <v>1</v>
      </c>
    </row>
    <row r="35" spans="1:13" x14ac:dyDescent="0.25">
      <c r="A35" s="1">
        <v>57</v>
      </c>
      <c r="B35" s="1" t="s">
        <v>21</v>
      </c>
      <c r="C35" s="3">
        <v>1.7847222222222223E-2</v>
      </c>
      <c r="D35" s="3">
        <v>1.7916666666666668E-2</v>
      </c>
      <c r="E35" s="3">
        <f t="shared" si="4"/>
        <v>6.9444444444444892E-5</v>
      </c>
      <c r="F35" s="4">
        <f t="shared" si="5"/>
        <v>6</v>
      </c>
      <c r="G35" s="4">
        <f t="shared" si="6"/>
        <v>1542</v>
      </c>
      <c r="H35" s="4">
        <f t="shared" si="7"/>
        <v>1548</v>
      </c>
      <c r="I35" s="2" t="str">
        <f>VLOOKUP(J35,'[1]all-items'!$A$2:$C$300,2,FALSE)</f>
        <v>u</v>
      </c>
      <c r="J35" s="2" t="str">
        <f>VLOOKUP(B35,'[1]p07-items'!$A$2:$K$40,3,FALSE)</f>
        <v>plate</v>
      </c>
      <c r="K35" s="2">
        <f>VLOOKUP(B35,'[1]p07-items'!$A$2:$K$40,4,FALSE)</f>
        <v>2</v>
      </c>
      <c r="M35" s="1">
        <v>1</v>
      </c>
    </row>
    <row r="36" spans="1:13" x14ac:dyDescent="0.25">
      <c r="A36" s="2">
        <v>83</v>
      </c>
      <c r="B36" s="1" t="s">
        <v>21</v>
      </c>
      <c r="C36" s="3">
        <v>2.0393518518518519E-2</v>
      </c>
      <c r="D36" s="3">
        <v>2.074074074074074E-2</v>
      </c>
      <c r="E36" s="3">
        <f t="shared" si="4"/>
        <v>3.4722222222222099E-4</v>
      </c>
      <c r="F36" s="4">
        <f t="shared" si="5"/>
        <v>30</v>
      </c>
      <c r="G36" s="4">
        <f t="shared" si="6"/>
        <v>1762</v>
      </c>
      <c r="H36" s="4">
        <f t="shared" si="7"/>
        <v>1792</v>
      </c>
      <c r="I36" s="2" t="str">
        <f>VLOOKUP(J36,'[1]all-items'!$A$2:$C$300,2,FALSE)</f>
        <v>u</v>
      </c>
      <c r="J36" s="2" t="str">
        <f>VLOOKUP(B36,'[1]p07-items'!$A$2:$K$40,3,FALSE)</f>
        <v>plate</v>
      </c>
      <c r="K36" s="2">
        <f>VLOOKUP(B36,'[1]p07-items'!$A$2:$K$40,4,FALSE)</f>
        <v>2</v>
      </c>
      <c r="M36" s="1">
        <v>1</v>
      </c>
    </row>
    <row r="37" spans="1:13" x14ac:dyDescent="0.25">
      <c r="A37" s="1">
        <v>5</v>
      </c>
      <c r="B37" s="1" t="s">
        <v>18</v>
      </c>
      <c r="C37" s="3">
        <v>8.3333333333333339E-4</v>
      </c>
      <c r="D37" s="3">
        <v>1.1111111111111111E-3</v>
      </c>
      <c r="E37" s="3">
        <f t="shared" si="4"/>
        <v>2.7777777777777772E-4</v>
      </c>
      <c r="F37" s="4">
        <f t="shared" si="5"/>
        <v>24</v>
      </c>
      <c r="G37" s="4">
        <f t="shared" si="6"/>
        <v>72</v>
      </c>
      <c r="H37" s="4">
        <f t="shared" si="7"/>
        <v>96</v>
      </c>
      <c r="I37" s="2" t="str">
        <f>VLOOKUP(J37,'[1]all-items'!$A$2:$C$300,2,FALSE)</f>
        <v>c</v>
      </c>
      <c r="J37" s="2" t="str">
        <f>VLOOKUP(B37,'[1]p07-items'!$A$2:$K$40,3,FALSE)</f>
        <v>juice</v>
      </c>
      <c r="K37" s="2" t="str">
        <f>VLOOKUP(B37,'[1]p07-items'!$A$2:$K$40,4,FALSE)</f>
        <v>pomegranate</v>
      </c>
      <c r="L37" s="1" t="s">
        <v>74</v>
      </c>
      <c r="M37" s="1">
        <v>1</v>
      </c>
    </row>
    <row r="38" spans="1:13" x14ac:dyDescent="0.25">
      <c r="A38" s="1">
        <v>32</v>
      </c>
      <c r="B38" s="1" t="s">
        <v>18</v>
      </c>
      <c r="C38" s="3">
        <v>4.9305555555555552E-3</v>
      </c>
      <c r="D38" s="3">
        <v>5.185185185185185E-3</v>
      </c>
      <c r="E38" s="3">
        <f t="shared" si="4"/>
        <v>2.5462962962962982E-4</v>
      </c>
      <c r="F38" s="4">
        <f t="shared" si="5"/>
        <v>22</v>
      </c>
      <c r="G38" s="4">
        <f t="shared" si="6"/>
        <v>426</v>
      </c>
      <c r="H38" s="4">
        <f t="shared" si="7"/>
        <v>448</v>
      </c>
      <c r="I38" s="2" t="str">
        <f>VLOOKUP(J38,'[1]all-items'!$A$2:$C$300,2,FALSE)</f>
        <v>c</v>
      </c>
      <c r="J38" s="2" t="str">
        <f>VLOOKUP(B38,'[1]p07-items'!$A$2:$K$40,3,FALSE)</f>
        <v>juice</v>
      </c>
      <c r="K38" s="2" t="str">
        <f>VLOOKUP(B38,'[1]p07-items'!$A$2:$K$40,4,FALSE)</f>
        <v>pomegranate</v>
      </c>
      <c r="M38" s="1">
        <v>1</v>
      </c>
    </row>
    <row r="39" spans="1:13" x14ac:dyDescent="0.25">
      <c r="A39" s="1">
        <v>40</v>
      </c>
      <c r="B39" s="1" t="s">
        <v>18</v>
      </c>
      <c r="C39" s="3">
        <v>6.7592592592592591E-3</v>
      </c>
      <c r="D39" s="3">
        <v>6.828703703703704E-3</v>
      </c>
      <c r="E39" s="3">
        <f t="shared" si="4"/>
        <v>6.9444444444444892E-5</v>
      </c>
      <c r="F39" s="4">
        <f t="shared" si="5"/>
        <v>6</v>
      </c>
      <c r="G39" s="4">
        <f t="shared" si="6"/>
        <v>584</v>
      </c>
      <c r="H39" s="4">
        <f t="shared" si="7"/>
        <v>590</v>
      </c>
      <c r="I39" s="2" t="str">
        <f>VLOOKUP(J39,'[1]all-items'!$A$2:$C$300,2,FALSE)</f>
        <v>c</v>
      </c>
      <c r="J39" s="2" t="str">
        <f>VLOOKUP(B39,'[1]p07-items'!$A$2:$K$40,3,FALSE)</f>
        <v>juice</v>
      </c>
      <c r="K39" s="2" t="str">
        <f>VLOOKUP(B39,'[1]p07-items'!$A$2:$K$40,4,FALSE)</f>
        <v>pomegranate</v>
      </c>
      <c r="M39" s="1">
        <v>1</v>
      </c>
    </row>
    <row r="40" spans="1:13" x14ac:dyDescent="0.25">
      <c r="A40" s="1">
        <v>44</v>
      </c>
      <c r="B40" s="1" t="s">
        <v>18</v>
      </c>
      <c r="C40" s="3">
        <v>1.2453703703703703E-2</v>
      </c>
      <c r="D40" s="3">
        <v>1.252314814814815E-2</v>
      </c>
      <c r="E40" s="3">
        <f t="shared" si="4"/>
        <v>6.9444444444446626E-5</v>
      </c>
      <c r="F40" s="4">
        <f t="shared" si="5"/>
        <v>6</v>
      </c>
      <c r="G40" s="4">
        <f t="shared" si="6"/>
        <v>1076</v>
      </c>
      <c r="H40" s="4">
        <f t="shared" si="7"/>
        <v>1082</v>
      </c>
      <c r="I40" s="2" t="str">
        <f>VLOOKUP(J40,'[1]all-items'!$A$2:$C$300,2,FALSE)</f>
        <v>c</v>
      </c>
      <c r="J40" s="2" t="str">
        <f>VLOOKUP(B40,'[1]p07-items'!$A$2:$K$40,3,FALSE)</f>
        <v>juice</v>
      </c>
      <c r="K40" s="2" t="str">
        <f>VLOOKUP(B40,'[1]p07-items'!$A$2:$K$40,4,FALSE)</f>
        <v>pomegranate</v>
      </c>
      <c r="M40" s="1">
        <v>1</v>
      </c>
    </row>
    <row r="41" spans="1:13" x14ac:dyDescent="0.25">
      <c r="A41" s="1">
        <v>58</v>
      </c>
      <c r="B41" s="1" t="s">
        <v>18</v>
      </c>
      <c r="C41" s="3">
        <v>1.7986111111111109E-2</v>
      </c>
      <c r="D41" s="3">
        <v>1.8101851851851852E-2</v>
      </c>
      <c r="E41" s="3">
        <f t="shared" si="4"/>
        <v>1.1574074074074264E-4</v>
      </c>
      <c r="F41" s="4">
        <f t="shared" si="5"/>
        <v>10</v>
      </c>
      <c r="G41" s="4">
        <f t="shared" si="6"/>
        <v>1554</v>
      </c>
      <c r="H41" s="4">
        <f t="shared" si="7"/>
        <v>1564</v>
      </c>
      <c r="I41" s="2" t="str">
        <f>VLOOKUP(J41,'[1]all-items'!$A$2:$C$300,2,FALSE)</f>
        <v>c</v>
      </c>
      <c r="J41" s="2" t="str">
        <f>VLOOKUP(B41,'[1]p07-items'!$A$2:$K$40,3,FALSE)</f>
        <v>juice</v>
      </c>
      <c r="K41" s="2" t="str">
        <f>VLOOKUP(B41,'[1]p07-items'!$A$2:$K$40,4,FALSE)</f>
        <v>pomegranate</v>
      </c>
      <c r="M41" s="1">
        <v>1</v>
      </c>
    </row>
    <row r="42" spans="1:13" x14ac:dyDescent="0.25">
      <c r="A42" s="1">
        <v>1</v>
      </c>
      <c r="B42" s="1" t="s">
        <v>0</v>
      </c>
      <c r="C42" s="3">
        <v>5.3240740740740744E-4</v>
      </c>
      <c r="D42" s="3">
        <v>6.018518518518519E-4</v>
      </c>
      <c r="E42" s="3">
        <f t="shared" si="4"/>
        <v>6.9444444444444458E-5</v>
      </c>
      <c r="F42" s="4">
        <f t="shared" si="5"/>
        <v>6</v>
      </c>
      <c r="G42" s="4">
        <f t="shared" si="6"/>
        <v>46</v>
      </c>
      <c r="H42" s="4">
        <f t="shared" si="7"/>
        <v>52</v>
      </c>
      <c r="I42" s="2" t="str">
        <f>VLOOKUP(J42,'[1]all-items'!$A$2:$C$300,2,FALSE)</f>
        <v>u</v>
      </c>
      <c r="J42" s="2" t="str">
        <f>VLOOKUP(B42,'[1]p07-items'!$A$2:$K$40,3,FALSE)</f>
        <v>pot</v>
      </c>
      <c r="K42" s="2">
        <f>VLOOKUP(B42,'[1]p07-items'!$A$2:$K$40,4,FALSE)</f>
        <v>0</v>
      </c>
      <c r="L42" s="5" t="s">
        <v>79</v>
      </c>
      <c r="M42" s="1">
        <v>1</v>
      </c>
    </row>
    <row r="43" spans="1:13" x14ac:dyDescent="0.25">
      <c r="A43" s="1">
        <v>14</v>
      </c>
      <c r="B43" s="1" t="s">
        <v>0</v>
      </c>
      <c r="C43" s="3">
        <v>1.7824074074074072E-3</v>
      </c>
      <c r="D43" s="3">
        <v>1.8055555555555557E-3</v>
      </c>
      <c r="E43" s="3">
        <f t="shared" si="4"/>
        <v>2.3148148148148442E-5</v>
      </c>
      <c r="F43" s="4">
        <f t="shared" si="5"/>
        <v>2</v>
      </c>
      <c r="G43" s="4">
        <f t="shared" si="6"/>
        <v>154</v>
      </c>
      <c r="H43" s="4">
        <f t="shared" si="7"/>
        <v>156</v>
      </c>
      <c r="I43" s="2" t="str">
        <f>VLOOKUP(J43,'[1]all-items'!$A$2:$C$300,2,FALSE)</f>
        <v>u</v>
      </c>
      <c r="J43" s="2" t="str">
        <f>VLOOKUP(B43,'[1]p07-items'!$A$2:$K$40,3,FALSE)</f>
        <v>pot</v>
      </c>
      <c r="K43" s="2">
        <f>VLOOKUP(B43,'[1]p07-items'!$A$2:$K$40,4,FALSE)</f>
        <v>0</v>
      </c>
      <c r="M43" s="1">
        <v>1</v>
      </c>
    </row>
    <row r="44" spans="1:13" x14ac:dyDescent="0.25">
      <c r="A44" s="2">
        <v>19</v>
      </c>
      <c r="B44" s="1" t="s">
        <v>0</v>
      </c>
      <c r="C44" s="3">
        <v>2.5462962962962961E-3</v>
      </c>
      <c r="D44" s="3">
        <v>2.5925925925925925E-3</v>
      </c>
      <c r="E44" s="3">
        <f t="shared" si="4"/>
        <v>4.629629629629645E-5</v>
      </c>
      <c r="F44" s="4">
        <f t="shared" si="5"/>
        <v>4</v>
      </c>
      <c r="G44" s="4">
        <f t="shared" si="6"/>
        <v>220</v>
      </c>
      <c r="H44" s="4">
        <f t="shared" si="7"/>
        <v>224</v>
      </c>
      <c r="I44" s="2" t="str">
        <f>VLOOKUP(J44,'[1]all-items'!$A$2:$C$300,2,FALSE)</f>
        <v>u</v>
      </c>
      <c r="J44" s="2" t="str">
        <f>VLOOKUP(B44,'[1]p07-items'!$A$2:$K$40,3,FALSE)</f>
        <v>pot</v>
      </c>
      <c r="K44" s="2">
        <f>VLOOKUP(B44,'[1]p07-items'!$A$2:$K$40,4,FALSE)</f>
        <v>0</v>
      </c>
      <c r="M44" s="1">
        <v>1</v>
      </c>
    </row>
    <row r="45" spans="1:13" x14ac:dyDescent="0.25">
      <c r="A45" s="1">
        <v>25</v>
      </c>
      <c r="B45" s="1" t="s">
        <v>0</v>
      </c>
      <c r="C45" s="3">
        <v>3.5416666666666665E-3</v>
      </c>
      <c r="D45" s="3">
        <v>3.5648148148148154E-3</v>
      </c>
      <c r="E45" s="3">
        <f t="shared" si="4"/>
        <v>2.3148148148148875E-5</v>
      </c>
      <c r="F45" s="4">
        <f t="shared" si="5"/>
        <v>2</v>
      </c>
      <c r="G45" s="4">
        <f t="shared" si="6"/>
        <v>306</v>
      </c>
      <c r="H45" s="4">
        <f t="shared" si="7"/>
        <v>308</v>
      </c>
      <c r="I45" s="2" t="str">
        <f>VLOOKUP(J45,'[1]all-items'!$A$2:$C$300,2,FALSE)</f>
        <v>u</v>
      </c>
      <c r="J45" s="2" t="str">
        <f>VLOOKUP(B45,'[1]p07-items'!$A$2:$K$40,3,FALSE)</f>
        <v>pot</v>
      </c>
      <c r="K45" s="2">
        <f>VLOOKUP(B45,'[1]p07-items'!$A$2:$K$40,4,FALSE)</f>
        <v>0</v>
      </c>
      <c r="M45" s="1">
        <v>1</v>
      </c>
    </row>
    <row r="46" spans="1:13" x14ac:dyDescent="0.25">
      <c r="A46" s="1">
        <v>30</v>
      </c>
      <c r="B46" s="1" t="s">
        <v>0</v>
      </c>
      <c r="C46" s="3">
        <v>4.3287037037037035E-3</v>
      </c>
      <c r="D46" s="3">
        <v>4.7222222222222223E-3</v>
      </c>
      <c r="E46" s="3">
        <f t="shared" si="4"/>
        <v>3.9351851851851874E-4</v>
      </c>
      <c r="F46" s="4">
        <f t="shared" si="5"/>
        <v>34</v>
      </c>
      <c r="G46" s="4">
        <f t="shared" si="6"/>
        <v>374</v>
      </c>
      <c r="H46" s="4">
        <f t="shared" si="7"/>
        <v>408</v>
      </c>
      <c r="I46" s="2" t="str">
        <f>VLOOKUP(J46,'[1]all-items'!$A$2:$C$300,2,FALSE)</f>
        <v>u</v>
      </c>
      <c r="J46" s="2" t="str">
        <f>VLOOKUP(B46,'[1]p07-items'!$A$2:$K$40,3,FALSE)</f>
        <v>pot</v>
      </c>
      <c r="K46" s="2">
        <f>VLOOKUP(B46,'[1]p07-items'!$A$2:$K$40,4,FALSE)</f>
        <v>0</v>
      </c>
      <c r="M46" s="1">
        <v>1</v>
      </c>
    </row>
    <row r="47" spans="1:13" x14ac:dyDescent="0.25">
      <c r="A47" s="1">
        <v>34</v>
      </c>
      <c r="B47" s="1" t="s">
        <v>0</v>
      </c>
      <c r="C47" s="3">
        <v>5.2314814814814819E-3</v>
      </c>
      <c r="D47" s="3">
        <v>1.1435185185185185E-2</v>
      </c>
      <c r="E47" s="3">
        <f t="shared" si="4"/>
        <v>6.2037037037037035E-3</v>
      </c>
      <c r="F47" s="4">
        <f t="shared" si="5"/>
        <v>536</v>
      </c>
      <c r="G47" s="4">
        <f t="shared" si="6"/>
        <v>452</v>
      </c>
      <c r="H47" s="4">
        <f t="shared" si="7"/>
        <v>988</v>
      </c>
      <c r="I47" s="2" t="str">
        <f>VLOOKUP(J47,'[1]all-items'!$A$2:$C$300,2,FALSE)</f>
        <v>u</v>
      </c>
      <c r="J47" s="2" t="str">
        <f>VLOOKUP(B47,'[1]p07-items'!$A$2:$K$40,3,FALSE)</f>
        <v>pot</v>
      </c>
      <c r="K47" s="2">
        <f>VLOOKUP(B47,'[1]p07-items'!$A$2:$K$40,4,FALSE)</f>
        <v>0</v>
      </c>
      <c r="M47" s="1">
        <v>1</v>
      </c>
    </row>
    <row r="48" spans="1:13" x14ac:dyDescent="0.25">
      <c r="A48" s="1">
        <v>49</v>
      </c>
      <c r="B48" s="1" t="s">
        <v>0</v>
      </c>
      <c r="C48" s="3">
        <v>1.3078703703703703E-2</v>
      </c>
      <c r="D48" s="3">
        <v>1.3101851851851852E-2</v>
      </c>
      <c r="E48" s="3">
        <f t="shared" si="4"/>
        <v>2.3148148148148875E-5</v>
      </c>
      <c r="F48" s="4">
        <f t="shared" si="5"/>
        <v>2</v>
      </c>
      <c r="G48" s="4">
        <f t="shared" si="6"/>
        <v>1130</v>
      </c>
      <c r="H48" s="4">
        <f t="shared" si="7"/>
        <v>1132</v>
      </c>
      <c r="I48" s="2" t="str">
        <f>VLOOKUP(J48,'[1]all-items'!$A$2:$C$300,2,FALSE)</f>
        <v>u</v>
      </c>
      <c r="J48" s="2" t="str">
        <f>VLOOKUP(B48,'[1]p07-items'!$A$2:$K$40,3,FALSE)</f>
        <v>pot</v>
      </c>
      <c r="K48" s="2">
        <f>VLOOKUP(B48,'[1]p07-items'!$A$2:$K$40,4,FALSE)</f>
        <v>0</v>
      </c>
      <c r="M48" s="1">
        <v>1</v>
      </c>
    </row>
    <row r="49" spans="1:13" x14ac:dyDescent="0.25">
      <c r="A49" s="1">
        <v>53</v>
      </c>
      <c r="B49" s="1" t="s">
        <v>0</v>
      </c>
      <c r="C49" s="3">
        <v>1.7337962962962961E-2</v>
      </c>
      <c r="D49" s="3">
        <v>1.7430555555555557E-2</v>
      </c>
      <c r="E49" s="3">
        <f t="shared" si="4"/>
        <v>9.2592592592595502E-5</v>
      </c>
      <c r="F49" s="4">
        <f t="shared" si="5"/>
        <v>8</v>
      </c>
      <c r="G49" s="4">
        <f t="shared" si="6"/>
        <v>1498</v>
      </c>
      <c r="H49" s="4">
        <f t="shared" si="7"/>
        <v>1506</v>
      </c>
      <c r="I49" s="2" t="str">
        <f>VLOOKUP(J49,'[1]all-items'!$A$2:$C$300,2,FALSE)</f>
        <v>u</v>
      </c>
      <c r="J49" s="2" t="str">
        <f>VLOOKUP(B49,'[1]p07-items'!$A$2:$K$40,3,FALSE)</f>
        <v>pot</v>
      </c>
      <c r="K49" s="2">
        <f>VLOOKUP(B49,'[1]p07-items'!$A$2:$K$40,4,FALSE)</f>
        <v>0</v>
      </c>
      <c r="M49" s="1">
        <v>1</v>
      </c>
    </row>
    <row r="50" spans="1:13" x14ac:dyDescent="0.25">
      <c r="A50" s="1">
        <v>80</v>
      </c>
      <c r="B50" s="1" t="s">
        <v>0</v>
      </c>
      <c r="C50" s="3">
        <v>2.0277777777777777E-2</v>
      </c>
      <c r="D50" s="3">
        <v>2.071759259259259E-2</v>
      </c>
      <c r="E50" s="3">
        <f t="shared" si="4"/>
        <v>4.3981481481481302E-4</v>
      </c>
      <c r="F50" s="4">
        <f t="shared" si="5"/>
        <v>38</v>
      </c>
      <c r="G50" s="4">
        <f t="shared" si="6"/>
        <v>1752</v>
      </c>
      <c r="H50" s="4">
        <f t="shared" si="7"/>
        <v>1790</v>
      </c>
      <c r="I50" s="2" t="str">
        <f>VLOOKUP(J50,'[1]all-items'!$A$2:$C$300,2,FALSE)</f>
        <v>u</v>
      </c>
      <c r="J50" s="2" t="str">
        <f>VLOOKUP(B50,'[1]p07-items'!$A$2:$K$40,3,FALSE)</f>
        <v>pot</v>
      </c>
      <c r="K50" s="2">
        <f>VLOOKUP(B50,'[1]p07-items'!$A$2:$K$40,4,FALSE)</f>
        <v>0</v>
      </c>
      <c r="M50" s="1">
        <v>1</v>
      </c>
    </row>
    <row r="51" spans="1:13" x14ac:dyDescent="0.25">
      <c r="A51" s="1">
        <v>6</v>
      </c>
      <c r="B51" s="1" t="s">
        <v>62</v>
      </c>
      <c r="C51" s="3">
        <v>1.1342592592592591E-3</v>
      </c>
      <c r="D51" s="3">
        <v>1.2037037037037038E-3</v>
      </c>
      <c r="E51" s="3">
        <f t="shared" si="4"/>
        <v>6.9444444444444675E-5</v>
      </c>
      <c r="F51" s="4">
        <f t="shared" si="5"/>
        <v>6</v>
      </c>
      <c r="G51" s="4">
        <f t="shared" si="6"/>
        <v>98</v>
      </c>
      <c r="H51" s="4">
        <f t="shared" si="7"/>
        <v>104</v>
      </c>
      <c r="I51" s="2" t="str">
        <f>VLOOKUP(J51,'[1]all-items'!$A$2:$C$300,2,FALSE)</f>
        <v>u</v>
      </c>
      <c r="J51" s="2" t="str">
        <f>VLOOKUP(B51,'[1]p07-items'!$A$2:$K$40,3,FALSE)</f>
        <v>nBook</v>
      </c>
      <c r="K51" s="2" t="str">
        <f>VLOOKUP(B51,'[1]p07-items'!$A$2:$K$40,4,FALSE)</f>
        <v>handwritten</v>
      </c>
      <c r="M51" s="1">
        <v>1</v>
      </c>
    </row>
    <row r="52" spans="1:13" x14ac:dyDescent="0.25">
      <c r="A52" s="2">
        <v>11</v>
      </c>
      <c r="B52" s="1" t="s">
        <v>13</v>
      </c>
      <c r="C52" s="3">
        <v>1.4351851851851854E-3</v>
      </c>
      <c r="D52" s="3">
        <v>1.5277777777777779E-3</v>
      </c>
      <c r="E52" s="3">
        <f t="shared" si="4"/>
        <v>9.2592592592592466E-5</v>
      </c>
      <c r="F52" s="4">
        <f t="shared" si="5"/>
        <v>8</v>
      </c>
      <c r="G52" s="4">
        <f t="shared" si="6"/>
        <v>124</v>
      </c>
      <c r="H52" s="4">
        <f t="shared" si="7"/>
        <v>132</v>
      </c>
      <c r="I52" s="2" t="str">
        <f>VLOOKUP(J52,'[1]all-items'!$A$2:$C$300,2,FALSE)</f>
        <v>c</v>
      </c>
      <c r="J52" s="2" t="str">
        <f>VLOOKUP(B52,'[1]p07-items'!$A$2:$K$40,3,FALSE)</f>
        <v>rice</v>
      </c>
      <c r="K52" s="2">
        <f>VLOOKUP(B52,'[1]p07-items'!$A$2:$K$40,4,FALSE)</f>
        <v>0</v>
      </c>
      <c r="M52" s="1">
        <v>1</v>
      </c>
    </row>
    <row r="53" spans="1:13" x14ac:dyDescent="0.25">
      <c r="A53" s="1">
        <v>18</v>
      </c>
      <c r="B53" s="1" t="s">
        <v>13</v>
      </c>
      <c r="C53" s="3">
        <v>2.0370370370370373E-3</v>
      </c>
      <c r="D53" s="3">
        <v>2.4305555555555556E-3</v>
      </c>
      <c r="E53" s="3">
        <f t="shared" si="4"/>
        <v>3.9351851851851831E-4</v>
      </c>
      <c r="F53" s="4">
        <f t="shared" si="5"/>
        <v>34</v>
      </c>
      <c r="G53" s="4">
        <f t="shared" si="6"/>
        <v>176</v>
      </c>
      <c r="H53" s="4">
        <f t="shared" si="7"/>
        <v>210</v>
      </c>
      <c r="I53" s="2" t="str">
        <f>VLOOKUP(J53,'[1]all-items'!$A$2:$C$300,2,FALSE)</f>
        <v>c</v>
      </c>
      <c r="J53" s="2" t="str">
        <f>VLOOKUP(B53,'[1]p07-items'!$A$2:$K$40,3,FALSE)</f>
        <v>rice</v>
      </c>
      <c r="K53" s="2">
        <f>VLOOKUP(B53,'[1]p07-items'!$A$2:$K$40,4,FALSE)</f>
        <v>0</v>
      </c>
      <c r="M53" s="1">
        <v>1</v>
      </c>
    </row>
    <row r="54" spans="1:13" x14ac:dyDescent="0.25">
      <c r="A54" s="1">
        <v>37</v>
      </c>
      <c r="B54" s="1" t="s">
        <v>13</v>
      </c>
      <c r="C54" s="3">
        <v>5.7870370370370376E-3</v>
      </c>
      <c r="D54" s="3">
        <v>5.9722222222222225E-3</v>
      </c>
      <c r="E54" s="3">
        <f t="shared" si="4"/>
        <v>1.8518518518518493E-4</v>
      </c>
      <c r="F54" s="4">
        <f t="shared" si="5"/>
        <v>16</v>
      </c>
      <c r="G54" s="4">
        <f t="shared" si="6"/>
        <v>500</v>
      </c>
      <c r="H54" s="4">
        <f t="shared" si="7"/>
        <v>516</v>
      </c>
      <c r="I54" s="2" t="str">
        <f>VLOOKUP(J54,'[1]all-items'!$A$2:$C$300,2,FALSE)</f>
        <v>c</v>
      </c>
      <c r="J54" s="2" t="str">
        <f>VLOOKUP(B54,'[1]p07-items'!$A$2:$K$40,3,FALSE)</f>
        <v>rice</v>
      </c>
      <c r="K54" s="2">
        <f>VLOOKUP(B54,'[1]p07-items'!$A$2:$K$40,4,FALSE)</f>
        <v>0</v>
      </c>
      <c r="M54" s="1">
        <v>1</v>
      </c>
    </row>
    <row r="55" spans="1:13" x14ac:dyDescent="0.25">
      <c r="A55" s="2">
        <v>39</v>
      </c>
      <c r="B55" s="1" t="s">
        <v>13</v>
      </c>
      <c r="C55" s="3">
        <v>6.1574074074074074E-3</v>
      </c>
      <c r="D55" s="3">
        <v>6.3425925925925915E-3</v>
      </c>
      <c r="E55" s="3">
        <f t="shared" si="4"/>
        <v>1.8518518518518406E-4</v>
      </c>
      <c r="F55" s="4">
        <f t="shared" si="5"/>
        <v>16</v>
      </c>
      <c r="G55" s="4">
        <f t="shared" si="6"/>
        <v>532</v>
      </c>
      <c r="H55" s="4">
        <f t="shared" si="7"/>
        <v>548</v>
      </c>
      <c r="I55" s="2" t="str">
        <f>VLOOKUP(J55,'[1]all-items'!$A$2:$C$300,2,FALSE)</f>
        <v>c</v>
      </c>
      <c r="J55" s="2" t="str">
        <f>VLOOKUP(B55,'[1]p07-items'!$A$2:$K$40,3,FALSE)</f>
        <v>rice</v>
      </c>
      <c r="K55" s="2">
        <f>VLOOKUP(B55,'[1]p07-items'!$A$2:$K$40,4,FALSE)</f>
        <v>0</v>
      </c>
      <c r="M55" s="1">
        <v>1</v>
      </c>
    </row>
    <row r="56" spans="1:13" x14ac:dyDescent="0.25">
      <c r="A56" s="1">
        <v>81</v>
      </c>
      <c r="B56" s="1" t="s">
        <v>65</v>
      </c>
      <c r="C56" s="3">
        <v>2.0324074074074074E-2</v>
      </c>
      <c r="D56" s="3">
        <v>2.071759259259259E-2</v>
      </c>
      <c r="E56" s="3">
        <f t="shared" si="4"/>
        <v>3.9351851851851527E-4</v>
      </c>
      <c r="F56" s="4">
        <f t="shared" si="5"/>
        <v>34</v>
      </c>
      <c r="G56" s="4">
        <f t="shared" si="6"/>
        <v>1756</v>
      </c>
      <c r="H56" s="4">
        <f t="shared" si="7"/>
        <v>1790</v>
      </c>
      <c r="I56" s="2" t="str">
        <f>VLOOKUP(J56,'[1]all-items'!$A$2:$C$300,2,FALSE)</f>
        <v>c</v>
      </c>
      <c r="J56" s="2" t="str">
        <f>VLOOKUP(B56,'[1]p07-items'!$A$2:$K$40,3,FALSE)</f>
        <v>food</v>
      </c>
      <c r="K56" s="2" t="str">
        <f>VLOOKUP(B56,'[1]p07-items'!$A$2:$K$40,4,FALSE)</f>
        <v>rice</v>
      </c>
      <c r="M56" s="1">
        <v>1</v>
      </c>
    </row>
    <row r="57" spans="1:13" x14ac:dyDescent="0.25">
      <c r="A57" s="1">
        <v>65</v>
      </c>
      <c r="B57" s="1" t="s">
        <v>29</v>
      </c>
      <c r="C57" s="3">
        <v>1.8472222222222223E-2</v>
      </c>
      <c r="D57" s="3">
        <v>1.8842592592592591E-2</v>
      </c>
      <c r="E57" s="3">
        <f t="shared" si="4"/>
        <v>3.7037037037036813E-4</v>
      </c>
      <c r="F57" s="4">
        <f t="shared" si="5"/>
        <v>32</v>
      </c>
      <c r="G57" s="4">
        <f t="shared" si="6"/>
        <v>1596</v>
      </c>
      <c r="H57" s="4">
        <f t="shared" si="7"/>
        <v>1628</v>
      </c>
      <c r="I57" s="2" t="str">
        <f>VLOOKUP(J57,'[1]all-items'!$A$2:$C$300,2,FALSE)</f>
        <v>c</v>
      </c>
      <c r="J57" s="2" t="str">
        <f>VLOOKUP(B57,'[1]p07-items'!$A$2:$K$40,3,FALSE)</f>
        <v>food</v>
      </c>
      <c r="K57" s="2" t="str">
        <f>VLOOKUP(B57,'[1]p07-items'!$A$2:$K$40,4,FALSE)</f>
        <v>salad</v>
      </c>
      <c r="M57" s="1">
        <v>1</v>
      </c>
    </row>
    <row r="58" spans="1:13" x14ac:dyDescent="0.25">
      <c r="A58" s="1">
        <v>70</v>
      </c>
      <c r="B58" s="1" t="s">
        <v>29</v>
      </c>
      <c r="C58" s="3">
        <v>1.8888888888888889E-2</v>
      </c>
      <c r="D58" s="3">
        <v>1.9050925925925926E-2</v>
      </c>
      <c r="E58" s="3">
        <f t="shared" si="4"/>
        <v>1.6203703703703692E-4</v>
      </c>
      <c r="F58" s="4">
        <f t="shared" si="5"/>
        <v>14</v>
      </c>
      <c r="G58" s="4">
        <f t="shared" si="6"/>
        <v>1632</v>
      </c>
      <c r="H58" s="4">
        <f t="shared" si="7"/>
        <v>1646</v>
      </c>
      <c r="I58" s="2" t="str">
        <f>VLOOKUP(J58,'[1]all-items'!$A$2:$C$300,2,FALSE)</f>
        <v>c</v>
      </c>
      <c r="J58" s="2" t="str">
        <f>VLOOKUP(B58,'[1]p07-items'!$A$2:$K$40,3,FALSE)</f>
        <v>food</v>
      </c>
      <c r="K58" s="2" t="str">
        <f>VLOOKUP(B58,'[1]p07-items'!$A$2:$K$40,4,FALSE)</f>
        <v>salad</v>
      </c>
      <c r="M58" s="1">
        <v>1</v>
      </c>
    </row>
    <row r="59" spans="1:13" x14ac:dyDescent="0.25">
      <c r="A59" s="1">
        <v>76</v>
      </c>
      <c r="B59" s="1" t="s">
        <v>29</v>
      </c>
      <c r="C59" s="3">
        <v>1.9652777777777779E-2</v>
      </c>
      <c r="D59" s="3">
        <v>2.0092592592592592E-2</v>
      </c>
      <c r="E59" s="3">
        <f t="shared" si="4"/>
        <v>4.3981481481481302E-4</v>
      </c>
      <c r="F59" s="4">
        <f t="shared" si="5"/>
        <v>38</v>
      </c>
      <c r="G59" s="4">
        <f t="shared" si="6"/>
        <v>1698</v>
      </c>
      <c r="H59" s="4">
        <f t="shared" si="7"/>
        <v>1736</v>
      </c>
      <c r="I59" s="2" t="str">
        <f>VLOOKUP(J59,'[1]all-items'!$A$2:$C$300,2,FALSE)</f>
        <v>c</v>
      </c>
      <c r="J59" s="2" t="str">
        <f>VLOOKUP(B59,'[1]p07-items'!$A$2:$K$40,3,FALSE)</f>
        <v>food</v>
      </c>
      <c r="K59" s="2" t="str">
        <f>VLOOKUP(B59,'[1]p07-items'!$A$2:$K$40,4,FALSE)</f>
        <v>salad</v>
      </c>
      <c r="M59" s="1">
        <v>1</v>
      </c>
    </row>
    <row r="60" spans="1:13" x14ac:dyDescent="0.25">
      <c r="A60" s="1">
        <v>64</v>
      </c>
      <c r="B60" s="1" t="s">
        <v>24</v>
      </c>
      <c r="C60" s="3">
        <v>1.8472222222222223E-2</v>
      </c>
      <c r="D60" s="3">
        <v>1.8842592592592591E-2</v>
      </c>
      <c r="E60" s="3">
        <f t="shared" si="4"/>
        <v>3.7037037037036813E-4</v>
      </c>
      <c r="F60" s="4">
        <f t="shared" si="5"/>
        <v>32</v>
      </c>
      <c r="G60" s="4">
        <f t="shared" si="6"/>
        <v>1596</v>
      </c>
      <c r="H60" s="4">
        <f t="shared" si="7"/>
        <v>1628</v>
      </c>
      <c r="I60" s="2" t="str">
        <f>VLOOKUP(J60,'[1]all-items'!$A$2:$C$300,2,FALSE)</f>
        <v>u</v>
      </c>
      <c r="J60" s="2" t="str">
        <f>VLOOKUP(B60,'[1]p07-items'!$A$2:$K$40,3,FALSE)</f>
        <v>mixingBowl</v>
      </c>
      <c r="K60" s="2">
        <f>VLOOKUP(B60,'[1]p07-items'!$A$2:$K$40,4,FALSE)</f>
        <v>0</v>
      </c>
      <c r="M60" s="1">
        <v>1</v>
      </c>
    </row>
    <row r="61" spans="1:13" x14ac:dyDescent="0.25">
      <c r="A61" s="1">
        <v>69</v>
      </c>
      <c r="B61" s="1" t="s">
        <v>24</v>
      </c>
      <c r="C61" s="3">
        <v>1.8888888888888889E-2</v>
      </c>
      <c r="D61" s="3">
        <v>1.9050925925925926E-2</v>
      </c>
      <c r="E61" s="3">
        <f t="shared" si="4"/>
        <v>1.6203703703703692E-4</v>
      </c>
      <c r="F61" s="4">
        <f t="shared" si="5"/>
        <v>14</v>
      </c>
      <c r="G61" s="4">
        <f t="shared" si="6"/>
        <v>1632</v>
      </c>
      <c r="H61" s="4">
        <f t="shared" si="7"/>
        <v>1646</v>
      </c>
      <c r="I61" s="2" t="str">
        <f>VLOOKUP(J61,'[1]all-items'!$A$2:$C$300,2,FALSE)</f>
        <v>u</v>
      </c>
      <c r="J61" s="2" t="str">
        <f>VLOOKUP(B61,'[1]p07-items'!$A$2:$K$40,3,FALSE)</f>
        <v>mixingBowl</v>
      </c>
      <c r="K61" s="2">
        <f>VLOOKUP(B61,'[1]p07-items'!$A$2:$K$40,4,FALSE)</f>
        <v>0</v>
      </c>
      <c r="M61" s="1">
        <v>1</v>
      </c>
    </row>
    <row r="62" spans="1:13" x14ac:dyDescent="0.25">
      <c r="A62" s="1">
        <v>28</v>
      </c>
      <c r="B62" s="1" t="s">
        <v>1</v>
      </c>
      <c r="C62" s="3">
        <v>3.6574074074074074E-3</v>
      </c>
      <c r="D62" s="3">
        <v>3.8888888888888883E-3</v>
      </c>
      <c r="E62" s="3">
        <f t="shared" si="4"/>
        <v>2.3148148148148095E-4</v>
      </c>
      <c r="F62" s="4">
        <f t="shared" si="5"/>
        <v>20</v>
      </c>
      <c r="G62" s="4">
        <f t="shared" si="6"/>
        <v>316</v>
      </c>
      <c r="H62" s="4">
        <f t="shared" si="7"/>
        <v>336</v>
      </c>
      <c r="I62" s="2" t="str">
        <f>VLOOKUP(J62,'[1]all-items'!$A$2:$C$300,2,FALSE)</f>
        <v>c</v>
      </c>
      <c r="J62" s="2" t="str">
        <f>VLOOKUP(B62,'[1]p07-items'!$A$2:$K$40,3,FALSE)</f>
        <v>salt</v>
      </c>
      <c r="K62" s="2">
        <f>VLOOKUP(B62,'[1]p07-items'!$A$2:$K$40,4,FALSE)</f>
        <v>0</v>
      </c>
      <c r="M62" s="1">
        <v>1</v>
      </c>
    </row>
    <row r="63" spans="1:13" x14ac:dyDescent="0.25">
      <c r="A63" s="2">
        <v>47</v>
      </c>
      <c r="B63" s="1" t="s">
        <v>1</v>
      </c>
      <c r="C63" s="3">
        <v>1.2800925925925926E-2</v>
      </c>
      <c r="D63" s="3">
        <v>1.2847222222222223E-2</v>
      </c>
      <c r="E63" s="3">
        <f t="shared" si="4"/>
        <v>4.6296296296297751E-5</v>
      </c>
      <c r="F63" s="4">
        <f t="shared" si="5"/>
        <v>4</v>
      </c>
      <c r="G63" s="4">
        <f t="shared" si="6"/>
        <v>1106</v>
      </c>
      <c r="H63" s="4">
        <f t="shared" si="7"/>
        <v>1110</v>
      </c>
      <c r="I63" s="2" t="str">
        <f>VLOOKUP(J63,'[1]all-items'!$A$2:$C$300,2,FALSE)</f>
        <v>c</v>
      </c>
      <c r="J63" s="2" t="str">
        <f>VLOOKUP(B63,'[1]p07-items'!$A$2:$K$40,3,FALSE)</f>
        <v>salt</v>
      </c>
      <c r="K63" s="2">
        <f>VLOOKUP(B63,'[1]p07-items'!$A$2:$K$40,4,FALSE)</f>
        <v>0</v>
      </c>
      <c r="M63" s="1">
        <v>1</v>
      </c>
    </row>
    <row r="64" spans="1:13" x14ac:dyDescent="0.25">
      <c r="A64" s="1">
        <v>62</v>
      </c>
      <c r="B64" s="1" t="s">
        <v>1</v>
      </c>
      <c r="C64" s="3">
        <v>1.8217592592592594E-2</v>
      </c>
      <c r="D64" s="3">
        <v>1.8356481481481481E-2</v>
      </c>
      <c r="E64" s="3">
        <f t="shared" si="4"/>
        <v>1.3888888888888631E-4</v>
      </c>
      <c r="F64" s="4">
        <f t="shared" si="5"/>
        <v>12</v>
      </c>
      <c r="G64" s="4">
        <f t="shared" si="6"/>
        <v>1574</v>
      </c>
      <c r="H64" s="4">
        <f t="shared" si="7"/>
        <v>1586</v>
      </c>
      <c r="I64" s="2" t="str">
        <f>VLOOKUP(J64,'[1]all-items'!$A$2:$C$300,2,FALSE)</f>
        <v>c</v>
      </c>
      <c r="J64" s="2" t="str">
        <f>VLOOKUP(B64,'[1]p07-items'!$A$2:$K$40,3,FALSE)</f>
        <v>salt</v>
      </c>
      <c r="K64" s="2">
        <f>VLOOKUP(B64,'[1]p07-items'!$A$2:$K$40,4,FALSE)</f>
        <v>0</v>
      </c>
      <c r="M64" s="1">
        <v>1</v>
      </c>
    </row>
    <row r="65" spans="1:13" x14ac:dyDescent="0.25">
      <c r="A65" s="1">
        <v>72</v>
      </c>
      <c r="B65" s="1" t="s">
        <v>16</v>
      </c>
      <c r="C65" s="3">
        <v>1.909722222222222E-2</v>
      </c>
      <c r="D65" s="3">
        <v>1.9120370370370371E-2</v>
      </c>
      <c r="E65" s="3">
        <f t="shared" si="4"/>
        <v>2.314814814815061E-5</v>
      </c>
      <c r="F65" s="4">
        <f t="shared" si="5"/>
        <v>2</v>
      </c>
      <c r="G65" s="4">
        <f t="shared" si="6"/>
        <v>1650</v>
      </c>
      <c r="H65" s="4">
        <f t="shared" si="7"/>
        <v>1652</v>
      </c>
      <c r="I65" s="2" t="str">
        <f>VLOOKUP(J65,'[1]all-items'!$A$2:$C$300,2,FALSE)</f>
        <v>u</v>
      </c>
      <c r="J65" s="2" t="str">
        <f>VLOOKUP(B65,'[1]p07-items'!$A$2:$K$40,3,FALSE)</f>
        <v>bowl</v>
      </c>
      <c r="K65" s="2" t="str">
        <f>VLOOKUP(B65,'[1]p07-items'!$A$2:$K$40,4,FALSE)</f>
        <v>small_1</v>
      </c>
      <c r="L65" s="1" t="s">
        <v>78</v>
      </c>
      <c r="M65" s="1">
        <v>1</v>
      </c>
    </row>
    <row r="66" spans="1:13" x14ac:dyDescent="0.25">
      <c r="A66" s="1">
        <v>74</v>
      </c>
      <c r="B66" s="1" t="s">
        <v>16</v>
      </c>
      <c r="C66" s="3">
        <v>1.9629629629629629E-2</v>
      </c>
      <c r="D66" s="3">
        <v>1.9791666666666666E-2</v>
      </c>
      <c r="E66" s="3">
        <f t="shared" ref="E66:E84" si="8">D66-C66</f>
        <v>1.6203703703703692E-4</v>
      </c>
      <c r="F66" s="4">
        <f t="shared" ref="F66:F84" si="9">HOUR(E66) *3600 + MINUTE(E66) * 60 + SECOND(E66)</f>
        <v>14</v>
      </c>
      <c r="G66" s="4">
        <f t="shared" ref="G66:G84" si="10">HOUR(C66) *3600 + MINUTE(C66) * 60 + SECOND(C66)</f>
        <v>1696</v>
      </c>
      <c r="H66" s="4">
        <f t="shared" ref="H66:H84" si="11">HOUR(D66) *3600 + MINUTE(D66) * 60 + SECOND(D66)</f>
        <v>1710</v>
      </c>
      <c r="I66" s="2" t="str">
        <f>VLOOKUP(J66,'[1]all-items'!$A$2:$C$300,2,FALSE)</f>
        <v>u</v>
      </c>
      <c r="J66" s="2" t="str">
        <f>VLOOKUP(B66,'[1]p07-items'!$A$2:$K$40,3,FALSE)</f>
        <v>bowl</v>
      </c>
      <c r="K66" s="2" t="str">
        <f>VLOOKUP(B66,'[1]p07-items'!$A$2:$K$40,4,FALSE)</f>
        <v>small_1</v>
      </c>
      <c r="M66" s="1">
        <v>1</v>
      </c>
    </row>
    <row r="67" spans="1:13" x14ac:dyDescent="0.25">
      <c r="A67" s="1">
        <v>73</v>
      </c>
      <c r="B67" s="1" t="s">
        <v>17</v>
      </c>
      <c r="C67" s="3">
        <v>1.909722222222222E-2</v>
      </c>
      <c r="D67" s="3">
        <v>1.9120370370370371E-2</v>
      </c>
      <c r="E67" s="3">
        <f t="shared" si="8"/>
        <v>2.314814814815061E-5</v>
      </c>
      <c r="F67" s="4">
        <f t="shared" si="9"/>
        <v>2</v>
      </c>
      <c r="G67" s="4">
        <f t="shared" si="10"/>
        <v>1650</v>
      </c>
      <c r="H67" s="4">
        <f t="shared" si="11"/>
        <v>1652</v>
      </c>
      <c r="I67" s="2" t="str">
        <f>VLOOKUP(J67,'[1]all-items'!$A$2:$C$300,2,FALSE)</f>
        <v>u</v>
      </c>
      <c r="J67" s="2" t="str">
        <f>VLOOKUP(B67,'[1]p07-items'!$A$2:$K$40,3,FALSE)</f>
        <v>bowl</v>
      </c>
      <c r="K67" s="2" t="str">
        <f>VLOOKUP(B67,'[1]p07-items'!$A$2:$K$40,4,FALSE)</f>
        <v>small_2</v>
      </c>
      <c r="M67" s="1">
        <v>1</v>
      </c>
    </row>
    <row r="68" spans="1:13" x14ac:dyDescent="0.25">
      <c r="A68" s="1">
        <v>77</v>
      </c>
      <c r="B68" s="1" t="s">
        <v>17</v>
      </c>
      <c r="C68" s="3">
        <v>1.9814814814814816E-2</v>
      </c>
      <c r="D68" s="3">
        <v>2.011574074074074E-2</v>
      </c>
      <c r="E68" s="3">
        <f t="shared" si="8"/>
        <v>3.0092592592592324E-4</v>
      </c>
      <c r="F68" s="4">
        <f t="shared" si="9"/>
        <v>26</v>
      </c>
      <c r="G68" s="4">
        <f t="shared" si="10"/>
        <v>1712</v>
      </c>
      <c r="H68" s="4">
        <f t="shared" si="11"/>
        <v>1738</v>
      </c>
      <c r="I68" s="2" t="str">
        <f>VLOOKUP(J68,'[1]all-items'!$A$2:$C$300,2,FALSE)</f>
        <v>u</v>
      </c>
      <c r="J68" s="2" t="str">
        <f>VLOOKUP(B68,'[1]p07-items'!$A$2:$K$40,3,FALSE)</f>
        <v>bowl</v>
      </c>
      <c r="K68" s="2" t="str">
        <f>VLOOKUP(B68,'[1]p07-items'!$A$2:$K$40,4,FALSE)</f>
        <v>small_2</v>
      </c>
      <c r="M68" s="1">
        <v>1</v>
      </c>
    </row>
    <row r="69" spans="1:13" x14ac:dyDescent="0.25">
      <c r="A69" s="1">
        <v>50</v>
      </c>
      <c r="B69" s="1" t="s">
        <v>11</v>
      </c>
      <c r="C69" s="3">
        <v>1.5717592592592592E-2</v>
      </c>
      <c r="D69" s="3">
        <v>1.6967592592592593E-2</v>
      </c>
      <c r="E69" s="3">
        <f t="shared" si="8"/>
        <v>1.2500000000000011E-3</v>
      </c>
      <c r="F69" s="4">
        <f t="shared" si="9"/>
        <v>108</v>
      </c>
      <c r="G69" s="4">
        <f t="shared" si="10"/>
        <v>1358</v>
      </c>
      <c r="H69" s="4">
        <f t="shared" si="11"/>
        <v>1466</v>
      </c>
      <c r="I69" s="2" t="str">
        <f>VLOOKUP(J69,'[1]all-items'!$A$2:$C$300,2,FALSE)</f>
        <v>u</v>
      </c>
      <c r="J69" s="2" t="str">
        <f>VLOOKUP(B69,'[1]p07-items'!$A$2:$K$40,3,FALSE)</f>
        <v>phone</v>
      </c>
      <c r="K69" s="2">
        <f>VLOOKUP(B69,'[1]p07-items'!$A$2:$K$40,4,FALSE)</f>
        <v>0</v>
      </c>
      <c r="M69" s="1">
        <v>1</v>
      </c>
    </row>
    <row r="70" spans="1:13" x14ac:dyDescent="0.25">
      <c r="A70" s="2">
        <v>27</v>
      </c>
      <c r="B70" s="1" t="s">
        <v>8</v>
      </c>
      <c r="C70" s="3">
        <v>3.6111111111111114E-3</v>
      </c>
      <c r="D70" s="3">
        <v>4.7685185185185183E-3</v>
      </c>
      <c r="E70" s="3">
        <f t="shared" si="8"/>
        <v>1.1574074074074069E-3</v>
      </c>
      <c r="F70" s="4">
        <f t="shared" si="9"/>
        <v>100</v>
      </c>
      <c r="G70" s="4">
        <f t="shared" si="10"/>
        <v>312</v>
      </c>
      <c r="H70" s="4">
        <f t="shared" si="11"/>
        <v>412</v>
      </c>
      <c r="I70" s="2" t="str">
        <f>VLOOKUP(J70,'[1]all-items'!$A$2:$C$300,2,FALSE)</f>
        <v>u</v>
      </c>
      <c r="J70" s="2" t="str">
        <f>VLOOKUP(B70,'[1]p07-items'!$A$2:$K$40,3,FALSE)</f>
        <v>spoon</v>
      </c>
      <c r="K70" s="2">
        <f>VLOOKUP(B70,'[1]p07-items'!$A$2:$K$40,4,FALSE)</f>
        <v>1</v>
      </c>
      <c r="M70" s="1">
        <v>1</v>
      </c>
    </row>
    <row r="71" spans="1:13" x14ac:dyDescent="0.25">
      <c r="A71" s="1">
        <v>33</v>
      </c>
      <c r="B71" s="1" t="s">
        <v>8</v>
      </c>
      <c r="C71" s="3">
        <v>5.208333333333333E-3</v>
      </c>
      <c r="D71" s="3">
        <v>1.1435185185185185E-2</v>
      </c>
      <c r="E71" s="3">
        <f t="shared" si="8"/>
        <v>6.2268518518518523E-3</v>
      </c>
      <c r="F71" s="4">
        <f t="shared" si="9"/>
        <v>538</v>
      </c>
      <c r="G71" s="4">
        <f t="shared" si="10"/>
        <v>450</v>
      </c>
      <c r="H71" s="4">
        <f t="shared" si="11"/>
        <v>988</v>
      </c>
      <c r="I71" s="2" t="str">
        <f>VLOOKUP(J71,'[1]all-items'!$A$2:$C$300,2,FALSE)</f>
        <v>u</v>
      </c>
      <c r="J71" s="2" t="str">
        <f>VLOOKUP(B71,'[1]p07-items'!$A$2:$K$40,3,FALSE)</f>
        <v>spoon</v>
      </c>
      <c r="K71" s="2">
        <f>VLOOKUP(B71,'[1]p07-items'!$A$2:$K$40,4,FALSE)</f>
        <v>1</v>
      </c>
      <c r="M71" s="1">
        <v>1</v>
      </c>
    </row>
    <row r="72" spans="1:13" x14ac:dyDescent="0.25">
      <c r="A72" s="2">
        <v>51</v>
      </c>
      <c r="B72" s="1" t="s">
        <v>8</v>
      </c>
      <c r="C72" s="3">
        <v>1.7013888888888887E-2</v>
      </c>
      <c r="D72" s="3">
        <v>1.7499999999999998E-2</v>
      </c>
      <c r="E72" s="3">
        <f t="shared" si="8"/>
        <v>4.8611111111111077E-4</v>
      </c>
      <c r="F72" s="4">
        <f t="shared" si="9"/>
        <v>42</v>
      </c>
      <c r="G72" s="4">
        <f t="shared" si="10"/>
        <v>1470</v>
      </c>
      <c r="H72" s="4">
        <f t="shared" si="11"/>
        <v>1512</v>
      </c>
      <c r="I72" s="2" t="str">
        <f>VLOOKUP(J72,'[1]all-items'!$A$2:$C$300,2,FALSE)</f>
        <v>u</v>
      </c>
      <c r="J72" s="2" t="str">
        <f>VLOOKUP(B72,'[1]p07-items'!$A$2:$K$40,3,FALSE)</f>
        <v>spoon</v>
      </c>
      <c r="K72" s="2">
        <f>VLOOKUP(B72,'[1]p07-items'!$A$2:$K$40,4,FALSE)</f>
        <v>1</v>
      </c>
      <c r="L72" s="1" t="s">
        <v>76</v>
      </c>
      <c r="M72" s="1">
        <v>1</v>
      </c>
    </row>
    <row r="73" spans="1:13" x14ac:dyDescent="0.25">
      <c r="A73" s="1">
        <v>54</v>
      </c>
      <c r="B73" s="1" t="s">
        <v>8</v>
      </c>
      <c r="C73" s="3">
        <v>1.7337962962962961E-2</v>
      </c>
      <c r="D73" s="3">
        <v>1.7731481481481483E-2</v>
      </c>
      <c r="E73" s="3">
        <f t="shared" si="8"/>
        <v>3.9351851851852221E-4</v>
      </c>
      <c r="F73" s="4">
        <f t="shared" si="9"/>
        <v>34</v>
      </c>
      <c r="G73" s="4">
        <f t="shared" si="10"/>
        <v>1498</v>
      </c>
      <c r="H73" s="4">
        <f t="shared" si="11"/>
        <v>1532</v>
      </c>
      <c r="I73" s="2" t="str">
        <f>VLOOKUP(J73,'[1]all-items'!$A$2:$C$300,2,FALSE)</f>
        <v>u</v>
      </c>
      <c r="J73" s="2" t="str">
        <f>VLOOKUP(B73,'[1]p07-items'!$A$2:$K$40,3,FALSE)</f>
        <v>spoon</v>
      </c>
      <c r="K73" s="2">
        <f>VLOOKUP(B73,'[1]p07-items'!$A$2:$K$40,4,FALSE)</f>
        <v>1</v>
      </c>
      <c r="M73" s="1">
        <v>1</v>
      </c>
    </row>
    <row r="74" spans="1:13" x14ac:dyDescent="0.25">
      <c r="A74" s="2">
        <v>79</v>
      </c>
      <c r="B74" s="1" t="s">
        <v>8</v>
      </c>
      <c r="C74" s="3">
        <v>2.0277777777777777E-2</v>
      </c>
      <c r="D74" s="3">
        <v>2.074074074074074E-2</v>
      </c>
      <c r="E74" s="3">
        <f t="shared" si="8"/>
        <v>4.6296296296296363E-4</v>
      </c>
      <c r="F74" s="4">
        <f t="shared" si="9"/>
        <v>40</v>
      </c>
      <c r="G74" s="4">
        <f t="shared" si="10"/>
        <v>1752</v>
      </c>
      <c r="H74" s="4">
        <f t="shared" si="11"/>
        <v>1792</v>
      </c>
      <c r="I74" s="2" t="str">
        <f>VLOOKUP(J74,'[1]all-items'!$A$2:$C$300,2,FALSE)</f>
        <v>u</v>
      </c>
      <c r="J74" s="2" t="str">
        <f>VLOOKUP(B74,'[1]p07-items'!$A$2:$K$40,3,FALSE)</f>
        <v>spoon</v>
      </c>
      <c r="K74" s="2">
        <f>VLOOKUP(B74,'[1]p07-items'!$A$2:$K$40,4,FALSE)</f>
        <v>1</v>
      </c>
      <c r="M74" s="1">
        <v>1</v>
      </c>
    </row>
    <row r="75" spans="1:13" x14ac:dyDescent="0.25">
      <c r="A75" s="1">
        <v>61</v>
      </c>
      <c r="B75" s="1" t="s">
        <v>15</v>
      </c>
      <c r="C75" s="3">
        <v>1.8217592592592594E-2</v>
      </c>
      <c r="D75" s="3">
        <v>1.8379629629629628E-2</v>
      </c>
      <c r="E75" s="3">
        <f t="shared" si="8"/>
        <v>1.6203703703703345E-4</v>
      </c>
      <c r="F75" s="4">
        <f t="shared" si="9"/>
        <v>14</v>
      </c>
      <c r="G75" s="4">
        <f t="shared" si="10"/>
        <v>1574</v>
      </c>
      <c r="H75" s="4">
        <f t="shared" si="11"/>
        <v>1588</v>
      </c>
      <c r="I75" s="2" t="str">
        <f>VLOOKUP(J75,'[1]all-items'!$A$2:$C$300,2,FALSE)</f>
        <v>u</v>
      </c>
      <c r="J75" s="2" t="str">
        <f>VLOOKUP(B75,'[1]p07-items'!$A$2:$K$40,3,FALSE)</f>
        <v>spoon</v>
      </c>
      <c r="K75" s="2">
        <f>VLOOKUP(B75,'[1]p07-items'!$A$2:$K$40,4,FALSE)</f>
        <v>2</v>
      </c>
      <c r="M75" s="1">
        <v>1</v>
      </c>
    </row>
    <row r="76" spans="1:13" x14ac:dyDescent="0.25">
      <c r="A76" s="2">
        <v>63</v>
      </c>
      <c r="B76" s="1" t="s">
        <v>15</v>
      </c>
      <c r="C76" s="3">
        <v>1.8449074074074073E-2</v>
      </c>
      <c r="D76" s="3">
        <v>1.8842592592592591E-2</v>
      </c>
      <c r="E76" s="3">
        <f t="shared" si="8"/>
        <v>3.9351851851851874E-4</v>
      </c>
      <c r="F76" s="4">
        <f t="shared" si="9"/>
        <v>34</v>
      </c>
      <c r="G76" s="4">
        <f t="shared" si="10"/>
        <v>1594</v>
      </c>
      <c r="H76" s="4">
        <f t="shared" si="11"/>
        <v>1628</v>
      </c>
      <c r="I76" s="2" t="str">
        <f>VLOOKUP(J76,'[1]all-items'!$A$2:$C$300,2,FALSE)</f>
        <v>u</v>
      </c>
      <c r="J76" s="2" t="str">
        <f>VLOOKUP(B76,'[1]p07-items'!$A$2:$K$40,3,FALSE)</f>
        <v>spoon</v>
      </c>
      <c r="K76" s="2">
        <f>VLOOKUP(B76,'[1]p07-items'!$A$2:$K$40,4,FALSE)</f>
        <v>2</v>
      </c>
      <c r="M76" s="1">
        <v>1</v>
      </c>
    </row>
    <row r="77" spans="1:13" x14ac:dyDescent="0.25">
      <c r="A77" s="1">
        <v>68</v>
      </c>
      <c r="B77" s="1" t="s">
        <v>15</v>
      </c>
      <c r="C77" s="3">
        <v>1.8888888888888889E-2</v>
      </c>
      <c r="D77" s="3">
        <v>1.9050925925925926E-2</v>
      </c>
      <c r="E77" s="3">
        <f t="shared" si="8"/>
        <v>1.6203703703703692E-4</v>
      </c>
      <c r="F77" s="4">
        <f t="shared" si="9"/>
        <v>14</v>
      </c>
      <c r="G77" s="4">
        <f t="shared" si="10"/>
        <v>1632</v>
      </c>
      <c r="H77" s="4">
        <f t="shared" si="11"/>
        <v>1646</v>
      </c>
      <c r="I77" s="2" t="str">
        <f>VLOOKUP(J77,'[1]all-items'!$A$2:$C$300,2,FALSE)</f>
        <v>u</v>
      </c>
      <c r="J77" s="2" t="str">
        <f>VLOOKUP(B77,'[1]p07-items'!$A$2:$K$40,3,FALSE)</f>
        <v>spoon</v>
      </c>
      <c r="K77" s="2">
        <f>VLOOKUP(B77,'[1]p07-items'!$A$2:$K$40,4,FALSE)</f>
        <v>2</v>
      </c>
      <c r="M77" s="1">
        <v>1</v>
      </c>
    </row>
    <row r="78" spans="1:13" x14ac:dyDescent="0.25">
      <c r="A78" s="2">
        <v>75</v>
      </c>
      <c r="B78" s="1" t="s">
        <v>15</v>
      </c>
      <c r="C78" s="3">
        <v>1.9629629629629629E-2</v>
      </c>
      <c r="D78" s="3">
        <v>2.0092592592592592E-2</v>
      </c>
      <c r="E78" s="3">
        <f t="shared" si="8"/>
        <v>4.6296296296296363E-4</v>
      </c>
      <c r="F78" s="4">
        <f t="shared" si="9"/>
        <v>40</v>
      </c>
      <c r="G78" s="4">
        <f t="shared" si="10"/>
        <v>1696</v>
      </c>
      <c r="H78" s="4">
        <f t="shared" si="11"/>
        <v>1736</v>
      </c>
      <c r="I78" s="2" t="str">
        <f>VLOOKUP(J78,'[1]all-items'!$A$2:$C$300,2,FALSE)</f>
        <v>u</v>
      </c>
      <c r="J78" s="2" t="str">
        <f>VLOOKUP(B78,'[1]p07-items'!$A$2:$K$40,3,FALSE)</f>
        <v>spoon</v>
      </c>
      <c r="K78" s="2">
        <f>VLOOKUP(B78,'[1]p07-items'!$A$2:$K$40,4,FALSE)</f>
        <v>2</v>
      </c>
      <c r="M78" s="1">
        <v>1</v>
      </c>
    </row>
    <row r="79" spans="1:13" x14ac:dyDescent="0.25">
      <c r="A79" s="1">
        <v>24</v>
      </c>
      <c r="B79" s="1" t="s">
        <v>9</v>
      </c>
      <c r="C79" s="3">
        <v>3.5185185185185185E-3</v>
      </c>
      <c r="D79" s="3">
        <v>1.0949074074074075E-2</v>
      </c>
      <c r="E79" s="3">
        <f t="shared" si="8"/>
        <v>7.4305555555555566E-3</v>
      </c>
      <c r="F79" s="4">
        <f t="shared" si="9"/>
        <v>642</v>
      </c>
      <c r="G79" s="4">
        <f t="shared" si="10"/>
        <v>304</v>
      </c>
      <c r="H79" s="4">
        <f t="shared" si="11"/>
        <v>946</v>
      </c>
      <c r="I79" s="2" t="str">
        <f>VLOOKUP(J79,'[1]all-items'!$A$2:$C$300,2,FALSE)</f>
        <v>e</v>
      </c>
      <c r="J79" s="2" t="str">
        <f>VLOOKUP(B79,'[1]p07-items'!$A$2:$K$40,3,FALSE)</f>
        <v>stove</v>
      </c>
      <c r="K79" s="2">
        <f>VLOOKUP(B79,'[1]p07-items'!$A$2:$K$40,4,FALSE)</f>
        <v>0</v>
      </c>
      <c r="M79" s="1">
        <v>1</v>
      </c>
    </row>
    <row r="80" spans="1:13" x14ac:dyDescent="0.25">
      <c r="A80" s="1">
        <v>46</v>
      </c>
      <c r="B80" s="1" t="s">
        <v>6</v>
      </c>
      <c r="C80" s="3">
        <v>1.275462962962963E-2</v>
      </c>
      <c r="D80" s="3">
        <v>1.2777777777777777E-2</v>
      </c>
      <c r="E80" s="3">
        <f t="shared" si="8"/>
        <v>2.3148148148147141E-5</v>
      </c>
      <c r="F80" s="4">
        <f t="shared" si="9"/>
        <v>2</v>
      </c>
      <c r="G80" s="4">
        <f t="shared" si="10"/>
        <v>1102</v>
      </c>
      <c r="H80" s="4">
        <f t="shared" si="11"/>
        <v>1104</v>
      </c>
      <c r="I80" s="2" t="str">
        <f>VLOOKUP(J80,'[1]all-items'!$A$2:$C$300,2,FALSE)</f>
        <v>u</v>
      </c>
      <c r="J80" s="2" t="str">
        <f>VLOOKUP(B80,'[1]p07-items'!$A$2:$K$40,3,FALSE)</f>
        <v>trashB</v>
      </c>
      <c r="K80" s="2">
        <f>VLOOKUP(B80,'[1]p07-items'!$A$2:$K$40,4,FALSE)</f>
        <v>0</v>
      </c>
      <c r="M80" s="1">
        <v>1</v>
      </c>
    </row>
    <row r="81" spans="1:13" x14ac:dyDescent="0.25">
      <c r="A81" s="2">
        <v>59</v>
      </c>
      <c r="B81" s="1" t="s">
        <v>6</v>
      </c>
      <c r="C81" s="3">
        <v>1.8101851851851852E-2</v>
      </c>
      <c r="D81" s="3">
        <v>1.8124999999999999E-2</v>
      </c>
      <c r="E81" s="3">
        <f t="shared" si="8"/>
        <v>2.3148148148147141E-5</v>
      </c>
      <c r="F81" s="4">
        <f t="shared" si="9"/>
        <v>2</v>
      </c>
      <c r="G81" s="4">
        <f t="shared" si="10"/>
        <v>1564</v>
      </c>
      <c r="H81" s="4">
        <f t="shared" si="11"/>
        <v>1566</v>
      </c>
      <c r="I81" s="2" t="str">
        <f>VLOOKUP(J81,'[1]all-items'!$A$2:$C$300,2,FALSE)</f>
        <v>u</v>
      </c>
      <c r="J81" s="2" t="str">
        <f>VLOOKUP(B81,'[1]p07-items'!$A$2:$K$40,3,FALSE)</f>
        <v>trashB</v>
      </c>
      <c r="K81" s="2">
        <f>VLOOKUP(B81,'[1]p07-items'!$A$2:$K$40,4,FALSE)</f>
        <v>0</v>
      </c>
      <c r="M81" s="1">
        <v>1</v>
      </c>
    </row>
    <row r="82" spans="1:13" x14ac:dyDescent="0.25">
      <c r="A82" s="1">
        <v>17</v>
      </c>
      <c r="B82" s="1" t="s">
        <v>3</v>
      </c>
      <c r="C82" s="3">
        <v>1.9907407407407408E-3</v>
      </c>
      <c r="D82" s="3">
        <v>2.4537037037037036E-3</v>
      </c>
      <c r="E82" s="3">
        <f t="shared" si="8"/>
        <v>4.6296296296296276E-4</v>
      </c>
      <c r="F82" s="4">
        <f t="shared" si="9"/>
        <v>40</v>
      </c>
      <c r="G82" s="4">
        <f t="shared" si="10"/>
        <v>172</v>
      </c>
      <c r="H82" s="4">
        <f t="shared" si="11"/>
        <v>212</v>
      </c>
      <c r="I82" s="2" t="str">
        <f>VLOOKUP(J82,'[1]all-items'!$A$2:$C$300,2,FALSE)</f>
        <v>c</v>
      </c>
      <c r="J82" s="2" t="str">
        <f>VLOOKUP(B82,'[1]p07-items'!$A$2:$K$40,3,FALSE)</f>
        <v>water</v>
      </c>
      <c r="K82" s="2">
        <f>VLOOKUP(B82,'[1]p07-items'!$A$2:$K$40,4,FALSE)</f>
        <v>0</v>
      </c>
      <c r="M82" s="1">
        <v>1</v>
      </c>
    </row>
    <row r="83" spans="1:13" x14ac:dyDescent="0.25">
      <c r="A83" s="2">
        <v>23</v>
      </c>
      <c r="B83" s="1" t="s">
        <v>3</v>
      </c>
      <c r="C83" s="3">
        <v>3.4027777777777784E-3</v>
      </c>
      <c r="D83" s="3">
        <v>3.4490740740740745E-3</v>
      </c>
      <c r="E83" s="3">
        <f t="shared" si="8"/>
        <v>4.6296296296296016E-5</v>
      </c>
      <c r="F83" s="4">
        <f t="shared" si="9"/>
        <v>4</v>
      </c>
      <c r="G83" s="4">
        <f t="shared" si="10"/>
        <v>294</v>
      </c>
      <c r="H83" s="4">
        <f t="shared" si="11"/>
        <v>298</v>
      </c>
      <c r="I83" s="2" t="str">
        <f>VLOOKUP(J83,'[1]all-items'!$A$2:$C$300,2,FALSE)</f>
        <v>c</v>
      </c>
      <c r="J83" s="2" t="str">
        <f>VLOOKUP(B83,'[1]p07-items'!$A$2:$K$40,3,FALSE)</f>
        <v>water</v>
      </c>
      <c r="K83" s="2">
        <f>VLOOKUP(B83,'[1]p07-items'!$A$2:$K$40,4,FALSE)</f>
        <v>0</v>
      </c>
      <c r="M83" s="1">
        <v>1</v>
      </c>
    </row>
    <row r="84" spans="1:13" x14ac:dyDescent="0.25">
      <c r="A84" s="2">
        <v>67</v>
      </c>
      <c r="B84" s="1" t="s">
        <v>3</v>
      </c>
      <c r="C84" s="3">
        <v>1.8865740740740742E-2</v>
      </c>
      <c r="D84" s="3">
        <v>1.8888888888888889E-2</v>
      </c>
      <c r="E84" s="3">
        <f t="shared" si="8"/>
        <v>2.3148148148147141E-5</v>
      </c>
      <c r="F84" s="4">
        <f t="shared" si="9"/>
        <v>2</v>
      </c>
      <c r="G84" s="4">
        <f t="shared" si="10"/>
        <v>1630</v>
      </c>
      <c r="H84" s="4">
        <f t="shared" si="11"/>
        <v>1632</v>
      </c>
      <c r="I84" s="2" t="str">
        <f>VLOOKUP(J84,'[1]all-items'!$A$2:$C$300,2,FALSE)</f>
        <v>c</v>
      </c>
      <c r="J84" s="2" t="str">
        <f>VLOOKUP(B84,'[1]p07-items'!$A$2:$K$40,3,FALSE)</f>
        <v>water</v>
      </c>
      <c r="K84" s="2">
        <f>VLOOKUP(B84,'[1]p07-items'!$A$2:$K$40,4,FALSE)</f>
        <v>0</v>
      </c>
      <c r="M84" s="1">
        <v>1</v>
      </c>
    </row>
  </sheetData>
  <sortState ref="A2:M84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3"/>
  <sheetViews>
    <sheetView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5.85546875" style="8" bestFit="1" customWidth="1"/>
    <col min="2" max="2" width="16.42578125" style="8" bestFit="1" customWidth="1"/>
    <col min="3" max="3" width="9.85546875" style="8" bestFit="1" customWidth="1"/>
    <col min="4" max="4" width="9.28515625" style="8" bestFit="1" customWidth="1"/>
    <col min="5" max="5" width="8.5703125" style="8" customWidth="1"/>
    <col min="6" max="6" width="10.42578125" style="10" customWidth="1"/>
    <col min="7" max="7" width="11.7109375" style="10" bestFit="1" customWidth="1"/>
    <col min="8" max="8" width="11.140625" style="10" bestFit="1" customWidth="1"/>
    <col min="9" max="9" width="5" style="8" bestFit="1" customWidth="1"/>
    <col min="10" max="10" width="11.42578125" style="8" bestFit="1" customWidth="1"/>
    <col min="11" max="11" width="10.28515625" style="8" bestFit="1" customWidth="1"/>
    <col min="12" max="12" width="23" style="8" bestFit="1" customWidth="1"/>
    <col min="13" max="16384" width="9.140625" style="8"/>
  </cols>
  <sheetData>
    <row r="1" spans="1:35" s="6" customFormat="1" x14ac:dyDescent="0.25">
      <c r="A1" s="12" t="s">
        <v>83</v>
      </c>
      <c r="B1" s="12" t="s">
        <v>84</v>
      </c>
      <c r="C1" s="13" t="s">
        <v>85</v>
      </c>
      <c r="D1" s="13" t="s">
        <v>86</v>
      </c>
      <c r="E1" s="14" t="s">
        <v>66</v>
      </c>
      <c r="F1" s="13" t="s">
        <v>67</v>
      </c>
      <c r="G1" s="13" t="s">
        <v>87</v>
      </c>
      <c r="H1" s="13" t="s">
        <v>88</v>
      </c>
      <c r="I1" s="13" t="s">
        <v>72</v>
      </c>
      <c r="J1" s="13" t="s">
        <v>89</v>
      </c>
      <c r="K1" s="13" t="s">
        <v>90</v>
      </c>
      <c r="L1" s="12" t="s">
        <v>73</v>
      </c>
      <c r="M1" s="15" t="s">
        <v>91</v>
      </c>
      <c r="N1" s="16"/>
      <c r="O1" s="16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x14ac:dyDescent="0.25">
      <c r="A2" s="7">
        <v>94</v>
      </c>
      <c r="B2" s="8" t="s">
        <v>51</v>
      </c>
      <c r="C2" s="9">
        <v>1.3032407407407407E-2</v>
      </c>
      <c r="D2" s="11">
        <v>1.3217592592592593E-2</v>
      </c>
      <c r="E2" s="9">
        <f t="shared" ref="E2:E33" si="0">D2-C2</f>
        <v>1.851851851851858E-4</v>
      </c>
      <c r="F2" s="10">
        <f t="shared" ref="F2:F33" si="1">HOUR(E2) *3600 + MINUTE(E2) * 60 + SECOND(E2)</f>
        <v>16</v>
      </c>
      <c r="G2" s="10">
        <f t="shared" ref="G2:G33" si="2">HOUR(C2) *3600 + MINUTE(C2) * 60 + SECOND(C2)</f>
        <v>1126</v>
      </c>
      <c r="H2" s="10">
        <f t="shared" ref="H2:H33" si="3">HOUR(D2) *3600 + MINUTE(D2) * 60 + SECOND(D2)</f>
        <v>1142</v>
      </c>
      <c r="I2" s="7" t="str">
        <f>VLOOKUP(J2,'[1]all-items'!$A$2:$C$300,2,FALSE)</f>
        <v>c</v>
      </c>
      <c r="J2" s="7" t="str">
        <f>VLOOKUP(B2,'[1]p07-items'!$F$2:$I$44,3,FALSE)</f>
        <v>alumFoil</v>
      </c>
      <c r="K2" s="7">
        <f>VLOOKUP(B2,'[1]p07-items'!$F$2:$I$44,4,FALSE)</f>
        <v>0</v>
      </c>
      <c r="M2" s="8">
        <v>1</v>
      </c>
    </row>
    <row r="3" spans="1:35" x14ac:dyDescent="0.25">
      <c r="A3" s="7">
        <v>96</v>
      </c>
      <c r="B3" s="8" t="s">
        <v>51</v>
      </c>
      <c r="C3" s="9">
        <v>1.3263888888888889E-2</v>
      </c>
      <c r="D3" s="11">
        <v>1.3703703703703704E-2</v>
      </c>
      <c r="E3" s="9">
        <f t="shared" si="0"/>
        <v>4.3981481481481476E-4</v>
      </c>
      <c r="F3" s="10">
        <f t="shared" si="1"/>
        <v>38</v>
      </c>
      <c r="G3" s="10">
        <f t="shared" si="2"/>
        <v>1146</v>
      </c>
      <c r="H3" s="10">
        <f t="shared" si="3"/>
        <v>1184</v>
      </c>
      <c r="I3" s="7" t="str">
        <f>VLOOKUP(J3,'[1]all-items'!$A$2:$C$300,2,FALSE)</f>
        <v>c</v>
      </c>
      <c r="J3" s="7" t="str">
        <f>VLOOKUP(B3,'[1]p07-items'!$F$2:$I$44,3,FALSE)</f>
        <v>alumFoil</v>
      </c>
      <c r="K3" s="7">
        <f>VLOOKUP(B3,'[1]p07-items'!$F$2:$I$44,4,FALSE)</f>
        <v>0</v>
      </c>
      <c r="M3" s="8">
        <v>1</v>
      </c>
    </row>
    <row r="4" spans="1:35" x14ac:dyDescent="0.25">
      <c r="A4" s="7">
        <v>99</v>
      </c>
      <c r="B4" s="8" t="s">
        <v>51</v>
      </c>
      <c r="C4" s="9">
        <v>1.375E-2</v>
      </c>
      <c r="D4" s="11">
        <v>1.3935185185185184E-2</v>
      </c>
      <c r="E4" s="9">
        <f t="shared" si="0"/>
        <v>1.8518518518518406E-4</v>
      </c>
      <c r="F4" s="10">
        <f t="shared" si="1"/>
        <v>16</v>
      </c>
      <c r="G4" s="10">
        <f t="shared" si="2"/>
        <v>1188</v>
      </c>
      <c r="H4" s="10">
        <f t="shared" si="3"/>
        <v>1204</v>
      </c>
      <c r="I4" s="7" t="str">
        <f>VLOOKUP(J4,'[1]all-items'!$A$2:$C$300,2,FALSE)</f>
        <v>c</v>
      </c>
      <c r="J4" s="7" t="str">
        <f>VLOOKUP(B4,'[1]p07-items'!$F$2:$I$44,3,FALSE)</f>
        <v>alumFoil</v>
      </c>
      <c r="K4" s="7">
        <f>VLOOKUP(B4,'[1]p07-items'!$F$2:$I$44,4,FALSE)</f>
        <v>0</v>
      </c>
      <c r="M4" s="8">
        <v>1</v>
      </c>
    </row>
    <row r="5" spans="1:35" x14ac:dyDescent="0.25">
      <c r="A5" s="7">
        <v>121</v>
      </c>
      <c r="B5" s="8" t="s">
        <v>51</v>
      </c>
      <c r="C5" s="9">
        <v>4.8356481481481479E-2</v>
      </c>
      <c r="D5" s="9">
        <v>4.8912037037037039E-2</v>
      </c>
      <c r="E5" s="9">
        <f t="shared" si="0"/>
        <v>5.5555555555555913E-4</v>
      </c>
      <c r="F5" s="10">
        <f t="shared" si="1"/>
        <v>48</v>
      </c>
      <c r="G5" s="10">
        <f t="shared" si="2"/>
        <v>4178</v>
      </c>
      <c r="H5" s="10">
        <f t="shared" si="3"/>
        <v>4226</v>
      </c>
      <c r="I5" s="7" t="str">
        <f>VLOOKUP(J5,'[1]all-items'!$A$2:$C$300,2,FALSE)</f>
        <v>c</v>
      </c>
      <c r="J5" s="7" t="str">
        <f>VLOOKUP(B5,'[1]p07-items'!$F$2:$I$44,3,FALSE)</f>
        <v>alumFoil</v>
      </c>
      <c r="K5" s="7">
        <f>VLOOKUP(B5,'[1]p07-items'!$F$2:$I$44,4,FALSE)</f>
        <v>0</v>
      </c>
      <c r="M5" s="8">
        <v>1</v>
      </c>
    </row>
    <row r="6" spans="1:35" x14ac:dyDescent="0.25">
      <c r="A6" s="7">
        <v>7</v>
      </c>
      <c r="B6" s="8" t="s">
        <v>5</v>
      </c>
      <c r="C6" s="9">
        <v>5.0925925925925921E-4</v>
      </c>
      <c r="D6" s="11">
        <v>5.5555555555555556E-4</v>
      </c>
      <c r="E6" s="9">
        <f t="shared" si="0"/>
        <v>4.6296296296296341E-5</v>
      </c>
      <c r="F6" s="10">
        <f t="shared" si="1"/>
        <v>4</v>
      </c>
      <c r="G6" s="10">
        <f t="shared" si="2"/>
        <v>44</v>
      </c>
      <c r="H6" s="10">
        <f t="shared" si="3"/>
        <v>48</v>
      </c>
      <c r="I6" s="7" t="str">
        <f>VLOOKUP(J6,'[1]all-items'!$A$2:$C$300,2,FALSE)</f>
        <v>u</v>
      </c>
      <c r="J6" s="7" t="str">
        <f>VLOOKUP(B6,'[1]p07-items'!$F$2:$I$44,3,FALSE)</f>
        <v>bowl</v>
      </c>
      <c r="K6" s="7">
        <f>VLOOKUP(B6,'[1]p07-items'!$F$2:$I$44,4,FALSE)</f>
        <v>0</v>
      </c>
      <c r="M6" s="8">
        <v>1</v>
      </c>
    </row>
    <row r="7" spans="1:35" x14ac:dyDescent="0.25">
      <c r="A7" s="7">
        <v>15</v>
      </c>
      <c r="B7" s="8" t="s">
        <v>5</v>
      </c>
      <c r="C7" s="9">
        <v>1.0416666666666667E-3</v>
      </c>
      <c r="D7" s="11">
        <v>1.1574074074074073E-3</v>
      </c>
      <c r="E7" s="9">
        <f t="shared" si="0"/>
        <v>1.1574074074074069E-4</v>
      </c>
      <c r="F7" s="10">
        <f t="shared" si="1"/>
        <v>10</v>
      </c>
      <c r="G7" s="10">
        <f t="shared" si="2"/>
        <v>90</v>
      </c>
      <c r="H7" s="10">
        <f t="shared" si="3"/>
        <v>100</v>
      </c>
      <c r="I7" s="7" t="str">
        <f>VLOOKUP(J7,'[1]all-items'!$A$2:$C$300,2,FALSE)</f>
        <v>u</v>
      </c>
      <c r="J7" s="7" t="str">
        <f>VLOOKUP(B7,'[1]p07-items'!$F$2:$I$44,3,FALSE)</f>
        <v>bowl</v>
      </c>
      <c r="K7" s="7">
        <f>VLOOKUP(B7,'[1]p07-items'!$F$2:$I$44,4,FALSE)</f>
        <v>0</v>
      </c>
      <c r="M7" s="8">
        <v>1</v>
      </c>
    </row>
    <row r="8" spans="1:35" x14ac:dyDescent="0.25">
      <c r="A8" s="7">
        <v>19</v>
      </c>
      <c r="B8" s="8" t="s">
        <v>5</v>
      </c>
      <c r="C8" s="9">
        <v>1.25E-3</v>
      </c>
      <c r="D8" s="11">
        <v>1.3657407407407409E-3</v>
      </c>
      <c r="E8" s="9">
        <f t="shared" si="0"/>
        <v>1.1574074074074091E-4</v>
      </c>
      <c r="F8" s="10">
        <f t="shared" si="1"/>
        <v>10</v>
      </c>
      <c r="G8" s="10">
        <f t="shared" si="2"/>
        <v>108</v>
      </c>
      <c r="H8" s="10">
        <f t="shared" si="3"/>
        <v>118</v>
      </c>
      <c r="I8" s="7" t="str">
        <f>VLOOKUP(J8,'[1]all-items'!$A$2:$C$300,2,FALSE)</f>
        <v>u</v>
      </c>
      <c r="J8" s="7" t="str">
        <f>VLOOKUP(B8,'[1]p07-items'!$F$2:$I$44,3,FALSE)</f>
        <v>bowl</v>
      </c>
      <c r="K8" s="7">
        <f>VLOOKUP(B8,'[1]p07-items'!$F$2:$I$44,4,FALSE)</f>
        <v>0</v>
      </c>
      <c r="M8" s="8">
        <v>1</v>
      </c>
    </row>
    <row r="9" spans="1:35" x14ac:dyDescent="0.25">
      <c r="A9" s="7">
        <v>23</v>
      </c>
      <c r="B9" s="8" t="s">
        <v>5</v>
      </c>
      <c r="C9" s="9">
        <v>1.5046296296296294E-3</v>
      </c>
      <c r="D9" s="11">
        <v>1.6666666666666668E-3</v>
      </c>
      <c r="E9" s="9">
        <f t="shared" si="0"/>
        <v>1.6203703703703736E-4</v>
      </c>
      <c r="F9" s="10">
        <f t="shared" si="1"/>
        <v>14</v>
      </c>
      <c r="G9" s="10">
        <f t="shared" si="2"/>
        <v>130</v>
      </c>
      <c r="H9" s="10">
        <f t="shared" si="3"/>
        <v>144</v>
      </c>
      <c r="I9" s="7" t="str">
        <f>VLOOKUP(J9,'[1]all-items'!$A$2:$C$300,2,FALSE)</f>
        <v>u</v>
      </c>
      <c r="J9" s="7" t="str">
        <f>VLOOKUP(B9,'[1]p07-items'!$F$2:$I$44,3,FALSE)</f>
        <v>bowl</v>
      </c>
      <c r="K9" s="7">
        <f>VLOOKUP(B9,'[1]p07-items'!$F$2:$I$44,4,FALSE)</f>
        <v>0</v>
      </c>
      <c r="M9" s="8">
        <v>1</v>
      </c>
    </row>
    <row r="10" spans="1:35" x14ac:dyDescent="0.25">
      <c r="A10" s="7">
        <v>26</v>
      </c>
      <c r="B10" s="8" t="s">
        <v>5</v>
      </c>
      <c r="C10" s="9">
        <v>1.7824074074074072E-3</v>
      </c>
      <c r="D10" s="11">
        <v>2.1064814814814813E-3</v>
      </c>
      <c r="E10" s="9">
        <f t="shared" si="0"/>
        <v>3.2407407407407406E-4</v>
      </c>
      <c r="F10" s="10">
        <f t="shared" si="1"/>
        <v>28</v>
      </c>
      <c r="G10" s="10">
        <f t="shared" si="2"/>
        <v>154</v>
      </c>
      <c r="H10" s="10">
        <f t="shared" si="3"/>
        <v>182</v>
      </c>
      <c r="I10" s="7" t="str">
        <f>VLOOKUP(J10,'[1]all-items'!$A$2:$C$300,2,FALSE)</f>
        <v>u</v>
      </c>
      <c r="J10" s="7" t="str">
        <f>VLOOKUP(B10,'[1]p07-items'!$F$2:$I$44,3,FALSE)</f>
        <v>bowl</v>
      </c>
      <c r="K10" s="7">
        <f>VLOOKUP(B10,'[1]p07-items'!$F$2:$I$44,4,FALSE)</f>
        <v>0</v>
      </c>
      <c r="M10" s="8">
        <v>1</v>
      </c>
    </row>
    <row r="11" spans="1:35" x14ac:dyDescent="0.25">
      <c r="A11" s="7">
        <v>45</v>
      </c>
      <c r="B11" s="8" t="s">
        <v>5</v>
      </c>
      <c r="C11" s="9">
        <v>3.472222222222222E-3</v>
      </c>
      <c r="D11" s="9">
        <v>3.5416666666666665E-3</v>
      </c>
      <c r="E11" s="9">
        <f t="shared" si="0"/>
        <v>6.9444444444444458E-5</v>
      </c>
      <c r="F11" s="10">
        <f t="shared" si="1"/>
        <v>6</v>
      </c>
      <c r="G11" s="10">
        <f t="shared" si="2"/>
        <v>300</v>
      </c>
      <c r="H11" s="10">
        <f t="shared" si="3"/>
        <v>306</v>
      </c>
      <c r="I11" s="7" t="str">
        <f>VLOOKUP(J11,'[1]all-items'!$A$2:$C$300,2,FALSE)</f>
        <v>u</v>
      </c>
      <c r="J11" s="7" t="str">
        <f>VLOOKUP(B11,'[1]p07-items'!$F$2:$I$44,3,FALSE)</f>
        <v>bowl</v>
      </c>
      <c r="K11" s="7">
        <f>VLOOKUP(B11,'[1]p07-items'!$F$2:$I$44,4,FALSE)</f>
        <v>0</v>
      </c>
      <c r="L11" s="8" t="s">
        <v>82</v>
      </c>
      <c r="M11" s="8">
        <v>1</v>
      </c>
    </row>
    <row r="12" spans="1:35" x14ac:dyDescent="0.25">
      <c r="A12" s="7">
        <v>50</v>
      </c>
      <c r="B12" s="8" t="s">
        <v>5</v>
      </c>
      <c r="C12" s="9">
        <v>3.7268518518518514E-3</v>
      </c>
      <c r="D12" s="11">
        <v>6.9444444444444441E-3</v>
      </c>
      <c r="E12" s="9">
        <f t="shared" si="0"/>
        <v>3.2175925925925926E-3</v>
      </c>
      <c r="F12" s="10">
        <f t="shared" si="1"/>
        <v>278</v>
      </c>
      <c r="G12" s="10">
        <f t="shared" si="2"/>
        <v>322</v>
      </c>
      <c r="H12" s="10">
        <f t="shared" si="3"/>
        <v>600</v>
      </c>
      <c r="I12" s="7" t="str">
        <f>VLOOKUP(J12,'[1]all-items'!$A$2:$C$300,2,FALSE)</f>
        <v>u</v>
      </c>
      <c r="J12" s="7" t="str">
        <f>VLOOKUP(B12,'[1]p07-items'!$F$2:$I$44,3,FALSE)</f>
        <v>bowl</v>
      </c>
      <c r="K12" s="7">
        <f>VLOOKUP(B12,'[1]p07-items'!$F$2:$I$44,4,FALSE)</f>
        <v>0</v>
      </c>
      <c r="M12" s="8">
        <v>1</v>
      </c>
    </row>
    <row r="13" spans="1:35" x14ac:dyDescent="0.25">
      <c r="A13" s="7">
        <v>59</v>
      </c>
      <c r="B13" s="8" t="s">
        <v>5</v>
      </c>
      <c r="C13" s="9">
        <v>7.8703703703703713E-3</v>
      </c>
      <c r="D13" s="11">
        <v>7.8935185185185185E-3</v>
      </c>
      <c r="E13" s="9">
        <f t="shared" si="0"/>
        <v>2.3148148148147141E-5</v>
      </c>
      <c r="F13" s="10">
        <f t="shared" si="1"/>
        <v>2</v>
      </c>
      <c r="G13" s="10">
        <f t="shared" si="2"/>
        <v>680</v>
      </c>
      <c r="H13" s="10">
        <f t="shared" si="3"/>
        <v>682</v>
      </c>
      <c r="I13" s="7" t="str">
        <f>VLOOKUP(J13,'[1]all-items'!$A$2:$C$300,2,FALSE)</f>
        <v>u</v>
      </c>
      <c r="J13" s="7" t="str">
        <f>VLOOKUP(B13,'[1]p07-items'!$F$2:$I$44,3,FALSE)</f>
        <v>bowl</v>
      </c>
      <c r="K13" s="7">
        <f>VLOOKUP(B13,'[1]p07-items'!$F$2:$I$44,4,FALSE)</f>
        <v>0</v>
      </c>
      <c r="M13" s="8">
        <v>1</v>
      </c>
    </row>
    <row r="14" spans="1:35" x14ac:dyDescent="0.25">
      <c r="A14" s="7">
        <v>72</v>
      </c>
      <c r="B14" s="8" t="s">
        <v>5</v>
      </c>
      <c r="C14" s="9">
        <v>1.1111111111111112E-2</v>
      </c>
      <c r="D14" s="11">
        <v>1.1249999999999998E-2</v>
      </c>
      <c r="E14" s="9">
        <f t="shared" si="0"/>
        <v>1.3888888888888631E-4</v>
      </c>
      <c r="F14" s="10">
        <f t="shared" si="1"/>
        <v>12</v>
      </c>
      <c r="G14" s="10">
        <f t="shared" si="2"/>
        <v>960</v>
      </c>
      <c r="H14" s="10">
        <f t="shared" si="3"/>
        <v>972</v>
      </c>
      <c r="I14" s="7" t="str">
        <f>VLOOKUP(J14,'[1]all-items'!$A$2:$C$300,2,FALSE)</f>
        <v>u</v>
      </c>
      <c r="J14" s="7" t="str">
        <f>VLOOKUP(B14,'[1]p07-items'!$F$2:$I$44,3,FALSE)</f>
        <v>bowl</v>
      </c>
      <c r="K14" s="7">
        <f>VLOOKUP(B14,'[1]p07-items'!$F$2:$I$44,4,FALSE)</f>
        <v>0</v>
      </c>
      <c r="M14" s="8">
        <v>1</v>
      </c>
    </row>
    <row r="15" spans="1:35" x14ac:dyDescent="0.25">
      <c r="A15" s="7">
        <v>81</v>
      </c>
      <c r="B15" s="8" t="s">
        <v>5</v>
      </c>
      <c r="C15" s="9">
        <v>1.1666666666666667E-2</v>
      </c>
      <c r="D15" s="11">
        <v>1.1689814814814814E-2</v>
      </c>
      <c r="E15" s="9">
        <f t="shared" si="0"/>
        <v>2.3148148148147141E-5</v>
      </c>
      <c r="F15" s="10">
        <f t="shared" si="1"/>
        <v>2</v>
      </c>
      <c r="G15" s="10">
        <f t="shared" si="2"/>
        <v>1008</v>
      </c>
      <c r="H15" s="10">
        <f t="shared" si="3"/>
        <v>1010</v>
      </c>
      <c r="I15" s="7" t="str">
        <f>VLOOKUP(J15,'[1]all-items'!$A$2:$C$300,2,FALSE)</f>
        <v>u</v>
      </c>
      <c r="J15" s="7" t="str">
        <f>VLOOKUP(B15,'[1]p07-items'!$F$2:$I$44,3,FALSE)</f>
        <v>bowl</v>
      </c>
      <c r="K15" s="7">
        <f>VLOOKUP(B15,'[1]p07-items'!$F$2:$I$44,4,FALSE)</f>
        <v>0</v>
      </c>
      <c r="M15" s="8">
        <v>1</v>
      </c>
    </row>
    <row r="16" spans="1:35" x14ac:dyDescent="0.25">
      <c r="A16" s="7">
        <v>21</v>
      </c>
      <c r="B16" s="8" t="s">
        <v>36</v>
      </c>
      <c r="C16" s="9">
        <v>1.3888888888888889E-3</v>
      </c>
      <c r="D16" s="11">
        <v>1.689814814814815E-3</v>
      </c>
      <c r="E16" s="9">
        <f t="shared" si="0"/>
        <v>3.0092592592592606E-4</v>
      </c>
      <c r="F16" s="10">
        <f t="shared" si="1"/>
        <v>26</v>
      </c>
      <c r="G16" s="10">
        <f t="shared" si="2"/>
        <v>120</v>
      </c>
      <c r="H16" s="10">
        <f t="shared" si="3"/>
        <v>146</v>
      </c>
      <c r="I16" s="7" t="str">
        <f>VLOOKUP(J16,'[1]all-items'!$A$2:$C$300,2,FALSE)</f>
        <v>c</v>
      </c>
      <c r="J16" s="7" t="str">
        <f>VLOOKUP(B16,'[1]p07-items'!$F$2:$I$44,3,FALSE)</f>
        <v>cayenne</v>
      </c>
      <c r="K16" s="7" t="str">
        <f>VLOOKUP(B16,'[1]p07-items'!$F$2:$I$44,4,FALSE)</f>
        <v>pwd</v>
      </c>
      <c r="M16" s="8">
        <v>1</v>
      </c>
    </row>
    <row r="17" spans="1:13" x14ac:dyDescent="0.25">
      <c r="A17" s="7">
        <v>43</v>
      </c>
      <c r="B17" s="8" t="s">
        <v>42</v>
      </c>
      <c r="C17" s="9">
        <v>3.3333333333333335E-3</v>
      </c>
      <c r="D17" s="11">
        <v>3.472222222222222E-3</v>
      </c>
      <c r="E17" s="9">
        <f t="shared" si="0"/>
        <v>1.3888888888888848E-4</v>
      </c>
      <c r="F17" s="10">
        <f t="shared" si="1"/>
        <v>12</v>
      </c>
      <c r="G17" s="10">
        <f t="shared" si="2"/>
        <v>288</v>
      </c>
      <c r="H17" s="10">
        <f t="shared" si="3"/>
        <v>300</v>
      </c>
      <c r="I17" s="7" t="str">
        <f>VLOOKUP(J17,'[1]all-items'!$A$2:$C$300,2,FALSE)</f>
        <v>c</v>
      </c>
      <c r="J17" s="7" t="str">
        <f>VLOOKUP(B17,'[1]p07-items'!$F$2:$I$44,3,FALSE)</f>
        <v>chicken</v>
      </c>
      <c r="K17" s="7">
        <f>VLOOKUP(B17,'[1]p07-items'!$F$2:$I$44,4,FALSE)</f>
        <v>0</v>
      </c>
      <c r="M17" s="8">
        <v>1</v>
      </c>
    </row>
    <row r="18" spans="1:13" x14ac:dyDescent="0.25">
      <c r="A18" s="7">
        <v>51</v>
      </c>
      <c r="B18" s="8" t="s">
        <v>42</v>
      </c>
      <c r="C18" s="9">
        <v>3.7037037037037034E-3</v>
      </c>
      <c r="D18" s="11">
        <v>6.9444444444444441E-3</v>
      </c>
      <c r="E18" s="9">
        <f t="shared" si="0"/>
        <v>3.2407407407407406E-3</v>
      </c>
      <c r="F18" s="10">
        <f t="shared" si="1"/>
        <v>280</v>
      </c>
      <c r="G18" s="10">
        <f t="shared" si="2"/>
        <v>320</v>
      </c>
      <c r="H18" s="10">
        <f t="shared" si="3"/>
        <v>600</v>
      </c>
      <c r="I18" s="7" t="str">
        <f>VLOOKUP(J18,'[1]all-items'!$A$2:$C$300,2,FALSE)</f>
        <v>c</v>
      </c>
      <c r="J18" s="7" t="str">
        <f>VLOOKUP(B18,'[1]p07-items'!$F$2:$I$44,3,FALSE)</f>
        <v>chicken</v>
      </c>
      <c r="K18" s="7">
        <f>VLOOKUP(B18,'[1]p07-items'!$F$2:$I$44,4,FALSE)</f>
        <v>0</v>
      </c>
      <c r="M18" s="8">
        <v>1</v>
      </c>
    </row>
    <row r="19" spans="1:13" x14ac:dyDescent="0.25">
      <c r="A19" s="7">
        <v>75</v>
      </c>
      <c r="B19" s="8" t="s">
        <v>42</v>
      </c>
      <c r="C19" s="9">
        <v>1.1249999999999998E-2</v>
      </c>
      <c r="D19" s="11">
        <v>1.1458333333333334E-2</v>
      </c>
      <c r="E19" s="9">
        <f t="shared" si="0"/>
        <v>2.0833333333333641E-4</v>
      </c>
      <c r="F19" s="10">
        <f t="shared" si="1"/>
        <v>18</v>
      </c>
      <c r="G19" s="10">
        <f t="shared" si="2"/>
        <v>972</v>
      </c>
      <c r="H19" s="10">
        <f t="shared" si="3"/>
        <v>990</v>
      </c>
      <c r="I19" s="7" t="str">
        <f>VLOOKUP(J19,'[1]all-items'!$A$2:$C$300,2,FALSE)</f>
        <v>c</v>
      </c>
      <c r="J19" s="7" t="str">
        <f>VLOOKUP(B19,'[1]p07-items'!$F$2:$I$44,3,FALSE)</f>
        <v>chicken</v>
      </c>
      <c r="K19" s="7">
        <f>VLOOKUP(B19,'[1]p07-items'!$F$2:$I$44,4,FALSE)</f>
        <v>0</v>
      </c>
      <c r="M19" s="8">
        <v>1</v>
      </c>
    </row>
    <row r="20" spans="1:13" x14ac:dyDescent="0.25">
      <c r="A20" s="7">
        <v>89</v>
      </c>
      <c r="B20" s="8" t="s">
        <v>42</v>
      </c>
      <c r="C20" s="9">
        <v>1.252314814814815E-2</v>
      </c>
      <c r="D20" s="11">
        <v>1.275462962962963E-2</v>
      </c>
      <c r="E20" s="9">
        <f t="shared" si="0"/>
        <v>2.3148148148148008E-4</v>
      </c>
      <c r="F20" s="10">
        <f t="shared" si="1"/>
        <v>20</v>
      </c>
      <c r="G20" s="10">
        <f t="shared" si="2"/>
        <v>1082</v>
      </c>
      <c r="H20" s="10">
        <f t="shared" si="3"/>
        <v>1102</v>
      </c>
      <c r="I20" s="7" t="str">
        <f>VLOOKUP(J20,'[1]all-items'!$A$2:$C$300,2,FALSE)</f>
        <v>c</v>
      </c>
      <c r="J20" s="7" t="str">
        <f>VLOOKUP(B20,'[1]p07-items'!$F$2:$I$44,3,FALSE)</f>
        <v>chicken</v>
      </c>
      <c r="K20" s="7">
        <f>VLOOKUP(B20,'[1]p07-items'!$F$2:$I$44,4,FALSE)</f>
        <v>0</v>
      </c>
      <c r="M20" s="8">
        <v>1</v>
      </c>
    </row>
    <row r="21" spans="1:13" x14ac:dyDescent="0.25">
      <c r="A21" s="7">
        <v>122</v>
      </c>
      <c r="B21" s="8" t="s">
        <v>71</v>
      </c>
      <c r="C21" s="9">
        <v>4.8587962962962965E-2</v>
      </c>
      <c r="D21" s="9">
        <v>4.8634259259259259E-2</v>
      </c>
      <c r="E21" s="9">
        <f t="shared" si="0"/>
        <v>4.6296296296294281E-5</v>
      </c>
      <c r="F21" s="10">
        <f t="shared" si="1"/>
        <v>4</v>
      </c>
      <c r="G21" s="10">
        <f t="shared" si="2"/>
        <v>4198</v>
      </c>
      <c r="H21" s="10">
        <f t="shared" si="3"/>
        <v>4202</v>
      </c>
      <c r="I21" s="7" t="str">
        <f>VLOOKUP(J21,'[1]all-items'!$A$2:$C$300,2,FALSE)</f>
        <v>c</v>
      </c>
      <c r="J21" s="7" t="str">
        <f>VLOOKUP(B21,'[1]p07-items'!$F$2:$I$44,3,FALSE)</f>
        <v>food</v>
      </c>
      <c r="K21" s="7" t="str">
        <f>VLOOKUP(B21,'[1]p07-items'!$F$2:$I$44,4,FALSE)</f>
        <v>chicken</v>
      </c>
      <c r="M21" s="8">
        <v>1</v>
      </c>
    </row>
    <row r="22" spans="1:13" x14ac:dyDescent="0.25">
      <c r="A22" s="7">
        <v>41</v>
      </c>
      <c r="B22" s="8" t="s">
        <v>40</v>
      </c>
      <c r="C22" s="9">
        <v>3.0787037037037037E-3</v>
      </c>
      <c r="D22" s="9">
        <v>3.2870370370370367E-3</v>
      </c>
      <c r="E22" s="9">
        <f t="shared" si="0"/>
        <v>2.0833333333333294E-4</v>
      </c>
      <c r="F22" s="10">
        <f t="shared" si="1"/>
        <v>18</v>
      </c>
      <c r="G22" s="10">
        <f t="shared" si="2"/>
        <v>266</v>
      </c>
      <c r="H22" s="10">
        <f t="shared" si="3"/>
        <v>284</v>
      </c>
      <c r="I22" s="7" t="str">
        <f>VLOOKUP(J22,'[1]all-items'!$A$2:$C$300,2,FALSE)</f>
        <v>c</v>
      </c>
      <c r="J22" s="7" t="str">
        <f>VLOOKUP(B22,'[1]p07-items'!$F$2:$I$44,3,FALSE)</f>
        <v>clingFilm</v>
      </c>
      <c r="K22" s="7">
        <f>VLOOKUP(B22,'[1]p07-items'!$F$2:$I$44,4,FALSE)</f>
        <v>0</v>
      </c>
      <c r="M22" s="8">
        <v>1</v>
      </c>
    </row>
    <row r="23" spans="1:13" x14ac:dyDescent="0.25">
      <c r="A23" s="7">
        <v>133</v>
      </c>
      <c r="B23" s="8" t="s">
        <v>58</v>
      </c>
      <c r="C23" s="9">
        <v>5.7013888888888892E-2</v>
      </c>
      <c r="D23" s="9">
        <v>5.7777777777777782E-2</v>
      </c>
      <c r="E23" s="9">
        <f t="shared" si="0"/>
        <v>7.6388888888889034E-4</v>
      </c>
      <c r="F23" s="10">
        <f t="shared" si="1"/>
        <v>66</v>
      </c>
      <c r="G23" s="10">
        <f t="shared" si="2"/>
        <v>4926</v>
      </c>
      <c r="H23" s="10">
        <f t="shared" si="3"/>
        <v>4992</v>
      </c>
      <c r="I23" s="7" t="str">
        <f>VLOOKUP(J23,'[1]all-items'!$A$2:$C$300,2,FALSE)</f>
        <v>e</v>
      </c>
      <c r="J23" s="7" t="str">
        <f>VLOOKUP(B23,'[1]p07-items'!$F$2:$I$44,3,FALSE)</f>
        <v>cpB</v>
      </c>
      <c r="K23" s="7" t="str">
        <f>VLOOKUP(B23,'[1]p07-items'!$F$2:$I$44,4,FALSE)</f>
        <v>a_st_1</v>
      </c>
      <c r="M23" s="8">
        <v>1</v>
      </c>
    </row>
    <row r="24" spans="1:13" x14ac:dyDescent="0.25">
      <c r="A24" s="7">
        <v>93</v>
      </c>
      <c r="B24" s="8" t="s">
        <v>50</v>
      </c>
      <c r="C24" s="9">
        <v>1.300925925925926E-2</v>
      </c>
      <c r="D24" s="11">
        <v>1.3032407407407407E-2</v>
      </c>
      <c r="E24" s="9">
        <f t="shared" si="0"/>
        <v>2.3148148148147141E-5</v>
      </c>
      <c r="F24" s="10">
        <f t="shared" si="1"/>
        <v>2</v>
      </c>
      <c r="G24" s="10">
        <f t="shared" si="2"/>
        <v>1124</v>
      </c>
      <c r="H24" s="10">
        <f t="shared" si="3"/>
        <v>1126</v>
      </c>
      <c r="I24" s="7" t="str">
        <f>VLOOKUP(J24,'[1]all-items'!$A$2:$C$300,2,FALSE)</f>
        <v>e</v>
      </c>
      <c r="J24" s="7" t="str">
        <f>VLOOKUP(B24,'[1]p07-items'!$F$2:$I$44,3,FALSE)</f>
        <v>cpB</v>
      </c>
      <c r="K24" s="7" t="str">
        <f>VLOOKUP(B24,'[1]p07-items'!$F$2:$I$44,4,FALSE)</f>
        <v>a_ot_r_1</v>
      </c>
      <c r="M24" s="8">
        <v>1</v>
      </c>
    </row>
    <row r="25" spans="1:13" x14ac:dyDescent="0.25">
      <c r="A25" s="7">
        <v>95</v>
      </c>
      <c r="B25" s="8" t="s">
        <v>50</v>
      </c>
      <c r="C25" s="9">
        <v>1.3194444444444444E-2</v>
      </c>
      <c r="D25" s="11">
        <v>1.3217592592592593E-2</v>
      </c>
      <c r="E25" s="9">
        <f t="shared" si="0"/>
        <v>2.3148148148148875E-5</v>
      </c>
      <c r="F25" s="10">
        <f t="shared" si="1"/>
        <v>2</v>
      </c>
      <c r="G25" s="10">
        <f t="shared" si="2"/>
        <v>1140</v>
      </c>
      <c r="H25" s="10">
        <f t="shared" si="3"/>
        <v>1142</v>
      </c>
      <c r="I25" s="7" t="str">
        <f>VLOOKUP(J25,'[1]all-items'!$A$2:$C$300,2,FALSE)</f>
        <v>e</v>
      </c>
      <c r="J25" s="7" t="str">
        <f>VLOOKUP(B25,'[1]p07-items'!$F$2:$I$44,3,FALSE)</f>
        <v>cpB</v>
      </c>
      <c r="K25" s="7" t="str">
        <f>VLOOKUP(B25,'[1]p07-items'!$F$2:$I$44,4,FALSE)</f>
        <v>a_ot_r_1</v>
      </c>
      <c r="M25" s="8">
        <v>1</v>
      </c>
    </row>
    <row r="26" spans="1:13" x14ac:dyDescent="0.25">
      <c r="A26" s="7">
        <v>10</v>
      </c>
      <c r="B26" s="8" t="s">
        <v>33</v>
      </c>
      <c r="C26" s="9">
        <v>8.564814814814815E-4</v>
      </c>
      <c r="D26" s="11">
        <v>9.4907407407407408E-4</v>
      </c>
      <c r="E26" s="9">
        <f t="shared" si="0"/>
        <v>9.2592592592592574E-5</v>
      </c>
      <c r="F26" s="10">
        <f t="shared" si="1"/>
        <v>8</v>
      </c>
      <c r="G26" s="10">
        <f t="shared" si="2"/>
        <v>74</v>
      </c>
      <c r="H26" s="10">
        <f t="shared" si="3"/>
        <v>82</v>
      </c>
      <c r="I26" s="7" t="str">
        <f>VLOOKUP(J26,'[1]all-items'!$A$2:$C$300,2,FALSE)</f>
        <v>e</v>
      </c>
      <c r="J26" s="7" t="str">
        <f>VLOOKUP(B26,'[1]p07-items'!$F$2:$I$44,3,FALSE)</f>
        <v>cpB</v>
      </c>
      <c r="K26" s="7" t="str">
        <f>VLOOKUP(B26,'[1]p07-items'!$F$2:$I$44,4,FALSE)</f>
        <v>a_st_2</v>
      </c>
      <c r="M26" s="8">
        <v>1</v>
      </c>
    </row>
    <row r="27" spans="1:13" x14ac:dyDescent="0.25">
      <c r="A27" s="7">
        <v>16</v>
      </c>
      <c r="B27" s="8" t="s">
        <v>33</v>
      </c>
      <c r="C27" s="9">
        <v>1.1805555555555556E-3</v>
      </c>
      <c r="D27" s="11">
        <v>1.2037037037037038E-3</v>
      </c>
      <c r="E27" s="9">
        <f t="shared" si="0"/>
        <v>2.3148148148148225E-5</v>
      </c>
      <c r="F27" s="10">
        <f t="shared" si="1"/>
        <v>2</v>
      </c>
      <c r="G27" s="10">
        <f t="shared" si="2"/>
        <v>102</v>
      </c>
      <c r="H27" s="10">
        <f t="shared" si="3"/>
        <v>104</v>
      </c>
      <c r="I27" s="7" t="str">
        <f>VLOOKUP(J27,'[1]all-items'!$A$2:$C$300,2,FALSE)</f>
        <v>e</v>
      </c>
      <c r="J27" s="7" t="str">
        <f>VLOOKUP(B27,'[1]p07-items'!$F$2:$I$44,3,FALSE)</f>
        <v>cpB</v>
      </c>
      <c r="K27" s="7" t="str">
        <f>VLOOKUP(B27,'[1]p07-items'!$F$2:$I$44,4,FALSE)</f>
        <v>a_st_2</v>
      </c>
      <c r="M27" s="8">
        <v>1</v>
      </c>
    </row>
    <row r="28" spans="1:13" x14ac:dyDescent="0.25">
      <c r="A28" s="7">
        <v>20</v>
      </c>
      <c r="B28" s="8" t="s">
        <v>33</v>
      </c>
      <c r="C28" s="9">
        <v>1.3657407407407409E-3</v>
      </c>
      <c r="D28" s="11">
        <v>1.4351851851851854E-3</v>
      </c>
      <c r="E28" s="9">
        <f t="shared" si="0"/>
        <v>6.9444444444444458E-5</v>
      </c>
      <c r="F28" s="10">
        <f t="shared" si="1"/>
        <v>6</v>
      </c>
      <c r="G28" s="10">
        <f t="shared" si="2"/>
        <v>118</v>
      </c>
      <c r="H28" s="10">
        <f t="shared" si="3"/>
        <v>124</v>
      </c>
      <c r="I28" s="7" t="str">
        <f>VLOOKUP(J28,'[1]all-items'!$A$2:$C$300,2,FALSE)</f>
        <v>e</v>
      </c>
      <c r="J28" s="7" t="str">
        <f>VLOOKUP(B28,'[1]p07-items'!$F$2:$I$44,3,FALSE)</f>
        <v>cpB</v>
      </c>
      <c r="K28" s="7" t="str">
        <f>VLOOKUP(B28,'[1]p07-items'!$F$2:$I$44,4,FALSE)</f>
        <v>a_st_2</v>
      </c>
      <c r="M28" s="8">
        <v>1</v>
      </c>
    </row>
    <row r="29" spans="1:13" x14ac:dyDescent="0.25">
      <c r="A29" s="7">
        <v>24</v>
      </c>
      <c r="B29" s="8" t="s">
        <v>33</v>
      </c>
      <c r="C29" s="9">
        <v>1.6666666666666668E-3</v>
      </c>
      <c r="D29" s="11">
        <v>1.712962962962963E-3</v>
      </c>
      <c r="E29" s="9">
        <f t="shared" si="0"/>
        <v>4.6296296296296233E-5</v>
      </c>
      <c r="F29" s="10">
        <f t="shared" si="1"/>
        <v>4</v>
      </c>
      <c r="G29" s="10">
        <f t="shared" si="2"/>
        <v>144</v>
      </c>
      <c r="H29" s="10">
        <f t="shared" si="3"/>
        <v>148</v>
      </c>
      <c r="I29" s="7" t="str">
        <f>VLOOKUP(J29,'[1]all-items'!$A$2:$C$300,2,FALSE)</f>
        <v>e</v>
      </c>
      <c r="J29" s="7" t="str">
        <f>VLOOKUP(B29,'[1]p07-items'!$F$2:$I$44,3,FALSE)</f>
        <v>cpB</v>
      </c>
      <c r="K29" s="7" t="str">
        <f>VLOOKUP(B29,'[1]p07-items'!$F$2:$I$44,4,FALSE)</f>
        <v>a_st_2</v>
      </c>
      <c r="M29" s="8">
        <v>1</v>
      </c>
    </row>
    <row r="30" spans="1:13" x14ac:dyDescent="0.25">
      <c r="A30" s="7">
        <v>3</v>
      </c>
      <c r="B30" s="8" t="s">
        <v>31</v>
      </c>
      <c r="C30" s="9">
        <v>3.4722222222222224E-4</v>
      </c>
      <c r="D30" s="11">
        <v>3.7037037037037035E-4</v>
      </c>
      <c r="E30" s="9">
        <f t="shared" si="0"/>
        <v>2.3148148148148117E-5</v>
      </c>
      <c r="F30" s="10">
        <f t="shared" si="1"/>
        <v>2</v>
      </c>
      <c r="G30" s="10">
        <f t="shared" si="2"/>
        <v>30</v>
      </c>
      <c r="H30" s="10">
        <f t="shared" si="3"/>
        <v>32</v>
      </c>
      <c r="I30" s="7" t="str">
        <f>VLOOKUP(J30,'[1]all-items'!$A$2:$C$300,2,FALSE)</f>
        <v>e</v>
      </c>
      <c r="J30" s="7" t="str">
        <f>VLOOKUP(B30,'[1]p07-items'!$F$2:$I$44,3,FALSE)</f>
        <v>cpB</v>
      </c>
      <c r="K30" s="7" t="str">
        <f>VLOOKUP(B30,'[1]p07-items'!$F$2:$I$44,4,FALSE)</f>
        <v>a_cp_1</v>
      </c>
      <c r="M30" s="8">
        <v>1</v>
      </c>
    </row>
    <row r="31" spans="1:13" x14ac:dyDescent="0.25">
      <c r="A31" s="7">
        <v>6</v>
      </c>
      <c r="B31" s="8" t="s">
        <v>31</v>
      </c>
      <c r="C31" s="9">
        <v>4.8611111111111104E-4</v>
      </c>
      <c r="D31" s="11">
        <v>5.0925925925925921E-4</v>
      </c>
      <c r="E31" s="9">
        <f t="shared" si="0"/>
        <v>2.3148148148148171E-5</v>
      </c>
      <c r="F31" s="10">
        <f t="shared" si="1"/>
        <v>2</v>
      </c>
      <c r="G31" s="10">
        <f t="shared" si="2"/>
        <v>42</v>
      </c>
      <c r="H31" s="10">
        <f t="shared" si="3"/>
        <v>44</v>
      </c>
      <c r="I31" s="7" t="str">
        <f>VLOOKUP(J31,'[1]all-items'!$A$2:$C$300,2,FALSE)</f>
        <v>e</v>
      </c>
      <c r="J31" s="7" t="str">
        <f>VLOOKUP(B31,'[1]p07-items'!$F$2:$I$44,3,FALSE)</f>
        <v>cpB</v>
      </c>
      <c r="K31" s="7" t="str">
        <f>VLOOKUP(B31,'[1]p07-items'!$F$2:$I$44,4,FALSE)</f>
        <v>a_cp_1</v>
      </c>
      <c r="M31" s="8">
        <v>1</v>
      </c>
    </row>
    <row r="32" spans="1:13" x14ac:dyDescent="0.25">
      <c r="A32" s="7">
        <v>30</v>
      </c>
      <c r="B32" s="8" t="s">
        <v>31</v>
      </c>
      <c r="C32" s="9">
        <v>2.1990740740740742E-3</v>
      </c>
      <c r="D32" s="11">
        <v>2.2685185185185182E-3</v>
      </c>
      <c r="E32" s="9">
        <f t="shared" si="0"/>
        <v>6.9444444444444024E-5</v>
      </c>
      <c r="F32" s="10">
        <f t="shared" si="1"/>
        <v>6</v>
      </c>
      <c r="G32" s="10">
        <f t="shared" si="2"/>
        <v>190</v>
      </c>
      <c r="H32" s="10">
        <f t="shared" si="3"/>
        <v>196</v>
      </c>
      <c r="I32" s="7" t="str">
        <f>VLOOKUP(J32,'[1]all-items'!$A$2:$C$300,2,FALSE)</f>
        <v>e</v>
      </c>
      <c r="J32" s="7" t="str">
        <f>VLOOKUP(B32,'[1]p07-items'!$F$2:$I$44,3,FALSE)</f>
        <v>cpB</v>
      </c>
      <c r="K32" s="7" t="str">
        <f>VLOOKUP(B32,'[1]p07-items'!$F$2:$I$44,4,FALSE)</f>
        <v>a_cp_1</v>
      </c>
      <c r="M32" s="8">
        <v>1</v>
      </c>
    </row>
    <row r="33" spans="1:13" x14ac:dyDescent="0.25">
      <c r="A33" s="7">
        <v>11</v>
      </c>
      <c r="B33" s="8" t="s">
        <v>34</v>
      </c>
      <c r="C33" s="9">
        <v>8.7962962962962962E-4</v>
      </c>
      <c r="D33" s="9">
        <v>9.0277777777777784E-4</v>
      </c>
      <c r="E33" s="9">
        <f t="shared" si="0"/>
        <v>2.3148148148148225E-5</v>
      </c>
      <c r="F33" s="10">
        <f t="shared" si="1"/>
        <v>2</v>
      </c>
      <c r="G33" s="10">
        <f t="shared" si="2"/>
        <v>76</v>
      </c>
      <c r="H33" s="10">
        <f t="shared" si="3"/>
        <v>78</v>
      </c>
      <c r="I33" s="7" t="str">
        <f>VLOOKUP(J33,'[1]all-items'!$A$2:$C$300,2,FALSE)</f>
        <v>c</v>
      </c>
      <c r="J33" s="7" t="str">
        <f>VLOOKUP(B33,'[1]p07-items'!$F$2:$I$44,3,FALSE)</f>
        <v>curry</v>
      </c>
      <c r="K33" s="7" t="str">
        <f>VLOOKUP(B33,'[1]p07-items'!$F$2:$I$44,4,FALSE)</f>
        <v>pwd</v>
      </c>
      <c r="M33" s="8">
        <v>1</v>
      </c>
    </row>
    <row r="34" spans="1:13" x14ac:dyDescent="0.25">
      <c r="A34" s="7">
        <v>13</v>
      </c>
      <c r="B34" s="8" t="s">
        <v>34</v>
      </c>
      <c r="C34" s="11">
        <v>9.2592592592592585E-4</v>
      </c>
      <c r="D34" s="11">
        <v>1.2037037037037038E-3</v>
      </c>
      <c r="E34" s="9">
        <f t="shared" ref="E34:E65" si="4">D34-C34</f>
        <v>2.7777777777777794E-4</v>
      </c>
      <c r="F34" s="10">
        <f t="shared" ref="F34:F65" si="5">HOUR(E34) *3600 + MINUTE(E34) * 60 + SECOND(E34)</f>
        <v>24</v>
      </c>
      <c r="G34" s="10">
        <f t="shared" ref="G34:G65" si="6">HOUR(C34) *3600 + MINUTE(C34) * 60 + SECOND(C34)</f>
        <v>80</v>
      </c>
      <c r="H34" s="10">
        <f t="shared" ref="H34:H65" si="7">HOUR(D34) *3600 + MINUTE(D34) * 60 + SECOND(D34)</f>
        <v>104</v>
      </c>
      <c r="I34" s="7" t="str">
        <f>VLOOKUP(J34,'[1]all-items'!$A$2:$C$300,2,FALSE)</f>
        <v>c</v>
      </c>
      <c r="J34" s="7" t="str">
        <f>VLOOKUP(B34,'[1]p07-items'!$F$2:$I$44,3,FALSE)</f>
        <v>curry</v>
      </c>
      <c r="K34" s="7" t="str">
        <f>VLOOKUP(B34,'[1]p07-items'!$F$2:$I$44,4,FALSE)</f>
        <v>pwd</v>
      </c>
      <c r="M34" s="8">
        <v>1</v>
      </c>
    </row>
    <row r="35" spans="1:13" x14ac:dyDescent="0.25">
      <c r="A35" s="7">
        <v>4</v>
      </c>
      <c r="B35" s="8" t="s">
        <v>32</v>
      </c>
      <c r="C35" s="9">
        <v>3.7037037037037035E-4</v>
      </c>
      <c r="D35" s="11">
        <v>4.1666666666666669E-4</v>
      </c>
      <c r="E35" s="9">
        <f t="shared" si="4"/>
        <v>4.6296296296296341E-5</v>
      </c>
      <c r="F35" s="10">
        <f t="shared" si="5"/>
        <v>4</v>
      </c>
      <c r="G35" s="10">
        <f t="shared" si="6"/>
        <v>32</v>
      </c>
      <c r="H35" s="10">
        <f t="shared" si="7"/>
        <v>36</v>
      </c>
      <c r="I35" s="7" t="str">
        <f>VLOOKUP(J35,'[1]all-items'!$A$2:$C$300,2,FALSE)</f>
        <v>e</v>
      </c>
      <c r="J35" s="7" t="str">
        <f>VLOOKUP(B35,'[1]p07-items'!$F$2:$I$44,3,FALSE)</f>
        <v>dw</v>
      </c>
      <c r="K35" s="7" t="str">
        <f>VLOOKUP(B35,'[1]p07-items'!$F$2:$I$44,4,FALSE)</f>
        <v>co_1</v>
      </c>
      <c r="M35" s="8">
        <v>1</v>
      </c>
    </row>
    <row r="36" spans="1:13" x14ac:dyDescent="0.25">
      <c r="A36" s="7">
        <v>8</v>
      </c>
      <c r="B36" s="8" t="s">
        <v>32</v>
      </c>
      <c r="C36" s="9">
        <v>5.5555555555555556E-4</v>
      </c>
      <c r="D36" s="11">
        <v>5.7870370370370378E-4</v>
      </c>
      <c r="E36" s="9">
        <f t="shared" si="4"/>
        <v>2.3148148148148225E-5</v>
      </c>
      <c r="F36" s="10">
        <f t="shared" si="5"/>
        <v>2</v>
      </c>
      <c r="G36" s="10">
        <f t="shared" si="6"/>
        <v>48</v>
      </c>
      <c r="H36" s="10">
        <f t="shared" si="7"/>
        <v>50</v>
      </c>
      <c r="I36" s="7" t="str">
        <f>VLOOKUP(J36,'[1]all-items'!$A$2:$C$300,2,FALSE)</f>
        <v>e</v>
      </c>
      <c r="J36" s="7" t="str">
        <f>VLOOKUP(B36,'[1]p07-items'!$F$2:$I$44,3,FALSE)</f>
        <v>dw</v>
      </c>
      <c r="K36" s="7" t="str">
        <f>VLOOKUP(B36,'[1]p07-items'!$F$2:$I$44,4,FALSE)</f>
        <v>co_1</v>
      </c>
      <c r="M36" s="8">
        <v>1</v>
      </c>
    </row>
    <row r="37" spans="1:13" ht="14.25" customHeight="1" x14ac:dyDescent="0.25">
      <c r="A37" s="7">
        <v>112</v>
      </c>
      <c r="B37" s="8" t="s">
        <v>32</v>
      </c>
      <c r="C37" s="9">
        <v>4.2430555555555555E-2</v>
      </c>
      <c r="D37" s="11">
        <v>4.2708333333333327E-2</v>
      </c>
      <c r="E37" s="9">
        <f t="shared" si="4"/>
        <v>2.7777777777777263E-4</v>
      </c>
      <c r="F37" s="10">
        <f t="shared" si="5"/>
        <v>24</v>
      </c>
      <c r="G37" s="10">
        <f t="shared" si="6"/>
        <v>3666</v>
      </c>
      <c r="H37" s="10">
        <f t="shared" si="7"/>
        <v>3690</v>
      </c>
      <c r="I37" s="7" t="str">
        <f>VLOOKUP(J37,'[1]all-items'!$A$2:$C$300,2,FALSE)</f>
        <v>e</v>
      </c>
      <c r="J37" s="7" t="str">
        <f>VLOOKUP(B37,'[1]p07-items'!$F$2:$I$44,3,FALSE)</f>
        <v>dw</v>
      </c>
      <c r="K37" s="7" t="str">
        <f>VLOOKUP(B37,'[1]p07-items'!$F$2:$I$44,4,FALSE)</f>
        <v>co_1</v>
      </c>
      <c r="M37" s="8">
        <v>1</v>
      </c>
    </row>
    <row r="38" spans="1:13" x14ac:dyDescent="0.25">
      <c r="A38" s="7">
        <v>128</v>
      </c>
      <c r="B38" s="8" t="s">
        <v>32</v>
      </c>
      <c r="C38" s="9">
        <v>5.4375E-2</v>
      </c>
      <c r="D38" s="9">
        <v>5.4398148148148147E-2</v>
      </c>
      <c r="E38" s="9">
        <f t="shared" si="4"/>
        <v>2.3148148148147141E-5</v>
      </c>
      <c r="F38" s="10">
        <f t="shared" si="5"/>
        <v>2</v>
      </c>
      <c r="G38" s="10">
        <f t="shared" si="6"/>
        <v>4698</v>
      </c>
      <c r="H38" s="10">
        <f t="shared" si="7"/>
        <v>4700</v>
      </c>
      <c r="I38" s="7" t="str">
        <f>VLOOKUP(J38,'[1]all-items'!$A$2:$C$300,2,FALSE)</f>
        <v>e</v>
      </c>
      <c r="J38" s="7" t="str">
        <f>VLOOKUP(B38,'[1]p07-items'!$F$2:$I$44,3,FALSE)</f>
        <v>dw</v>
      </c>
      <c r="K38" s="7" t="str">
        <f>VLOOKUP(B38,'[1]p07-items'!$F$2:$I$44,4,FALSE)</f>
        <v>co_1</v>
      </c>
      <c r="M38" s="8">
        <v>1</v>
      </c>
    </row>
    <row r="39" spans="1:13" x14ac:dyDescent="0.25">
      <c r="A39" s="7">
        <v>5</v>
      </c>
      <c r="B39" s="8" t="s">
        <v>68</v>
      </c>
      <c r="C39" s="9">
        <v>4.1666666666666669E-4</v>
      </c>
      <c r="D39" s="11">
        <v>4.8611111111111104E-4</v>
      </c>
      <c r="E39" s="9">
        <f t="shared" si="4"/>
        <v>6.944444444444435E-5</v>
      </c>
      <c r="F39" s="10">
        <f t="shared" si="5"/>
        <v>6</v>
      </c>
      <c r="G39" s="10">
        <f t="shared" si="6"/>
        <v>36</v>
      </c>
      <c r="H39" s="10">
        <f t="shared" si="7"/>
        <v>42</v>
      </c>
      <c r="I39" s="7" t="str">
        <f>VLOOKUP(J39,'[1]all-items'!$A$2:$C$300,2,FALSE)</f>
        <v>e</v>
      </c>
      <c r="J39" s="7" t="str">
        <f>VLOOKUP(B39,'[1]p07-items'!$F$2:$I$44,3,FALSE)</f>
        <v>dw</v>
      </c>
      <c r="K39" s="7" t="str">
        <f>VLOOKUP(B39,'[1]p07-items'!$F$2:$I$44,4,FALSE)</f>
        <v>co_2</v>
      </c>
      <c r="M39" s="8">
        <v>1</v>
      </c>
    </row>
    <row r="40" spans="1:13" x14ac:dyDescent="0.25">
      <c r="A40" s="7">
        <v>36</v>
      </c>
      <c r="B40" s="8" t="s">
        <v>10</v>
      </c>
      <c r="C40" s="9">
        <v>2.7314814814814819E-3</v>
      </c>
      <c r="D40" s="11">
        <v>2.7777777777777779E-3</v>
      </c>
      <c r="E40" s="9">
        <f t="shared" si="4"/>
        <v>4.6296296296296016E-5</v>
      </c>
      <c r="F40" s="10">
        <f t="shared" si="5"/>
        <v>4</v>
      </c>
      <c r="G40" s="10">
        <f t="shared" si="6"/>
        <v>236</v>
      </c>
      <c r="H40" s="10">
        <f t="shared" si="7"/>
        <v>240</v>
      </c>
      <c r="I40" s="7" t="str">
        <f>VLOOKUP(J40,'[1]all-items'!$A$2:$C$300,2,FALSE)</f>
        <v>e</v>
      </c>
      <c r="J40" s="7" t="str">
        <f>VLOOKUP(B40,'[1]p07-items'!$F$2:$I$44,3,FALSE)</f>
        <v>faucet</v>
      </c>
      <c r="K40" s="7">
        <f>VLOOKUP(B40,'[1]p07-items'!$F$2:$I$44,4,FALSE)</f>
        <v>0</v>
      </c>
      <c r="M40" s="8">
        <v>1</v>
      </c>
    </row>
    <row r="41" spans="1:13" x14ac:dyDescent="0.25">
      <c r="A41" s="7">
        <v>52</v>
      </c>
      <c r="B41" s="8" t="s">
        <v>10</v>
      </c>
      <c r="C41" s="9">
        <v>7.0601851851851841E-3</v>
      </c>
      <c r="D41" s="11">
        <v>7.2222222222222228E-3</v>
      </c>
      <c r="E41" s="9">
        <f t="shared" si="4"/>
        <v>1.6203703703703866E-4</v>
      </c>
      <c r="F41" s="10">
        <f t="shared" si="5"/>
        <v>14</v>
      </c>
      <c r="G41" s="10">
        <f t="shared" si="6"/>
        <v>610</v>
      </c>
      <c r="H41" s="10">
        <f t="shared" si="7"/>
        <v>624</v>
      </c>
      <c r="I41" s="7" t="str">
        <f>VLOOKUP(J41,'[1]all-items'!$A$2:$C$300,2,FALSE)</f>
        <v>e</v>
      </c>
      <c r="J41" s="7" t="str">
        <f>VLOOKUP(B41,'[1]p07-items'!$F$2:$I$44,3,FALSE)</f>
        <v>faucet</v>
      </c>
      <c r="K41" s="7">
        <f>VLOOKUP(B41,'[1]p07-items'!$F$2:$I$44,4,FALSE)</f>
        <v>0</v>
      </c>
      <c r="M41" s="8">
        <v>1</v>
      </c>
    </row>
    <row r="42" spans="1:13" x14ac:dyDescent="0.25">
      <c r="A42" s="7">
        <v>63</v>
      </c>
      <c r="B42" s="8" t="s">
        <v>10</v>
      </c>
      <c r="C42" s="9">
        <v>8.1481481481481474E-3</v>
      </c>
      <c r="D42" s="11">
        <v>8.2638888888888883E-3</v>
      </c>
      <c r="E42" s="9">
        <f t="shared" si="4"/>
        <v>1.1574074074074091E-4</v>
      </c>
      <c r="F42" s="10">
        <f t="shared" si="5"/>
        <v>10</v>
      </c>
      <c r="G42" s="10">
        <f t="shared" si="6"/>
        <v>704</v>
      </c>
      <c r="H42" s="10">
        <f t="shared" si="7"/>
        <v>714</v>
      </c>
      <c r="I42" s="7" t="str">
        <f>VLOOKUP(J42,'[1]all-items'!$A$2:$C$300,2,FALSE)</f>
        <v>e</v>
      </c>
      <c r="J42" s="7" t="str">
        <f>VLOOKUP(B42,'[1]p07-items'!$F$2:$I$44,3,FALSE)</f>
        <v>faucet</v>
      </c>
      <c r="K42" s="7">
        <f>VLOOKUP(B42,'[1]p07-items'!$F$2:$I$44,4,FALSE)</f>
        <v>0</v>
      </c>
      <c r="M42" s="8">
        <v>1</v>
      </c>
    </row>
    <row r="43" spans="1:13" x14ac:dyDescent="0.25">
      <c r="A43" s="7">
        <v>83</v>
      </c>
      <c r="B43" s="8" t="s">
        <v>10</v>
      </c>
      <c r="C43" s="9">
        <v>1.1898148148148149E-2</v>
      </c>
      <c r="D43" s="11">
        <v>1.1967592592592592E-2</v>
      </c>
      <c r="E43" s="9">
        <f t="shared" si="4"/>
        <v>6.9444444444443157E-5</v>
      </c>
      <c r="F43" s="10">
        <f t="shared" si="5"/>
        <v>6</v>
      </c>
      <c r="G43" s="10">
        <f t="shared" si="6"/>
        <v>1028</v>
      </c>
      <c r="H43" s="10">
        <f t="shared" si="7"/>
        <v>1034</v>
      </c>
      <c r="I43" s="7" t="str">
        <f>VLOOKUP(J43,'[1]all-items'!$A$2:$C$300,2,FALSE)</f>
        <v>e</v>
      </c>
      <c r="J43" s="7" t="str">
        <f>VLOOKUP(B43,'[1]p07-items'!$F$2:$I$44,3,FALSE)</f>
        <v>faucet</v>
      </c>
      <c r="K43" s="7">
        <f>VLOOKUP(B43,'[1]p07-items'!$F$2:$I$44,4,FALSE)</f>
        <v>0</v>
      </c>
      <c r="M43" s="8">
        <v>1</v>
      </c>
    </row>
    <row r="44" spans="1:13" x14ac:dyDescent="0.25">
      <c r="A44" s="7">
        <v>91</v>
      </c>
      <c r="B44" s="8" t="s">
        <v>10</v>
      </c>
      <c r="C44" s="9">
        <v>1.2824074074074073E-2</v>
      </c>
      <c r="D44" s="11">
        <v>1.2939814814814814E-2</v>
      </c>
      <c r="E44" s="9">
        <f t="shared" si="4"/>
        <v>1.1574074074074091E-4</v>
      </c>
      <c r="F44" s="10">
        <f t="shared" si="5"/>
        <v>10</v>
      </c>
      <c r="G44" s="10">
        <f t="shared" si="6"/>
        <v>1108</v>
      </c>
      <c r="H44" s="10">
        <f t="shared" si="7"/>
        <v>1118</v>
      </c>
      <c r="I44" s="7" t="str">
        <f>VLOOKUP(J44,'[1]all-items'!$A$2:$C$300,2,FALSE)</f>
        <v>e</v>
      </c>
      <c r="J44" s="7" t="str">
        <f>VLOOKUP(B44,'[1]p07-items'!$F$2:$I$44,3,FALSE)</f>
        <v>faucet</v>
      </c>
      <c r="K44" s="7">
        <f>VLOOKUP(B44,'[1]p07-items'!$F$2:$I$44,4,FALSE)</f>
        <v>0</v>
      </c>
      <c r="M44" s="8">
        <v>1</v>
      </c>
    </row>
    <row r="45" spans="1:13" x14ac:dyDescent="0.25">
      <c r="A45" s="7">
        <v>28</v>
      </c>
      <c r="B45" s="8" t="s">
        <v>69</v>
      </c>
      <c r="C45" s="9">
        <v>1.7824074074074072E-3</v>
      </c>
      <c r="D45" s="11">
        <v>2.1064814814814813E-3</v>
      </c>
      <c r="E45" s="9">
        <f t="shared" si="4"/>
        <v>3.2407407407407406E-4</v>
      </c>
      <c r="F45" s="10">
        <f t="shared" si="5"/>
        <v>28</v>
      </c>
      <c r="G45" s="10">
        <f t="shared" si="6"/>
        <v>154</v>
      </c>
      <c r="H45" s="10">
        <f t="shared" si="7"/>
        <v>182</v>
      </c>
      <c r="I45" s="7" t="str">
        <f>VLOOKUP(J45,'[1]all-items'!$A$2:$C$300,2,FALSE)</f>
        <v>c</v>
      </c>
      <c r="J45" s="7" t="str">
        <f>VLOOKUP(B45,'[1]p07-items'!$F$2:$I$44,3,FALSE)</f>
        <v>food</v>
      </c>
      <c r="K45" s="7" t="str">
        <f>VLOOKUP(B45,'[1]p07-items'!$F$2:$I$44,4,FALSE)</f>
        <v>spices</v>
      </c>
      <c r="M45" s="8">
        <v>1</v>
      </c>
    </row>
    <row r="46" spans="1:13" x14ac:dyDescent="0.25">
      <c r="A46" s="7">
        <v>49</v>
      </c>
      <c r="B46" s="8" t="s">
        <v>69</v>
      </c>
      <c r="C46" s="9">
        <v>3.7037037037037034E-3</v>
      </c>
      <c r="D46" s="11">
        <v>6.9444444444444441E-3</v>
      </c>
      <c r="E46" s="9">
        <f t="shared" si="4"/>
        <v>3.2407407407407406E-3</v>
      </c>
      <c r="F46" s="10">
        <f t="shared" si="5"/>
        <v>280</v>
      </c>
      <c r="G46" s="10">
        <f t="shared" si="6"/>
        <v>320</v>
      </c>
      <c r="H46" s="10">
        <f t="shared" si="7"/>
        <v>600</v>
      </c>
      <c r="I46" s="7" t="str">
        <f>VLOOKUP(J46,'[1]all-items'!$A$2:$C$300,2,FALSE)</f>
        <v>c</v>
      </c>
      <c r="J46" s="7" t="str">
        <f>VLOOKUP(B46,'[1]p07-items'!$F$2:$I$44,3,FALSE)</f>
        <v>food</v>
      </c>
      <c r="K46" s="7" t="str">
        <f>VLOOKUP(B46,'[1]p07-items'!$F$2:$I$44,4,FALSE)</f>
        <v>spices</v>
      </c>
      <c r="M46" s="8">
        <v>1</v>
      </c>
    </row>
    <row r="47" spans="1:13" x14ac:dyDescent="0.25">
      <c r="A47" s="7">
        <v>32</v>
      </c>
      <c r="B47" s="8" t="s">
        <v>37</v>
      </c>
      <c r="C47" s="9">
        <v>2.2916666666666667E-3</v>
      </c>
      <c r="D47" s="11">
        <v>2.4537037037037036E-3</v>
      </c>
      <c r="E47" s="9">
        <f t="shared" si="4"/>
        <v>1.6203703703703692E-4</v>
      </c>
      <c r="F47" s="10">
        <f t="shared" si="5"/>
        <v>14</v>
      </c>
      <c r="G47" s="10">
        <f t="shared" si="6"/>
        <v>198</v>
      </c>
      <c r="H47" s="10">
        <f t="shared" si="7"/>
        <v>212</v>
      </c>
      <c r="I47" s="7" t="str">
        <f>VLOOKUP(J47,'[1]all-items'!$A$2:$C$300,2,FALSE)</f>
        <v>e</v>
      </c>
      <c r="J47" s="7" t="str">
        <f>VLOOKUP(B47,'[1]p07-items'!$F$2:$I$44,3,FALSE)</f>
        <v>fridge</v>
      </c>
      <c r="K47" s="7">
        <f>VLOOKUP(B47,'[1]p07-items'!$F$2:$I$44,4,FALSE)</f>
        <v>0</v>
      </c>
      <c r="M47" s="8">
        <v>1</v>
      </c>
    </row>
    <row r="48" spans="1:13" x14ac:dyDescent="0.25">
      <c r="A48" s="7">
        <v>35</v>
      </c>
      <c r="B48" s="8" t="s">
        <v>37</v>
      </c>
      <c r="C48" s="9">
        <v>2.5000000000000001E-3</v>
      </c>
      <c r="D48" s="11">
        <v>2.5925925925925925E-3</v>
      </c>
      <c r="E48" s="9">
        <f t="shared" si="4"/>
        <v>9.2592592592592466E-5</v>
      </c>
      <c r="F48" s="10">
        <f t="shared" si="5"/>
        <v>8</v>
      </c>
      <c r="G48" s="10">
        <f t="shared" si="6"/>
        <v>216</v>
      </c>
      <c r="H48" s="10">
        <f t="shared" si="7"/>
        <v>224</v>
      </c>
      <c r="I48" s="7" t="str">
        <f>VLOOKUP(J48,'[1]all-items'!$A$2:$C$300,2,FALSE)</f>
        <v>e</v>
      </c>
      <c r="J48" s="7" t="str">
        <f>VLOOKUP(B48,'[1]p07-items'!$F$2:$I$44,3,FALSE)</f>
        <v>fridge</v>
      </c>
      <c r="K48" s="7">
        <f>VLOOKUP(B48,'[1]p07-items'!$F$2:$I$44,4,FALSE)</f>
        <v>0</v>
      </c>
      <c r="M48" s="8">
        <v>1</v>
      </c>
    </row>
    <row r="49" spans="1:13" x14ac:dyDescent="0.25">
      <c r="A49" s="7">
        <v>55</v>
      </c>
      <c r="B49" s="8" t="s">
        <v>37</v>
      </c>
      <c r="C49" s="9">
        <v>7.6620370370370366E-3</v>
      </c>
      <c r="D49" s="11">
        <v>7.7314814814814815E-3</v>
      </c>
      <c r="E49" s="9">
        <f t="shared" si="4"/>
        <v>6.9444444444444892E-5</v>
      </c>
      <c r="F49" s="10">
        <f t="shared" si="5"/>
        <v>6</v>
      </c>
      <c r="G49" s="10">
        <f t="shared" si="6"/>
        <v>662</v>
      </c>
      <c r="H49" s="10">
        <f t="shared" si="7"/>
        <v>668</v>
      </c>
      <c r="I49" s="7" t="str">
        <f>VLOOKUP(J49,'[1]all-items'!$A$2:$C$300,2,FALSE)</f>
        <v>e</v>
      </c>
      <c r="J49" s="7" t="str">
        <f>VLOOKUP(B49,'[1]p07-items'!$F$2:$I$44,3,FALSE)</f>
        <v>fridge</v>
      </c>
      <c r="K49" s="7">
        <f>VLOOKUP(B49,'[1]p07-items'!$F$2:$I$44,4,FALSE)</f>
        <v>0</v>
      </c>
      <c r="M49" s="8">
        <v>1</v>
      </c>
    </row>
    <row r="50" spans="1:13" x14ac:dyDescent="0.25">
      <c r="A50" s="7">
        <v>126</v>
      </c>
      <c r="B50" s="8" t="s">
        <v>37</v>
      </c>
      <c r="C50" s="9">
        <v>5.4259259259259257E-2</v>
      </c>
      <c r="D50" s="9">
        <v>5.4328703703703705E-2</v>
      </c>
      <c r="E50" s="9">
        <f t="shared" si="4"/>
        <v>6.9444444444448361E-5</v>
      </c>
      <c r="F50" s="10">
        <f t="shared" si="5"/>
        <v>6</v>
      </c>
      <c r="G50" s="10">
        <f t="shared" si="6"/>
        <v>4688</v>
      </c>
      <c r="H50" s="10">
        <f t="shared" si="7"/>
        <v>4694</v>
      </c>
      <c r="I50" s="7" t="str">
        <f>VLOOKUP(J50,'[1]all-items'!$A$2:$C$300,2,FALSE)</f>
        <v>e</v>
      </c>
      <c r="J50" s="7" t="str">
        <f>VLOOKUP(B50,'[1]p07-items'!$F$2:$I$44,3,FALSE)</f>
        <v>fridge</v>
      </c>
      <c r="K50" s="7">
        <f>VLOOKUP(B50,'[1]p07-items'!$F$2:$I$44,4,FALSE)</f>
        <v>0</v>
      </c>
      <c r="M50" s="8">
        <v>1</v>
      </c>
    </row>
    <row r="51" spans="1:13" x14ac:dyDescent="0.25">
      <c r="A51" s="7">
        <v>130</v>
      </c>
      <c r="B51" s="8" t="s">
        <v>37</v>
      </c>
      <c r="C51" s="9">
        <v>5.4930555555555559E-2</v>
      </c>
      <c r="D51" s="9">
        <v>5.5023148148148147E-2</v>
      </c>
      <c r="E51" s="9">
        <f t="shared" si="4"/>
        <v>9.2592592592588563E-5</v>
      </c>
      <c r="F51" s="10">
        <f t="shared" si="5"/>
        <v>8</v>
      </c>
      <c r="G51" s="10">
        <f t="shared" si="6"/>
        <v>4746</v>
      </c>
      <c r="H51" s="10">
        <f t="shared" si="7"/>
        <v>4754</v>
      </c>
      <c r="I51" s="7" t="str">
        <f>VLOOKUP(J51,'[1]all-items'!$A$2:$C$300,2,FALSE)</f>
        <v>e</v>
      </c>
      <c r="J51" s="7" t="str">
        <f>VLOOKUP(B51,'[1]p07-items'!$F$2:$I$44,3,FALSE)</f>
        <v>fridge</v>
      </c>
      <c r="K51" s="7">
        <f>VLOOKUP(B51,'[1]p07-items'!$F$2:$I$44,4,FALSE)</f>
        <v>0</v>
      </c>
      <c r="M51" s="8">
        <v>1</v>
      </c>
    </row>
    <row r="52" spans="1:13" x14ac:dyDescent="0.25">
      <c r="A52" s="7">
        <v>85</v>
      </c>
      <c r="B52" s="8" t="s">
        <v>49</v>
      </c>
      <c r="C52" s="9">
        <v>1.1921296296296298E-2</v>
      </c>
      <c r="D52" s="11">
        <v>1.2083333333333333E-2</v>
      </c>
      <c r="E52" s="9">
        <f t="shared" si="4"/>
        <v>1.6203703703703519E-4</v>
      </c>
      <c r="F52" s="10">
        <f t="shared" si="5"/>
        <v>14</v>
      </c>
      <c r="G52" s="10">
        <f t="shared" si="6"/>
        <v>1030</v>
      </c>
      <c r="H52" s="10">
        <f t="shared" si="7"/>
        <v>1044</v>
      </c>
      <c r="I52" s="7" t="str">
        <f>VLOOKUP(J52,'[1]all-items'!$A$2:$C$300,2,FALSE)</f>
        <v>u</v>
      </c>
      <c r="J52" s="7" t="str">
        <f>VLOOKUP(B52,'[1]p07-items'!$F$2:$I$44,3,FALSE)</f>
        <v>glass</v>
      </c>
      <c r="K52" s="7">
        <f>VLOOKUP(B52,'[1]p07-items'!$F$2:$I$44,4,FALSE)</f>
        <v>0</v>
      </c>
      <c r="M52" s="8">
        <v>1</v>
      </c>
    </row>
    <row r="53" spans="1:13" x14ac:dyDescent="0.25">
      <c r="A53" s="7">
        <v>140</v>
      </c>
      <c r="B53" s="8" t="s">
        <v>61</v>
      </c>
      <c r="C53" s="9">
        <v>6.0601851851851851E-2</v>
      </c>
      <c r="D53" s="9">
        <v>6.1041666666666661E-2</v>
      </c>
      <c r="E53" s="9">
        <f t="shared" si="4"/>
        <v>4.3981481481480955E-4</v>
      </c>
      <c r="F53" s="10">
        <f t="shared" si="5"/>
        <v>38</v>
      </c>
      <c r="G53" s="10">
        <f t="shared" si="6"/>
        <v>5236</v>
      </c>
      <c r="H53" s="10">
        <f t="shared" si="7"/>
        <v>5274</v>
      </c>
      <c r="I53" s="7" t="str">
        <f>VLOOKUP(J53,'[1]all-items'!$A$2:$C$300,2,FALSE)</f>
        <v>c</v>
      </c>
      <c r="J53" s="7" t="str">
        <f>VLOOKUP(B53,'[1]p07-items'!$F$2:$I$44,3,FALSE)</f>
        <v>gloves</v>
      </c>
      <c r="K53" s="7" t="str">
        <f>VLOOKUP(B53,'[1]p07-items'!$F$2:$I$44,4,FALSE)</f>
        <v>oven</v>
      </c>
      <c r="M53" s="8">
        <v>1</v>
      </c>
    </row>
    <row r="54" spans="1:13" x14ac:dyDescent="0.25">
      <c r="A54" s="7">
        <v>61</v>
      </c>
      <c r="B54" s="8" t="s">
        <v>52</v>
      </c>
      <c r="C54" s="9">
        <v>8.0555555555555554E-3</v>
      </c>
      <c r="D54" s="11">
        <v>8.0787037037037043E-3</v>
      </c>
      <c r="E54" s="9">
        <f t="shared" si="4"/>
        <v>2.3148148148148875E-5</v>
      </c>
      <c r="F54" s="10">
        <f t="shared" si="5"/>
        <v>2</v>
      </c>
      <c r="G54" s="10">
        <f t="shared" si="6"/>
        <v>696</v>
      </c>
      <c r="H54" s="10">
        <f t="shared" si="7"/>
        <v>698</v>
      </c>
      <c r="I54" s="7" t="str">
        <f>VLOOKUP(J54,'[1]all-items'!$A$2:$C$300,2,FALSE)</f>
        <v>u</v>
      </c>
      <c r="J54" s="7" t="str">
        <f>VLOOKUP(B54,'[1]p07-items'!$F$2:$I$44,3,FALSE)</f>
        <v>knife</v>
      </c>
      <c r="K54" s="7" t="str">
        <f>VLOOKUP(B54,'[1]p07-items'!$F$2:$I$44,4,FALSE)</f>
        <v>small</v>
      </c>
      <c r="M54" s="8">
        <v>1</v>
      </c>
    </row>
    <row r="55" spans="1:13" x14ac:dyDescent="0.25">
      <c r="A55" s="7">
        <v>79</v>
      </c>
      <c r="B55" s="8" t="s">
        <v>52</v>
      </c>
      <c r="C55" s="9">
        <v>1.1527777777777777E-2</v>
      </c>
      <c r="D55" s="11">
        <v>1.1550925925925925E-2</v>
      </c>
      <c r="E55" s="9">
        <f t="shared" si="4"/>
        <v>2.3148148148147141E-5</v>
      </c>
      <c r="F55" s="10">
        <f t="shared" si="5"/>
        <v>2</v>
      </c>
      <c r="G55" s="10">
        <f t="shared" si="6"/>
        <v>996</v>
      </c>
      <c r="H55" s="10">
        <f t="shared" si="7"/>
        <v>998</v>
      </c>
      <c r="I55" s="7" t="str">
        <f>VLOOKUP(J55,'[1]all-items'!$A$2:$C$300,2,FALSE)</f>
        <v>u</v>
      </c>
      <c r="J55" s="7" t="str">
        <f>VLOOKUP(B55,'[1]p07-items'!$F$2:$I$44,3,FALSE)</f>
        <v>knife</v>
      </c>
      <c r="K55" s="7" t="str">
        <f>VLOOKUP(B55,'[1]p07-items'!$F$2:$I$44,4,FALSE)</f>
        <v>small</v>
      </c>
      <c r="M55" s="8">
        <v>1</v>
      </c>
    </row>
    <row r="56" spans="1:13" x14ac:dyDescent="0.25">
      <c r="A56" s="7">
        <v>98</v>
      </c>
      <c r="B56" s="8" t="s">
        <v>52</v>
      </c>
      <c r="C56" s="9">
        <v>1.3726851851851851E-2</v>
      </c>
      <c r="D56" s="11">
        <v>1.3958333333333335E-2</v>
      </c>
      <c r="E56" s="9">
        <f t="shared" si="4"/>
        <v>2.3148148148148355E-4</v>
      </c>
      <c r="F56" s="10">
        <f t="shared" si="5"/>
        <v>20</v>
      </c>
      <c r="G56" s="10">
        <f t="shared" si="6"/>
        <v>1186</v>
      </c>
      <c r="H56" s="10">
        <f t="shared" si="7"/>
        <v>1206</v>
      </c>
      <c r="I56" s="7" t="str">
        <f>VLOOKUP(J56,'[1]all-items'!$A$2:$C$300,2,FALSE)</f>
        <v>u</v>
      </c>
      <c r="J56" s="7" t="str">
        <f>VLOOKUP(B56,'[1]p07-items'!$F$2:$I$44,3,FALSE)</f>
        <v>knife</v>
      </c>
      <c r="K56" s="7" t="str">
        <f>VLOOKUP(B56,'[1]p07-items'!$F$2:$I$44,4,FALSE)</f>
        <v>small</v>
      </c>
      <c r="M56" s="8">
        <v>1</v>
      </c>
    </row>
    <row r="57" spans="1:13" x14ac:dyDescent="0.25">
      <c r="A57" s="7">
        <v>33</v>
      </c>
      <c r="B57" s="8" t="s">
        <v>38</v>
      </c>
      <c r="C57" s="9">
        <v>2.3148148148148151E-3</v>
      </c>
      <c r="D57" s="11">
        <v>2.8240740740740739E-3</v>
      </c>
      <c r="E57" s="9">
        <f t="shared" si="4"/>
        <v>5.0925925925925878E-4</v>
      </c>
      <c r="F57" s="10">
        <f t="shared" si="5"/>
        <v>44</v>
      </c>
      <c r="G57" s="10">
        <f t="shared" si="6"/>
        <v>200</v>
      </c>
      <c r="H57" s="10">
        <f t="shared" si="7"/>
        <v>244</v>
      </c>
      <c r="I57" s="7" t="str">
        <f>VLOOKUP(J57,'[1]all-items'!$A$2:$C$300,2,FALSE)</f>
        <v>c</v>
      </c>
      <c r="J57" s="7" t="str">
        <f>VLOOKUP(B57,'[1]p07-items'!$F$2:$I$44,3,FALSE)</f>
        <v>lime</v>
      </c>
      <c r="K57" s="7">
        <f>VLOOKUP(B57,'[1]p07-items'!$F$2:$I$44,4,FALSE)</f>
        <v>0</v>
      </c>
      <c r="M57" s="8">
        <v>1</v>
      </c>
    </row>
    <row r="58" spans="1:13" x14ac:dyDescent="0.25">
      <c r="A58" s="7">
        <v>70</v>
      </c>
      <c r="B58" s="8" t="s">
        <v>38</v>
      </c>
      <c r="C58" s="9">
        <v>9.4675925925925917E-3</v>
      </c>
      <c r="D58" s="11">
        <v>1.1087962962962964E-2</v>
      </c>
      <c r="E58" s="9">
        <f t="shared" si="4"/>
        <v>1.6203703703703727E-3</v>
      </c>
      <c r="F58" s="10">
        <f t="shared" si="5"/>
        <v>140</v>
      </c>
      <c r="G58" s="10">
        <f t="shared" si="6"/>
        <v>818</v>
      </c>
      <c r="H58" s="10">
        <f t="shared" si="7"/>
        <v>958</v>
      </c>
      <c r="I58" s="7" t="str">
        <f>VLOOKUP(J58,'[1]all-items'!$A$2:$C$300,2,FALSE)</f>
        <v>c</v>
      </c>
      <c r="J58" s="7" t="str">
        <f>VLOOKUP(B58,'[1]p07-items'!$F$2:$I$44,3,FALSE)</f>
        <v>lime</v>
      </c>
      <c r="K58" s="7">
        <f>VLOOKUP(B58,'[1]p07-items'!$F$2:$I$44,4,FALSE)</f>
        <v>0</v>
      </c>
      <c r="M58" s="8">
        <v>1</v>
      </c>
    </row>
    <row r="59" spans="1:13" x14ac:dyDescent="0.25">
      <c r="A59" s="7">
        <v>77</v>
      </c>
      <c r="B59" s="8" t="s">
        <v>38</v>
      </c>
      <c r="C59" s="9">
        <v>1.1527777777777777E-2</v>
      </c>
      <c r="D59" s="11">
        <v>1.1574074074074075E-2</v>
      </c>
      <c r="E59" s="9">
        <f t="shared" si="4"/>
        <v>4.6296296296297751E-5</v>
      </c>
      <c r="F59" s="10">
        <f t="shared" si="5"/>
        <v>4</v>
      </c>
      <c r="G59" s="10">
        <f t="shared" si="6"/>
        <v>996</v>
      </c>
      <c r="H59" s="10">
        <f t="shared" si="7"/>
        <v>1000</v>
      </c>
      <c r="I59" s="7" t="str">
        <f>VLOOKUP(J59,'[1]all-items'!$A$2:$C$300,2,FALSE)</f>
        <v>c</v>
      </c>
      <c r="J59" s="7" t="str">
        <f>VLOOKUP(B59,'[1]p07-items'!$F$2:$I$44,3,FALSE)</f>
        <v>lime</v>
      </c>
      <c r="K59" s="7">
        <f>VLOOKUP(B59,'[1]p07-items'!$F$2:$I$44,4,FALSE)</f>
        <v>0</v>
      </c>
      <c r="M59" s="8">
        <v>1</v>
      </c>
    </row>
    <row r="60" spans="1:13" x14ac:dyDescent="0.25">
      <c r="A60" s="7">
        <v>1</v>
      </c>
      <c r="B60" s="8" t="s">
        <v>30</v>
      </c>
      <c r="C60" s="9">
        <v>1.1574074074074073E-4</v>
      </c>
      <c r="D60" s="9">
        <v>1.6203703703703703E-4</v>
      </c>
      <c r="E60" s="9">
        <f t="shared" si="4"/>
        <v>4.6296296296296301E-5</v>
      </c>
      <c r="F60" s="10">
        <f t="shared" si="5"/>
        <v>4</v>
      </c>
      <c r="G60" s="10">
        <f t="shared" si="6"/>
        <v>10</v>
      </c>
      <c r="H60" s="10">
        <f t="shared" si="7"/>
        <v>14</v>
      </c>
      <c r="I60" s="7" t="str">
        <f>VLOOKUP(J60,'[1]all-items'!$A$2:$C$300,2,FALSE)</f>
        <v>u</v>
      </c>
      <c r="J60" s="7" t="str">
        <f>VLOOKUP(B60,'[1]p07-items'!$F$2:$I$44,3,FALSE)</f>
        <v>nBook</v>
      </c>
      <c r="K60" s="7" t="str">
        <f>VLOOKUP(B60,'[1]p07-items'!$F$2:$I$44,4,FALSE)</f>
        <v>handwritten</v>
      </c>
      <c r="L60" s="7" t="s">
        <v>79</v>
      </c>
      <c r="M60" s="8">
        <v>1</v>
      </c>
    </row>
    <row r="61" spans="1:13" x14ac:dyDescent="0.25">
      <c r="A61" s="7">
        <v>2</v>
      </c>
      <c r="B61" s="8" t="s">
        <v>30</v>
      </c>
      <c r="C61" s="11">
        <v>2.7777777777777778E-4</v>
      </c>
      <c r="D61" s="11">
        <v>3.0092592592592595E-4</v>
      </c>
      <c r="E61" s="9">
        <f t="shared" si="4"/>
        <v>2.3148148148148171E-5</v>
      </c>
      <c r="F61" s="10">
        <f t="shared" si="5"/>
        <v>2</v>
      </c>
      <c r="G61" s="10">
        <f t="shared" si="6"/>
        <v>24</v>
      </c>
      <c r="H61" s="10">
        <f t="shared" si="7"/>
        <v>26</v>
      </c>
      <c r="I61" s="7" t="str">
        <f>VLOOKUP(J61,'[1]all-items'!$A$2:$C$300,2,FALSE)</f>
        <v>u</v>
      </c>
      <c r="J61" s="7" t="str">
        <f>VLOOKUP(B61,'[1]p07-items'!$F$2:$I$44,3,FALSE)</f>
        <v>nBook</v>
      </c>
      <c r="K61" s="7" t="str">
        <f>VLOOKUP(B61,'[1]p07-items'!$F$2:$I$44,4,FALSE)</f>
        <v>handwritten</v>
      </c>
      <c r="M61" s="8">
        <v>1</v>
      </c>
    </row>
    <row r="62" spans="1:13" x14ac:dyDescent="0.25">
      <c r="A62" s="7">
        <v>25</v>
      </c>
      <c r="B62" s="8" t="s">
        <v>30</v>
      </c>
      <c r="C62" s="9">
        <v>1.7592592592592592E-3</v>
      </c>
      <c r="D62" s="11">
        <v>1.8055555555555557E-3</v>
      </c>
      <c r="E62" s="9">
        <f t="shared" si="4"/>
        <v>4.629629629629645E-5</v>
      </c>
      <c r="F62" s="10">
        <f t="shared" si="5"/>
        <v>4</v>
      </c>
      <c r="G62" s="10">
        <f t="shared" si="6"/>
        <v>152</v>
      </c>
      <c r="H62" s="10">
        <f t="shared" si="7"/>
        <v>156</v>
      </c>
      <c r="I62" s="7" t="str">
        <f>VLOOKUP(J62,'[1]all-items'!$A$2:$C$300,2,FALSE)</f>
        <v>u</v>
      </c>
      <c r="J62" s="7" t="str">
        <f>VLOOKUP(B62,'[1]p07-items'!$F$2:$I$44,3,FALSE)</f>
        <v>nBook</v>
      </c>
      <c r="K62" s="7" t="str">
        <f>VLOOKUP(B62,'[1]p07-items'!$F$2:$I$44,4,FALSE)</f>
        <v>handwritten</v>
      </c>
      <c r="M62" s="8">
        <v>1</v>
      </c>
    </row>
    <row r="63" spans="1:13" x14ac:dyDescent="0.25">
      <c r="A63" s="7">
        <v>29</v>
      </c>
      <c r="B63" s="8" t="s">
        <v>30</v>
      </c>
      <c r="C63" s="9">
        <v>2.1296296296296298E-3</v>
      </c>
      <c r="D63" s="11">
        <v>2.1759259259259258E-3</v>
      </c>
      <c r="E63" s="9">
        <f t="shared" si="4"/>
        <v>4.6296296296296016E-5</v>
      </c>
      <c r="F63" s="10">
        <f t="shared" si="5"/>
        <v>4</v>
      </c>
      <c r="G63" s="10">
        <f t="shared" si="6"/>
        <v>184</v>
      </c>
      <c r="H63" s="10">
        <f t="shared" si="7"/>
        <v>188</v>
      </c>
      <c r="I63" s="7" t="str">
        <f>VLOOKUP(J63,'[1]all-items'!$A$2:$C$300,2,FALSE)</f>
        <v>u</v>
      </c>
      <c r="J63" s="7" t="str">
        <f>VLOOKUP(B63,'[1]p07-items'!$F$2:$I$44,3,FALSE)</f>
        <v>nBook</v>
      </c>
      <c r="K63" s="7" t="str">
        <f>VLOOKUP(B63,'[1]p07-items'!$F$2:$I$44,4,FALSE)</f>
        <v>handwritten</v>
      </c>
      <c r="L63" s="8" t="s">
        <v>81</v>
      </c>
      <c r="M63" s="8">
        <v>1</v>
      </c>
    </row>
    <row r="64" spans="1:13" x14ac:dyDescent="0.25">
      <c r="A64" s="7">
        <v>100</v>
      </c>
      <c r="B64" s="8" t="s">
        <v>30</v>
      </c>
      <c r="C64" s="9">
        <v>1.4027777777777778E-2</v>
      </c>
      <c r="D64" s="11">
        <v>1.4097222222222221E-2</v>
      </c>
      <c r="E64" s="9">
        <f t="shared" si="4"/>
        <v>6.9444444444443157E-5</v>
      </c>
      <c r="F64" s="10">
        <f t="shared" si="5"/>
        <v>6</v>
      </c>
      <c r="G64" s="10">
        <f t="shared" si="6"/>
        <v>1212</v>
      </c>
      <c r="H64" s="10">
        <f t="shared" si="7"/>
        <v>1218</v>
      </c>
      <c r="I64" s="7" t="str">
        <f>VLOOKUP(J64,'[1]all-items'!$A$2:$C$300,2,FALSE)</f>
        <v>u</v>
      </c>
      <c r="J64" s="7" t="str">
        <f>VLOOKUP(B64,'[1]p07-items'!$F$2:$I$44,3,FALSE)</f>
        <v>nBook</v>
      </c>
      <c r="K64" s="7" t="str">
        <f>VLOOKUP(B64,'[1]p07-items'!$F$2:$I$44,4,FALSE)</f>
        <v>handwritten</v>
      </c>
      <c r="M64" s="8">
        <v>1</v>
      </c>
    </row>
    <row r="65" spans="1:13" x14ac:dyDescent="0.25">
      <c r="A65" s="7">
        <v>104</v>
      </c>
      <c r="B65" s="8" t="s">
        <v>30</v>
      </c>
      <c r="C65" s="9">
        <v>1.4606481481481482E-2</v>
      </c>
      <c r="D65" s="11">
        <v>1.462962962962963E-2</v>
      </c>
      <c r="E65" s="9">
        <f t="shared" si="4"/>
        <v>2.3148148148147141E-5</v>
      </c>
      <c r="F65" s="10">
        <f t="shared" si="5"/>
        <v>2</v>
      </c>
      <c r="G65" s="10">
        <f t="shared" si="6"/>
        <v>1262</v>
      </c>
      <c r="H65" s="10">
        <f t="shared" si="7"/>
        <v>1264</v>
      </c>
      <c r="I65" s="7" t="str">
        <f>VLOOKUP(J65,'[1]all-items'!$A$2:$C$300,2,FALSE)</f>
        <v>u</v>
      </c>
      <c r="J65" s="7" t="str">
        <f>VLOOKUP(B65,'[1]p07-items'!$F$2:$I$44,3,FALSE)</f>
        <v>nBook</v>
      </c>
      <c r="K65" s="7" t="str">
        <f>VLOOKUP(B65,'[1]p07-items'!$F$2:$I$44,4,FALSE)</f>
        <v>handwritten</v>
      </c>
      <c r="M65" s="8">
        <v>1</v>
      </c>
    </row>
    <row r="66" spans="1:13" x14ac:dyDescent="0.25">
      <c r="A66" s="7">
        <v>105</v>
      </c>
      <c r="B66" s="8" t="s">
        <v>30</v>
      </c>
      <c r="C66" s="9">
        <v>1.5162037037037036E-2</v>
      </c>
      <c r="D66" s="11">
        <v>1.5208333333333332E-2</v>
      </c>
      <c r="E66" s="9">
        <f t="shared" ref="E66:E97" si="8">D66-C66</f>
        <v>4.6296296296296016E-5</v>
      </c>
      <c r="F66" s="10">
        <f t="shared" ref="F66:F97" si="9">HOUR(E66) *3600 + MINUTE(E66) * 60 + SECOND(E66)</f>
        <v>4</v>
      </c>
      <c r="G66" s="10">
        <f t="shared" ref="G66:G97" si="10">HOUR(C66) *3600 + MINUTE(C66) * 60 + SECOND(C66)</f>
        <v>1310</v>
      </c>
      <c r="H66" s="10">
        <f t="shared" ref="H66:H97" si="11">HOUR(D66) *3600 + MINUTE(D66) * 60 + SECOND(D66)</f>
        <v>1314</v>
      </c>
      <c r="I66" s="7" t="str">
        <f>VLOOKUP(J66,'[1]all-items'!$A$2:$C$300,2,FALSE)</f>
        <v>u</v>
      </c>
      <c r="J66" s="7" t="str">
        <f>VLOOKUP(B66,'[1]p07-items'!$F$2:$I$44,3,FALSE)</f>
        <v>nBook</v>
      </c>
      <c r="K66" s="7" t="str">
        <f>VLOOKUP(B66,'[1]p07-items'!$F$2:$I$44,4,FALSE)</f>
        <v>handwritten</v>
      </c>
      <c r="M66" s="8">
        <v>1</v>
      </c>
    </row>
    <row r="67" spans="1:13" x14ac:dyDescent="0.25">
      <c r="A67" s="7">
        <v>88</v>
      </c>
      <c r="B67" s="8" t="s">
        <v>14</v>
      </c>
      <c r="C67" s="9">
        <v>1.2152777777777778E-2</v>
      </c>
      <c r="D67" s="11">
        <v>1.2453703703703703E-2</v>
      </c>
      <c r="E67" s="9">
        <f t="shared" si="8"/>
        <v>3.0092592592592497E-4</v>
      </c>
      <c r="F67" s="10">
        <f t="shared" si="9"/>
        <v>26</v>
      </c>
      <c r="G67" s="10">
        <f t="shared" si="10"/>
        <v>1050</v>
      </c>
      <c r="H67" s="10">
        <f t="shared" si="11"/>
        <v>1076</v>
      </c>
      <c r="I67" s="7" t="str">
        <f>VLOOKUP(J67,'[1]all-items'!$A$2:$C$300,2,FALSE)</f>
        <v>c</v>
      </c>
      <c r="J67" s="7" t="str">
        <f>VLOOKUP(B67,'[1]p07-items'!$F$2:$I$44,3,FALSE)</f>
        <v>oil</v>
      </c>
      <c r="K67" s="7">
        <f>VLOOKUP(B67,'[1]p07-items'!$F$2:$I$44,4,FALSE)</f>
        <v>0</v>
      </c>
      <c r="M67" s="8">
        <v>1</v>
      </c>
    </row>
    <row r="68" spans="1:13" x14ac:dyDescent="0.25">
      <c r="A68" s="7">
        <v>68</v>
      </c>
      <c r="B68" s="8" t="s">
        <v>48</v>
      </c>
      <c r="C68" s="9">
        <v>8.564814814814815E-3</v>
      </c>
      <c r="D68" s="11">
        <v>9.4907407407407406E-3</v>
      </c>
      <c r="E68" s="9">
        <f t="shared" si="8"/>
        <v>9.2592592592592553E-4</v>
      </c>
      <c r="F68" s="10">
        <f t="shared" si="9"/>
        <v>80</v>
      </c>
      <c r="G68" s="10">
        <f t="shared" si="10"/>
        <v>740</v>
      </c>
      <c r="H68" s="10">
        <f t="shared" si="11"/>
        <v>820</v>
      </c>
      <c r="I68" s="7" t="str">
        <f>VLOOKUP(J68,'[1]all-items'!$A$2:$C$300,2,FALSE)</f>
        <v>c</v>
      </c>
      <c r="J68" s="7" t="str">
        <f>VLOOKUP(B68,'[1]p07-items'!$F$2:$I$44,3,FALSE)</f>
        <v>onion</v>
      </c>
      <c r="K68" s="7">
        <f>VLOOKUP(B68,'[1]p07-items'!$F$2:$I$44,4,FALSE)</f>
        <v>0</v>
      </c>
      <c r="M68" s="8">
        <v>1</v>
      </c>
    </row>
    <row r="69" spans="1:13" x14ac:dyDescent="0.25">
      <c r="A69" s="7">
        <v>78</v>
      </c>
      <c r="B69" s="8" t="s">
        <v>48</v>
      </c>
      <c r="C69" s="9">
        <v>1.1527777777777777E-2</v>
      </c>
      <c r="D69" s="11">
        <v>1.1574074074074075E-2</v>
      </c>
      <c r="E69" s="9">
        <f t="shared" si="8"/>
        <v>4.6296296296297751E-5</v>
      </c>
      <c r="F69" s="10">
        <f t="shared" si="9"/>
        <v>4</v>
      </c>
      <c r="G69" s="10">
        <f t="shared" si="10"/>
        <v>996</v>
      </c>
      <c r="H69" s="10">
        <f t="shared" si="11"/>
        <v>1000</v>
      </c>
      <c r="I69" s="7" t="str">
        <f>VLOOKUP(J69,'[1]all-items'!$A$2:$C$300,2,FALSE)</f>
        <v>c</v>
      </c>
      <c r="J69" s="7" t="str">
        <f>VLOOKUP(B69,'[1]p07-items'!$F$2:$I$44,3,FALSE)</f>
        <v>onion</v>
      </c>
      <c r="K69" s="7">
        <f>VLOOKUP(B69,'[1]p07-items'!$F$2:$I$44,4,FALSE)</f>
        <v>0</v>
      </c>
      <c r="M69" s="8">
        <v>1</v>
      </c>
    </row>
    <row r="70" spans="1:13" x14ac:dyDescent="0.25">
      <c r="A70" s="7">
        <v>101</v>
      </c>
      <c r="B70" s="8" t="s">
        <v>53</v>
      </c>
      <c r="C70" s="9">
        <v>1.4097222222222221E-2</v>
      </c>
      <c r="D70" s="11">
        <v>1.4421296296296295E-2</v>
      </c>
      <c r="E70" s="9">
        <f t="shared" si="8"/>
        <v>3.2407407407407385E-4</v>
      </c>
      <c r="F70" s="10">
        <f t="shared" si="9"/>
        <v>28</v>
      </c>
      <c r="G70" s="10">
        <f t="shared" si="10"/>
        <v>1218</v>
      </c>
      <c r="H70" s="10">
        <f t="shared" si="11"/>
        <v>1246</v>
      </c>
      <c r="I70" s="7" t="str">
        <f>VLOOKUP(J70,'[1]all-items'!$A$2:$C$300,2,FALSE)</f>
        <v>e</v>
      </c>
      <c r="J70" s="7" t="str">
        <f>VLOOKUP(B70,'[1]p07-items'!$F$2:$I$44,3,FALSE)</f>
        <v>oven</v>
      </c>
      <c r="K70" s="7">
        <f>VLOOKUP(B70,'[1]p07-items'!$F$2:$I$44,4,FALSE)</f>
        <v>0</v>
      </c>
      <c r="M70" s="8">
        <v>1</v>
      </c>
    </row>
    <row r="71" spans="1:13" x14ac:dyDescent="0.25">
      <c r="A71" s="7">
        <v>103</v>
      </c>
      <c r="B71" s="8" t="s">
        <v>53</v>
      </c>
      <c r="C71" s="9">
        <v>1.4444444444444446E-2</v>
      </c>
      <c r="D71" s="11">
        <v>6.1111111111111116E-2</v>
      </c>
      <c r="E71" s="9">
        <f t="shared" si="8"/>
        <v>4.6666666666666669E-2</v>
      </c>
      <c r="F71" s="10">
        <f t="shared" si="9"/>
        <v>4032</v>
      </c>
      <c r="G71" s="10">
        <f t="shared" si="10"/>
        <v>1248</v>
      </c>
      <c r="H71" s="10">
        <f t="shared" si="11"/>
        <v>5280</v>
      </c>
      <c r="I71" s="7" t="str">
        <f>VLOOKUP(J71,'[1]all-items'!$A$2:$C$300,2,FALSE)</f>
        <v>e</v>
      </c>
      <c r="J71" s="7" t="str">
        <f>VLOOKUP(B71,'[1]p07-items'!$F$2:$I$44,3,FALSE)</f>
        <v>oven</v>
      </c>
      <c r="K71" s="7">
        <f>VLOOKUP(B71,'[1]p07-items'!$F$2:$I$44,4,FALSE)</f>
        <v>0</v>
      </c>
      <c r="M71" s="8">
        <v>1</v>
      </c>
    </row>
    <row r="72" spans="1:13" x14ac:dyDescent="0.25">
      <c r="A72" s="7">
        <v>108</v>
      </c>
      <c r="B72" s="8" t="s">
        <v>53</v>
      </c>
      <c r="C72" s="9">
        <v>3.3587962962962965E-2</v>
      </c>
      <c r="D72" s="11">
        <v>3.3680555555555554E-2</v>
      </c>
      <c r="E72" s="9">
        <f t="shared" si="8"/>
        <v>9.2592592592588563E-5</v>
      </c>
      <c r="F72" s="10">
        <f t="shared" si="9"/>
        <v>8</v>
      </c>
      <c r="G72" s="10">
        <f t="shared" si="10"/>
        <v>2902</v>
      </c>
      <c r="H72" s="10">
        <f t="shared" si="11"/>
        <v>2910</v>
      </c>
      <c r="I72" s="7" t="str">
        <f>VLOOKUP(J72,'[1]all-items'!$A$2:$C$300,2,FALSE)</f>
        <v>e</v>
      </c>
      <c r="J72" s="7" t="str">
        <f>VLOOKUP(B72,'[1]p07-items'!$F$2:$I$44,3,FALSE)</f>
        <v>oven</v>
      </c>
      <c r="K72" s="7">
        <f>VLOOKUP(B72,'[1]p07-items'!$F$2:$I$44,4,FALSE)</f>
        <v>0</v>
      </c>
      <c r="M72" s="8">
        <v>1</v>
      </c>
    </row>
    <row r="73" spans="1:13" x14ac:dyDescent="0.25">
      <c r="A73" s="7">
        <v>110</v>
      </c>
      <c r="B73" s="8" t="s">
        <v>53</v>
      </c>
      <c r="C73" s="9">
        <v>4.2245370370370371E-2</v>
      </c>
      <c r="D73" s="11">
        <v>4.2731481481481481E-2</v>
      </c>
      <c r="E73" s="9">
        <f t="shared" si="8"/>
        <v>4.8611111111111077E-4</v>
      </c>
      <c r="F73" s="10">
        <f t="shared" si="9"/>
        <v>42</v>
      </c>
      <c r="G73" s="10">
        <f t="shared" si="10"/>
        <v>3650</v>
      </c>
      <c r="H73" s="10">
        <f t="shared" si="11"/>
        <v>3692</v>
      </c>
      <c r="I73" s="7" t="str">
        <f>VLOOKUP(J73,'[1]all-items'!$A$2:$C$300,2,FALSE)</f>
        <v>e</v>
      </c>
      <c r="J73" s="7" t="str">
        <f>VLOOKUP(B73,'[1]p07-items'!$F$2:$I$44,3,FALSE)</f>
        <v>oven</v>
      </c>
      <c r="K73" s="7">
        <f>VLOOKUP(B73,'[1]p07-items'!$F$2:$I$44,4,FALSE)</f>
        <v>0</v>
      </c>
      <c r="M73" s="8">
        <v>1</v>
      </c>
    </row>
    <row r="74" spans="1:13" x14ac:dyDescent="0.25">
      <c r="A74" s="7">
        <v>111</v>
      </c>
      <c r="B74" s="8" t="s">
        <v>53</v>
      </c>
      <c r="C74" s="9">
        <v>4.2361111111111106E-2</v>
      </c>
      <c r="D74" s="11">
        <v>4.2708333333333327E-2</v>
      </c>
      <c r="E74" s="9">
        <f t="shared" si="8"/>
        <v>3.4722222222222099E-4</v>
      </c>
      <c r="F74" s="10">
        <f t="shared" si="9"/>
        <v>30</v>
      </c>
      <c r="G74" s="10">
        <f t="shared" si="10"/>
        <v>3660</v>
      </c>
      <c r="H74" s="10">
        <f t="shared" si="11"/>
        <v>3690</v>
      </c>
      <c r="I74" s="7" t="str">
        <f>VLOOKUP(J74,'[1]all-items'!$A$2:$C$300,2,FALSE)</f>
        <v>e</v>
      </c>
      <c r="J74" s="7" t="str">
        <f>VLOOKUP(B74,'[1]p07-items'!$F$2:$I$44,3,FALSE)</f>
        <v>oven</v>
      </c>
      <c r="K74" s="7">
        <f>VLOOKUP(B74,'[1]p07-items'!$F$2:$I$44,4,FALSE)</f>
        <v>0</v>
      </c>
      <c r="M74" s="8">
        <v>1</v>
      </c>
    </row>
    <row r="75" spans="1:13" x14ac:dyDescent="0.25">
      <c r="A75" s="7">
        <v>117</v>
      </c>
      <c r="B75" s="8" t="s">
        <v>53</v>
      </c>
      <c r="C75" s="9">
        <v>4.8263888888888884E-2</v>
      </c>
      <c r="D75" s="9">
        <v>4.8749999999999995E-2</v>
      </c>
      <c r="E75" s="9">
        <f t="shared" si="8"/>
        <v>4.8611111111111077E-4</v>
      </c>
      <c r="F75" s="10">
        <f t="shared" si="9"/>
        <v>42</v>
      </c>
      <c r="G75" s="10">
        <f t="shared" si="10"/>
        <v>4170</v>
      </c>
      <c r="H75" s="10">
        <f t="shared" si="11"/>
        <v>4212</v>
      </c>
      <c r="I75" s="7" t="str">
        <f>VLOOKUP(J75,'[1]all-items'!$A$2:$C$300,2,FALSE)</f>
        <v>e</v>
      </c>
      <c r="J75" s="7" t="str">
        <f>VLOOKUP(B75,'[1]p07-items'!$F$2:$I$44,3,FALSE)</f>
        <v>oven</v>
      </c>
      <c r="K75" s="7">
        <f>VLOOKUP(B75,'[1]p07-items'!$F$2:$I$44,4,FALSE)</f>
        <v>0</v>
      </c>
      <c r="M75" s="8">
        <v>1</v>
      </c>
    </row>
    <row r="76" spans="1:13" x14ac:dyDescent="0.25">
      <c r="A76" s="7">
        <v>120</v>
      </c>
      <c r="B76" s="8" t="s">
        <v>53</v>
      </c>
      <c r="C76" s="9">
        <v>4.8333333333333332E-2</v>
      </c>
      <c r="D76" s="9">
        <v>4.8726851851851855E-2</v>
      </c>
      <c r="E76" s="9">
        <f t="shared" si="8"/>
        <v>3.9351851851852221E-4</v>
      </c>
      <c r="F76" s="10">
        <f t="shared" si="9"/>
        <v>34</v>
      </c>
      <c r="G76" s="10">
        <f t="shared" si="10"/>
        <v>4176</v>
      </c>
      <c r="H76" s="10">
        <f t="shared" si="11"/>
        <v>4210</v>
      </c>
      <c r="I76" s="7" t="str">
        <f>VLOOKUP(J76,'[1]all-items'!$A$2:$C$300,2,FALSE)</f>
        <v>e</v>
      </c>
      <c r="J76" s="7" t="str">
        <f>VLOOKUP(B76,'[1]p07-items'!$F$2:$I$44,3,FALSE)</f>
        <v>oven</v>
      </c>
      <c r="K76" s="7">
        <f>VLOOKUP(B76,'[1]p07-items'!$F$2:$I$44,4,FALSE)</f>
        <v>0</v>
      </c>
      <c r="M76" s="8">
        <v>1</v>
      </c>
    </row>
    <row r="77" spans="1:13" x14ac:dyDescent="0.25">
      <c r="A77" s="7">
        <v>123</v>
      </c>
      <c r="B77" s="8" t="s">
        <v>53</v>
      </c>
      <c r="C77" s="9">
        <v>4.8796296296296303E-2</v>
      </c>
      <c r="D77" s="9">
        <v>4.8842592592592597E-2</v>
      </c>
      <c r="E77" s="9">
        <f t="shared" si="8"/>
        <v>4.6296296296294281E-5</v>
      </c>
      <c r="F77" s="10">
        <f t="shared" si="9"/>
        <v>4</v>
      </c>
      <c r="G77" s="10">
        <f t="shared" si="10"/>
        <v>4216</v>
      </c>
      <c r="H77" s="10">
        <f t="shared" si="11"/>
        <v>4220</v>
      </c>
      <c r="I77" s="7" t="str">
        <f>VLOOKUP(J77,'[1]all-items'!$A$2:$C$300,2,FALSE)</f>
        <v>e</v>
      </c>
      <c r="J77" s="7" t="str">
        <f>VLOOKUP(B77,'[1]p07-items'!$F$2:$I$44,3,FALSE)</f>
        <v>oven</v>
      </c>
      <c r="K77" s="7">
        <f>VLOOKUP(B77,'[1]p07-items'!$F$2:$I$44,4,FALSE)</f>
        <v>0</v>
      </c>
      <c r="M77" s="8">
        <v>1</v>
      </c>
    </row>
    <row r="78" spans="1:13" x14ac:dyDescent="0.25">
      <c r="A78" s="7">
        <v>131</v>
      </c>
      <c r="B78" s="8" t="s">
        <v>53</v>
      </c>
      <c r="C78" s="9">
        <v>5.5925925925925928E-2</v>
      </c>
      <c r="D78" s="9">
        <v>5.6041666666666663E-2</v>
      </c>
      <c r="E78" s="9">
        <f t="shared" si="8"/>
        <v>1.157407407407357E-4</v>
      </c>
      <c r="F78" s="10">
        <f t="shared" si="9"/>
        <v>10</v>
      </c>
      <c r="G78" s="10">
        <f t="shared" si="10"/>
        <v>4832</v>
      </c>
      <c r="H78" s="10">
        <f t="shared" si="11"/>
        <v>4842</v>
      </c>
      <c r="I78" s="7" t="str">
        <f>VLOOKUP(J78,'[1]all-items'!$A$2:$C$300,2,FALSE)</f>
        <v>e</v>
      </c>
      <c r="J78" s="7" t="str">
        <f>VLOOKUP(B78,'[1]p07-items'!$F$2:$I$44,3,FALSE)</f>
        <v>oven</v>
      </c>
      <c r="K78" s="7">
        <f>VLOOKUP(B78,'[1]p07-items'!$F$2:$I$44,4,FALSE)</f>
        <v>0</v>
      </c>
      <c r="M78" s="8">
        <v>1</v>
      </c>
    </row>
    <row r="79" spans="1:13" x14ac:dyDescent="0.25">
      <c r="A79" s="7">
        <v>138</v>
      </c>
      <c r="B79" s="8" t="s">
        <v>53</v>
      </c>
      <c r="C79" s="9">
        <v>5.9907407407407409E-2</v>
      </c>
      <c r="D79" s="9">
        <v>6.0069444444444446E-2</v>
      </c>
      <c r="E79" s="9">
        <f t="shared" si="8"/>
        <v>1.6203703703703692E-4</v>
      </c>
      <c r="F79" s="10">
        <f t="shared" si="9"/>
        <v>14</v>
      </c>
      <c r="G79" s="10">
        <f t="shared" si="10"/>
        <v>5176</v>
      </c>
      <c r="H79" s="10">
        <f t="shared" si="11"/>
        <v>5190</v>
      </c>
      <c r="I79" s="7" t="str">
        <f>VLOOKUP(J79,'[1]all-items'!$A$2:$C$300,2,FALSE)</f>
        <v>e</v>
      </c>
      <c r="J79" s="7" t="str">
        <f>VLOOKUP(B79,'[1]p07-items'!$F$2:$I$44,3,FALSE)</f>
        <v>oven</v>
      </c>
      <c r="K79" s="7">
        <f>VLOOKUP(B79,'[1]p07-items'!$F$2:$I$44,4,FALSE)</f>
        <v>0</v>
      </c>
      <c r="M79" s="8">
        <v>1</v>
      </c>
    </row>
    <row r="80" spans="1:13" x14ac:dyDescent="0.25">
      <c r="A80" s="7">
        <v>141</v>
      </c>
      <c r="B80" s="8" t="s">
        <v>53</v>
      </c>
      <c r="C80" s="9">
        <v>6.069444444444444E-2</v>
      </c>
      <c r="D80" s="9">
        <v>6.1111111111111116E-2</v>
      </c>
      <c r="E80" s="9">
        <f t="shared" si="8"/>
        <v>4.1666666666667629E-4</v>
      </c>
      <c r="F80" s="10">
        <f t="shared" si="9"/>
        <v>36</v>
      </c>
      <c r="G80" s="10">
        <f t="shared" si="10"/>
        <v>5244</v>
      </c>
      <c r="H80" s="10">
        <f t="shared" si="11"/>
        <v>5280</v>
      </c>
      <c r="I80" s="7" t="str">
        <f>VLOOKUP(J80,'[1]all-items'!$A$2:$C$300,2,FALSE)</f>
        <v>e</v>
      </c>
      <c r="J80" s="7" t="str">
        <f>VLOOKUP(B80,'[1]p07-items'!$F$2:$I$44,3,FALSE)</f>
        <v>oven</v>
      </c>
      <c r="K80" s="7">
        <f>VLOOKUP(B80,'[1]p07-items'!$F$2:$I$44,4,FALSE)</f>
        <v>0</v>
      </c>
      <c r="M80" s="8">
        <v>1</v>
      </c>
    </row>
    <row r="81" spans="1:13" x14ac:dyDescent="0.25">
      <c r="A81" s="7">
        <v>106</v>
      </c>
      <c r="B81" s="8" t="s">
        <v>54</v>
      </c>
      <c r="C81" s="9">
        <v>1.5185185185185185E-2</v>
      </c>
      <c r="D81" s="9">
        <v>1.5324074074074073E-2</v>
      </c>
      <c r="E81" s="9">
        <f t="shared" si="8"/>
        <v>1.3888888888888805E-4</v>
      </c>
      <c r="F81" s="10">
        <f t="shared" si="9"/>
        <v>12</v>
      </c>
      <c r="G81" s="10">
        <f t="shared" si="10"/>
        <v>1312</v>
      </c>
      <c r="H81" s="10">
        <f t="shared" si="11"/>
        <v>1324</v>
      </c>
      <c r="I81" s="7" t="str">
        <f>VLOOKUP(J81,'[1]all-items'!$A$2:$C$300,2,FALSE)</f>
        <v>c</v>
      </c>
      <c r="J81" s="7" t="str">
        <f>VLOOKUP(B81,'[1]p07-items'!$F$2:$I$44,3,FALSE)</f>
        <v>pen</v>
      </c>
      <c r="K81" s="7">
        <f>VLOOKUP(B81,'[1]p07-items'!$F$2:$I$44,4,FALSE)</f>
        <v>0</v>
      </c>
      <c r="M81" s="8">
        <v>1</v>
      </c>
    </row>
    <row r="82" spans="1:13" x14ac:dyDescent="0.25">
      <c r="A82" s="7">
        <v>115</v>
      </c>
      <c r="B82" s="8" t="s">
        <v>56</v>
      </c>
      <c r="C82" s="9">
        <v>4.4421296296296292E-2</v>
      </c>
      <c r="D82" s="11">
        <v>4.821759259259259E-2</v>
      </c>
      <c r="E82" s="9">
        <f t="shared" si="8"/>
        <v>3.7962962962962976E-3</v>
      </c>
      <c r="F82" s="10">
        <f t="shared" si="9"/>
        <v>328</v>
      </c>
      <c r="G82" s="10">
        <f t="shared" si="10"/>
        <v>3838</v>
      </c>
      <c r="H82" s="10">
        <f t="shared" si="11"/>
        <v>4166</v>
      </c>
      <c r="I82" s="7" t="str">
        <f>VLOOKUP(J82,'[1]all-items'!$A$2:$C$300,2,FALSE)</f>
        <v>u</v>
      </c>
      <c r="J82" s="7" t="str">
        <f>VLOOKUP(B82,'[1]p07-items'!$F$2:$I$44,3,FALSE)</f>
        <v>phone</v>
      </c>
      <c r="K82" s="7">
        <f>VLOOKUP(B82,'[1]p07-items'!$F$2:$I$44,4,FALSE)</f>
        <v>0</v>
      </c>
      <c r="M82" s="8">
        <v>1</v>
      </c>
    </row>
    <row r="83" spans="1:13" x14ac:dyDescent="0.25">
      <c r="A83" s="7">
        <v>125</v>
      </c>
      <c r="B83" s="8" t="s">
        <v>56</v>
      </c>
      <c r="C83" s="9">
        <v>4.9027777777777781E-2</v>
      </c>
      <c r="D83" s="9">
        <v>5.4236111111111117E-2</v>
      </c>
      <c r="E83" s="9">
        <f t="shared" si="8"/>
        <v>5.2083333333333356E-3</v>
      </c>
      <c r="F83" s="10">
        <f t="shared" si="9"/>
        <v>450</v>
      </c>
      <c r="G83" s="10">
        <f t="shared" si="10"/>
        <v>4236</v>
      </c>
      <c r="H83" s="10">
        <f t="shared" si="11"/>
        <v>4686</v>
      </c>
      <c r="I83" s="7" t="str">
        <f>VLOOKUP(J83,'[1]all-items'!$A$2:$C$300,2,FALSE)</f>
        <v>u</v>
      </c>
      <c r="J83" s="7" t="str">
        <f>VLOOKUP(B83,'[1]p07-items'!$F$2:$I$44,3,FALSE)</f>
        <v>phone</v>
      </c>
      <c r="K83" s="7">
        <f>VLOOKUP(B83,'[1]p07-items'!$F$2:$I$44,4,FALSE)</f>
        <v>0</v>
      </c>
      <c r="M83" s="8">
        <v>1</v>
      </c>
    </row>
    <row r="84" spans="1:13" x14ac:dyDescent="0.25">
      <c r="A84" s="7">
        <v>137</v>
      </c>
      <c r="B84" s="8" t="s">
        <v>56</v>
      </c>
      <c r="C84" s="9">
        <v>5.7986111111111106E-2</v>
      </c>
      <c r="D84" s="9">
        <v>5.9884259259259255E-2</v>
      </c>
      <c r="E84" s="9">
        <f t="shared" si="8"/>
        <v>1.8981481481481488E-3</v>
      </c>
      <c r="F84" s="10">
        <f t="shared" si="9"/>
        <v>164</v>
      </c>
      <c r="G84" s="10">
        <f t="shared" si="10"/>
        <v>5010</v>
      </c>
      <c r="H84" s="10">
        <f t="shared" si="11"/>
        <v>5174</v>
      </c>
      <c r="I84" s="7" t="str">
        <f>VLOOKUP(J84,'[1]all-items'!$A$2:$C$300,2,FALSE)</f>
        <v>u</v>
      </c>
      <c r="J84" s="7" t="str">
        <f>VLOOKUP(B84,'[1]p07-items'!$F$2:$I$44,3,FALSE)</f>
        <v>phone</v>
      </c>
      <c r="K84" s="7">
        <f>VLOOKUP(B84,'[1]p07-items'!$F$2:$I$44,4,FALSE)</f>
        <v>0</v>
      </c>
      <c r="M84" s="8">
        <v>1</v>
      </c>
    </row>
    <row r="85" spans="1:13" x14ac:dyDescent="0.25">
      <c r="A85" s="7">
        <v>139</v>
      </c>
      <c r="B85" s="8" t="s">
        <v>56</v>
      </c>
      <c r="C85" s="9">
        <v>6.011574074074074E-2</v>
      </c>
      <c r="D85" s="9">
        <v>6.0439814814814814E-2</v>
      </c>
      <c r="E85" s="9">
        <f t="shared" si="8"/>
        <v>3.2407407407407385E-4</v>
      </c>
      <c r="F85" s="10">
        <f t="shared" si="9"/>
        <v>28</v>
      </c>
      <c r="G85" s="10">
        <f t="shared" si="10"/>
        <v>5194</v>
      </c>
      <c r="H85" s="10">
        <f t="shared" si="11"/>
        <v>5222</v>
      </c>
      <c r="I85" s="7" t="str">
        <f>VLOOKUP(J85,'[1]all-items'!$A$2:$C$300,2,FALSE)</f>
        <v>u</v>
      </c>
      <c r="J85" s="7" t="str">
        <f>VLOOKUP(B85,'[1]p07-items'!$F$2:$I$44,3,FALSE)</f>
        <v>phone</v>
      </c>
      <c r="K85" s="7">
        <f>VLOOKUP(B85,'[1]p07-items'!$F$2:$I$44,4,FALSE)</f>
        <v>0</v>
      </c>
      <c r="M85" s="8">
        <v>1</v>
      </c>
    </row>
    <row r="86" spans="1:13" x14ac:dyDescent="0.25">
      <c r="A86" s="7">
        <v>31</v>
      </c>
      <c r="B86" s="8" t="s">
        <v>44</v>
      </c>
      <c r="C86" s="9">
        <v>2.2222222222222222E-3</v>
      </c>
      <c r="D86" s="11">
        <v>2.2916666666666667E-3</v>
      </c>
      <c r="E86" s="9">
        <f t="shared" si="8"/>
        <v>6.9444444444444458E-5</v>
      </c>
      <c r="F86" s="10">
        <f t="shared" si="9"/>
        <v>6</v>
      </c>
      <c r="G86" s="10">
        <f t="shared" si="10"/>
        <v>192</v>
      </c>
      <c r="H86" s="10">
        <f t="shared" si="11"/>
        <v>198</v>
      </c>
      <c r="I86" s="7" t="str">
        <f>VLOOKUP(J86,'[1]all-items'!$A$2:$C$300,2,FALSE)</f>
        <v>u</v>
      </c>
      <c r="J86" s="7" t="str">
        <f>VLOOKUP(B86,'[1]p07-items'!$F$2:$I$44,3,FALSE)</f>
        <v>plate</v>
      </c>
      <c r="K86" s="7" t="str">
        <f>VLOOKUP(B86,'[1]p07-items'!$F$2:$I$44,4,FALSE)</f>
        <v>small</v>
      </c>
      <c r="M86" s="8">
        <v>1</v>
      </c>
    </row>
    <row r="87" spans="1:13" x14ac:dyDescent="0.25">
      <c r="A87" s="7">
        <v>40</v>
      </c>
      <c r="B87" s="8" t="s">
        <v>44</v>
      </c>
      <c r="C87" s="9">
        <v>2.9166666666666668E-3</v>
      </c>
      <c r="D87" s="11">
        <v>3.0092592592592588E-3</v>
      </c>
      <c r="E87" s="9">
        <f t="shared" si="8"/>
        <v>9.2592592592592032E-5</v>
      </c>
      <c r="F87" s="10">
        <f t="shared" si="9"/>
        <v>8</v>
      </c>
      <c r="G87" s="10">
        <f t="shared" si="10"/>
        <v>252</v>
      </c>
      <c r="H87" s="10">
        <f t="shared" si="11"/>
        <v>260</v>
      </c>
      <c r="I87" s="7" t="str">
        <f>VLOOKUP(J87,'[1]all-items'!$A$2:$C$300,2,FALSE)</f>
        <v>u</v>
      </c>
      <c r="J87" s="7" t="str">
        <f>VLOOKUP(B87,'[1]p07-items'!$F$2:$I$44,3,FALSE)</f>
        <v>plate</v>
      </c>
      <c r="K87" s="7" t="str">
        <f>VLOOKUP(B87,'[1]p07-items'!$F$2:$I$44,4,FALSE)</f>
        <v>small</v>
      </c>
      <c r="M87" s="8">
        <v>1</v>
      </c>
    </row>
    <row r="88" spans="1:13" x14ac:dyDescent="0.25">
      <c r="A88" s="7">
        <v>46</v>
      </c>
      <c r="B88" s="8" t="s">
        <v>44</v>
      </c>
      <c r="C88" s="9">
        <v>3.5648148148148154E-3</v>
      </c>
      <c r="D88" s="9">
        <v>3.5879629629629629E-3</v>
      </c>
      <c r="E88" s="9">
        <f t="shared" si="8"/>
        <v>2.3148148148147574E-5</v>
      </c>
      <c r="F88" s="10">
        <f t="shared" si="9"/>
        <v>2</v>
      </c>
      <c r="G88" s="10">
        <f t="shared" si="10"/>
        <v>308</v>
      </c>
      <c r="H88" s="10">
        <f t="shared" si="11"/>
        <v>310</v>
      </c>
      <c r="I88" s="7" t="str">
        <f>VLOOKUP(J88,'[1]all-items'!$A$2:$C$300,2,FALSE)</f>
        <v>u</v>
      </c>
      <c r="J88" s="7" t="str">
        <f>VLOOKUP(B88,'[1]p07-items'!$F$2:$I$44,3,FALSE)</f>
        <v>plate</v>
      </c>
      <c r="K88" s="7" t="str">
        <f>VLOOKUP(B88,'[1]p07-items'!$F$2:$I$44,4,FALSE)</f>
        <v>small</v>
      </c>
      <c r="M88" s="8">
        <v>1</v>
      </c>
    </row>
    <row r="89" spans="1:13" x14ac:dyDescent="0.25">
      <c r="A89" s="7">
        <v>57</v>
      </c>
      <c r="B89" s="8" t="s">
        <v>44</v>
      </c>
      <c r="C89" s="9">
        <v>7.7777777777777767E-3</v>
      </c>
      <c r="D89" s="11">
        <v>7.8240740740740753E-3</v>
      </c>
      <c r="E89" s="9">
        <f t="shared" si="8"/>
        <v>4.6296296296298618E-5</v>
      </c>
      <c r="F89" s="10">
        <f t="shared" si="9"/>
        <v>4</v>
      </c>
      <c r="G89" s="10">
        <f t="shared" si="10"/>
        <v>672</v>
      </c>
      <c r="H89" s="10">
        <f t="shared" si="11"/>
        <v>676</v>
      </c>
      <c r="I89" s="7" t="str">
        <f>VLOOKUP(J89,'[1]all-items'!$A$2:$C$300,2,FALSE)</f>
        <v>u</v>
      </c>
      <c r="J89" s="7" t="str">
        <f>VLOOKUP(B89,'[1]p07-items'!$F$2:$I$44,3,FALSE)</f>
        <v>plate</v>
      </c>
      <c r="K89" s="7" t="str">
        <f>VLOOKUP(B89,'[1]p07-items'!$F$2:$I$44,4,FALSE)</f>
        <v>small</v>
      </c>
      <c r="M89" s="8">
        <v>1</v>
      </c>
    </row>
    <row r="90" spans="1:13" x14ac:dyDescent="0.25">
      <c r="A90" s="7">
        <v>39</v>
      </c>
      <c r="B90" s="8" t="s">
        <v>46</v>
      </c>
      <c r="C90" s="9">
        <v>2.8240740740740739E-3</v>
      </c>
      <c r="D90" s="11">
        <v>2.8703703703703708E-3</v>
      </c>
      <c r="E90" s="9">
        <f t="shared" si="8"/>
        <v>4.6296296296296884E-5</v>
      </c>
      <c r="F90" s="10">
        <f t="shared" si="9"/>
        <v>4</v>
      </c>
      <c r="G90" s="10">
        <f t="shared" si="10"/>
        <v>244</v>
      </c>
      <c r="H90" s="10">
        <f t="shared" si="11"/>
        <v>248</v>
      </c>
      <c r="I90" s="7" t="str">
        <f>VLOOKUP(J90,'[1]all-items'!$A$2:$C$300,2,FALSE)</f>
        <v>u</v>
      </c>
      <c r="J90" s="7" t="str">
        <f>VLOOKUP(B90,'[1]p07-items'!$F$2:$I$44,3,FALSE)</f>
        <v>plate</v>
      </c>
      <c r="K90" s="7" t="str">
        <f>VLOOKUP(B90,'[1]p07-items'!$F$2:$I$44,4,FALSE)</f>
        <v>small</v>
      </c>
      <c r="M90" s="8">
        <v>1</v>
      </c>
    </row>
    <row r="91" spans="1:13" x14ac:dyDescent="0.25">
      <c r="A91" s="7">
        <v>62</v>
      </c>
      <c r="B91" s="8" t="s">
        <v>46</v>
      </c>
      <c r="C91" s="9">
        <v>8.1249999999999985E-3</v>
      </c>
      <c r="D91" s="11">
        <v>8.3101851851851861E-3</v>
      </c>
      <c r="E91" s="9">
        <f t="shared" si="8"/>
        <v>1.8518518518518753E-4</v>
      </c>
      <c r="F91" s="10">
        <f t="shared" si="9"/>
        <v>16</v>
      </c>
      <c r="G91" s="10">
        <f t="shared" si="10"/>
        <v>702</v>
      </c>
      <c r="H91" s="10">
        <f t="shared" si="11"/>
        <v>718</v>
      </c>
      <c r="I91" s="7" t="str">
        <f>VLOOKUP(J91,'[1]all-items'!$A$2:$C$300,2,FALSE)</f>
        <v>u</v>
      </c>
      <c r="J91" s="7" t="str">
        <f>VLOOKUP(B91,'[1]p07-items'!$F$2:$I$44,3,FALSE)</f>
        <v>plate</v>
      </c>
      <c r="K91" s="7" t="str">
        <f>VLOOKUP(B91,'[1]p07-items'!$F$2:$I$44,4,FALSE)</f>
        <v>small</v>
      </c>
      <c r="M91" s="8">
        <v>1</v>
      </c>
    </row>
    <row r="92" spans="1:13" x14ac:dyDescent="0.25">
      <c r="A92" s="7">
        <v>69</v>
      </c>
      <c r="B92" s="8" t="s">
        <v>46</v>
      </c>
      <c r="C92" s="9">
        <v>8.6805555555555559E-3</v>
      </c>
      <c r="D92" s="11">
        <v>9.4907407407407406E-3</v>
      </c>
      <c r="E92" s="9">
        <f t="shared" si="8"/>
        <v>8.1018518518518462E-4</v>
      </c>
      <c r="F92" s="10">
        <f t="shared" si="9"/>
        <v>70</v>
      </c>
      <c r="G92" s="10">
        <f t="shared" si="10"/>
        <v>750</v>
      </c>
      <c r="H92" s="10">
        <f t="shared" si="11"/>
        <v>820</v>
      </c>
      <c r="I92" s="7" t="str">
        <f>VLOOKUP(J92,'[1]all-items'!$A$2:$C$300,2,FALSE)</f>
        <v>u</v>
      </c>
      <c r="J92" s="7" t="str">
        <f>VLOOKUP(B92,'[1]p07-items'!$F$2:$I$44,3,FALSE)</f>
        <v>plate</v>
      </c>
      <c r="K92" s="7" t="str">
        <f>VLOOKUP(B92,'[1]p07-items'!$F$2:$I$44,4,FALSE)</f>
        <v>small</v>
      </c>
      <c r="M92" s="8">
        <v>1</v>
      </c>
    </row>
    <row r="93" spans="1:13" x14ac:dyDescent="0.25">
      <c r="A93" s="7">
        <v>76</v>
      </c>
      <c r="B93" s="8" t="s">
        <v>46</v>
      </c>
      <c r="C93" s="9">
        <v>1.1527777777777777E-2</v>
      </c>
      <c r="D93" s="11">
        <v>1.1620370370370371E-2</v>
      </c>
      <c r="E93" s="9">
        <f t="shared" si="8"/>
        <v>9.2592592592593767E-5</v>
      </c>
      <c r="F93" s="10">
        <f t="shared" si="9"/>
        <v>8</v>
      </c>
      <c r="G93" s="10">
        <f t="shared" si="10"/>
        <v>996</v>
      </c>
      <c r="H93" s="10">
        <f t="shared" si="11"/>
        <v>1004</v>
      </c>
      <c r="I93" s="7" t="str">
        <f>VLOOKUP(J93,'[1]all-items'!$A$2:$C$300,2,FALSE)</f>
        <v>u</v>
      </c>
      <c r="J93" s="7" t="str">
        <f>VLOOKUP(B93,'[1]p07-items'!$F$2:$I$44,3,FALSE)</f>
        <v>plate</v>
      </c>
      <c r="K93" s="7" t="str">
        <f>VLOOKUP(B93,'[1]p07-items'!$F$2:$I$44,4,FALSE)</f>
        <v>small</v>
      </c>
      <c r="M93" s="8">
        <v>1</v>
      </c>
    </row>
    <row r="94" spans="1:13" x14ac:dyDescent="0.25">
      <c r="A94" s="7">
        <v>67</v>
      </c>
      <c r="B94" s="8" t="s">
        <v>47</v>
      </c>
      <c r="C94" s="9">
        <v>8.611111111111111E-3</v>
      </c>
      <c r="D94" s="11">
        <v>9.4907407407407406E-3</v>
      </c>
      <c r="E94" s="9">
        <f t="shared" si="8"/>
        <v>8.7962962962962951E-4</v>
      </c>
      <c r="F94" s="10">
        <f t="shared" si="9"/>
        <v>76</v>
      </c>
      <c r="G94" s="10">
        <f t="shared" si="10"/>
        <v>744</v>
      </c>
      <c r="H94" s="10">
        <f t="shared" si="11"/>
        <v>820</v>
      </c>
      <c r="I94" s="7" t="str">
        <f>VLOOKUP(J94,'[1]all-items'!$A$2:$C$300,2,FALSE)</f>
        <v>u</v>
      </c>
      <c r="J94" s="7" t="str">
        <f>VLOOKUP(B94,'[1]p07-items'!$F$2:$I$44,3,FALSE)</f>
        <v>knife</v>
      </c>
      <c r="K94" s="7" t="str">
        <f>VLOOKUP(B94,'[1]p07-items'!$F$2:$I$44,4,FALSE)</f>
        <v>small</v>
      </c>
      <c r="M94" s="8">
        <v>1</v>
      </c>
    </row>
    <row r="95" spans="1:13" x14ac:dyDescent="0.25">
      <c r="A95" s="7">
        <v>71</v>
      </c>
      <c r="B95" s="8" t="s">
        <v>47</v>
      </c>
      <c r="C95" s="9">
        <v>9.8842592592592576E-3</v>
      </c>
      <c r="D95" s="11">
        <v>1.0601851851851854E-2</v>
      </c>
      <c r="E95" s="9">
        <f t="shared" si="8"/>
        <v>7.1759259259259606E-4</v>
      </c>
      <c r="F95" s="10">
        <f t="shared" si="9"/>
        <v>62</v>
      </c>
      <c r="G95" s="10">
        <f t="shared" si="10"/>
        <v>854</v>
      </c>
      <c r="H95" s="10">
        <f t="shared" si="11"/>
        <v>916</v>
      </c>
      <c r="I95" s="7" t="str">
        <f>VLOOKUP(J95,'[1]all-items'!$A$2:$C$300,2,FALSE)</f>
        <v>u</v>
      </c>
      <c r="J95" s="7" t="str">
        <f>VLOOKUP(B95,'[1]p07-items'!$F$2:$I$44,3,FALSE)</f>
        <v>knife</v>
      </c>
      <c r="K95" s="7" t="str">
        <f>VLOOKUP(B95,'[1]p07-items'!$F$2:$I$44,4,FALSE)</f>
        <v>small</v>
      </c>
      <c r="M95" s="8">
        <v>1</v>
      </c>
    </row>
    <row r="96" spans="1:13" x14ac:dyDescent="0.25">
      <c r="A96" s="7">
        <v>74</v>
      </c>
      <c r="B96" s="8" t="s">
        <v>45</v>
      </c>
      <c r="C96" s="9">
        <v>1.113425925925926E-2</v>
      </c>
      <c r="D96" s="11">
        <v>1.1203703703703704E-2</v>
      </c>
      <c r="E96" s="9">
        <f t="shared" si="8"/>
        <v>6.9444444444443157E-5</v>
      </c>
      <c r="F96" s="10">
        <f t="shared" si="9"/>
        <v>6</v>
      </c>
      <c r="G96" s="10">
        <f t="shared" si="10"/>
        <v>962</v>
      </c>
      <c r="H96" s="10">
        <f t="shared" si="11"/>
        <v>968</v>
      </c>
      <c r="I96" s="7" t="str">
        <f>VLOOKUP(J96,'[1]all-items'!$A$2:$C$300,2,FALSE)</f>
        <v>c</v>
      </c>
      <c r="J96" s="7" t="str">
        <f>VLOOKUP(B96,'[1]p07-items'!$F$2:$I$44,3,FALSE)</f>
        <v>food</v>
      </c>
      <c r="K96" s="7" t="str">
        <f>VLOOKUP(B96,'[1]p07-items'!$F$2:$I$44,4,FALSE)</f>
        <v>spices</v>
      </c>
      <c r="M96" s="8">
        <v>1</v>
      </c>
    </row>
    <row r="97" spans="1:13" x14ac:dyDescent="0.25">
      <c r="A97" s="7">
        <v>9</v>
      </c>
      <c r="B97" s="8" t="s">
        <v>8</v>
      </c>
      <c r="C97" s="9">
        <v>5.7870370370370378E-4</v>
      </c>
      <c r="D97" s="11">
        <v>8.3333333333333339E-4</v>
      </c>
      <c r="E97" s="9">
        <f t="shared" si="8"/>
        <v>2.5462962962962961E-4</v>
      </c>
      <c r="F97" s="10">
        <f t="shared" si="9"/>
        <v>22</v>
      </c>
      <c r="G97" s="10">
        <f t="shared" si="10"/>
        <v>50</v>
      </c>
      <c r="H97" s="10">
        <f t="shared" si="11"/>
        <v>72</v>
      </c>
      <c r="I97" s="7" t="str">
        <f>VLOOKUP(J97,'[1]all-items'!$A$2:$C$300,2,FALSE)</f>
        <v>u</v>
      </c>
      <c r="J97" s="7" t="str">
        <f>VLOOKUP(B97,'[1]p07-items'!$F$2:$I$44,3,FALSE)</f>
        <v>spoon</v>
      </c>
      <c r="K97" s="7">
        <f>VLOOKUP(B97,'[1]p07-items'!$F$2:$I$44,4,FALSE)</f>
        <v>1</v>
      </c>
      <c r="M97" s="8">
        <v>1</v>
      </c>
    </row>
    <row r="98" spans="1:13" x14ac:dyDescent="0.25">
      <c r="A98" s="7">
        <v>14</v>
      </c>
      <c r="B98" s="8" t="s">
        <v>8</v>
      </c>
      <c r="C98" s="9">
        <v>1.0185185185185186E-3</v>
      </c>
      <c r="D98" s="11">
        <v>1.1574074074074073E-3</v>
      </c>
      <c r="E98" s="9">
        <f t="shared" ref="E98:E129" si="12">D98-C98</f>
        <v>1.388888888888887E-4</v>
      </c>
      <c r="F98" s="10">
        <f t="shared" ref="F98:F129" si="13">HOUR(E98) *3600 + MINUTE(E98) * 60 + SECOND(E98)</f>
        <v>12</v>
      </c>
      <c r="G98" s="10">
        <f t="shared" ref="G98:G129" si="14">HOUR(C98) *3600 + MINUTE(C98) * 60 + SECOND(C98)</f>
        <v>88</v>
      </c>
      <c r="H98" s="10">
        <f t="shared" ref="H98:H129" si="15">HOUR(D98) *3600 + MINUTE(D98) * 60 + SECOND(D98)</f>
        <v>100</v>
      </c>
      <c r="I98" s="7" t="str">
        <f>VLOOKUP(J98,'[1]all-items'!$A$2:$C$300,2,FALSE)</f>
        <v>u</v>
      </c>
      <c r="J98" s="7" t="str">
        <f>VLOOKUP(B98,'[1]p07-items'!$F$2:$I$44,3,FALSE)</f>
        <v>spoon</v>
      </c>
      <c r="K98" s="7">
        <f>VLOOKUP(B98,'[1]p07-items'!$F$2:$I$44,4,FALSE)</f>
        <v>1</v>
      </c>
      <c r="M98" s="8">
        <v>1</v>
      </c>
    </row>
    <row r="99" spans="1:13" x14ac:dyDescent="0.25">
      <c r="A99" s="7">
        <v>18</v>
      </c>
      <c r="B99" s="8" t="s">
        <v>8</v>
      </c>
      <c r="C99" s="9">
        <v>1.25E-3</v>
      </c>
      <c r="D99" s="11">
        <v>1.3657407407407409E-3</v>
      </c>
      <c r="E99" s="9">
        <f t="shared" si="12"/>
        <v>1.1574074074074091E-4</v>
      </c>
      <c r="F99" s="10">
        <f t="shared" si="13"/>
        <v>10</v>
      </c>
      <c r="G99" s="10">
        <f t="shared" si="14"/>
        <v>108</v>
      </c>
      <c r="H99" s="10">
        <f t="shared" si="15"/>
        <v>118</v>
      </c>
      <c r="I99" s="7" t="str">
        <f>VLOOKUP(J99,'[1]all-items'!$A$2:$C$300,2,FALSE)</f>
        <v>u</v>
      </c>
      <c r="J99" s="7" t="str">
        <f>VLOOKUP(B99,'[1]p07-items'!$F$2:$I$44,3,FALSE)</f>
        <v>spoon</v>
      </c>
      <c r="K99" s="7">
        <f>VLOOKUP(B99,'[1]p07-items'!$F$2:$I$44,4,FALSE)</f>
        <v>1</v>
      </c>
      <c r="M99" s="8">
        <v>1</v>
      </c>
    </row>
    <row r="100" spans="1:13" x14ac:dyDescent="0.25">
      <c r="A100" s="7">
        <v>22</v>
      </c>
      <c r="B100" s="8" t="s">
        <v>8</v>
      </c>
      <c r="C100" s="9">
        <v>1.5046296296296294E-3</v>
      </c>
      <c r="D100" s="11">
        <v>1.6666666666666668E-3</v>
      </c>
      <c r="E100" s="9">
        <f t="shared" si="12"/>
        <v>1.6203703703703736E-4</v>
      </c>
      <c r="F100" s="10">
        <f t="shared" si="13"/>
        <v>14</v>
      </c>
      <c r="G100" s="10">
        <f t="shared" si="14"/>
        <v>130</v>
      </c>
      <c r="H100" s="10">
        <f t="shared" si="15"/>
        <v>144</v>
      </c>
      <c r="I100" s="7" t="str">
        <f>VLOOKUP(J100,'[1]all-items'!$A$2:$C$300,2,FALSE)</f>
        <v>u</v>
      </c>
      <c r="J100" s="7" t="str">
        <f>VLOOKUP(B100,'[1]p07-items'!$F$2:$I$44,3,FALSE)</f>
        <v>spoon</v>
      </c>
      <c r="K100" s="7">
        <f>VLOOKUP(B100,'[1]p07-items'!$F$2:$I$44,4,FALSE)</f>
        <v>1</v>
      </c>
      <c r="L100" s="8" t="s">
        <v>80</v>
      </c>
      <c r="M100" s="8">
        <v>1</v>
      </c>
    </row>
    <row r="101" spans="1:13" x14ac:dyDescent="0.25">
      <c r="A101" s="7">
        <v>27</v>
      </c>
      <c r="B101" s="8" t="s">
        <v>8</v>
      </c>
      <c r="C101" s="9">
        <v>1.7824074074074072E-3</v>
      </c>
      <c r="D101" s="11">
        <v>2.1064814814814813E-3</v>
      </c>
      <c r="E101" s="9">
        <f t="shared" si="12"/>
        <v>3.2407407407407406E-4</v>
      </c>
      <c r="F101" s="10">
        <f t="shared" si="13"/>
        <v>28</v>
      </c>
      <c r="G101" s="10">
        <f t="shared" si="14"/>
        <v>154</v>
      </c>
      <c r="H101" s="10">
        <f t="shared" si="15"/>
        <v>182</v>
      </c>
      <c r="I101" s="7" t="str">
        <f>VLOOKUP(J101,'[1]all-items'!$A$2:$C$300,2,FALSE)</f>
        <v>u</v>
      </c>
      <c r="J101" s="7" t="str">
        <f>VLOOKUP(B101,'[1]p07-items'!$F$2:$I$44,3,FALSE)</f>
        <v>spoon</v>
      </c>
      <c r="K101" s="7">
        <f>VLOOKUP(B101,'[1]p07-items'!$F$2:$I$44,4,FALSE)</f>
        <v>1</v>
      </c>
      <c r="M101" s="8">
        <v>1</v>
      </c>
    </row>
    <row r="102" spans="1:13" x14ac:dyDescent="0.25">
      <c r="A102" s="7">
        <v>48</v>
      </c>
      <c r="B102" s="8" t="s">
        <v>8</v>
      </c>
      <c r="C102" s="9">
        <v>3.6574074074074074E-3</v>
      </c>
      <c r="D102" s="9">
        <v>3.7037037037037034E-3</v>
      </c>
      <c r="E102" s="9">
        <f t="shared" si="12"/>
        <v>4.6296296296296016E-5</v>
      </c>
      <c r="F102" s="10">
        <f t="shared" si="13"/>
        <v>4</v>
      </c>
      <c r="G102" s="10">
        <f t="shared" si="14"/>
        <v>316</v>
      </c>
      <c r="H102" s="10">
        <f t="shared" si="15"/>
        <v>320</v>
      </c>
      <c r="I102" s="7" t="str">
        <f>VLOOKUP(J102,'[1]all-items'!$A$2:$C$300,2,FALSE)</f>
        <v>u</v>
      </c>
      <c r="J102" s="7" t="str">
        <f>VLOOKUP(B102,'[1]p07-items'!$F$2:$I$44,3,FALSE)</f>
        <v>spoon</v>
      </c>
      <c r="K102" s="7">
        <f>VLOOKUP(B102,'[1]p07-items'!$F$2:$I$44,4,FALSE)</f>
        <v>1</v>
      </c>
      <c r="M102" s="8">
        <v>1</v>
      </c>
    </row>
    <row r="103" spans="1:13" x14ac:dyDescent="0.25">
      <c r="A103" s="7">
        <v>60</v>
      </c>
      <c r="B103" s="8" t="s">
        <v>8</v>
      </c>
      <c r="C103" s="9">
        <v>8.0324074074074065E-3</v>
      </c>
      <c r="D103" s="11">
        <v>8.0555555555555554E-3</v>
      </c>
      <c r="E103" s="9">
        <f t="shared" si="12"/>
        <v>2.3148148148148875E-5</v>
      </c>
      <c r="F103" s="10">
        <f t="shared" si="13"/>
        <v>2</v>
      </c>
      <c r="G103" s="10">
        <f t="shared" si="14"/>
        <v>694</v>
      </c>
      <c r="H103" s="10">
        <f t="shared" si="15"/>
        <v>696</v>
      </c>
      <c r="I103" s="7" t="str">
        <f>VLOOKUP(J103,'[1]all-items'!$A$2:$C$300,2,FALSE)</f>
        <v>u</v>
      </c>
      <c r="J103" s="7" t="str">
        <f>VLOOKUP(B103,'[1]p07-items'!$F$2:$I$44,3,FALSE)</f>
        <v>spoon</v>
      </c>
      <c r="K103" s="7">
        <f>VLOOKUP(B103,'[1]p07-items'!$F$2:$I$44,4,FALSE)</f>
        <v>1</v>
      </c>
      <c r="M103" s="8">
        <v>1</v>
      </c>
    </row>
    <row r="104" spans="1:13" x14ac:dyDescent="0.25">
      <c r="A104" s="7">
        <v>73</v>
      </c>
      <c r="B104" s="8" t="s">
        <v>8</v>
      </c>
      <c r="C104" s="9">
        <v>1.1111111111111112E-2</v>
      </c>
      <c r="D104" s="11">
        <v>1.1458333333333334E-2</v>
      </c>
      <c r="E104" s="9">
        <f t="shared" si="12"/>
        <v>3.4722222222222272E-4</v>
      </c>
      <c r="F104" s="10">
        <f t="shared" si="13"/>
        <v>30</v>
      </c>
      <c r="G104" s="10">
        <f t="shared" si="14"/>
        <v>960</v>
      </c>
      <c r="H104" s="10">
        <f t="shared" si="15"/>
        <v>990</v>
      </c>
      <c r="I104" s="7" t="str">
        <f>VLOOKUP(J104,'[1]all-items'!$A$2:$C$300,2,FALSE)</f>
        <v>u</v>
      </c>
      <c r="J104" s="7" t="str">
        <f>VLOOKUP(B104,'[1]p07-items'!$F$2:$I$44,3,FALSE)</f>
        <v>spoon</v>
      </c>
      <c r="K104" s="7">
        <f>VLOOKUP(B104,'[1]p07-items'!$F$2:$I$44,4,FALSE)</f>
        <v>1</v>
      </c>
      <c r="M104" s="8">
        <v>1</v>
      </c>
    </row>
    <row r="105" spans="1:13" x14ac:dyDescent="0.25">
      <c r="A105" s="7">
        <v>87</v>
      </c>
      <c r="B105" s="8" t="s">
        <v>8</v>
      </c>
      <c r="C105" s="9">
        <v>1.2106481481481482E-2</v>
      </c>
      <c r="D105" s="11">
        <v>1.2499999999999999E-2</v>
      </c>
      <c r="E105" s="9">
        <f t="shared" si="12"/>
        <v>3.93518518518517E-4</v>
      </c>
      <c r="F105" s="10">
        <f t="shared" si="13"/>
        <v>34</v>
      </c>
      <c r="G105" s="10">
        <f t="shared" si="14"/>
        <v>1046</v>
      </c>
      <c r="H105" s="10">
        <f t="shared" si="15"/>
        <v>1080</v>
      </c>
      <c r="I105" s="7" t="str">
        <f>VLOOKUP(J105,'[1]all-items'!$A$2:$C$300,2,FALSE)</f>
        <v>u</v>
      </c>
      <c r="J105" s="7" t="str">
        <f>VLOOKUP(B105,'[1]p07-items'!$F$2:$I$44,3,FALSE)</f>
        <v>spoon</v>
      </c>
      <c r="K105" s="7">
        <f>VLOOKUP(B105,'[1]p07-items'!$F$2:$I$44,4,FALSE)</f>
        <v>1</v>
      </c>
      <c r="M105" s="8">
        <v>1</v>
      </c>
    </row>
    <row r="106" spans="1:13" x14ac:dyDescent="0.25">
      <c r="A106" s="7">
        <v>116</v>
      </c>
      <c r="B106" s="8" t="s">
        <v>8</v>
      </c>
      <c r="C106" s="9">
        <v>4.8240740740740744E-2</v>
      </c>
      <c r="D106" s="11">
        <v>4.8958333333333333E-2</v>
      </c>
      <c r="E106" s="9">
        <f t="shared" si="12"/>
        <v>7.1759259259258912E-4</v>
      </c>
      <c r="F106" s="10">
        <f t="shared" si="13"/>
        <v>62</v>
      </c>
      <c r="G106" s="10">
        <f t="shared" si="14"/>
        <v>4168</v>
      </c>
      <c r="H106" s="10">
        <f t="shared" si="15"/>
        <v>4230</v>
      </c>
      <c r="I106" s="7" t="str">
        <f>VLOOKUP(J106,'[1]all-items'!$A$2:$C$300,2,FALSE)</f>
        <v>u</v>
      </c>
      <c r="J106" s="7" t="str">
        <f>VLOOKUP(B106,'[1]p07-items'!$F$2:$I$44,3,FALSE)</f>
        <v>spoon</v>
      </c>
      <c r="K106" s="7">
        <f>VLOOKUP(B106,'[1]p07-items'!$F$2:$I$44,4,FALSE)</f>
        <v>1</v>
      </c>
      <c r="M106" s="8">
        <v>1</v>
      </c>
    </row>
    <row r="107" spans="1:13" x14ac:dyDescent="0.25">
      <c r="A107" s="7">
        <v>113</v>
      </c>
      <c r="B107" s="8" t="s">
        <v>15</v>
      </c>
      <c r="C107" s="9">
        <v>4.2476851851851849E-2</v>
      </c>
      <c r="D107" s="11">
        <v>4.2870370370370371E-2</v>
      </c>
      <c r="E107" s="9">
        <f t="shared" si="12"/>
        <v>3.9351851851852221E-4</v>
      </c>
      <c r="F107" s="10">
        <f t="shared" si="13"/>
        <v>34</v>
      </c>
      <c r="G107" s="10">
        <f t="shared" si="14"/>
        <v>3670</v>
      </c>
      <c r="H107" s="10">
        <f t="shared" si="15"/>
        <v>3704</v>
      </c>
      <c r="I107" s="7" t="str">
        <f>VLOOKUP(J107,'[1]all-items'!$A$2:$C$300,2,FALSE)</f>
        <v>u</v>
      </c>
      <c r="J107" s="7" t="str">
        <f>VLOOKUP(B107,'[1]p07-items'!$F$2:$I$44,3,FALSE)</f>
        <v>spoon</v>
      </c>
      <c r="K107" s="7">
        <f>VLOOKUP(B107,'[1]p07-items'!$F$2:$I$44,4,FALSE)</f>
        <v>2</v>
      </c>
      <c r="M107" s="8">
        <v>1</v>
      </c>
    </row>
    <row r="108" spans="1:13" x14ac:dyDescent="0.25">
      <c r="A108" s="7">
        <v>129</v>
      </c>
      <c r="B108" s="8" t="s">
        <v>15</v>
      </c>
      <c r="C108" s="9">
        <v>5.4398148148148147E-2</v>
      </c>
      <c r="D108" s="9">
        <v>5.5023148148148147E-2</v>
      </c>
      <c r="E108" s="9">
        <f t="shared" si="12"/>
        <v>6.2500000000000056E-4</v>
      </c>
      <c r="F108" s="10">
        <f t="shared" si="13"/>
        <v>54</v>
      </c>
      <c r="G108" s="10">
        <f t="shared" si="14"/>
        <v>4700</v>
      </c>
      <c r="H108" s="10">
        <f t="shared" si="15"/>
        <v>4754</v>
      </c>
      <c r="I108" s="7" t="str">
        <f>VLOOKUP(J108,'[1]all-items'!$A$2:$C$300,2,FALSE)</f>
        <v>u</v>
      </c>
      <c r="J108" s="7" t="str">
        <f>VLOOKUP(B108,'[1]p07-items'!$F$2:$I$44,3,FALSE)</f>
        <v>spoon</v>
      </c>
      <c r="K108" s="7">
        <f>VLOOKUP(B108,'[1]p07-items'!$F$2:$I$44,4,FALSE)</f>
        <v>2</v>
      </c>
      <c r="M108" s="8">
        <v>1</v>
      </c>
    </row>
    <row r="109" spans="1:13" x14ac:dyDescent="0.25">
      <c r="A109" s="7">
        <v>82</v>
      </c>
      <c r="B109" s="8" t="s">
        <v>70</v>
      </c>
      <c r="C109" s="9">
        <v>1.1666666666666667E-2</v>
      </c>
      <c r="D109" s="11">
        <v>1.1689814814814814E-2</v>
      </c>
      <c r="E109" s="9">
        <f t="shared" si="12"/>
        <v>2.3148148148147141E-5</v>
      </c>
      <c r="F109" s="10">
        <f t="shared" si="13"/>
        <v>2</v>
      </c>
      <c r="G109" s="10">
        <f t="shared" si="14"/>
        <v>1008</v>
      </c>
      <c r="H109" s="10">
        <f t="shared" si="15"/>
        <v>1010</v>
      </c>
      <c r="I109" s="7" t="str">
        <f>VLOOKUP(J109,'[1]all-items'!$A$2:$C$300,2,FALSE)</f>
        <v>u</v>
      </c>
      <c r="J109" s="7" t="str">
        <f>VLOOKUP(B109,'[1]p07-items'!$F$2:$I$44,3,FALSE)</f>
        <v>spoon</v>
      </c>
      <c r="K109" s="7" t="str">
        <f>VLOOKUP(B109,'[1]p07-items'!$F$2:$I$44,4,FALSE)</f>
        <v>small</v>
      </c>
      <c r="M109" s="8">
        <v>1</v>
      </c>
    </row>
    <row r="110" spans="1:13" x14ac:dyDescent="0.25">
      <c r="A110" s="7">
        <v>34</v>
      </c>
      <c r="B110" s="8" t="s">
        <v>39</v>
      </c>
      <c r="C110" s="9">
        <v>2.3611111111111111E-3</v>
      </c>
      <c r="D110" s="11">
        <v>2.4768518518518516E-3</v>
      </c>
      <c r="E110" s="9">
        <f t="shared" si="12"/>
        <v>1.1574074074074047E-4</v>
      </c>
      <c r="F110" s="10">
        <f t="shared" si="13"/>
        <v>10</v>
      </c>
      <c r="G110" s="10">
        <f t="shared" si="14"/>
        <v>204</v>
      </c>
      <c r="H110" s="10">
        <f t="shared" si="15"/>
        <v>214</v>
      </c>
      <c r="I110" s="7" t="str">
        <f>VLOOKUP(J110,'[1]all-items'!$A$2:$C$300,2,FALSE)</f>
        <v>c</v>
      </c>
      <c r="J110" s="7" t="str">
        <f>VLOOKUP(B110,'[1]p07-items'!$F$2:$I$44,3,FALSE)</f>
        <v>tomatoes</v>
      </c>
      <c r="K110" s="7">
        <f>VLOOKUP(B110,'[1]p07-items'!$F$2:$I$44,4,FALSE)</f>
        <v>0</v>
      </c>
      <c r="M110" s="8">
        <v>1</v>
      </c>
    </row>
    <row r="111" spans="1:13" x14ac:dyDescent="0.25">
      <c r="A111" s="7">
        <v>38</v>
      </c>
      <c r="B111" s="8" t="s">
        <v>39</v>
      </c>
      <c r="C111" s="9">
        <v>2.7777777777777779E-3</v>
      </c>
      <c r="D111" s="11">
        <v>2.8009259259259259E-3</v>
      </c>
      <c r="E111" s="9">
        <f t="shared" si="12"/>
        <v>2.3148148148148008E-5</v>
      </c>
      <c r="F111" s="10">
        <f t="shared" si="13"/>
        <v>2</v>
      </c>
      <c r="G111" s="10">
        <f t="shared" si="14"/>
        <v>240</v>
      </c>
      <c r="H111" s="10">
        <f t="shared" si="15"/>
        <v>242</v>
      </c>
      <c r="I111" s="7" t="str">
        <f>VLOOKUP(J111,'[1]all-items'!$A$2:$C$300,2,FALSE)</f>
        <v>c</v>
      </c>
      <c r="J111" s="7" t="str">
        <f>VLOOKUP(B111,'[1]p07-items'!$F$2:$I$44,3,FALSE)</f>
        <v>tomatoes</v>
      </c>
      <c r="K111" s="7">
        <f>VLOOKUP(B111,'[1]p07-items'!$F$2:$I$44,4,FALSE)</f>
        <v>0</v>
      </c>
      <c r="M111" s="8">
        <v>1</v>
      </c>
    </row>
    <row r="112" spans="1:13" x14ac:dyDescent="0.25">
      <c r="A112" s="7">
        <v>54</v>
      </c>
      <c r="B112" s="8" t="s">
        <v>39</v>
      </c>
      <c r="C112" s="9">
        <v>7.2916666666666659E-3</v>
      </c>
      <c r="D112" s="11">
        <v>7.7777777777777767E-3</v>
      </c>
      <c r="E112" s="9">
        <f t="shared" si="12"/>
        <v>4.8611111111111077E-4</v>
      </c>
      <c r="F112" s="10">
        <f t="shared" si="13"/>
        <v>42</v>
      </c>
      <c r="G112" s="10">
        <f t="shared" si="14"/>
        <v>630</v>
      </c>
      <c r="H112" s="10">
        <f t="shared" si="15"/>
        <v>672</v>
      </c>
      <c r="I112" s="7" t="str">
        <f>VLOOKUP(J112,'[1]all-items'!$A$2:$C$300,2,FALSE)</f>
        <v>c</v>
      </c>
      <c r="J112" s="7" t="str">
        <f>VLOOKUP(B112,'[1]p07-items'!$F$2:$I$44,3,FALSE)</f>
        <v>tomatoes</v>
      </c>
      <c r="K112" s="7">
        <f>VLOOKUP(B112,'[1]p07-items'!$F$2:$I$44,4,FALSE)</f>
        <v>0</v>
      </c>
      <c r="M112" s="8">
        <v>1</v>
      </c>
    </row>
    <row r="113" spans="1:13" x14ac:dyDescent="0.25">
      <c r="A113" s="7">
        <v>58</v>
      </c>
      <c r="B113" s="8" t="s">
        <v>39</v>
      </c>
      <c r="C113" s="9">
        <v>7.8472222222222224E-3</v>
      </c>
      <c r="D113" s="11">
        <v>7.8703703703703713E-3</v>
      </c>
      <c r="E113" s="9">
        <f t="shared" si="12"/>
        <v>2.3148148148148875E-5</v>
      </c>
      <c r="F113" s="10">
        <f t="shared" si="13"/>
        <v>2</v>
      </c>
      <c r="G113" s="10">
        <f t="shared" si="14"/>
        <v>678</v>
      </c>
      <c r="H113" s="10">
        <f t="shared" si="15"/>
        <v>680</v>
      </c>
      <c r="I113" s="7" t="str">
        <f>VLOOKUP(J113,'[1]all-items'!$A$2:$C$300,2,FALSE)</f>
        <v>c</v>
      </c>
      <c r="J113" s="7" t="str">
        <f>VLOOKUP(B113,'[1]p07-items'!$F$2:$I$44,3,FALSE)</f>
        <v>tomatoes</v>
      </c>
      <c r="K113" s="7">
        <f>VLOOKUP(B113,'[1]p07-items'!$F$2:$I$44,4,FALSE)</f>
        <v>0</v>
      </c>
      <c r="M113" s="8">
        <v>1</v>
      </c>
    </row>
    <row r="114" spans="1:13" x14ac:dyDescent="0.25">
      <c r="A114" s="7">
        <v>65</v>
      </c>
      <c r="B114" s="8" t="s">
        <v>39</v>
      </c>
      <c r="C114" s="9">
        <v>8.1712962962962963E-3</v>
      </c>
      <c r="D114" s="11">
        <v>8.3101851851851861E-3</v>
      </c>
      <c r="E114" s="9">
        <f t="shared" si="12"/>
        <v>1.3888888888888978E-4</v>
      </c>
      <c r="F114" s="10">
        <f t="shared" si="13"/>
        <v>12</v>
      </c>
      <c r="G114" s="10">
        <f t="shared" si="14"/>
        <v>706</v>
      </c>
      <c r="H114" s="10">
        <f t="shared" si="15"/>
        <v>718</v>
      </c>
      <c r="I114" s="7" t="str">
        <f>VLOOKUP(J114,'[1]all-items'!$A$2:$C$300,2,FALSE)</f>
        <v>c</v>
      </c>
      <c r="J114" s="7" t="str">
        <f>VLOOKUP(B114,'[1]p07-items'!$F$2:$I$44,3,FALSE)</f>
        <v>tomatoes</v>
      </c>
      <c r="K114" s="7">
        <f>VLOOKUP(B114,'[1]p07-items'!$F$2:$I$44,4,FALSE)</f>
        <v>0</v>
      </c>
      <c r="M114" s="8">
        <v>1</v>
      </c>
    </row>
    <row r="115" spans="1:13" x14ac:dyDescent="0.25">
      <c r="A115" s="7">
        <v>66</v>
      </c>
      <c r="B115" s="8" t="s">
        <v>39</v>
      </c>
      <c r="C115" s="9">
        <v>8.3101851851851861E-3</v>
      </c>
      <c r="D115" s="11">
        <v>8.518518518518519E-3</v>
      </c>
      <c r="E115" s="9">
        <f t="shared" si="12"/>
        <v>2.0833333333333294E-4</v>
      </c>
      <c r="F115" s="10">
        <f t="shared" si="13"/>
        <v>18</v>
      </c>
      <c r="G115" s="10">
        <f t="shared" si="14"/>
        <v>718</v>
      </c>
      <c r="H115" s="10">
        <f t="shared" si="15"/>
        <v>736</v>
      </c>
      <c r="I115" s="7" t="str">
        <f>VLOOKUP(J115,'[1]all-items'!$A$2:$C$300,2,FALSE)</f>
        <v>c</v>
      </c>
      <c r="J115" s="7" t="str">
        <f>VLOOKUP(B115,'[1]p07-items'!$F$2:$I$44,3,FALSE)</f>
        <v>tomatoes</v>
      </c>
      <c r="K115" s="7">
        <f>VLOOKUP(B115,'[1]p07-items'!$F$2:$I$44,4,FALSE)</f>
        <v>0</v>
      </c>
      <c r="M115" s="8">
        <v>1</v>
      </c>
    </row>
    <row r="116" spans="1:13" x14ac:dyDescent="0.25">
      <c r="A116" s="7">
        <v>107</v>
      </c>
      <c r="B116" s="8" t="s">
        <v>55</v>
      </c>
      <c r="C116" s="9">
        <v>3.3587962962962965E-2</v>
      </c>
      <c r="D116" s="11">
        <v>3.3680555555555554E-2</v>
      </c>
      <c r="E116" s="9">
        <f t="shared" si="12"/>
        <v>9.2592592592588563E-5</v>
      </c>
      <c r="F116" s="10">
        <f t="shared" si="13"/>
        <v>8</v>
      </c>
      <c r="G116" s="10">
        <f t="shared" si="14"/>
        <v>2902</v>
      </c>
      <c r="H116" s="10">
        <f t="shared" si="15"/>
        <v>2910</v>
      </c>
      <c r="I116" s="7" t="str">
        <f>VLOOKUP(J116,'[1]all-items'!$A$2:$C$300,2,FALSE)</f>
        <v>u</v>
      </c>
      <c r="J116" s="7" t="str">
        <f>VLOOKUP(B116,'[1]p07-items'!$F$2:$I$44,3,FALSE)</f>
        <v>towel</v>
      </c>
      <c r="K116" s="7" t="str">
        <f>VLOOKUP(B116,'[1]p07-items'!$F$2:$I$44,4,FALSE)</f>
        <v>red</v>
      </c>
      <c r="M116" s="8">
        <v>1</v>
      </c>
    </row>
    <row r="117" spans="1:13" x14ac:dyDescent="0.25">
      <c r="A117" s="7">
        <v>109</v>
      </c>
      <c r="B117" s="8" t="s">
        <v>55</v>
      </c>
      <c r="C117" s="9">
        <v>4.2245370370370371E-2</v>
      </c>
      <c r="D117" s="11">
        <v>4.2870370370370371E-2</v>
      </c>
      <c r="E117" s="9">
        <f t="shared" si="12"/>
        <v>6.2500000000000056E-4</v>
      </c>
      <c r="F117" s="10">
        <f t="shared" si="13"/>
        <v>54</v>
      </c>
      <c r="G117" s="10">
        <f t="shared" si="14"/>
        <v>3650</v>
      </c>
      <c r="H117" s="10">
        <f t="shared" si="15"/>
        <v>3704</v>
      </c>
      <c r="I117" s="7" t="str">
        <f>VLOOKUP(J117,'[1]all-items'!$A$2:$C$300,2,FALSE)</f>
        <v>u</v>
      </c>
      <c r="J117" s="7" t="str">
        <f>VLOOKUP(B117,'[1]p07-items'!$F$2:$I$44,3,FALSE)</f>
        <v>towel</v>
      </c>
      <c r="K117" s="7" t="str">
        <f>VLOOKUP(B117,'[1]p07-items'!$F$2:$I$44,4,FALSE)</f>
        <v>red</v>
      </c>
      <c r="M117" s="8">
        <v>1</v>
      </c>
    </row>
    <row r="118" spans="1:13" x14ac:dyDescent="0.25">
      <c r="A118" s="7">
        <v>118</v>
      </c>
      <c r="B118" s="8" t="s">
        <v>55</v>
      </c>
      <c r="C118" s="9">
        <v>4.8263888888888884E-2</v>
      </c>
      <c r="D118" s="9">
        <v>4.8865740740740737E-2</v>
      </c>
      <c r="E118" s="9">
        <f t="shared" si="12"/>
        <v>6.0185185185185341E-4</v>
      </c>
      <c r="F118" s="10">
        <f t="shared" si="13"/>
        <v>52</v>
      </c>
      <c r="G118" s="10">
        <f t="shared" si="14"/>
        <v>4170</v>
      </c>
      <c r="H118" s="10">
        <f t="shared" si="15"/>
        <v>4222</v>
      </c>
      <c r="I118" s="7" t="str">
        <f>VLOOKUP(J118,'[1]all-items'!$A$2:$C$300,2,FALSE)</f>
        <v>u</v>
      </c>
      <c r="J118" s="7" t="str">
        <f>VLOOKUP(B118,'[1]p07-items'!$F$2:$I$44,3,FALSE)</f>
        <v>towel</v>
      </c>
      <c r="K118" s="7" t="str">
        <f>VLOOKUP(B118,'[1]p07-items'!$F$2:$I$44,4,FALSE)</f>
        <v>red</v>
      </c>
      <c r="M118" s="8">
        <v>1</v>
      </c>
    </row>
    <row r="119" spans="1:13" x14ac:dyDescent="0.25">
      <c r="A119" s="7">
        <v>132</v>
      </c>
      <c r="B119" s="8" t="s">
        <v>55</v>
      </c>
      <c r="C119" s="9">
        <v>5.6157407407407406E-2</v>
      </c>
      <c r="D119" s="9">
        <v>5.62037037037037E-2</v>
      </c>
      <c r="E119" s="9">
        <f t="shared" si="12"/>
        <v>4.6296296296294281E-5</v>
      </c>
      <c r="F119" s="10">
        <f t="shared" si="13"/>
        <v>4</v>
      </c>
      <c r="G119" s="10">
        <f t="shared" si="14"/>
        <v>4852</v>
      </c>
      <c r="H119" s="10">
        <f t="shared" si="15"/>
        <v>4856</v>
      </c>
      <c r="I119" s="7" t="str">
        <f>VLOOKUP(J119,'[1]all-items'!$A$2:$C$300,2,FALSE)</f>
        <v>u</v>
      </c>
      <c r="J119" s="7" t="str">
        <f>VLOOKUP(B119,'[1]p07-items'!$F$2:$I$44,3,FALSE)</f>
        <v>towel</v>
      </c>
      <c r="K119" s="7" t="str">
        <f>VLOOKUP(B119,'[1]p07-items'!$F$2:$I$44,4,FALSE)</f>
        <v>red</v>
      </c>
      <c r="M119" s="8">
        <v>1</v>
      </c>
    </row>
    <row r="120" spans="1:13" x14ac:dyDescent="0.25">
      <c r="A120" s="7">
        <v>42</v>
      </c>
      <c r="B120" s="8" t="s">
        <v>41</v>
      </c>
      <c r="C120" s="9">
        <v>3.2870370370370367E-3</v>
      </c>
      <c r="D120" s="11">
        <v>3.3101851851851851E-3</v>
      </c>
      <c r="E120" s="9">
        <f t="shared" si="12"/>
        <v>2.3148148148148442E-5</v>
      </c>
      <c r="F120" s="10">
        <f t="shared" si="13"/>
        <v>2</v>
      </c>
      <c r="G120" s="10">
        <f t="shared" si="14"/>
        <v>284</v>
      </c>
      <c r="H120" s="10">
        <f t="shared" si="15"/>
        <v>286</v>
      </c>
      <c r="I120" s="7" t="str">
        <f>VLOOKUP(J120,'[1]all-items'!$A$2:$C$300,2,FALSE)</f>
        <v>u</v>
      </c>
      <c r="J120" s="7" t="str">
        <f>VLOOKUP(B120,'[1]p07-items'!$F$2:$I$44,3,FALSE)</f>
        <v>trashB</v>
      </c>
      <c r="K120" s="7">
        <f>VLOOKUP(B120,'[1]p07-items'!$F$2:$I$44,4,FALSE)</f>
        <v>0</v>
      </c>
      <c r="M120" s="8">
        <v>1</v>
      </c>
    </row>
    <row r="121" spans="1:13" x14ac:dyDescent="0.25">
      <c r="A121" s="7">
        <v>56</v>
      </c>
      <c r="B121" s="8" t="s">
        <v>41</v>
      </c>
      <c r="C121" s="9">
        <v>7.7546296296296287E-3</v>
      </c>
      <c r="D121" s="11">
        <v>7.7777777777777767E-3</v>
      </c>
      <c r="E121" s="9">
        <f t="shared" si="12"/>
        <v>2.3148148148148008E-5</v>
      </c>
      <c r="F121" s="10">
        <f t="shared" si="13"/>
        <v>2</v>
      </c>
      <c r="G121" s="10">
        <f t="shared" si="14"/>
        <v>670</v>
      </c>
      <c r="H121" s="10">
        <f t="shared" si="15"/>
        <v>672</v>
      </c>
      <c r="I121" s="7" t="str">
        <f>VLOOKUP(J121,'[1]all-items'!$A$2:$C$300,2,FALSE)</f>
        <v>u</v>
      </c>
      <c r="J121" s="7" t="str">
        <f>VLOOKUP(B121,'[1]p07-items'!$F$2:$I$44,3,FALSE)</f>
        <v>trashB</v>
      </c>
      <c r="K121" s="7">
        <f>VLOOKUP(B121,'[1]p07-items'!$F$2:$I$44,4,FALSE)</f>
        <v>0</v>
      </c>
      <c r="M121" s="8">
        <v>1</v>
      </c>
    </row>
    <row r="122" spans="1:13" x14ac:dyDescent="0.25">
      <c r="A122" s="7">
        <v>80</v>
      </c>
      <c r="B122" s="8" t="s">
        <v>41</v>
      </c>
      <c r="C122" s="9">
        <v>1.1574074074074075E-2</v>
      </c>
      <c r="D122" s="11">
        <v>1.1597222222222222E-2</v>
      </c>
      <c r="E122" s="9">
        <f t="shared" si="12"/>
        <v>2.3148148148147141E-5</v>
      </c>
      <c r="F122" s="10">
        <f t="shared" si="13"/>
        <v>2</v>
      </c>
      <c r="G122" s="10">
        <f t="shared" si="14"/>
        <v>1000</v>
      </c>
      <c r="H122" s="10">
        <f t="shared" si="15"/>
        <v>1002</v>
      </c>
      <c r="I122" s="7" t="str">
        <f>VLOOKUP(J122,'[1]all-items'!$A$2:$C$300,2,FALSE)</f>
        <v>u</v>
      </c>
      <c r="J122" s="7" t="str">
        <f>VLOOKUP(B122,'[1]p07-items'!$F$2:$I$44,3,FALSE)</f>
        <v>trashB</v>
      </c>
      <c r="K122" s="7">
        <f>VLOOKUP(B122,'[1]p07-items'!$F$2:$I$44,4,FALSE)</f>
        <v>0</v>
      </c>
      <c r="M122" s="8">
        <v>1</v>
      </c>
    </row>
    <row r="123" spans="1:13" x14ac:dyDescent="0.25">
      <c r="A123" s="7">
        <v>124</v>
      </c>
      <c r="B123" s="8" t="s">
        <v>41</v>
      </c>
      <c r="C123" s="9">
        <v>4.8935185185185186E-2</v>
      </c>
      <c r="D123" s="9">
        <v>4.8958333333333333E-2</v>
      </c>
      <c r="E123" s="9">
        <f t="shared" si="12"/>
        <v>2.3148148148147141E-5</v>
      </c>
      <c r="F123" s="10">
        <f t="shared" si="13"/>
        <v>2</v>
      </c>
      <c r="G123" s="10">
        <f t="shared" si="14"/>
        <v>4228</v>
      </c>
      <c r="H123" s="10">
        <f t="shared" si="15"/>
        <v>4230</v>
      </c>
      <c r="I123" s="7" t="str">
        <f>VLOOKUP(J123,'[1]all-items'!$A$2:$C$300,2,FALSE)</f>
        <v>u</v>
      </c>
      <c r="J123" s="7" t="str">
        <f>VLOOKUP(B123,'[1]p07-items'!$F$2:$I$44,3,FALSE)</f>
        <v>trashB</v>
      </c>
      <c r="K123" s="7">
        <f>VLOOKUP(B123,'[1]p07-items'!$F$2:$I$44,4,FALSE)</f>
        <v>0</v>
      </c>
      <c r="M123" s="8">
        <v>1</v>
      </c>
    </row>
    <row r="124" spans="1:13" x14ac:dyDescent="0.25">
      <c r="A124" s="7">
        <v>44</v>
      </c>
      <c r="B124" s="8" t="s">
        <v>43</v>
      </c>
      <c r="C124" s="9">
        <v>3.4027777777777784E-3</v>
      </c>
      <c r="D124" s="11">
        <v>3.5416666666666665E-3</v>
      </c>
      <c r="E124" s="9">
        <f t="shared" si="12"/>
        <v>1.3888888888888805E-4</v>
      </c>
      <c r="F124" s="10">
        <f t="shared" si="13"/>
        <v>12</v>
      </c>
      <c r="G124" s="10">
        <f t="shared" si="14"/>
        <v>294</v>
      </c>
      <c r="H124" s="10">
        <f t="shared" si="15"/>
        <v>306</v>
      </c>
      <c r="I124" s="7" t="str">
        <f>VLOOKUP(J124,'[1]all-items'!$A$2:$C$300,2,FALSE)</f>
        <v>u</v>
      </c>
      <c r="J124" s="7" t="str">
        <f>VLOOKUP(B124,'[1]p07-items'!$F$2:$I$44,3,FALSE)</f>
        <v>ovenDish</v>
      </c>
      <c r="K124" s="7" t="str">
        <f>VLOOKUP(B124,'[1]p07-items'!$F$2:$I$44,4,FALSE)</f>
        <v>glass</v>
      </c>
      <c r="M124" s="8">
        <v>1</v>
      </c>
    </row>
    <row r="125" spans="1:13" x14ac:dyDescent="0.25">
      <c r="A125" s="7">
        <v>47</v>
      </c>
      <c r="B125" s="8" t="s">
        <v>43</v>
      </c>
      <c r="C125" s="9">
        <v>3.6111111111111114E-3</v>
      </c>
      <c r="D125" s="11">
        <v>6.9444444444444441E-3</v>
      </c>
      <c r="E125" s="9">
        <f t="shared" si="12"/>
        <v>3.3333333333333327E-3</v>
      </c>
      <c r="F125" s="10">
        <f t="shared" si="13"/>
        <v>288</v>
      </c>
      <c r="G125" s="10">
        <f t="shared" si="14"/>
        <v>312</v>
      </c>
      <c r="H125" s="10">
        <f t="shared" si="15"/>
        <v>600</v>
      </c>
      <c r="I125" s="7" t="str">
        <f>VLOOKUP(J125,'[1]all-items'!$A$2:$C$300,2,FALSE)</f>
        <v>u</v>
      </c>
      <c r="J125" s="7" t="str">
        <f>VLOOKUP(B125,'[1]p07-items'!$F$2:$I$44,3,FALSE)</f>
        <v>ovenDish</v>
      </c>
      <c r="K125" s="7" t="str">
        <f>VLOOKUP(B125,'[1]p07-items'!$F$2:$I$44,4,FALSE)</f>
        <v>glass</v>
      </c>
      <c r="M125" s="8">
        <v>1</v>
      </c>
    </row>
    <row r="126" spans="1:13" x14ac:dyDescent="0.25">
      <c r="A126" s="7">
        <v>90</v>
      </c>
      <c r="B126" s="8" t="s">
        <v>43</v>
      </c>
      <c r="C126" s="9">
        <v>1.2731481481481481E-2</v>
      </c>
      <c r="D126" s="9">
        <v>1.275462962962963E-2</v>
      </c>
      <c r="E126" s="9">
        <f t="shared" si="12"/>
        <v>2.3148148148148875E-5</v>
      </c>
      <c r="F126" s="10">
        <f t="shared" si="13"/>
        <v>2</v>
      </c>
      <c r="G126" s="10">
        <f t="shared" si="14"/>
        <v>1100</v>
      </c>
      <c r="H126" s="10">
        <f t="shared" si="15"/>
        <v>1102</v>
      </c>
      <c r="I126" s="7" t="str">
        <f>VLOOKUP(J126,'[1]all-items'!$A$2:$C$300,2,FALSE)</f>
        <v>u</v>
      </c>
      <c r="J126" s="7" t="str">
        <f>VLOOKUP(B126,'[1]p07-items'!$F$2:$I$44,3,FALSE)</f>
        <v>ovenDish</v>
      </c>
      <c r="K126" s="7" t="str">
        <f>VLOOKUP(B126,'[1]p07-items'!$F$2:$I$44,4,FALSE)</f>
        <v>glass</v>
      </c>
      <c r="M126" s="8">
        <v>1</v>
      </c>
    </row>
    <row r="127" spans="1:13" x14ac:dyDescent="0.25">
      <c r="A127" s="7">
        <v>97</v>
      </c>
      <c r="B127" s="8" t="s">
        <v>43</v>
      </c>
      <c r="C127" s="9">
        <v>1.3425925925925924E-2</v>
      </c>
      <c r="D127" s="11">
        <v>1.3703703703703704E-2</v>
      </c>
      <c r="E127" s="9">
        <f t="shared" si="12"/>
        <v>2.7777777777777957E-4</v>
      </c>
      <c r="F127" s="10">
        <f t="shared" si="13"/>
        <v>24</v>
      </c>
      <c r="G127" s="10">
        <f t="shared" si="14"/>
        <v>1160</v>
      </c>
      <c r="H127" s="10">
        <f t="shared" si="15"/>
        <v>1184</v>
      </c>
      <c r="I127" s="7" t="str">
        <f>VLOOKUP(J127,'[1]all-items'!$A$2:$C$300,2,FALSE)</f>
        <v>u</v>
      </c>
      <c r="J127" s="7" t="str">
        <f>VLOOKUP(B127,'[1]p07-items'!$F$2:$I$44,3,FALSE)</f>
        <v>ovenDish</v>
      </c>
      <c r="K127" s="7" t="str">
        <f>VLOOKUP(B127,'[1]p07-items'!$F$2:$I$44,4,FALSE)</f>
        <v>glass</v>
      </c>
      <c r="M127" s="8">
        <v>1</v>
      </c>
    </row>
    <row r="128" spans="1:13" x14ac:dyDescent="0.25">
      <c r="A128" s="7">
        <v>102</v>
      </c>
      <c r="B128" s="8" t="s">
        <v>43</v>
      </c>
      <c r="C128" s="9">
        <v>1.4166666666666666E-2</v>
      </c>
      <c r="D128" s="11">
        <v>1.4236111111111111E-2</v>
      </c>
      <c r="E128" s="9">
        <f t="shared" si="12"/>
        <v>6.9444444444444892E-5</v>
      </c>
      <c r="F128" s="10">
        <f t="shared" si="13"/>
        <v>6</v>
      </c>
      <c r="G128" s="10">
        <f t="shared" si="14"/>
        <v>1224</v>
      </c>
      <c r="H128" s="10">
        <f t="shared" si="15"/>
        <v>1230</v>
      </c>
      <c r="I128" s="7" t="str">
        <f>VLOOKUP(J128,'[1]all-items'!$A$2:$C$300,2,FALSE)</f>
        <v>u</v>
      </c>
      <c r="J128" s="7" t="str">
        <f>VLOOKUP(B128,'[1]p07-items'!$F$2:$I$44,3,FALSE)</f>
        <v>ovenDish</v>
      </c>
      <c r="K128" s="7" t="str">
        <f>VLOOKUP(B128,'[1]p07-items'!$F$2:$I$44,4,FALSE)</f>
        <v>glass</v>
      </c>
      <c r="M128" s="8">
        <v>1</v>
      </c>
    </row>
    <row r="129" spans="1:13" x14ac:dyDescent="0.25">
      <c r="A129" s="7">
        <v>114</v>
      </c>
      <c r="B129" s="8" t="s">
        <v>43</v>
      </c>
      <c r="C129" s="9">
        <v>4.2615740740740739E-2</v>
      </c>
      <c r="D129" s="11">
        <v>4.2685185185185187E-2</v>
      </c>
      <c r="E129" s="9">
        <f t="shared" si="12"/>
        <v>6.9444444444448361E-5</v>
      </c>
      <c r="F129" s="10">
        <f t="shared" si="13"/>
        <v>6</v>
      </c>
      <c r="G129" s="10">
        <f t="shared" si="14"/>
        <v>3682</v>
      </c>
      <c r="H129" s="10">
        <f t="shared" si="15"/>
        <v>3688</v>
      </c>
      <c r="I129" s="7" t="str">
        <f>VLOOKUP(J129,'[1]all-items'!$A$2:$C$300,2,FALSE)</f>
        <v>u</v>
      </c>
      <c r="J129" s="7" t="str">
        <f>VLOOKUP(B129,'[1]p07-items'!$F$2:$I$44,3,FALSE)</f>
        <v>ovenDish</v>
      </c>
      <c r="K129" s="7" t="str">
        <f>VLOOKUP(B129,'[1]p07-items'!$F$2:$I$44,4,FALSE)</f>
        <v>glass</v>
      </c>
      <c r="M129" s="8">
        <v>1</v>
      </c>
    </row>
    <row r="130" spans="1:13" x14ac:dyDescent="0.25">
      <c r="A130" s="7">
        <v>119</v>
      </c>
      <c r="B130" s="8" t="s">
        <v>43</v>
      </c>
      <c r="C130" s="9">
        <v>4.8333333333333332E-2</v>
      </c>
      <c r="D130" s="9">
        <v>4.8726851851851855E-2</v>
      </c>
      <c r="E130" s="9">
        <f t="shared" ref="E130:E143" si="16">D130-C130</f>
        <v>3.9351851851852221E-4</v>
      </c>
      <c r="F130" s="10">
        <f t="shared" ref="F130:F143" si="17">HOUR(E130) *3600 + MINUTE(E130) * 60 + SECOND(E130)</f>
        <v>34</v>
      </c>
      <c r="G130" s="10">
        <f t="shared" ref="G130:G143" si="18">HOUR(C130) *3600 + MINUTE(C130) * 60 + SECOND(C130)</f>
        <v>4176</v>
      </c>
      <c r="H130" s="10">
        <f t="shared" ref="H130:H143" si="19">HOUR(D130) *3600 + MINUTE(D130) * 60 + SECOND(D130)</f>
        <v>4210</v>
      </c>
      <c r="I130" s="7" t="str">
        <f>VLOOKUP(J130,'[1]all-items'!$A$2:$C$300,2,FALSE)</f>
        <v>u</v>
      </c>
      <c r="J130" s="7" t="str">
        <f>VLOOKUP(B130,'[1]p07-items'!$F$2:$I$44,3,FALSE)</f>
        <v>ovenDish</v>
      </c>
      <c r="K130" s="7" t="str">
        <f>VLOOKUP(B130,'[1]p07-items'!$F$2:$I$44,4,FALSE)</f>
        <v>glass</v>
      </c>
      <c r="M130" s="8">
        <v>1</v>
      </c>
    </row>
    <row r="131" spans="1:13" x14ac:dyDescent="0.25">
      <c r="A131" s="7">
        <v>142</v>
      </c>
      <c r="B131" s="8" t="s">
        <v>43</v>
      </c>
      <c r="C131" s="9">
        <v>6.0856481481481484E-2</v>
      </c>
      <c r="D131" s="9">
        <v>6.1041666666666661E-2</v>
      </c>
      <c r="E131" s="9">
        <f t="shared" si="16"/>
        <v>1.8518518518517713E-4</v>
      </c>
      <c r="F131" s="10">
        <f t="shared" si="17"/>
        <v>16</v>
      </c>
      <c r="G131" s="10">
        <f t="shared" si="18"/>
        <v>5258</v>
      </c>
      <c r="H131" s="10">
        <f t="shared" si="19"/>
        <v>5274</v>
      </c>
      <c r="I131" s="7" t="str">
        <f>VLOOKUP(J131,'[1]all-items'!$A$2:$C$300,2,FALSE)</f>
        <v>u</v>
      </c>
      <c r="J131" s="7" t="str">
        <f>VLOOKUP(B131,'[1]p07-items'!$F$2:$I$44,3,FALSE)</f>
        <v>ovenDish</v>
      </c>
      <c r="K131" s="7" t="str">
        <f>VLOOKUP(B131,'[1]p07-items'!$F$2:$I$44,4,FALSE)</f>
        <v>glass</v>
      </c>
      <c r="M131" s="8">
        <v>1</v>
      </c>
    </row>
    <row r="132" spans="1:13" x14ac:dyDescent="0.25">
      <c r="A132" s="7">
        <v>12</v>
      </c>
      <c r="B132" s="8" t="s">
        <v>35</v>
      </c>
      <c r="C132" s="9">
        <v>9.0277777777777784E-4</v>
      </c>
      <c r="D132" s="11">
        <v>9.2592592592592585E-4</v>
      </c>
      <c r="E132" s="9">
        <f t="shared" si="16"/>
        <v>2.3148148148148008E-5</v>
      </c>
      <c r="F132" s="10">
        <f t="shared" si="17"/>
        <v>2</v>
      </c>
      <c r="G132" s="10">
        <f t="shared" si="18"/>
        <v>78</v>
      </c>
      <c r="H132" s="10">
        <f t="shared" si="19"/>
        <v>80</v>
      </c>
      <c r="I132" s="7" t="str">
        <f>VLOOKUP(J132,'[1]all-items'!$A$2:$C$300,2,FALSE)</f>
        <v>c</v>
      </c>
      <c r="J132" s="7" t="str">
        <f>VLOOKUP(B132,'[1]p07-items'!$F$2:$I$44,3,FALSE)</f>
        <v>spice_ui</v>
      </c>
      <c r="K132" s="7">
        <f>VLOOKUP(B132,'[1]p07-items'!$F$2:$I$44,4,FALSE)</f>
        <v>1</v>
      </c>
      <c r="M132" s="8">
        <v>1</v>
      </c>
    </row>
    <row r="133" spans="1:13" x14ac:dyDescent="0.25">
      <c r="A133" s="7">
        <v>17</v>
      </c>
      <c r="B133" s="8" t="s">
        <v>35</v>
      </c>
      <c r="C133" s="9">
        <v>1.2268518518518518E-3</v>
      </c>
      <c r="D133" s="11">
        <v>1.3657407407407409E-3</v>
      </c>
      <c r="E133" s="9">
        <f t="shared" si="16"/>
        <v>1.3888888888888913E-4</v>
      </c>
      <c r="F133" s="10">
        <f t="shared" si="17"/>
        <v>12</v>
      </c>
      <c r="G133" s="10">
        <f t="shared" si="18"/>
        <v>106</v>
      </c>
      <c r="H133" s="10">
        <f t="shared" si="19"/>
        <v>118</v>
      </c>
      <c r="I133" s="7" t="str">
        <f>VLOOKUP(J133,'[1]all-items'!$A$2:$C$300,2,FALSE)</f>
        <v>c</v>
      </c>
      <c r="J133" s="7" t="str">
        <f>VLOOKUP(B133,'[1]p07-items'!$F$2:$I$44,3,FALSE)</f>
        <v>spice_ui</v>
      </c>
      <c r="K133" s="7">
        <f>VLOOKUP(B133,'[1]p07-items'!$F$2:$I$44,4,FALSE)</f>
        <v>1</v>
      </c>
      <c r="M133" s="8">
        <v>1</v>
      </c>
    </row>
    <row r="134" spans="1:13" x14ac:dyDescent="0.25">
      <c r="A134" s="7">
        <v>134</v>
      </c>
      <c r="B134" s="8" t="s">
        <v>59</v>
      </c>
      <c r="C134" s="9">
        <v>5.7546296296296297E-2</v>
      </c>
      <c r="D134" s="9">
        <v>5.7615740740740738E-2</v>
      </c>
      <c r="E134" s="9">
        <f t="shared" si="16"/>
        <v>6.9444444444441422E-5</v>
      </c>
      <c r="F134" s="10">
        <f t="shared" si="17"/>
        <v>6</v>
      </c>
      <c r="G134" s="10">
        <f t="shared" si="18"/>
        <v>4972</v>
      </c>
      <c r="H134" s="10">
        <f t="shared" si="19"/>
        <v>4978</v>
      </c>
      <c r="I134" s="7" t="str">
        <f>VLOOKUP(J134,'[1]all-items'!$A$2:$C$300,2,FALSE)</f>
        <v>c</v>
      </c>
      <c r="J134" s="7" t="str">
        <f>VLOOKUP(B134,'[1]p07-items'!$F$2:$I$44,3,FALSE)</f>
        <v>spice_ui</v>
      </c>
      <c r="K134" s="7">
        <f>VLOOKUP(B134,'[1]p07-items'!$F$2:$I$44,4,FALSE)</f>
        <v>2</v>
      </c>
      <c r="M134" s="8">
        <v>1</v>
      </c>
    </row>
    <row r="135" spans="1:13" x14ac:dyDescent="0.25">
      <c r="A135" s="7">
        <v>135</v>
      </c>
      <c r="B135" s="8" t="s">
        <v>60</v>
      </c>
      <c r="C135" s="9">
        <v>5.7708333333333334E-2</v>
      </c>
      <c r="D135" s="9">
        <v>5.7731481481481474E-2</v>
      </c>
      <c r="E135" s="9">
        <f t="shared" si="16"/>
        <v>2.3148148148140202E-5</v>
      </c>
      <c r="F135" s="10">
        <f t="shared" si="17"/>
        <v>2</v>
      </c>
      <c r="G135" s="10">
        <f t="shared" si="18"/>
        <v>4986</v>
      </c>
      <c r="H135" s="10">
        <f t="shared" si="19"/>
        <v>4988</v>
      </c>
      <c r="I135" s="7" t="str">
        <f>VLOOKUP(J135,'[1]all-items'!$A$2:$C$300,2,FALSE)</f>
        <v>c</v>
      </c>
      <c r="J135" s="7" t="str">
        <f>VLOOKUP(B135,'[1]p07-items'!$F$2:$I$44,3,FALSE)</f>
        <v>spice_ui</v>
      </c>
      <c r="K135" s="7">
        <f>VLOOKUP(B135,'[1]p07-items'!$F$2:$I$44,4,FALSE)</f>
        <v>3</v>
      </c>
      <c r="M135" s="8">
        <v>1</v>
      </c>
    </row>
    <row r="136" spans="1:13" x14ac:dyDescent="0.25">
      <c r="A136" s="7">
        <v>136</v>
      </c>
      <c r="B136" s="8" t="s">
        <v>60</v>
      </c>
      <c r="C136" s="9">
        <v>5.7731481481481474E-2</v>
      </c>
      <c r="D136" s="9">
        <v>5.7754629629629628E-2</v>
      </c>
      <c r="E136" s="9">
        <f t="shared" si="16"/>
        <v>2.314814814815408E-5</v>
      </c>
      <c r="F136" s="10">
        <f t="shared" si="17"/>
        <v>2</v>
      </c>
      <c r="G136" s="10">
        <f t="shared" si="18"/>
        <v>4988</v>
      </c>
      <c r="H136" s="10">
        <f t="shared" si="19"/>
        <v>4990</v>
      </c>
      <c r="I136" s="7" t="str">
        <f>VLOOKUP(J136,'[1]all-items'!$A$2:$C$300,2,FALSE)</f>
        <v>c</v>
      </c>
      <c r="J136" s="7" t="str">
        <f>VLOOKUP(B136,'[1]p07-items'!$F$2:$I$44,3,FALSE)</f>
        <v>spice_ui</v>
      </c>
      <c r="K136" s="7">
        <f>VLOOKUP(B136,'[1]p07-items'!$F$2:$I$44,4,FALSE)</f>
        <v>3</v>
      </c>
      <c r="M136" s="8">
        <v>1</v>
      </c>
    </row>
    <row r="137" spans="1:13" x14ac:dyDescent="0.25">
      <c r="A137" s="7">
        <v>37</v>
      </c>
      <c r="B137" s="8" t="s">
        <v>3</v>
      </c>
      <c r="C137" s="9">
        <v>2.7314814814814819E-3</v>
      </c>
      <c r="D137" s="11">
        <v>2.7777777777777779E-3</v>
      </c>
      <c r="E137" s="9">
        <f t="shared" si="16"/>
        <v>4.6296296296296016E-5</v>
      </c>
      <c r="F137" s="10">
        <f t="shared" si="17"/>
        <v>4</v>
      </c>
      <c r="G137" s="10">
        <f t="shared" si="18"/>
        <v>236</v>
      </c>
      <c r="H137" s="10">
        <f t="shared" si="19"/>
        <v>240</v>
      </c>
      <c r="I137" s="7" t="str">
        <f>VLOOKUP(J137,'[1]all-items'!$A$2:$C$300,2,FALSE)</f>
        <v>c</v>
      </c>
      <c r="J137" s="7" t="str">
        <f>VLOOKUP(B137,'[1]p07-items'!$F$2:$I$44,3,FALSE)</f>
        <v>water</v>
      </c>
      <c r="K137" s="7">
        <f>VLOOKUP(B137,'[1]p07-items'!$F$2:$I$44,4,FALSE)</f>
        <v>0</v>
      </c>
      <c r="M137" s="8">
        <v>1</v>
      </c>
    </row>
    <row r="138" spans="1:13" x14ac:dyDescent="0.25">
      <c r="A138" s="7">
        <v>53</v>
      </c>
      <c r="B138" s="8" t="s">
        <v>3</v>
      </c>
      <c r="C138" s="9">
        <v>7.0601851851851841E-3</v>
      </c>
      <c r="D138" s="11">
        <v>7.2222222222222228E-3</v>
      </c>
      <c r="E138" s="9">
        <f t="shared" si="16"/>
        <v>1.6203703703703866E-4</v>
      </c>
      <c r="F138" s="10">
        <f t="shared" si="17"/>
        <v>14</v>
      </c>
      <c r="G138" s="10">
        <f t="shared" si="18"/>
        <v>610</v>
      </c>
      <c r="H138" s="10">
        <f t="shared" si="19"/>
        <v>624</v>
      </c>
      <c r="I138" s="7" t="str">
        <f>VLOOKUP(J138,'[1]all-items'!$A$2:$C$300,2,FALSE)</f>
        <v>c</v>
      </c>
      <c r="J138" s="7" t="str">
        <f>VLOOKUP(B138,'[1]p07-items'!$F$2:$I$44,3,FALSE)</f>
        <v>water</v>
      </c>
      <c r="K138" s="7">
        <f>VLOOKUP(B138,'[1]p07-items'!$F$2:$I$44,4,FALSE)</f>
        <v>0</v>
      </c>
      <c r="M138" s="8">
        <v>1</v>
      </c>
    </row>
    <row r="139" spans="1:13" x14ac:dyDescent="0.25">
      <c r="A139" s="7">
        <v>64</v>
      </c>
      <c r="B139" s="8" t="s">
        <v>3</v>
      </c>
      <c r="C139" s="9">
        <v>8.1481481481481474E-3</v>
      </c>
      <c r="D139" s="11">
        <v>8.2638888888888883E-3</v>
      </c>
      <c r="E139" s="9">
        <f t="shared" si="16"/>
        <v>1.1574074074074091E-4</v>
      </c>
      <c r="F139" s="10">
        <f t="shared" si="17"/>
        <v>10</v>
      </c>
      <c r="G139" s="10">
        <f t="shared" si="18"/>
        <v>704</v>
      </c>
      <c r="H139" s="10">
        <f t="shared" si="19"/>
        <v>714</v>
      </c>
      <c r="I139" s="7" t="str">
        <f>VLOOKUP(J139,'[1]all-items'!$A$2:$C$300,2,FALSE)</f>
        <v>c</v>
      </c>
      <c r="J139" s="7" t="str">
        <f>VLOOKUP(B139,'[1]p07-items'!$F$2:$I$44,3,FALSE)</f>
        <v>water</v>
      </c>
      <c r="K139" s="7">
        <f>VLOOKUP(B139,'[1]p07-items'!$F$2:$I$44,4,FALSE)</f>
        <v>0</v>
      </c>
      <c r="M139" s="8">
        <v>1</v>
      </c>
    </row>
    <row r="140" spans="1:13" x14ac:dyDescent="0.25">
      <c r="A140" s="7">
        <v>84</v>
      </c>
      <c r="B140" s="8" t="s">
        <v>3</v>
      </c>
      <c r="C140" s="9">
        <v>1.1898148148148149E-2</v>
      </c>
      <c r="D140" s="11">
        <v>1.1967592592592592E-2</v>
      </c>
      <c r="E140" s="9">
        <f t="shared" si="16"/>
        <v>6.9444444444443157E-5</v>
      </c>
      <c r="F140" s="10">
        <f t="shared" si="17"/>
        <v>6</v>
      </c>
      <c r="G140" s="10">
        <f t="shared" si="18"/>
        <v>1028</v>
      </c>
      <c r="H140" s="10">
        <f t="shared" si="19"/>
        <v>1034</v>
      </c>
      <c r="I140" s="7" t="str">
        <f>VLOOKUP(J140,'[1]all-items'!$A$2:$C$300,2,FALSE)</f>
        <v>c</v>
      </c>
      <c r="J140" s="7" t="str">
        <f>VLOOKUP(B140,'[1]p07-items'!$F$2:$I$44,3,FALSE)</f>
        <v>water</v>
      </c>
      <c r="K140" s="7">
        <f>VLOOKUP(B140,'[1]p07-items'!$F$2:$I$44,4,FALSE)</f>
        <v>0</v>
      </c>
      <c r="M140" s="8">
        <v>1</v>
      </c>
    </row>
    <row r="141" spans="1:13" x14ac:dyDescent="0.25">
      <c r="A141" s="7">
        <v>86</v>
      </c>
      <c r="B141" s="8" t="s">
        <v>3</v>
      </c>
      <c r="C141" s="9">
        <v>1.1990740740740739E-2</v>
      </c>
      <c r="D141" s="11">
        <v>1.2060185185185186E-2</v>
      </c>
      <c r="E141" s="9">
        <f t="shared" si="16"/>
        <v>6.9444444444446626E-5</v>
      </c>
      <c r="F141" s="10">
        <f t="shared" si="17"/>
        <v>6</v>
      </c>
      <c r="G141" s="10">
        <f t="shared" si="18"/>
        <v>1036</v>
      </c>
      <c r="H141" s="10">
        <f t="shared" si="19"/>
        <v>1042</v>
      </c>
      <c r="I141" s="7" t="str">
        <f>VLOOKUP(J141,'[1]all-items'!$A$2:$C$300,2,FALSE)</f>
        <v>c</v>
      </c>
      <c r="J141" s="7" t="str">
        <f>VLOOKUP(B141,'[1]p07-items'!$F$2:$I$44,3,FALSE)</f>
        <v>water</v>
      </c>
      <c r="K141" s="7">
        <f>VLOOKUP(B141,'[1]p07-items'!$F$2:$I$44,4,FALSE)</f>
        <v>0</v>
      </c>
      <c r="M141" s="8">
        <v>1</v>
      </c>
    </row>
    <row r="142" spans="1:13" x14ac:dyDescent="0.25">
      <c r="A142" s="7">
        <v>92</v>
      </c>
      <c r="B142" s="8" t="s">
        <v>3</v>
      </c>
      <c r="C142" s="9">
        <v>1.2824074074074073E-2</v>
      </c>
      <c r="D142" s="11">
        <v>1.2939814814814814E-2</v>
      </c>
      <c r="E142" s="9">
        <f t="shared" si="16"/>
        <v>1.1574074074074091E-4</v>
      </c>
      <c r="F142" s="10">
        <f t="shared" si="17"/>
        <v>10</v>
      </c>
      <c r="G142" s="10">
        <f t="shared" si="18"/>
        <v>1108</v>
      </c>
      <c r="H142" s="10">
        <f t="shared" si="19"/>
        <v>1118</v>
      </c>
      <c r="I142" s="7" t="str">
        <f>VLOOKUP(J142,'[1]all-items'!$A$2:$C$300,2,FALSE)</f>
        <v>c</v>
      </c>
      <c r="J142" s="7" t="str">
        <f>VLOOKUP(B142,'[1]p07-items'!$F$2:$I$44,3,FALSE)</f>
        <v>water</v>
      </c>
      <c r="K142" s="7">
        <f>VLOOKUP(B142,'[1]p07-items'!$F$2:$I$44,4,FALSE)</f>
        <v>0</v>
      </c>
      <c r="M142" s="8">
        <v>1</v>
      </c>
    </row>
    <row r="143" spans="1:13" x14ac:dyDescent="0.25">
      <c r="A143" s="7">
        <v>127</v>
      </c>
      <c r="B143" s="8" t="s">
        <v>57</v>
      </c>
      <c r="C143" s="9">
        <v>5.4282407407407411E-2</v>
      </c>
      <c r="D143" s="9">
        <v>5.4953703703703706E-2</v>
      </c>
      <c r="E143" s="9">
        <f t="shared" si="16"/>
        <v>6.7129629629629484E-4</v>
      </c>
      <c r="F143" s="10">
        <f t="shared" si="17"/>
        <v>58</v>
      </c>
      <c r="G143" s="10">
        <f t="shared" si="18"/>
        <v>4690</v>
      </c>
      <c r="H143" s="10">
        <f t="shared" si="19"/>
        <v>4748</v>
      </c>
      <c r="I143" s="7" t="str">
        <f>VLOOKUP(J143,'[1]all-items'!$A$2:$C$300,2,FALSE)</f>
        <v>c</v>
      </c>
      <c r="J143" s="7" t="str">
        <f>VLOOKUP(B143,'[1]p07-items'!$F$2:$I$44,3,FALSE)</f>
        <v>yogurt</v>
      </c>
      <c r="K143" s="7">
        <f>VLOOKUP(B143,'[1]p07-items'!$F$2:$I$44,4,FALSE)</f>
        <v>0</v>
      </c>
      <c r="M143" s="8">
        <v>1</v>
      </c>
    </row>
  </sheetData>
  <sortState ref="A2:M143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p07-reg</vt:lpstr>
      <vt:lpstr>p07-new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2020-07-07T13:54:22Z</dcterms:modified>
</cp:coreProperties>
</file>