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3-reg" sheetId="9" r:id="rId1"/>
    <sheet name="p03-new" sheetId="21" r:id="rId2"/>
  </sheets>
  <externalReferences>
    <externalReference r:id="rId3"/>
  </externalReferences>
  <definedNames>
    <definedName name="_xlnm._FilterDatabase" localSheetId="1" hidden="1">'p03-new'!$A$1:$K$200</definedName>
    <definedName name="_xlnm._FilterDatabase" localSheetId="0" hidden="1">'p03-reg'!#REF!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5" i="21"/>
  <c r="H35" i="21"/>
  <c r="G34" i="21"/>
  <c r="H34" i="21"/>
  <c r="G33" i="21"/>
  <c r="H33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8" i="21"/>
  <c r="H58" i="21"/>
  <c r="G57" i="21"/>
  <c r="H57" i="21"/>
  <c r="G60" i="21"/>
  <c r="H60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9" i="21"/>
  <c r="H79" i="21"/>
  <c r="G78" i="21"/>
  <c r="H78" i="21"/>
  <c r="G80" i="21"/>
  <c r="H80" i="21"/>
  <c r="G81" i="21"/>
  <c r="H81" i="21"/>
  <c r="G82" i="21"/>
  <c r="H82" i="21"/>
  <c r="G85" i="21"/>
  <c r="H85" i="21"/>
  <c r="G84" i="21"/>
  <c r="H84" i="21"/>
  <c r="G83" i="21"/>
  <c r="H83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8" i="21"/>
  <c r="H108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6" i="21"/>
  <c r="H116" i="21"/>
  <c r="G117" i="21"/>
  <c r="H117" i="21"/>
  <c r="G119" i="21"/>
  <c r="H119" i="21"/>
  <c r="G118" i="21"/>
  <c r="H118" i="21"/>
  <c r="G122" i="21"/>
  <c r="H122" i="21"/>
  <c r="G120" i="21"/>
  <c r="H120" i="21"/>
  <c r="G121" i="21"/>
  <c r="H121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8" i="21"/>
  <c r="H168" i="21"/>
  <c r="G170" i="21"/>
  <c r="H170" i="21"/>
  <c r="G169" i="21"/>
  <c r="H169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8" i="21"/>
  <c r="H178" i="21"/>
  <c r="G177" i="21"/>
  <c r="H177" i="21"/>
  <c r="G179" i="21"/>
  <c r="H179" i="21"/>
  <c r="G180" i="21"/>
  <c r="H180" i="21"/>
  <c r="G182" i="21"/>
  <c r="H182" i="21"/>
  <c r="G181" i="21"/>
  <c r="H181" i="21"/>
  <c r="G183" i="21"/>
  <c r="H183" i="21"/>
  <c r="G185" i="21"/>
  <c r="H185" i="21"/>
  <c r="G184" i="21"/>
  <c r="H184" i="21"/>
  <c r="G186" i="21"/>
  <c r="H186" i="21"/>
  <c r="G188" i="21"/>
  <c r="H188" i="21"/>
  <c r="G187" i="21"/>
  <c r="H187" i="21"/>
  <c r="G189" i="21"/>
  <c r="H189" i="21"/>
  <c r="G190" i="21"/>
  <c r="H190" i="21"/>
  <c r="G191" i="21"/>
  <c r="H191" i="21"/>
  <c r="G192" i="21"/>
  <c r="H192" i="21"/>
  <c r="G193" i="21"/>
  <c r="H193" i="21"/>
  <c r="G195" i="21"/>
  <c r="H195" i="21"/>
  <c r="G194" i="21"/>
  <c r="H194" i="21"/>
  <c r="G196" i="21"/>
  <c r="H196" i="21"/>
  <c r="G197" i="21"/>
  <c r="H197" i="21"/>
  <c r="G198" i="21"/>
  <c r="H198" i="21"/>
  <c r="G199" i="21"/>
  <c r="H199" i="21"/>
  <c r="G200" i="21"/>
  <c r="H200" i="21"/>
  <c r="H2" i="21"/>
  <c r="G2" i="2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4" i="9"/>
  <c r="H74" i="9"/>
  <c r="G73" i="9"/>
  <c r="H73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H2" i="9"/>
  <c r="G2" i="9"/>
  <c r="J164" i="21" l="1"/>
  <c r="I164" i="21" s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5" i="21"/>
  <c r="K34" i="21"/>
  <c r="K33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8" i="21"/>
  <c r="K57" i="21"/>
  <c r="K60" i="21"/>
  <c r="K59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5" i="21"/>
  <c r="K84" i="21"/>
  <c r="K83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8" i="21"/>
  <c r="K107" i="21"/>
  <c r="K109" i="21"/>
  <c r="K110" i="21"/>
  <c r="K111" i="21"/>
  <c r="K112" i="21"/>
  <c r="K113" i="21"/>
  <c r="K114" i="21"/>
  <c r="K115" i="21"/>
  <c r="K116" i="21"/>
  <c r="K117" i="21"/>
  <c r="K119" i="21"/>
  <c r="K118" i="21"/>
  <c r="K122" i="21"/>
  <c r="K120" i="21"/>
  <c r="K121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70" i="21"/>
  <c r="K169" i="21"/>
  <c r="K171" i="21"/>
  <c r="K172" i="21"/>
  <c r="K173" i="21"/>
  <c r="K174" i="21"/>
  <c r="K175" i="21"/>
  <c r="K176" i="21"/>
  <c r="K178" i="21"/>
  <c r="K177" i="21"/>
  <c r="K179" i="21"/>
  <c r="K180" i="21"/>
  <c r="K182" i="21"/>
  <c r="K181" i="21"/>
  <c r="K183" i="21"/>
  <c r="K185" i="21"/>
  <c r="K184" i="21"/>
  <c r="K186" i="21"/>
  <c r="K188" i="21"/>
  <c r="K187" i="21"/>
  <c r="K189" i="21"/>
  <c r="K190" i="21"/>
  <c r="K191" i="21"/>
  <c r="K192" i="21"/>
  <c r="K193" i="21"/>
  <c r="K195" i="21"/>
  <c r="K194" i="21"/>
  <c r="K196" i="21"/>
  <c r="K197" i="21"/>
  <c r="K198" i="21"/>
  <c r="K199" i="21"/>
  <c r="K200" i="21"/>
  <c r="K2" i="21"/>
  <c r="J3" i="2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5" i="21"/>
  <c r="I35" i="21" s="1"/>
  <c r="J34" i="21"/>
  <c r="I34" i="21" s="1"/>
  <c r="J33" i="21"/>
  <c r="I33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8" i="21"/>
  <c r="I58" i="21" s="1"/>
  <c r="J57" i="21"/>
  <c r="I57" i="21" s="1"/>
  <c r="J60" i="21"/>
  <c r="I60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5" i="21"/>
  <c r="I85" i="21" s="1"/>
  <c r="J84" i="21"/>
  <c r="I84" i="21" s="1"/>
  <c r="J83" i="21"/>
  <c r="I83" i="21" s="1"/>
  <c r="J86" i="21"/>
  <c r="I86" i="21" s="1"/>
  <c r="J87" i="21"/>
  <c r="I87" i="21" s="1"/>
  <c r="J88" i="21"/>
  <c r="I88" i="21" s="1"/>
  <c r="J89" i="21"/>
  <c r="I89" i="21" s="1"/>
  <c r="J90" i="21"/>
  <c r="I90" i="21" s="1"/>
  <c r="J91" i="21"/>
  <c r="I91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8" i="21"/>
  <c r="I108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9" i="21"/>
  <c r="I119" i="21" s="1"/>
  <c r="J118" i="21"/>
  <c r="I118" i="21" s="1"/>
  <c r="J122" i="21"/>
  <c r="I122" i="21" s="1"/>
  <c r="J120" i="21"/>
  <c r="I120" i="21" s="1"/>
  <c r="J121" i="21"/>
  <c r="I121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5" i="21"/>
  <c r="I165" i="21" s="1"/>
  <c r="J166" i="21"/>
  <c r="I166" i="21" s="1"/>
  <c r="J167" i="21"/>
  <c r="I167" i="21" s="1"/>
  <c r="J168" i="21"/>
  <c r="I168" i="21" s="1"/>
  <c r="J170" i="21"/>
  <c r="I170" i="21" s="1"/>
  <c r="J169" i="21"/>
  <c r="I169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8" i="21"/>
  <c r="I178" i="21" s="1"/>
  <c r="J177" i="21"/>
  <c r="I177" i="21" s="1"/>
  <c r="J179" i="21"/>
  <c r="I179" i="21" s="1"/>
  <c r="J180" i="21"/>
  <c r="I180" i="21" s="1"/>
  <c r="J182" i="21"/>
  <c r="I182" i="21" s="1"/>
  <c r="J181" i="21"/>
  <c r="I181" i="21" s="1"/>
  <c r="J183" i="21"/>
  <c r="I183" i="21" s="1"/>
  <c r="J185" i="21"/>
  <c r="I185" i="21" s="1"/>
  <c r="J184" i="21"/>
  <c r="I184" i="21" s="1"/>
  <c r="J186" i="21"/>
  <c r="I186" i="21" s="1"/>
  <c r="J188" i="21"/>
  <c r="I188" i="21" s="1"/>
  <c r="J187" i="21"/>
  <c r="I187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5" i="21"/>
  <c r="I195" i="21" s="1"/>
  <c r="J194" i="21"/>
  <c r="I194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" i="21"/>
  <c r="I2" i="21" s="1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4" i="9"/>
  <c r="K73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3" i="9"/>
  <c r="K4" i="9"/>
  <c r="K5" i="9"/>
  <c r="K6" i="9"/>
  <c r="K7" i="9"/>
  <c r="K8" i="9"/>
  <c r="K9" i="9"/>
  <c r="K10" i="9"/>
  <c r="K11" i="9"/>
  <c r="K12" i="9"/>
  <c r="K13" i="9"/>
  <c r="K2" i="9"/>
  <c r="J3" i="9"/>
  <c r="I3" i="9" s="1"/>
  <c r="J4" i="9"/>
  <c r="I4" i="9" s="1"/>
  <c r="J5" i="9"/>
  <c r="I5" i="9" s="1"/>
  <c r="J6" i="9"/>
  <c r="I6" i="9" s="1"/>
  <c r="J7" i="9"/>
  <c r="I7" i="9" s="1"/>
  <c r="J8" i="9"/>
  <c r="I8" i="9" s="1"/>
  <c r="J9" i="9"/>
  <c r="I9" i="9" s="1"/>
  <c r="J10" i="9"/>
  <c r="I10" i="9" s="1"/>
  <c r="J11" i="9"/>
  <c r="I11" i="9" s="1"/>
  <c r="J12" i="9"/>
  <c r="I12" i="9" s="1"/>
  <c r="J13" i="9"/>
  <c r="I13" i="9" s="1"/>
  <c r="J14" i="9"/>
  <c r="I14" i="9" s="1"/>
  <c r="J15" i="9"/>
  <c r="I15" i="9" s="1"/>
  <c r="J16" i="9"/>
  <c r="I16" i="9" s="1"/>
  <c r="J17" i="9"/>
  <c r="I17" i="9" s="1"/>
  <c r="J18" i="9"/>
  <c r="I18" i="9" s="1"/>
  <c r="J19" i="9"/>
  <c r="I19" i="9" s="1"/>
  <c r="J20" i="9"/>
  <c r="I20" i="9" s="1"/>
  <c r="J21" i="9"/>
  <c r="I21" i="9" s="1"/>
  <c r="J22" i="9"/>
  <c r="I22" i="9" s="1"/>
  <c r="J23" i="9"/>
  <c r="I23" i="9" s="1"/>
  <c r="J24" i="9"/>
  <c r="I24" i="9" s="1"/>
  <c r="J25" i="9"/>
  <c r="I25" i="9" s="1"/>
  <c r="J26" i="9"/>
  <c r="I26" i="9" s="1"/>
  <c r="J27" i="9"/>
  <c r="I27" i="9" s="1"/>
  <c r="J28" i="9"/>
  <c r="I28" i="9" s="1"/>
  <c r="J29" i="9"/>
  <c r="I29" i="9" s="1"/>
  <c r="J30" i="9"/>
  <c r="I30" i="9" s="1"/>
  <c r="J31" i="9"/>
  <c r="I31" i="9" s="1"/>
  <c r="J32" i="9"/>
  <c r="I32" i="9" s="1"/>
  <c r="J33" i="9"/>
  <c r="I33" i="9" s="1"/>
  <c r="J34" i="9"/>
  <c r="I34" i="9" s="1"/>
  <c r="J35" i="9"/>
  <c r="I35" i="9" s="1"/>
  <c r="J36" i="9"/>
  <c r="I36" i="9" s="1"/>
  <c r="J37" i="9"/>
  <c r="I37" i="9" s="1"/>
  <c r="J38" i="9"/>
  <c r="I38" i="9" s="1"/>
  <c r="J39" i="9"/>
  <c r="I39" i="9" s="1"/>
  <c r="J40" i="9"/>
  <c r="I40" i="9" s="1"/>
  <c r="J41" i="9"/>
  <c r="I41" i="9" s="1"/>
  <c r="J42" i="9"/>
  <c r="I42" i="9" s="1"/>
  <c r="J43" i="9"/>
  <c r="I43" i="9" s="1"/>
  <c r="J44" i="9"/>
  <c r="I44" i="9" s="1"/>
  <c r="J45" i="9"/>
  <c r="I45" i="9" s="1"/>
  <c r="J46" i="9"/>
  <c r="I46" i="9" s="1"/>
  <c r="J47" i="9"/>
  <c r="I47" i="9" s="1"/>
  <c r="J48" i="9"/>
  <c r="I48" i="9" s="1"/>
  <c r="J49" i="9"/>
  <c r="I49" i="9" s="1"/>
  <c r="J50" i="9"/>
  <c r="I50" i="9" s="1"/>
  <c r="J51" i="9"/>
  <c r="I51" i="9" s="1"/>
  <c r="J52" i="9"/>
  <c r="I52" i="9" s="1"/>
  <c r="J53" i="9"/>
  <c r="I53" i="9" s="1"/>
  <c r="J54" i="9"/>
  <c r="I54" i="9" s="1"/>
  <c r="J55" i="9"/>
  <c r="I55" i="9" s="1"/>
  <c r="J56" i="9"/>
  <c r="I56" i="9" s="1"/>
  <c r="J57" i="9"/>
  <c r="I57" i="9" s="1"/>
  <c r="J58" i="9"/>
  <c r="I58" i="9" s="1"/>
  <c r="J59" i="9"/>
  <c r="I59" i="9" s="1"/>
  <c r="J60" i="9"/>
  <c r="I60" i="9" s="1"/>
  <c r="J61" i="9"/>
  <c r="I61" i="9" s="1"/>
  <c r="J62" i="9"/>
  <c r="I62" i="9" s="1"/>
  <c r="J63" i="9"/>
  <c r="I63" i="9" s="1"/>
  <c r="J64" i="9"/>
  <c r="I64" i="9" s="1"/>
  <c r="J65" i="9"/>
  <c r="I65" i="9" s="1"/>
  <c r="J66" i="9"/>
  <c r="I66" i="9" s="1"/>
  <c r="J67" i="9"/>
  <c r="I67" i="9" s="1"/>
  <c r="J68" i="9"/>
  <c r="I68" i="9" s="1"/>
  <c r="J69" i="9"/>
  <c r="I69" i="9" s="1"/>
  <c r="J70" i="9"/>
  <c r="I70" i="9" s="1"/>
  <c r="J71" i="9"/>
  <c r="I71" i="9" s="1"/>
  <c r="J72" i="9"/>
  <c r="I72" i="9" s="1"/>
  <c r="J74" i="9"/>
  <c r="I74" i="9" s="1"/>
  <c r="J73" i="9"/>
  <c r="I73" i="9" s="1"/>
  <c r="J75" i="9"/>
  <c r="I75" i="9" s="1"/>
  <c r="J76" i="9"/>
  <c r="I76" i="9" s="1"/>
  <c r="J77" i="9"/>
  <c r="I77" i="9" s="1"/>
  <c r="J78" i="9"/>
  <c r="I78" i="9" s="1"/>
  <c r="J79" i="9"/>
  <c r="I79" i="9" s="1"/>
  <c r="J80" i="9"/>
  <c r="I80" i="9" s="1"/>
  <c r="J81" i="9"/>
  <c r="I81" i="9" s="1"/>
  <c r="J82" i="9"/>
  <c r="I82" i="9" s="1"/>
  <c r="J83" i="9"/>
  <c r="I83" i="9" s="1"/>
  <c r="J84" i="9"/>
  <c r="I84" i="9" s="1"/>
  <c r="J85" i="9"/>
  <c r="I85" i="9" s="1"/>
  <c r="J86" i="9"/>
  <c r="I86" i="9" s="1"/>
  <c r="J87" i="9"/>
  <c r="I87" i="9" s="1"/>
  <c r="J88" i="9"/>
  <c r="I88" i="9" s="1"/>
  <c r="J89" i="9"/>
  <c r="I89" i="9" s="1"/>
  <c r="J90" i="9"/>
  <c r="I90" i="9" s="1"/>
  <c r="J91" i="9"/>
  <c r="I91" i="9" s="1"/>
  <c r="J92" i="9"/>
  <c r="I92" i="9" s="1"/>
  <c r="J2" i="9"/>
  <c r="I2" i="9" s="1"/>
  <c r="E200" i="21" l="1"/>
  <c r="F200" i="21" s="1"/>
  <c r="E199" i="21"/>
  <c r="F199" i="21" s="1"/>
  <c r="E198" i="21"/>
  <c r="F198" i="21" s="1"/>
  <c r="E197" i="21"/>
  <c r="F197" i="21" s="1"/>
  <c r="E196" i="21"/>
  <c r="F196" i="21" s="1"/>
  <c r="E194" i="21"/>
  <c r="F194" i="21" s="1"/>
  <c r="E195" i="21"/>
  <c r="F195" i="21" s="1"/>
  <c r="E193" i="21"/>
  <c r="F193" i="21" s="1"/>
  <c r="E192" i="21"/>
  <c r="F192" i="21" s="1"/>
  <c r="E191" i="21"/>
  <c r="F191" i="21" s="1"/>
  <c r="E190" i="21"/>
  <c r="F190" i="21" s="1"/>
  <c r="E189" i="21"/>
  <c r="F189" i="21" s="1"/>
  <c r="E187" i="21"/>
  <c r="F187" i="21" s="1"/>
  <c r="E188" i="21"/>
  <c r="F188" i="21" s="1"/>
  <c r="E186" i="21"/>
  <c r="F186" i="21" s="1"/>
  <c r="E184" i="21"/>
  <c r="F184" i="21" s="1"/>
  <c r="E185" i="21"/>
  <c r="F185" i="21" s="1"/>
  <c r="E183" i="21"/>
  <c r="F183" i="21" s="1"/>
  <c r="E181" i="21"/>
  <c r="F181" i="21" s="1"/>
  <c r="E182" i="21"/>
  <c r="F182" i="21" s="1"/>
  <c r="E180" i="21"/>
  <c r="F180" i="21" s="1"/>
  <c r="E179" i="21"/>
  <c r="F179" i="21" s="1"/>
  <c r="E177" i="21"/>
  <c r="F177" i="21" s="1"/>
  <c r="E178" i="21"/>
  <c r="F178" i="21" s="1"/>
  <c r="E176" i="21"/>
  <c r="F176" i="21" s="1"/>
  <c r="E175" i="21"/>
  <c r="F175" i="21" s="1"/>
  <c r="E174" i="21"/>
  <c r="F174" i="21" s="1"/>
  <c r="E173" i="21"/>
  <c r="F173" i="21" s="1"/>
  <c r="E172" i="21"/>
  <c r="F172" i="21" s="1"/>
  <c r="E171" i="21"/>
  <c r="F171" i="21" s="1"/>
  <c r="E169" i="21"/>
  <c r="F169" i="21" s="1"/>
  <c r="E170" i="21"/>
  <c r="F170" i="21" s="1"/>
  <c r="E168" i="21"/>
  <c r="F168" i="21" s="1"/>
  <c r="E167" i="21"/>
  <c r="F167" i="21" s="1"/>
  <c r="E166" i="21"/>
  <c r="F166" i="21" s="1"/>
  <c r="E165" i="21"/>
  <c r="F165" i="21" s="1"/>
  <c r="E164" i="21"/>
  <c r="F164" i="21" s="1"/>
  <c r="E163" i="21"/>
  <c r="F163" i="21" s="1"/>
  <c r="E162" i="21"/>
  <c r="F162" i="21" s="1"/>
  <c r="E161" i="21"/>
  <c r="F161" i="21" s="1"/>
  <c r="E160" i="21"/>
  <c r="F160" i="21" s="1"/>
  <c r="E159" i="21"/>
  <c r="F159" i="21" s="1"/>
  <c r="E158" i="21"/>
  <c r="F158" i="21" s="1"/>
  <c r="E157" i="21"/>
  <c r="F157" i="21" s="1"/>
  <c r="E156" i="21"/>
  <c r="F156" i="21" s="1"/>
  <c r="E155" i="21"/>
  <c r="F155" i="21" s="1"/>
  <c r="E154" i="21"/>
  <c r="F154" i="21" s="1"/>
  <c r="E153" i="21"/>
  <c r="F153" i="21" s="1"/>
  <c r="E152" i="21"/>
  <c r="F152" i="21" s="1"/>
  <c r="E151" i="21"/>
  <c r="F151" i="21" s="1"/>
  <c r="E150" i="21"/>
  <c r="F150" i="21" s="1"/>
  <c r="E149" i="21"/>
  <c r="F149" i="21" s="1"/>
  <c r="E148" i="21"/>
  <c r="F148" i="21" s="1"/>
  <c r="E147" i="21"/>
  <c r="F147" i="21" s="1"/>
  <c r="E146" i="21"/>
  <c r="F146" i="21" s="1"/>
  <c r="E145" i="21"/>
  <c r="F145" i="21" s="1"/>
  <c r="E144" i="21"/>
  <c r="F144" i="21" s="1"/>
  <c r="E143" i="21"/>
  <c r="F143" i="21" s="1"/>
  <c r="E142" i="21"/>
  <c r="F142" i="21" s="1"/>
  <c r="E141" i="21"/>
  <c r="F141" i="21" s="1"/>
  <c r="E140" i="21"/>
  <c r="F140" i="21" s="1"/>
  <c r="E139" i="21"/>
  <c r="F139" i="21" s="1"/>
  <c r="E138" i="21"/>
  <c r="F138" i="21" s="1"/>
  <c r="E137" i="21"/>
  <c r="F137" i="21" s="1"/>
  <c r="E136" i="21"/>
  <c r="F136" i="21" s="1"/>
  <c r="E135" i="21"/>
  <c r="F135" i="21" s="1"/>
  <c r="E134" i="21"/>
  <c r="F134" i="21" s="1"/>
  <c r="E133" i="21"/>
  <c r="F133" i="21" s="1"/>
  <c r="E132" i="21"/>
  <c r="F132" i="21" s="1"/>
  <c r="E131" i="21"/>
  <c r="F131" i="21" s="1"/>
  <c r="E130" i="21"/>
  <c r="F130" i="21" s="1"/>
  <c r="E129" i="21"/>
  <c r="F129" i="21" s="1"/>
  <c r="E128" i="21"/>
  <c r="F128" i="21" s="1"/>
  <c r="E127" i="21"/>
  <c r="F127" i="21" s="1"/>
  <c r="E126" i="21"/>
  <c r="F126" i="21" s="1"/>
  <c r="E125" i="21"/>
  <c r="F125" i="21" s="1"/>
  <c r="E124" i="21"/>
  <c r="F124" i="21" s="1"/>
  <c r="E123" i="21"/>
  <c r="F123" i="21" s="1"/>
  <c r="E121" i="21"/>
  <c r="F121" i="21" s="1"/>
  <c r="E120" i="21"/>
  <c r="F120" i="21" s="1"/>
  <c r="E122" i="21"/>
  <c r="F122" i="21" s="1"/>
  <c r="E118" i="21"/>
  <c r="F118" i="21" s="1"/>
  <c r="E119" i="21"/>
  <c r="F119" i="21" s="1"/>
  <c r="E117" i="21"/>
  <c r="F117" i="21" s="1"/>
  <c r="E116" i="21"/>
  <c r="F116" i="21" s="1"/>
  <c r="E115" i="21"/>
  <c r="F115" i="21" s="1"/>
  <c r="E114" i="21"/>
  <c r="F114" i="21" s="1"/>
  <c r="E113" i="21"/>
  <c r="F113" i="21" s="1"/>
  <c r="E112" i="21"/>
  <c r="F112" i="21" s="1"/>
  <c r="E111" i="21"/>
  <c r="F111" i="21" s="1"/>
  <c r="E110" i="21"/>
  <c r="F110" i="21" s="1"/>
  <c r="E109" i="21"/>
  <c r="F109" i="21" s="1"/>
  <c r="E107" i="21"/>
  <c r="F107" i="21" s="1"/>
  <c r="E108" i="21"/>
  <c r="F108" i="21" s="1"/>
  <c r="E106" i="21"/>
  <c r="F106" i="21" s="1"/>
  <c r="E105" i="21"/>
  <c r="F105" i="21" s="1"/>
  <c r="E104" i="21"/>
  <c r="F104" i="21" s="1"/>
  <c r="E103" i="21"/>
  <c r="F103" i="21" s="1"/>
  <c r="E102" i="21"/>
  <c r="F102" i="21" s="1"/>
  <c r="E101" i="21"/>
  <c r="F101" i="21" s="1"/>
  <c r="E100" i="21"/>
  <c r="F100" i="21" s="1"/>
  <c r="E99" i="21"/>
  <c r="F99" i="21" s="1"/>
  <c r="E98" i="21"/>
  <c r="F98" i="21" s="1"/>
  <c r="E97" i="21"/>
  <c r="F97" i="21" s="1"/>
  <c r="E96" i="21"/>
  <c r="F96" i="21" s="1"/>
  <c r="E95" i="21"/>
  <c r="F95" i="21" s="1"/>
  <c r="E94" i="21"/>
  <c r="F94" i="21" s="1"/>
  <c r="E93" i="21"/>
  <c r="F93" i="21" s="1"/>
  <c r="E92" i="21"/>
  <c r="F92" i="21" s="1"/>
  <c r="E91" i="21"/>
  <c r="F91" i="21" s="1"/>
  <c r="E90" i="21"/>
  <c r="F90" i="21" s="1"/>
  <c r="E89" i="21"/>
  <c r="F89" i="21" s="1"/>
  <c r="E88" i="21"/>
  <c r="F88" i="21" s="1"/>
  <c r="E87" i="21"/>
  <c r="F87" i="21" s="1"/>
  <c r="E86" i="21"/>
  <c r="F86" i="21" s="1"/>
  <c r="E83" i="21"/>
  <c r="F83" i="21" s="1"/>
  <c r="E84" i="21"/>
  <c r="F84" i="21" s="1"/>
  <c r="E85" i="21"/>
  <c r="F85" i="21" s="1"/>
  <c r="E82" i="21"/>
  <c r="F82" i="21" s="1"/>
  <c r="E81" i="21"/>
  <c r="F81" i="21" s="1"/>
  <c r="E80" i="21"/>
  <c r="F80" i="21" s="1"/>
  <c r="E78" i="21"/>
  <c r="F78" i="21" s="1"/>
  <c r="E79" i="21"/>
  <c r="F79" i="21" s="1"/>
  <c r="E77" i="21"/>
  <c r="F77" i="21" s="1"/>
  <c r="E76" i="21"/>
  <c r="F76" i="21" s="1"/>
  <c r="E75" i="21"/>
  <c r="F75" i="21" s="1"/>
  <c r="E74" i="21"/>
  <c r="F74" i="21" s="1"/>
  <c r="E73" i="21"/>
  <c r="F73" i="21" s="1"/>
  <c r="E72" i="21"/>
  <c r="F72" i="21" s="1"/>
  <c r="E71" i="21"/>
  <c r="F71" i="21" s="1"/>
  <c r="E70" i="21"/>
  <c r="F70" i="21" s="1"/>
  <c r="E69" i="21"/>
  <c r="F69" i="21" s="1"/>
  <c r="E68" i="21"/>
  <c r="F68" i="21" s="1"/>
  <c r="E67" i="21"/>
  <c r="F67" i="21" s="1"/>
  <c r="E66" i="21"/>
  <c r="F66" i="21" s="1"/>
  <c r="E65" i="21"/>
  <c r="F65" i="21" s="1"/>
  <c r="E64" i="21"/>
  <c r="F64" i="21" s="1"/>
  <c r="E63" i="21"/>
  <c r="F63" i="21" s="1"/>
  <c r="E62" i="21"/>
  <c r="F62" i="21" s="1"/>
  <c r="E61" i="21"/>
  <c r="F61" i="21" s="1"/>
  <c r="E59" i="21"/>
  <c r="F59" i="21" s="1"/>
  <c r="E60" i="21"/>
  <c r="F60" i="21" s="1"/>
  <c r="E57" i="21"/>
  <c r="F57" i="21" s="1"/>
  <c r="E58" i="21"/>
  <c r="F58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9" i="21"/>
  <c r="F39" i="21" s="1"/>
  <c r="E38" i="21"/>
  <c r="F38" i="21" s="1"/>
  <c r="E37" i="21"/>
  <c r="F37" i="21" s="1"/>
  <c r="E36" i="21"/>
  <c r="F36" i="21" s="1"/>
  <c r="E33" i="21"/>
  <c r="F33" i="21" s="1"/>
  <c r="E34" i="21"/>
  <c r="F34" i="21" s="1"/>
  <c r="E35" i="21"/>
  <c r="F35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3" i="9"/>
  <c r="F73" i="9" s="1"/>
  <c r="E74" i="9"/>
  <c r="F74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</calcChain>
</file>

<file path=xl/sharedStrings.xml><?xml version="1.0" encoding="utf-8"?>
<sst xmlns="http://schemas.openxmlformats.org/spreadsheetml/2006/main" count="347" uniqueCount="90">
  <si>
    <t>pot</t>
  </si>
  <si>
    <t>pasta</t>
  </si>
  <si>
    <t>salt</t>
  </si>
  <si>
    <t>water</t>
  </si>
  <si>
    <t>lid</t>
  </si>
  <si>
    <t>sponge</t>
  </si>
  <si>
    <t>bowl</t>
  </si>
  <si>
    <t>knife</t>
  </si>
  <si>
    <t>choppingBoard</t>
  </si>
  <si>
    <t>trashBin</t>
  </si>
  <si>
    <t>plate</t>
  </si>
  <si>
    <t>pan</t>
  </si>
  <si>
    <t>eggs</t>
  </si>
  <si>
    <t>stove</t>
  </si>
  <si>
    <t>knife_table</t>
  </si>
  <si>
    <t>faucet</t>
  </si>
  <si>
    <t>trashbin</t>
  </si>
  <si>
    <t>smart phone</t>
  </si>
  <si>
    <t>fork</t>
  </si>
  <si>
    <t>mincedMeat</t>
  </si>
  <si>
    <t>smartPhone</t>
  </si>
  <si>
    <t>clingFilm</t>
  </si>
  <si>
    <t>spatula</t>
  </si>
  <si>
    <t>tomatoSauce</t>
  </si>
  <si>
    <t>strainer</t>
  </si>
  <si>
    <t>towel</t>
  </si>
  <si>
    <t>rice</t>
  </si>
  <si>
    <t>scissors</t>
  </si>
  <si>
    <t>smart_phone</t>
  </si>
  <si>
    <t>oil_olive</t>
  </si>
  <si>
    <t>blackPepper</t>
  </si>
  <si>
    <t>spatula_plastic</t>
  </si>
  <si>
    <t>fridge_1</t>
  </si>
  <si>
    <t>cpB_a_stove_l_2</t>
  </si>
  <si>
    <t>choppingboard</t>
  </si>
  <si>
    <t>chicken_thighs_1</t>
  </si>
  <si>
    <t>chicken_thighs_2</t>
  </si>
  <si>
    <t>drawer_stove_r_2</t>
  </si>
  <si>
    <t>dishWashingL</t>
  </si>
  <si>
    <t>cpB_stove_b_2</t>
  </si>
  <si>
    <t>scale</t>
  </si>
  <si>
    <t>mushrooms</t>
  </si>
  <si>
    <t>asparragus</t>
  </si>
  <si>
    <t>cpB_stove_b_1</t>
  </si>
  <si>
    <t>sparragus</t>
  </si>
  <si>
    <t>phone</t>
  </si>
  <si>
    <t>strainer_fine</t>
  </si>
  <si>
    <t>pan_2</t>
  </si>
  <si>
    <t>sauce_fish</t>
  </si>
  <si>
    <t>garlic_power</t>
  </si>
  <si>
    <t>drawer_stove_l_1</t>
  </si>
  <si>
    <t>cpB_sink_b_2</t>
  </si>
  <si>
    <t>chicken_thighs_food</t>
  </si>
  <si>
    <t>kitchenRoll</t>
  </si>
  <si>
    <t>container</t>
  </si>
  <si>
    <t>cpB_a_stove_l_1</t>
  </si>
  <si>
    <t>duration</t>
  </si>
  <si>
    <t>duration_s</t>
  </si>
  <si>
    <t>type</t>
  </si>
  <si>
    <t>comments</t>
  </si>
  <si>
    <t>starts on</t>
  </si>
  <si>
    <t xml:space="preserve">maybe "drainer" would be enough </t>
  </si>
  <si>
    <t>both chicken_thighs</t>
  </si>
  <si>
    <t>moved salt</t>
  </si>
  <si>
    <t>food fell down</t>
  </si>
  <si>
    <t>not self</t>
  </si>
  <si>
    <t>package</t>
  </si>
  <si>
    <t>use to cook</t>
  </si>
  <si>
    <t xml:space="preserve"> </t>
  </si>
  <si>
    <t xml:space="preserve">comments are disaligned by a few places </t>
  </si>
  <si>
    <t>start on/off</t>
  </si>
  <si>
    <t>regulate</t>
  </si>
  <si>
    <t>*participant left the room</t>
  </si>
  <si>
    <t>grinder</t>
  </si>
  <si>
    <t>housemates tried to get in the kitchen</t>
  </si>
  <si>
    <t>moved the pasta bag</t>
  </si>
  <si>
    <t>touched with his hand</t>
  </si>
  <si>
    <t>plastic</t>
  </si>
  <si>
    <t>use to wash</t>
  </si>
  <si>
    <t>housemate got into the house</t>
  </si>
  <si>
    <t>taste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</si>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</sst>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>
        <row r="2">
          <cell r="A2" t="str">
            <v>clingFilm</v>
          </cell>
          <cell r="C2" t="str">
            <v>clingFilm</v>
          </cell>
          <cell r="F2" t="str">
            <v>asparragus</v>
          </cell>
          <cell r="G2" t="str">
            <v>asparagus</v>
          </cell>
          <cell r="H2" t="str">
            <v>asparagus</v>
          </cell>
        </row>
        <row r="3">
          <cell r="A3" t="str">
            <v>cpB_a_stove_l_2</v>
          </cell>
          <cell r="B3" t="str">
            <v>cp_a_st_l_2</v>
          </cell>
          <cell r="C3" t="str">
            <v>cpB</v>
          </cell>
          <cell r="D3" t="str">
            <v>a_st_2</v>
          </cell>
          <cell r="F3" t="str">
            <v>blackPepper</v>
          </cell>
          <cell r="H3" t="str">
            <v>blackPepper</v>
          </cell>
        </row>
        <row r="4">
          <cell r="A4" t="str">
            <v>faucet</v>
          </cell>
          <cell r="C4" t="str">
            <v>faucet</v>
          </cell>
          <cell r="F4" t="str">
            <v>bowl</v>
          </cell>
          <cell r="H4" t="str">
            <v>bowl</v>
          </cell>
        </row>
        <row r="5">
          <cell r="A5" t="str">
            <v>fork</v>
          </cell>
          <cell r="C5" t="str">
            <v>fork</v>
          </cell>
          <cell r="F5" t="str">
            <v>chicken_thighs_1</v>
          </cell>
          <cell r="G5" t="str">
            <v>chicken_tg_1</v>
          </cell>
          <cell r="H5" t="str">
            <v>chicken</v>
          </cell>
          <cell r="I5" t="str">
            <v>thighs_1</v>
          </cell>
        </row>
        <row r="6">
          <cell r="A6" t="str">
            <v>fridge_1</v>
          </cell>
          <cell r="C6" t="str">
            <v>fridge</v>
          </cell>
          <cell r="F6" t="str">
            <v>chicken_thighs_2</v>
          </cell>
          <cell r="G6" t="str">
            <v>chicken_tg_2</v>
          </cell>
          <cell r="H6" t="str">
            <v>chicken</v>
          </cell>
          <cell r="I6" t="str">
            <v>thighs_2</v>
          </cell>
        </row>
        <row r="7">
          <cell r="A7" t="str">
            <v>mincedMeat</v>
          </cell>
          <cell r="C7" t="str">
            <v>mincedMeat</v>
          </cell>
          <cell r="F7" t="str">
            <v>chicken_thighs_food</v>
          </cell>
          <cell r="G7" t="str">
            <v>food_chicken</v>
          </cell>
          <cell r="H7" t="str">
            <v>food</v>
          </cell>
          <cell r="I7" t="str">
            <v>chicken</v>
          </cell>
        </row>
        <row r="8">
          <cell r="A8" t="str">
            <v>oil_olive</v>
          </cell>
          <cell r="C8" t="str">
            <v>oil</v>
          </cell>
          <cell r="D8" t="str">
            <v>olive</v>
          </cell>
          <cell r="F8" t="str">
            <v>choppingboard</v>
          </cell>
          <cell r="G8" t="str">
            <v>chopB</v>
          </cell>
          <cell r="H8" t="str">
            <v>chopB</v>
          </cell>
        </row>
        <row r="9">
          <cell r="A9" t="str">
            <v>pan</v>
          </cell>
          <cell r="C9" t="str">
            <v>pan</v>
          </cell>
          <cell r="F9" t="str">
            <v>clingFilm</v>
          </cell>
          <cell r="H9" t="str">
            <v>clingFilm</v>
          </cell>
        </row>
        <row r="10">
          <cell r="A10" t="str">
            <v>pasta</v>
          </cell>
          <cell r="C10" t="str">
            <v>spaghetti</v>
          </cell>
          <cell r="F10" t="str">
            <v>container</v>
          </cell>
          <cell r="H10" t="str">
            <v>container</v>
          </cell>
        </row>
        <row r="11">
          <cell r="A11" t="str">
            <v>plate</v>
          </cell>
          <cell r="C11" t="str">
            <v>plate</v>
          </cell>
          <cell r="F11" t="str">
            <v>cpB_a_stove_l_1</v>
          </cell>
          <cell r="G11" t="str">
            <v>cpB_a_st_l_1</v>
          </cell>
          <cell r="H11" t="str">
            <v>cpB</v>
          </cell>
          <cell r="I11" t="str">
            <v>a_st_1</v>
          </cell>
        </row>
        <row r="12">
          <cell r="A12" t="str">
            <v>pot</v>
          </cell>
          <cell r="C12" t="str">
            <v>pot</v>
          </cell>
          <cell r="F12" t="str">
            <v>cpB_a_stove_l_2</v>
          </cell>
          <cell r="G12" t="str">
            <v>cpB_a_st_l_2</v>
          </cell>
          <cell r="H12" t="str">
            <v>cpB</v>
          </cell>
          <cell r="I12" t="str">
            <v>a_st_2</v>
          </cell>
        </row>
        <row r="13">
          <cell r="A13" t="str">
            <v>salt</v>
          </cell>
          <cell r="C13" t="str">
            <v>salt</v>
          </cell>
          <cell r="F13" t="str">
            <v>cpB_sink_b_2</v>
          </cell>
          <cell r="G13" t="str">
            <v>cpB_b_sk_3</v>
          </cell>
          <cell r="H13" t="str">
            <v>cpB</v>
          </cell>
          <cell r="I13" t="str">
            <v>b_sk_3</v>
          </cell>
        </row>
        <row r="14">
          <cell r="A14" t="str">
            <v>smart phone</v>
          </cell>
          <cell r="B14" t="str">
            <v>phone</v>
          </cell>
          <cell r="C14" t="str">
            <v>phone</v>
          </cell>
          <cell r="F14" t="str">
            <v>cpB_stove_b_1</v>
          </cell>
          <cell r="G14" t="str">
            <v>cpB_b_st_1</v>
          </cell>
          <cell r="H14" t="str">
            <v>cpB</v>
          </cell>
          <cell r="I14" t="str">
            <v>b_st_1</v>
          </cell>
        </row>
        <row r="15">
          <cell r="A15" t="str">
            <v>smart_phone</v>
          </cell>
          <cell r="B15" t="str">
            <v>phone</v>
          </cell>
          <cell r="C15" t="str">
            <v>phone</v>
          </cell>
          <cell r="F15" t="str">
            <v>cpB_stove_b_2</v>
          </cell>
          <cell r="G15" t="str">
            <v>cpB_b_st_2</v>
          </cell>
          <cell r="H15" t="str">
            <v>cpB</v>
          </cell>
          <cell r="I15" t="str">
            <v>b_st_2</v>
          </cell>
        </row>
        <row r="16">
          <cell r="A16" t="str">
            <v>smartPhone</v>
          </cell>
          <cell r="B16" t="str">
            <v>phone</v>
          </cell>
          <cell r="C16" t="str">
            <v>phone</v>
          </cell>
          <cell r="F16" t="str">
            <v>dishWashingL</v>
          </cell>
          <cell r="G16" t="str">
            <v>dWashL</v>
          </cell>
          <cell r="H16" t="str">
            <v>dWashL</v>
          </cell>
        </row>
        <row r="17">
          <cell r="A17" t="str">
            <v>spatula</v>
          </cell>
          <cell r="C17" t="str">
            <v>cookingSpoon</v>
          </cell>
          <cell r="F17" t="str">
            <v>drawer_stove_l_1</v>
          </cell>
          <cell r="G17" t="str">
            <v>dw_b_st_l_2</v>
          </cell>
          <cell r="H17" t="str">
            <v>dw</v>
          </cell>
          <cell r="I17" t="str">
            <v>b_st_4</v>
          </cell>
        </row>
        <row r="18">
          <cell r="A18" t="str">
            <v>spatula_plastic</v>
          </cell>
          <cell r="C18" t="str">
            <v>cookingSpoon</v>
          </cell>
          <cell r="F18" t="str">
            <v>drawer_stove_r_2</v>
          </cell>
          <cell r="G18" t="str">
            <v>dw_b_st_r_3</v>
          </cell>
          <cell r="H18" t="str">
            <v>dw</v>
          </cell>
          <cell r="I18" t="str">
            <v>b_st_5</v>
          </cell>
        </row>
        <row r="19">
          <cell r="A19" t="str">
            <v>stove</v>
          </cell>
          <cell r="C19" t="str">
            <v>stove</v>
          </cell>
          <cell r="F19" t="str">
            <v>eggs</v>
          </cell>
          <cell r="H19" t="str">
            <v>eggs</v>
          </cell>
        </row>
        <row r="20">
          <cell r="A20" t="str">
            <v>strainer</v>
          </cell>
          <cell r="C20" t="str">
            <v>strainer</v>
          </cell>
          <cell r="F20" t="str">
            <v>faucet</v>
          </cell>
          <cell r="H20" t="str">
            <v>faucet</v>
          </cell>
        </row>
        <row r="21">
          <cell r="A21" t="str">
            <v>tomatoSauce</v>
          </cell>
          <cell r="C21" t="str">
            <v>tomatoesSauce</v>
          </cell>
          <cell r="F21" t="str">
            <v>fork</v>
          </cell>
          <cell r="H21" t="str">
            <v>fork</v>
          </cell>
        </row>
        <row r="22">
          <cell r="A22" t="str">
            <v>water</v>
          </cell>
          <cell r="C22" t="str">
            <v>water</v>
          </cell>
          <cell r="F22" t="str">
            <v>fridge_1</v>
          </cell>
          <cell r="H22" t="str">
            <v>fridge</v>
          </cell>
        </row>
        <row r="23">
          <cell r="F23" t="str">
            <v>garlic_power</v>
          </cell>
          <cell r="G23" t="str">
            <v>garlic_Pwd</v>
          </cell>
          <cell r="H23" t="str">
            <v>garlicPwd</v>
          </cell>
        </row>
        <row r="24">
          <cell r="F24" t="str">
            <v>kitchenRoll</v>
          </cell>
          <cell r="H24" t="str">
            <v>kitchenRoll</v>
          </cell>
        </row>
        <row r="25">
          <cell r="F25" t="str">
            <v>knife</v>
          </cell>
          <cell r="H25" t="str">
            <v>knife</v>
          </cell>
        </row>
        <row r="26">
          <cell r="F26" t="str">
            <v>knife_table</v>
          </cell>
          <cell r="H26" t="str">
            <v>knife</v>
          </cell>
          <cell r="I26" t="str">
            <v>cutlery</v>
          </cell>
        </row>
        <row r="27">
          <cell r="F27" t="str">
            <v>lid</v>
          </cell>
          <cell r="H27" t="str">
            <v>lid</v>
          </cell>
        </row>
        <row r="28">
          <cell r="F28" t="str">
            <v>mushrooms</v>
          </cell>
          <cell r="H28" t="str">
            <v>mushrooms</v>
          </cell>
        </row>
        <row r="29">
          <cell r="F29" t="str">
            <v>oil_olive</v>
          </cell>
          <cell r="H29" t="str">
            <v>oil</v>
          </cell>
          <cell r="I29" t="str">
            <v>olive</v>
          </cell>
        </row>
        <row r="30">
          <cell r="F30" t="str">
            <v>pan</v>
          </cell>
          <cell r="H30" t="str">
            <v>pan</v>
          </cell>
          <cell r="I30">
            <v>1</v>
          </cell>
        </row>
        <row r="31">
          <cell r="F31" t="str">
            <v>pan_2</v>
          </cell>
          <cell r="H31" t="str">
            <v>pan</v>
          </cell>
          <cell r="I31">
            <v>2</v>
          </cell>
        </row>
        <row r="32">
          <cell r="F32" t="str">
            <v>phone</v>
          </cell>
          <cell r="H32" t="str">
            <v>phone</v>
          </cell>
        </row>
        <row r="33">
          <cell r="F33" t="str">
            <v>plate</v>
          </cell>
          <cell r="H33" t="str">
            <v>plate</v>
          </cell>
        </row>
        <row r="34">
          <cell r="F34" t="str">
            <v>pot</v>
          </cell>
          <cell r="H34" t="str">
            <v>pot</v>
          </cell>
        </row>
        <row r="35">
          <cell r="F35" t="str">
            <v>rice</v>
          </cell>
          <cell r="H35" t="str">
            <v>rice</v>
          </cell>
        </row>
        <row r="36">
          <cell r="F36" t="str">
            <v>salt</v>
          </cell>
          <cell r="H36" t="str">
            <v>salt</v>
          </cell>
        </row>
        <row r="37">
          <cell r="F37" t="str">
            <v>sauce_fish</v>
          </cell>
          <cell r="H37" t="str">
            <v>fishSauce</v>
          </cell>
        </row>
        <row r="38">
          <cell r="F38" t="str">
            <v>scale</v>
          </cell>
          <cell r="H38" t="str">
            <v>scale</v>
          </cell>
        </row>
        <row r="39">
          <cell r="F39" t="str">
            <v>scissors</v>
          </cell>
          <cell r="H39" t="str">
            <v>scissors</v>
          </cell>
        </row>
        <row r="40">
          <cell r="F40" t="str">
            <v>sparragus</v>
          </cell>
          <cell r="G40" t="str">
            <v>asparagus</v>
          </cell>
          <cell r="H40" t="str">
            <v>asparagus</v>
          </cell>
        </row>
        <row r="41">
          <cell r="F41" t="str">
            <v>spatula</v>
          </cell>
          <cell r="H41" t="str">
            <v>cookingSpoon</v>
          </cell>
          <cell r="I41" t="str">
            <v>plastic</v>
          </cell>
        </row>
        <row r="42">
          <cell r="F42" t="str">
            <v>sponge</v>
          </cell>
          <cell r="H42" t="str">
            <v>sponge</v>
          </cell>
        </row>
        <row r="43">
          <cell r="F43" t="str">
            <v>stove</v>
          </cell>
          <cell r="H43" t="str">
            <v>stove</v>
          </cell>
        </row>
        <row r="44">
          <cell r="F44" t="str">
            <v>strainer_fine</v>
          </cell>
          <cell r="G44" t="str">
            <v>strainer</v>
          </cell>
          <cell r="H44" t="str">
            <v>strainer</v>
          </cell>
        </row>
        <row r="45">
          <cell r="F45" t="str">
            <v>towel</v>
          </cell>
          <cell r="H45" t="str">
            <v>towel</v>
          </cell>
        </row>
        <row r="46">
          <cell r="F46" t="str">
            <v>trashbin</v>
          </cell>
          <cell r="G46" t="str">
            <v>trashB</v>
          </cell>
          <cell r="H46" t="str">
            <v>trashB</v>
          </cell>
        </row>
        <row r="47">
          <cell r="F47" t="str">
            <v>water</v>
          </cell>
          <cell r="H47" t="str">
            <v>water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0"/>
  <sheetViews>
    <sheetView zoomScaleNormal="100" workbookViewId="0">
      <pane ySplit="1" topLeftCell="A65" activePane="bottomLeft" state="frozen"/>
      <selection activeCell="F30" sqref="F30"/>
      <selection pane="bottomLeft" activeCell="C1" sqref="C1:C1048576"/>
    </sheetView>
  </sheetViews>
  <sheetFormatPr defaultRowHeight="15" x14ac:dyDescent="0.25"/>
  <cols>
    <col min="1" max="1" width="5.85546875" style="1" bestFit="1" customWidth="1"/>
    <col min="2" max="2" width="15.7109375" style="1" bestFit="1" customWidth="1"/>
    <col min="3" max="4" width="8.140625" style="1" bestFit="1" customWidth="1"/>
    <col min="5" max="5" width="8.5703125" style="1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4.7109375" style="1" bestFit="1" customWidth="1"/>
    <col min="11" max="11" width="10.85546875" style="1" bestFit="1" customWidth="1"/>
    <col min="12" max="12" width="21.85546875" style="1" customWidth="1"/>
    <col min="13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0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4">
        <v>9.2592592592592588E-5</v>
      </c>
      <c r="D2" s="4">
        <v>3.0092592592592595E-4</v>
      </c>
      <c r="E2" s="4">
        <f t="shared" ref="E2:E33" si="0">D2-C2</f>
        <v>2.0833333333333337E-4</v>
      </c>
      <c r="F2" s="6">
        <f t="shared" ref="F2:F33" si="1">HOUR(E2) *3600 + MINUTE(E2) * 60 + SECOND(E2)</f>
        <v>18</v>
      </c>
      <c r="G2" s="6">
        <f t="shared" ref="G2:G33" si="2">HOUR(C2) *3600 + MINUTE(C2) * 60 + SECOND(C2)</f>
        <v>8</v>
      </c>
      <c r="H2" s="6">
        <f t="shared" ref="H2:H33" si="3">HOUR(D2) *3600 + MINUTE(D2) * 60 + SECOND(D2)</f>
        <v>26</v>
      </c>
      <c r="I2" s="1" t="str">
        <f>VLOOKUP(J2,'[1]all-items'!$A$2:$C$299,2,FALSE)</f>
        <v>u</v>
      </c>
      <c r="J2" s="1" t="str">
        <f>VLOOKUP(B2,'[1]p03-items'!$A$2:$D$22,3,FALSE)</f>
        <v>pot</v>
      </c>
      <c r="K2" s="1">
        <f>VLOOKUP(B2,'[1]p03-items'!$A$2:$D$22,4,FALSE)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4">
        <v>1.1574074074074073E-4</v>
      </c>
      <c r="D3" s="4">
        <v>2.5462962962962961E-4</v>
      </c>
      <c r="E3" s="4">
        <f t="shared" si="0"/>
        <v>1.3888888888888886E-4</v>
      </c>
      <c r="F3" s="6">
        <f t="shared" si="1"/>
        <v>12</v>
      </c>
      <c r="G3" s="6">
        <f t="shared" si="2"/>
        <v>10</v>
      </c>
      <c r="H3" s="6">
        <f t="shared" si="3"/>
        <v>22</v>
      </c>
      <c r="I3" s="1" t="str">
        <f>VLOOKUP(J3,'[1]all-items'!$A$2:$C$299,2,FALSE)</f>
        <v>e</v>
      </c>
      <c r="J3" s="1" t="str">
        <f>VLOOKUP(B3,'[1]p03-items'!$A$2:$D$22,3,FALSE)</f>
        <v>faucet</v>
      </c>
      <c r="K3" s="1">
        <f>VLOOKUP(B3,'[1]p03-items'!$A$2:$D$22,4,FALSE)</f>
        <v>0</v>
      </c>
      <c r="M3" s="1">
        <v>1</v>
      </c>
    </row>
    <row r="4" spans="1:35" x14ac:dyDescent="0.25">
      <c r="A4" s="1">
        <v>3</v>
      </c>
      <c r="B4" s="1" t="s">
        <v>3</v>
      </c>
      <c r="C4" s="4">
        <v>1.3888888888888889E-4</v>
      </c>
      <c r="D4" s="4">
        <v>2.5462962962962961E-4</v>
      </c>
      <c r="E4" s="4">
        <f t="shared" si="0"/>
        <v>1.1574074074074072E-4</v>
      </c>
      <c r="F4" s="6">
        <f t="shared" si="1"/>
        <v>10</v>
      </c>
      <c r="G4" s="6">
        <f t="shared" si="2"/>
        <v>12</v>
      </c>
      <c r="H4" s="6">
        <f t="shared" si="3"/>
        <v>22</v>
      </c>
      <c r="I4" s="1" t="str">
        <f>VLOOKUP(J4,'[1]all-items'!$A$2:$C$299,2,FALSE)</f>
        <v>c</v>
      </c>
      <c r="J4" s="1" t="str">
        <f>VLOOKUP(B4,'[1]p03-items'!$A$2:$D$22,3,FALSE)</f>
        <v>water</v>
      </c>
      <c r="K4" s="1">
        <f>VLOOKUP(B4,'[1]p03-items'!$A$2:$D$22,4,FALSE)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4">
        <v>3.0092592592592595E-4</v>
      </c>
      <c r="D5" s="4">
        <v>1.4328703703703703E-2</v>
      </c>
      <c r="E5" s="4">
        <f t="shared" si="0"/>
        <v>1.4027777777777776E-2</v>
      </c>
      <c r="F5" s="6">
        <f t="shared" si="1"/>
        <v>1212</v>
      </c>
      <c r="G5" s="6">
        <f t="shared" si="2"/>
        <v>26</v>
      </c>
      <c r="H5" s="6">
        <f t="shared" si="3"/>
        <v>1238</v>
      </c>
      <c r="I5" s="1" t="str">
        <f>VLOOKUP(J5,'[1]all-items'!$A$2:$C$299,2,FALSE)</f>
        <v>e</v>
      </c>
      <c r="J5" s="1" t="str">
        <f>VLOOKUP(B5,'[1]p03-items'!$A$2:$D$22,3,FALSE)</f>
        <v>stove</v>
      </c>
      <c r="K5" s="1">
        <f>VLOOKUP(B5,'[1]p03-items'!$A$2:$D$22,4,FALSE)</f>
        <v>0</v>
      </c>
      <c r="L5" s="1" t="s">
        <v>70</v>
      </c>
      <c r="M5" s="1">
        <v>1</v>
      </c>
    </row>
    <row r="6" spans="1:35" x14ac:dyDescent="0.25">
      <c r="A6" s="1">
        <v>5</v>
      </c>
      <c r="B6" s="1" t="s">
        <v>28</v>
      </c>
      <c r="C6" s="4">
        <v>3.4722222222222224E-4</v>
      </c>
      <c r="D6" s="4">
        <v>4.1666666666666669E-4</v>
      </c>
      <c r="E6" s="4">
        <f t="shared" si="0"/>
        <v>6.9444444444444458E-5</v>
      </c>
      <c r="F6" s="6">
        <f t="shared" si="1"/>
        <v>6</v>
      </c>
      <c r="G6" s="6">
        <f t="shared" si="2"/>
        <v>30</v>
      </c>
      <c r="H6" s="6">
        <f t="shared" si="3"/>
        <v>36</v>
      </c>
      <c r="I6" s="1" t="str">
        <f>VLOOKUP(J6,'[1]all-items'!$A$2:$C$299,2,FALSE)</f>
        <v>u</v>
      </c>
      <c r="J6" s="1" t="str">
        <f>VLOOKUP(B6,'[1]p03-items'!$A$2:$D$22,3,FALSE)</f>
        <v>phone</v>
      </c>
      <c r="K6" s="1">
        <f>VLOOKUP(B6,'[1]p03-items'!$A$2:$D$22,4,FALSE)</f>
        <v>0</v>
      </c>
      <c r="M6" s="1">
        <v>1</v>
      </c>
    </row>
    <row r="7" spans="1:35" x14ac:dyDescent="0.25">
      <c r="A7" s="1">
        <v>6</v>
      </c>
      <c r="B7" s="1" t="s">
        <v>13</v>
      </c>
      <c r="C7" s="4">
        <v>4.6296296296296293E-4</v>
      </c>
      <c r="D7" s="4">
        <v>4.8611111111111104E-4</v>
      </c>
      <c r="E7" s="4">
        <f t="shared" si="0"/>
        <v>2.3148148148148117E-5</v>
      </c>
      <c r="F7" s="6">
        <f t="shared" si="1"/>
        <v>2</v>
      </c>
      <c r="G7" s="6">
        <f t="shared" si="2"/>
        <v>40</v>
      </c>
      <c r="H7" s="6">
        <f t="shared" si="3"/>
        <v>42</v>
      </c>
      <c r="I7" s="1" t="str">
        <f>VLOOKUP(J7,'[1]all-items'!$A$2:$C$299,2,FALSE)</f>
        <v>e</v>
      </c>
      <c r="J7" s="1" t="str">
        <f>VLOOKUP(B7,'[1]p03-items'!$A$2:$D$22,3,FALSE)</f>
        <v>stove</v>
      </c>
      <c r="K7" s="1">
        <f>VLOOKUP(B7,'[1]p03-items'!$A$2:$D$22,4,FALSE)</f>
        <v>0</v>
      </c>
      <c r="L7" s="1" t="s">
        <v>71</v>
      </c>
      <c r="M7" s="1">
        <v>1</v>
      </c>
    </row>
    <row r="8" spans="1:35" ht="14.25" customHeight="1" x14ac:dyDescent="0.25">
      <c r="A8" s="1">
        <v>7</v>
      </c>
      <c r="B8" s="1" t="s">
        <v>32</v>
      </c>
      <c r="C8" s="4">
        <v>5.3240740740740744E-4</v>
      </c>
      <c r="D8" s="4">
        <v>6.7129629629629625E-4</v>
      </c>
      <c r="E8" s="4">
        <f t="shared" si="0"/>
        <v>1.3888888888888881E-4</v>
      </c>
      <c r="F8" s="6">
        <f t="shared" si="1"/>
        <v>12</v>
      </c>
      <c r="G8" s="6">
        <f t="shared" si="2"/>
        <v>46</v>
      </c>
      <c r="H8" s="6">
        <f t="shared" si="3"/>
        <v>58</v>
      </c>
      <c r="I8" s="1" t="str">
        <f>VLOOKUP(J8,'[1]all-items'!$A$2:$C$299,2,FALSE)</f>
        <v>e</v>
      </c>
      <c r="J8" s="1" t="str">
        <f>VLOOKUP(B8,'[1]p03-items'!$A$2:$D$22,3,FALSE)</f>
        <v>fridge</v>
      </c>
      <c r="K8" s="1">
        <f>VLOOKUP(B8,'[1]p03-items'!$A$2:$D$22,4,FALSE)</f>
        <v>0</v>
      </c>
      <c r="M8" s="1">
        <v>1</v>
      </c>
    </row>
    <row r="9" spans="1:35" x14ac:dyDescent="0.25">
      <c r="A9" s="1">
        <v>8</v>
      </c>
      <c r="B9" s="1" t="s">
        <v>19</v>
      </c>
      <c r="C9" s="4">
        <v>6.2500000000000001E-4</v>
      </c>
      <c r="D9" s="4">
        <v>6.9444444444444447E-4</v>
      </c>
      <c r="E9" s="4">
        <f t="shared" si="0"/>
        <v>6.9444444444444458E-5</v>
      </c>
      <c r="F9" s="6">
        <f t="shared" si="1"/>
        <v>6</v>
      </c>
      <c r="G9" s="6">
        <f t="shared" si="2"/>
        <v>54</v>
      </c>
      <c r="H9" s="6">
        <f t="shared" si="3"/>
        <v>60</v>
      </c>
      <c r="I9" s="1" t="str">
        <f>VLOOKUP(J9,'[1]all-items'!$A$2:$C$299,2,FALSE)</f>
        <v>c</v>
      </c>
      <c r="J9" s="1" t="str">
        <f>VLOOKUP(B9,'[1]p03-items'!$A$2:$D$22,3,FALSE)</f>
        <v>mincedMeat</v>
      </c>
      <c r="K9" s="1">
        <f>VLOOKUP(B9,'[1]p03-items'!$A$2:$D$22,4,FALSE)</f>
        <v>0</v>
      </c>
      <c r="M9" s="1">
        <v>1</v>
      </c>
    </row>
    <row r="10" spans="1:35" x14ac:dyDescent="0.25">
      <c r="A10" s="1">
        <v>9</v>
      </c>
      <c r="B10" s="1" t="s">
        <v>11</v>
      </c>
      <c r="C10" s="4">
        <v>7.175925925925927E-4</v>
      </c>
      <c r="D10" s="4">
        <v>8.564814814814815E-4</v>
      </c>
      <c r="E10" s="4">
        <f t="shared" si="0"/>
        <v>1.3888888888888881E-4</v>
      </c>
      <c r="F10" s="6">
        <f t="shared" si="1"/>
        <v>12</v>
      </c>
      <c r="G10" s="6">
        <f t="shared" si="2"/>
        <v>62</v>
      </c>
      <c r="H10" s="6">
        <f t="shared" si="3"/>
        <v>74</v>
      </c>
      <c r="I10" s="1" t="str">
        <f>VLOOKUP(J10,'[1]all-items'!$A$2:$C$299,2,FALSE)</f>
        <v>u</v>
      </c>
      <c r="J10" s="1" t="str">
        <f>VLOOKUP(B10,'[1]p03-items'!$A$2:$D$22,3,FALSE)</f>
        <v>pan</v>
      </c>
      <c r="K10" s="1">
        <f>VLOOKUP(B10,'[1]p03-items'!$A$2:$D$22,4,FALSE)</f>
        <v>0</v>
      </c>
      <c r="L10" s="1" t="s">
        <v>72</v>
      </c>
      <c r="M10" s="1">
        <v>1</v>
      </c>
    </row>
    <row r="11" spans="1:35" x14ac:dyDescent="0.25">
      <c r="A11" s="1">
        <v>10</v>
      </c>
      <c r="B11" s="1" t="s">
        <v>2</v>
      </c>
      <c r="C11" s="4">
        <v>2.1064814814814813E-3</v>
      </c>
      <c r="D11" s="4">
        <v>2.1759259259259258E-3</v>
      </c>
      <c r="E11" s="4">
        <f t="shared" si="0"/>
        <v>6.9444444444444458E-5</v>
      </c>
      <c r="F11" s="6">
        <f t="shared" si="1"/>
        <v>6</v>
      </c>
      <c r="G11" s="6">
        <f t="shared" si="2"/>
        <v>182</v>
      </c>
      <c r="H11" s="6">
        <f t="shared" si="3"/>
        <v>188</v>
      </c>
      <c r="I11" s="1" t="str">
        <f>VLOOKUP(J11,'[1]all-items'!$A$2:$C$299,2,FALSE)</f>
        <v>c</v>
      </c>
      <c r="J11" s="1" t="str">
        <f>VLOOKUP(B11,'[1]p03-items'!$A$2:$D$22,3,FALSE)</f>
        <v>salt</v>
      </c>
      <c r="K11" s="1">
        <f>VLOOKUP(B11,'[1]p03-items'!$A$2:$D$22,4,FALSE)</f>
        <v>0</v>
      </c>
      <c r="L11" s="1" t="s">
        <v>73</v>
      </c>
      <c r="M11" s="1">
        <v>1</v>
      </c>
    </row>
    <row r="12" spans="1:35" x14ac:dyDescent="0.25">
      <c r="A12" s="1">
        <v>11</v>
      </c>
      <c r="B12" s="1" t="s">
        <v>33</v>
      </c>
      <c r="C12" s="4">
        <v>2.7083333333333334E-3</v>
      </c>
      <c r="D12" s="4">
        <v>2.7777777777777779E-3</v>
      </c>
      <c r="E12" s="4">
        <f t="shared" si="0"/>
        <v>6.9444444444444458E-5</v>
      </c>
      <c r="F12" s="6">
        <f t="shared" si="1"/>
        <v>6</v>
      </c>
      <c r="G12" s="6">
        <f t="shared" si="2"/>
        <v>234</v>
      </c>
      <c r="H12" s="6">
        <f t="shared" si="3"/>
        <v>240</v>
      </c>
      <c r="I12" s="1" t="str">
        <f>VLOOKUP(J12,'[1]all-items'!$A$2:$C$299,2,FALSE)</f>
        <v>e</v>
      </c>
      <c r="J12" s="1" t="str">
        <f>VLOOKUP(B12,'[1]p03-items'!$A$2:$D$22,3,FALSE)</f>
        <v>cpB</v>
      </c>
      <c r="K12" s="1" t="str">
        <f>VLOOKUP(B12,'[1]p03-items'!$A$2:$D$22,4,FALSE)</f>
        <v>a_st_2</v>
      </c>
      <c r="M12" s="1">
        <v>1</v>
      </c>
    </row>
    <row r="13" spans="1:35" x14ac:dyDescent="0.25">
      <c r="A13" s="1">
        <v>12</v>
      </c>
      <c r="B13" s="1" t="s">
        <v>1</v>
      </c>
      <c r="C13" s="4">
        <v>2.7546296296296294E-3</v>
      </c>
      <c r="D13" s="4">
        <v>2.7777777777777779E-3</v>
      </c>
      <c r="E13" s="4">
        <f t="shared" si="0"/>
        <v>2.3148148148148442E-5</v>
      </c>
      <c r="F13" s="6">
        <f t="shared" si="1"/>
        <v>2</v>
      </c>
      <c r="G13" s="6">
        <f t="shared" si="2"/>
        <v>238</v>
      </c>
      <c r="H13" s="6">
        <f t="shared" si="3"/>
        <v>240</v>
      </c>
      <c r="I13" s="1" t="str">
        <f>VLOOKUP(J13,'[1]all-items'!$A$2:$C$299,2,FALSE)</f>
        <v>c</v>
      </c>
      <c r="J13" s="1" t="str">
        <f>VLOOKUP(B13,'[1]p03-items'!$A$2:$D$22,3,FALSE)</f>
        <v>spaghetti</v>
      </c>
      <c r="K13" s="1">
        <f>VLOOKUP(B13,'[1]p03-items'!$A$2:$D$22,4,FALSE)</f>
        <v>0</v>
      </c>
      <c r="M13" s="1">
        <v>1</v>
      </c>
    </row>
    <row r="14" spans="1:35" x14ac:dyDescent="0.25">
      <c r="A14" s="1">
        <v>13</v>
      </c>
      <c r="B14" s="1" t="s">
        <v>20</v>
      </c>
      <c r="C14" s="4">
        <v>2.8240740740740739E-3</v>
      </c>
      <c r="D14" s="4">
        <v>2.8472222222222219E-3</v>
      </c>
      <c r="E14" s="4">
        <f t="shared" si="0"/>
        <v>2.3148148148148008E-5</v>
      </c>
      <c r="F14" s="6">
        <f t="shared" si="1"/>
        <v>2</v>
      </c>
      <c r="G14" s="6">
        <f t="shared" si="2"/>
        <v>244</v>
      </c>
      <c r="H14" s="6">
        <f t="shared" si="3"/>
        <v>246</v>
      </c>
      <c r="I14" s="1" t="str">
        <f>VLOOKUP(J14,'[1]all-items'!$A$2:$C$299,2,FALSE)</f>
        <v>u</v>
      </c>
      <c r="J14" s="1" t="str">
        <f>VLOOKUP(B14,'[1]p03-items'!$A$2:$D$22,3,FALSE)</f>
        <v>phone</v>
      </c>
      <c r="K14" s="1">
        <f>VLOOKUP(B14,'[1]p03-items'!$A$2:$D$22,4,FALSE)</f>
        <v>0</v>
      </c>
      <c r="M14" s="1">
        <v>1</v>
      </c>
    </row>
    <row r="15" spans="1:35" x14ac:dyDescent="0.25">
      <c r="A15" s="1">
        <v>14</v>
      </c>
      <c r="B15" s="1" t="s">
        <v>20</v>
      </c>
      <c r="C15" s="4">
        <v>2.9398148148148148E-3</v>
      </c>
      <c r="D15" s="4">
        <v>3.0787037037037037E-3</v>
      </c>
      <c r="E15" s="4">
        <f t="shared" si="0"/>
        <v>1.3888888888888892E-4</v>
      </c>
      <c r="F15" s="6">
        <f t="shared" si="1"/>
        <v>12</v>
      </c>
      <c r="G15" s="6">
        <f t="shared" si="2"/>
        <v>254</v>
      </c>
      <c r="H15" s="6">
        <f t="shared" si="3"/>
        <v>266</v>
      </c>
      <c r="I15" s="1" t="str">
        <f>VLOOKUP(J15,'[1]all-items'!$A$2:$C$299,2,FALSE)</f>
        <v>u</v>
      </c>
      <c r="J15" s="1" t="str">
        <f>VLOOKUP(B15,'[1]p03-items'!$A$2:$D$22,3,FALSE)</f>
        <v>phone</v>
      </c>
      <c r="K15" s="1">
        <f>VLOOKUP(B15,'[1]p03-items'!$A$2:$D$22,4,FALSE)</f>
        <v>0</v>
      </c>
      <c r="M15" s="1">
        <v>1</v>
      </c>
    </row>
    <row r="16" spans="1:35" x14ac:dyDescent="0.25">
      <c r="A16" s="1">
        <v>15</v>
      </c>
      <c r="B16" s="1" t="s">
        <v>20</v>
      </c>
      <c r="C16" s="4">
        <v>3.3101851851851851E-3</v>
      </c>
      <c r="D16" s="4">
        <v>3.472222222222222E-3</v>
      </c>
      <c r="E16" s="4">
        <f t="shared" si="0"/>
        <v>1.6203703703703692E-4</v>
      </c>
      <c r="F16" s="6">
        <f t="shared" si="1"/>
        <v>14</v>
      </c>
      <c r="G16" s="6">
        <f t="shared" si="2"/>
        <v>286</v>
      </c>
      <c r="H16" s="6">
        <f t="shared" si="3"/>
        <v>300</v>
      </c>
      <c r="I16" s="1" t="str">
        <f>VLOOKUP(J16,'[1]all-items'!$A$2:$C$299,2,FALSE)</f>
        <v>u</v>
      </c>
      <c r="J16" s="1" t="str">
        <f>VLOOKUP(B16,'[1]p03-items'!$A$2:$D$22,3,FALSE)</f>
        <v>phone</v>
      </c>
      <c r="K16" s="1">
        <f>VLOOKUP(B16,'[1]p03-items'!$A$2:$D$22,4,FALSE)</f>
        <v>0</v>
      </c>
      <c r="M16" s="1">
        <v>1</v>
      </c>
    </row>
    <row r="17" spans="1:13" x14ac:dyDescent="0.25">
      <c r="A17" s="1">
        <v>16</v>
      </c>
      <c r="B17" s="1" t="s">
        <v>0</v>
      </c>
      <c r="C17" s="4">
        <v>3.4953703703703705E-3</v>
      </c>
      <c r="D17" s="4">
        <v>3.5416666666666665E-3</v>
      </c>
      <c r="E17" s="4">
        <f t="shared" si="0"/>
        <v>4.6296296296296016E-5</v>
      </c>
      <c r="F17" s="6">
        <f t="shared" si="1"/>
        <v>4</v>
      </c>
      <c r="G17" s="6">
        <f t="shared" si="2"/>
        <v>302</v>
      </c>
      <c r="H17" s="6">
        <f t="shared" si="3"/>
        <v>306</v>
      </c>
      <c r="I17" s="1" t="str">
        <f>VLOOKUP(J17,'[1]all-items'!$A$2:$C$299,2,FALSE)</f>
        <v>u</v>
      </c>
      <c r="J17" s="1" t="str">
        <f>VLOOKUP(B17,'[1]p03-items'!$A$2:$D$22,3,FALSE)</f>
        <v>pot</v>
      </c>
      <c r="K17" s="1">
        <f>VLOOKUP(B17,'[1]p03-items'!$A$2:$D$22,4,FALSE)</f>
        <v>0</v>
      </c>
      <c r="M17" s="1">
        <v>1</v>
      </c>
    </row>
    <row r="18" spans="1:13" x14ac:dyDescent="0.25">
      <c r="A18" s="1">
        <v>17</v>
      </c>
      <c r="B18" s="1" t="s">
        <v>11</v>
      </c>
      <c r="C18" s="4">
        <v>3.5185185185185185E-3</v>
      </c>
      <c r="D18" s="4">
        <v>3.5416666666666665E-3</v>
      </c>
      <c r="E18" s="4">
        <f t="shared" si="0"/>
        <v>2.3148148148148008E-5</v>
      </c>
      <c r="F18" s="6">
        <f t="shared" si="1"/>
        <v>2</v>
      </c>
      <c r="G18" s="6">
        <f t="shared" si="2"/>
        <v>304</v>
      </c>
      <c r="H18" s="6">
        <f t="shared" si="3"/>
        <v>306</v>
      </c>
      <c r="I18" s="1" t="str">
        <f>VLOOKUP(J18,'[1]all-items'!$A$2:$C$299,2,FALSE)</f>
        <v>u</v>
      </c>
      <c r="J18" s="1" t="str">
        <f>VLOOKUP(B18,'[1]p03-items'!$A$2:$D$22,3,FALSE)</f>
        <v>pan</v>
      </c>
      <c r="K18" s="1">
        <f>VLOOKUP(B18,'[1]p03-items'!$A$2:$D$22,4,FALSE)</f>
        <v>0</v>
      </c>
      <c r="M18" s="1">
        <v>1</v>
      </c>
    </row>
    <row r="19" spans="1:13" x14ac:dyDescent="0.25">
      <c r="A19" s="1">
        <v>18</v>
      </c>
      <c r="B19" s="1" t="s">
        <v>28</v>
      </c>
      <c r="C19" s="4">
        <v>5.0694444444444441E-3</v>
      </c>
      <c r="D19" s="4">
        <v>5.0925925925925921E-3</v>
      </c>
      <c r="E19" s="4">
        <f t="shared" si="0"/>
        <v>2.3148148148148008E-5</v>
      </c>
      <c r="F19" s="6">
        <f t="shared" si="1"/>
        <v>2</v>
      </c>
      <c r="G19" s="6">
        <f t="shared" si="2"/>
        <v>438</v>
      </c>
      <c r="H19" s="6">
        <f t="shared" si="3"/>
        <v>440</v>
      </c>
      <c r="I19" s="1" t="str">
        <f>VLOOKUP(J19,'[1]all-items'!$A$2:$C$299,2,FALSE)</f>
        <v>u</v>
      </c>
      <c r="J19" s="1" t="str">
        <f>VLOOKUP(B19,'[1]p03-items'!$A$2:$D$22,3,FALSE)</f>
        <v>phone</v>
      </c>
      <c r="K19" s="1">
        <f>VLOOKUP(B19,'[1]p03-items'!$A$2:$D$22,4,FALSE)</f>
        <v>0</v>
      </c>
      <c r="L19" s="1" t="s">
        <v>74</v>
      </c>
      <c r="M19" s="1">
        <v>1</v>
      </c>
    </row>
    <row r="20" spans="1:13" x14ac:dyDescent="0.25">
      <c r="A20" s="1">
        <v>19</v>
      </c>
      <c r="B20" s="1" t="s">
        <v>11</v>
      </c>
      <c r="C20" s="4">
        <v>5.185185185185185E-3</v>
      </c>
      <c r="D20" s="4">
        <v>5.208333333333333E-3</v>
      </c>
      <c r="E20" s="4">
        <f t="shared" si="0"/>
        <v>2.3148148148148008E-5</v>
      </c>
      <c r="F20" s="6">
        <f t="shared" si="1"/>
        <v>2</v>
      </c>
      <c r="G20" s="6">
        <f t="shared" si="2"/>
        <v>448</v>
      </c>
      <c r="H20" s="6">
        <f t="shared" si="3"/>
        <v>450</v>
      </c>
      <c r="I20" s="1" t="str">
        <f>VLOOKUP(J20,'[1]all-items'!$A$2:$C$299,2,FALSE)</f>
        <v>u</v>
      </c>
      <c r="J20" s="1" t="str">
        <f>VLOOKUP(B20,'[1]p03-items'!$A$2:$D$22,3,FALSE)</f>
        <v>pan</v>
      </c>
      <c r="K20" s="1">
        <f>VLOOKUP(B20,'[1]p03-items'!$A$2:$D$22,4,FALSE)</f>
        <v>0</v>
      </c>
      <c r="M20" s="1">
        <v>1</v>
      </c>
    </row>
    <row r="21" spans="1:13" x14ac:dyDescent="0.25">
      <c r="A21" s="1">
        <v>20</v>
      </c>
      <c r="B21" s="1" t="s">
        <v>0</v>
      </c>
      <c r="C21" s="4">
        <v>5.185185185185185E-3</v>
      </c>
      <c r="D21" s="4">
        <v>5.208333333333333E-3</v>
      </c>
      <c r="E21" s="4">
        <f t="shared" si="0"/>
        <v>2.3148148148148008E-5</v>
      </c>
      <c r="F21" s="6">
        <f t="shared" si="1"/>
        <v>2</v>
      </c>
      <c r="G21" s="6">
        <f t="shared" si="2"/>
        <v>448</v>
      </c>
      <c r="H21" s="6">
        <f t="shared" si="3"/>
        <v>450</v>
      </c>
      <c r="I21" s="1" t="str">
        <f>VLOOKUP(J21,'[1]all-items'!$A$2:$C$299,2,FALSE)</f>
        <v>u</v>
      </c>
      <c r="J21" s="1" t="str">
        <f>VLOOKUP(B21,'[1]p03-items'!$A$2:$D$22,3,FALSE)</f>
        <v>pot</v>
      </c>
      <c r="K21" s="1">
        <f>VLOOKUP(B21,'[1]p03-items'!$A$2:$D$22,4,FALSE)</f>
        <v>0</v>
      </c>
      <c r="M21" s="1">
        <v>1</v>
      </c>
    </row>
    <row r="22" spans="1:13" x14ac:dyDescent="0.25">
      <c r="A22" s="1">
        <v>21</v>
      </c>
      <c r="B22" s="1" t="s">
        <v>1</v>
      </c>
      <c r="C22" s="4">
        <v>5.9027777777777776E-3</v>
      </c>
      <c r="D22" s="4">
        <v>6.0416666666666665E-3</v>
      </c>
      <c r="E22" s="4">
        <f t="shared" si="0"/>
        <v>1.3888888888888892E-4</v>
      </c>
      <c r="F22" s="6">
        <f t="shared" si="1"/>
        <v>12</v>
      </c>
      <c r="G22" s="6">
        <f t="shared" si="2"/>
        <v>510</v>
      </c>
      <c r="H22" s="6">
        <f t="shared" si="3"/>
        <v>522</v>
      </c>
      <c r="I22" s="1" t="str">
        <f>VLOOKUP(J22,'[1]all-items'!$A$2:$C$299,2,FALSE)</f>
        <v>c</v>
      </c>
      <c r="J22" s="1" t="str">
        <f>VLOOKUP(B22,'[1]p03-items'!$A$2:$D$22,3,FALSE)</f>
        <v>spaghetti</v>
      </c>
      <c r="K22" s="1">
        <f>VLOOKUP(B22,'[1]p03-items'!$A$2:$D$22,4,FALSE)</f>
        <v>0</v>
      </c>
      <c r="L22" s="1" t="s">
        <v>75</v>
      </c>
      <c r="M22" s="1">
        <v>1</v>
      </c>
    </row>
    <row r="23" spans="1:13" x14ac:dyDescent="0.25">
      <c r="A23" s="1">
        <v>22</v>
      </c>
      <c r="B23" s="1" t="s">
        <v>11</v>
      </c>
      <c r="C23" s="4">
        <v>6.4351851851851861E-3</v>
      </c>
      <c r="D23" s="4">
        <v>6.4583333333333333E-3</v>
      </c>
      <c r="E23" s="4">
        <f t="shared" si="0"/>
        <v>2.3148148148147141E-5</v>
      </c>
      <c r="F23" s="6">
        <f t="shared" si="1"/>
        <v>2</v>
      </c>
      <c r="G23" s="6">
        <f t="shared" si="2"/>
        <v>556</v>
      </c>
      <c r="H23" s="6">
        <f t="shared" si="3"/>
        <v>558</v>
      </c>
      <c r="I23" s="1" t="str">
        <f>VLOOKUP(J23,'[1]all-items'!$A$2:$C$299,2,FALSE)</f>
        <v>u</v>
      </c>
      <c r="J23" s="1" t="str">
        <f>VLOOKUP(B23,'[1]p03-items'!$A$2:$D$22,3,FALSE)</f>
        <v>pan</v>
      </c>
      <c r="K23" s="1">
        <f>VLOOKUP(B23,'[1]p03-items'!$A$2:$D$22,4,FALSE)</f>
        <v>0</v>
      </c>
      <c r="L23" s="1" t="s">
        <v>76</v>
      </c>
      <c r="M23" s="1">
        <v>1</v>
      </c>
    </row>
    <row r="24" spans="1:13" x14ac:dyDescent="0.25">
      <c r="A24" s="1">
        <v>23</v>
      </c>
      <c r="B24" s="1" t="s">
        <v>0</v>
      </c>
      <c r="C24" s="4">
        <v>6.4583333333333333E-3</v>
      </c>
      <c r="D24" s="4">
        <v>6.4814814814814813E-3</v>
      </c>
      <c r="E24" s="4">
        <f t="shared" si="0"/>
        <v>2.3148148148148008E-5</v>
      </c>
      <c r="F24" s="6">
        <f t="shared" si="1"/>
        <v>2</v>
      </c>
      <c r="G24" s="6">
        <f t="shared" si="2"/>
        <v>558</v>
      </c>
      <c r="H24" s="6">
        <f t="shared" si="3"/>
        <v>560</v>
      </c>
      <c r="I24" s="1" t="str">
        <f>VLOOKUP(J24,'[1]all-items'!$A$2:$C$299,2,FALSE)</f>
        <v>u</v>
      </c>
      <c r="J24" s="1" t="str">
        <f>VLOOKUP(B24,'[1]p03-items'!$A$2:$D$22,3,FALSE)</f>
        <v>pot</v>
      </c>
      <c r="K24" s="1">
        <f>VLOOKUP(B24,'[1]p03-items'!$A$2:$D$22,4,FALSE)</f>
        <v>0</v>
      </c>
      <c r="M24" s="1">
        <v>1</v>
      </c>
    </row>
    <row r="25" spans="1:13" x14ac:dyDescent="0.25">
      <c r="A25" s="1">
        <v>24</v>
      </c>
      <c r="B25" s="1" t="s">
        <v>1</v>
      </c>
      <c r="C25" s="4">
        <v>6.6435185185185182E-3</v>
      </c>
      <c r="D25" s="4">
        <v>6.851851851851852E-3</v>
      </c>
      <c r="E25" s="4">
        <f t="shared" si="0"/>
        <v>2.0833333333333381E-4</v>
      </c>
      <c r="F25" s="6">
        <f t="shared" si="1"/>
        <v>18</v>
      </c>
      <c r="G25" s="6">
        <f t="shared" si="2"/>
        <v>574</v>
      </c>
      <c r="H25" s="6">
        <f t="shared" si="3"/>
        <v>592</v>
      </c>
      <c r="I25" s="1" t="str">
        <f>VLOOKUP(J25,'[1]all-items'!$A$2:$C$299,2,FALSE)</f>
        <v>c</v>
      </c>
      <c r="J25" s="1" t="str">
        <f>VLOOKUP(B25,'[1]p03-items'!$A$2:$D$22,3,FALSE)</f>
        <v>spaghetti</v>
      </c>
      <c r="K25" s="1">
        <f>VLOOKUP(B25,'[1]p03-items'!$A$2:$D$22,4,FALSE)</f>
        <v>0</v>
      </c>
      <c r="M25" s="1">
        <v>1</v>
      </c>
    </row>
    <row r="26" spans="1:13" x14ac:dyDescent="0.25">
      <c r="A26" s="1">
        <v>25</v>
      </c>
      <c r="B26" s="1" t="s">
        <v>33</v>
      </c>
      <c r="C26" s="4">
        <v>6.782407407407408E-3</v>
      </c>
      <c r="D26" s="4">
        <v>6.8981481481481489E-3</v>
      </c>
      <c r="E26" s="4">
        <f t="shared" si="0"/>
        <v>1.1574074074074091E-4</v>
      </c>
      <c r="F26" s="6">
        <f t="shared" si="1"/>
        <v>10</v>
      </c>
      <c r="G26" s="6">
        <f t="shared" si="2"/>
        <v>586</v>
      </c>
      <c r="H26" s="6">
        <f t="shared" si="3"/>
        <v>596</v>
      </c>
      <c r="I26" s="1" t="str">
        <f>VLOOKUP(J26,'[1]all-items'!$A$2:$C$299,2,FALSE)</f>
        <v>e</v>
      </c>
      <c r="J26" s="1" t="str">
        <f>VLOOKUP(B26,'[1]p03-items'!$A$2:$D$22,3,FALSE)</f>
        <v>cpB</v>
      </c>
      <c r="K26" s="1" t="str">
        <f>VLOOKUP(B26,'[1]p03-items'!$A$2:$D$22,4,FALSE)</f>
        <v>a_st_2</v>
      </c>
      <c r="M26" s="1">
        <v>1</v>
      </c>
    </row>
    <row r="27" spans="1:13" x14ac:dyDescent="0.25">
      <c r="A27" s="1">
        <v>26</v>
      </c>
      <c r="B27" s="1" t="s">
        <v>18</v>
      </c>
      <c r="C27" s="4">
        <v>6.9444444444444441E-3</v>
      </c>
      <c r="D27" s="4">
        <v>7.083333333333333E-3</v>
      </c>
      <c r="E27" s="4">
        <f t="shared" si="0"/>
        <v>1.3888888888888892E-4</v>
      </c>
      <c r="F27" s="6">
        <f t="shared" si="1"/>
        <v>12</v>
      </c>
      <c r="G27" s="6">
        <f t="shared" si="2"/>
        <v>600</v>
      </c>
      <c r="H27" s="6">
        <f t="shared" si="3"/>
        <v>612</v>
      </c>
      <c r="I27" s="1" t="str">
        <f>VLOOKUP(J27,'[1]all-items'!$A$2:$C$299,2,FALSE)</f>
        <v>u</v>
      </c>
      <c r="J27" s="1" t="str">
        <f>VLOOKUP(B27,'[1]p03-items'!$A$2:$D$22,3,FALSE)</f>
        <v>fork</v>
      </c>
      <c r="K27" s="1">
        <f>VLOOKUP(B27,'[1]p03-items'!$A$2:$D$22,4,FALSE)</f>
        <v>0</v>
      </c>
      <c r="L27" s="1" t="s">
        <v>67</v>
      </c>
      <c r="M27" s="1">
        <v>1</v>
      </c>
    </row>
    <row r="28" spans="1:13" x14ac:dyDescent="0.25">
      <c r="A28" s="1">
        <v>27</v>
      </c>
      <c r="B28" s="1" t="s">
        <v>31</v>
      </c>
      <c r="C28" s="4">
        <v>6.9444444444444441E-3</v>
      </c>
      <c r="D28" s="4">
        <v>7.083333333333333E-3</v>
      </c>
      <c r="E28" s="4">
        <f t="shared" si="0"/>
        <v>1.3888888888888892E-4</v>
      </c>
      <c r="F28" s="6">
        <f t="shared" si="1"/>
        <v>12</v>
      </c>
      <c r="G28" s="6">
        <f t="shared" si="2"/>
        <v>600</v>
      </c>
      <c r="H28" s="6">
        <f t="shared" si="3"/>
        <v>612</v>
      </c>
      <c r="I28" s="1" t="str">
        <f>VLOOKUP(J28,'[1]all-items'!$A$2:$C$299,2,FALSE)</f>
        <v>u</v>
      </c>
      <c r="J28" s="1" t="str">
        <f>VLOOKUP(B28,'[1]p03-items'!$A$2:$D$22,3,FALSE)</f>
        <v>cookingSpoon</v>
      </c>
      <c r="K28" s="1">
        <f>VLOOKUP(B28,'[1]p03-items'!$A$2:$D$22,4,FALSE)</f>
        <v>0</v>
      </c>
      <c r="L28" s="1" t="s">
        <v>77</v>
      </c>
      <c r="M28" s="1">
        <v>1</v>
      </c>
    </row>
    <row r="29" spans="1:13" x14ac:dyDescent="0.25">
      <c r="A29" s="1">
        <v>28</v>
      </c>
      <c r="B29" s="1" t="s">
        <v>11</v>
      </c>
      <c r="C29" s="4">
        <v>7.1296296296296307E-3</v>
      </c>
      <c r="D29" s="4">
        <v>7.1527777777777787E-3</v>
      </c>
      <c r="E29" s="4">
        <f t="shared" si="0"/>
        <v>2.3148148148148008E-5</v>
      </c>
      <c r="F29" s="6">
        <f t="shared" si="1"/>
        <v>2</v>
      </c>
      <c r="G29" s="6">
        <f t="shared" si="2"/>
        <v>616</v>
      </c>
      <c r="H29" s="6">
        <f t="shared" si="3"/>
        <v>618</v>
      </c>
      <c r="I29" s="1" t="str">
        <f>VLOOKUP(J29,'[1]all-items'!$A$2:$C$299,2,FALSE)</f>
        <v>u</v>
      </c>
      <c r="J29" s="1" t="str">
        <f>VLOOKUP(B29,'[1]p03-items'!$A$2:$D$22,3,FALSE)</f>
        <v>pan</v>
      </c>
      <c r="K29" s="1">
        <f>VLOOKUP(B29,'[1]p03-items'!$A$2:$D$22,4,FALSE)</f>
        <v>0</v>
      </c>
      <c r="L29" s="1" t="s">
        <v>76</v>
      </c>
      <c r="M29" s="1">
        <v>1</v>
      </c>
    </row>
    <row r="30" spans="1:13" x14ac:dyDescent="0.25">
      <c r="A30" s="1">
        <v>29</v>
      </c>
      <c r="B30" s="1" t="s">
        <v>17</v>
      </c>
      <c r="C30" s="4">
        <v>7.1759259259259259E-3</v>
      </c>
      <c r="D30" s="4">
        <v>7.3379629629629628E-3</v>
      </c>
      <c r="E30" s="4">
        <f t="shared" si="0"/>
        <v>1.6203703703703692E-4</v>
      </c>
      <c r="F30" s="6">
        <f t="shared" si="1"/>
        <v>14</v>
      </c>
      <c r="G30" s="6">
        <f t="shared" si="2"/>
        <v>620</v>
      </c>
      <c r="H30" s="6">
        <f t="shared" si="3"/>
        <v>634</v>
      </c>
      <c r="I30" s="1" t="str">
        <f>VLOOKUP(J30,'[1]all-items'!$A$2:$C$299,2,FALSE)</f>
        <v>u</v>
      </c>
      <c r="J30" s="1" t="str">
        <f>VLOOKUP(B30,'[1]p03-items'!$A$2:$D$22,3,FALSE)</f>
        <v>phone</v>
      </c>
      <c r="K30" s="1">
        <f>VLOOKUP(B30,'[1]p03-items'!$A$2:$D$22,4,FALSE)</f>
        <v>0</v>
      </c>
      <c r="M30" s="1">
        <v>1</v>
      </c>
    </row>
    <row r="31" spans="1:13" x14ac:dyDescent="0.25">
      <c r="A31" s="1">
        <v>30</v>
      </c>
      <c r="B31" s="1" t="s">
        <v>11</v>
      </c>
      <c r="C31" s="4">
        <v>7.3379629629629628E-3</v>
      </c>
      <c r="D31" s="4">
        <v>7.4768518518518526E-3</v>
      </c>
      <c r="E31" s="4">
        <f t="shared" si="0"/>
        <v>1.3888888888888978E-4</v>
      </c>
      <c r="F31" s="6">
        <f t="shared" si="1"/>
        <v>12</v>
      </c>
      <c r="G31" s="6">
        <f t="shared" si="2"/>
        <v>634</v>
      </c>
      <c r="H31" s="6">
        <f t="shared" si="3"/>
        <v>646</v>
      </c>
      <c r="I31" s="1" t="str">
        <f>VLOOKUP(J31,'[1]all-items'!$A$2:$C$299,2,FALSE)</f>
        <v>u</v>
      </c>
      <c r="J31" s="1" t="str">
        <f>VLOOKUP(B31,'[1]p03-items'!$A$2:$D$22,3,FALSE)</f>
        <v>pan</v>
      </c>
      <c r="K31" s="1">
        <f>VLOOKUP(B31,'[1]p03-items'!$A$2:$D$22,4,FALSE)</f>
        <v>0</v>
      </c>
      <c r="L31" s="1" t="s">
        <v>76</v>
      </c>
      <c r="M31" s="1">
        <v>1</v>
      </c>
    </row>
    <row r="32" spans="1:13" x14ac:dyDescent="0.25">
      <c r="A32" s="1">
        <v>31</v>
      </c>
      <c r="B32" s="1" t="s">
        <v>29</v>
      </c>
      <c r="C32" s="4">
        <v>7.5231481481481477E-3</v>
      </c>
      <c r="D32" s="4">
        <v>7.6620370370370366E-3</v>
      </c>
      <c r="E32" s="4">
        <f t="shared" si="0"/>
        <v>1.3888888888888892E-4</v>
      </c>
      <c r="F32" s="6">
        <f t="shared" si="1"/>
        <v>12</v>
      </c>
      <c r="G32" s="6">
        <f t="shared" si="2"/>
        <v>650</v>
      </c>
      <c r="H32" s="6">
        <f t="shared" si="3"/>
        <v>662</v>
      </c>
      <c r="I32" s="1" t="str">
        <f>VLOOKUP(J32,'[1]all-items'!$A$2:$C$299,2,FALSE)</f>
        <v>c</v>
      </c>
      <c r="J32" s="1" t="str">
        <f>VLOOKUP(B32,'[1]p03-items'!$A$2:$D$22,3,FALSE)</f>
        <v>oil</v>
      </c>
      <c r="K32" s="1" t="str">
        <f>VLOOKUP(B32,'[1]p03-items'!$A$2:$D$22,4,FALSE)</f>
        <v>olive</v>
      </c>
      <c r="M32" s="1">
        <v>1</v>
      </c>
    </row>
    <row r="33" spans="1:13" x14ac:dyDescent="0.25">
      <c r="A33" s="1">
        <v>32</v>
      </c>
      <c r="B33" s="1" t="s">
        <v>11</v>
      </c>
      <c r="C33" s="4">
        <v>7.6620370370370366E-3</v>
      </c>
      <c r="D33" s="4">
        <v>7.7314814814814815E-3</v>
      </c>
      <c r="E33" s="4">
        <f t="shared" si="0"/>
        <v>6.9444444444444892E-5</v>
      </c>
      <c r="F33" s="6">
        <f t="shared" si="1"/>
        <v>6</v>
      </c>
      <c r="G33" s="6">
        <f t="shared" si="2"/>
        <v>662</v>
      </c>
      <c r="H33" s="6">
        <f t="shared" si="3"/>
        <v>668</v>
      </c>
      <c r="I33" s="1" t="str">
        <f>VLOOKUP(J33,'[1]all-items'!$A$2:$C$299,2,FALSE)</f>
        <v>u</v>
      </c>
      <c r="J33" s="1" t="str">
        <f>VLOOKUP(B33,'[1]p03-items'!$A$2:$D$22,3,FALSE)</f>
        <v>pan</v>
      </c>
      <c r="K33" s="1">
        <f>VLOOKUP(B33,'[1]p03-items'!$A$2:$D$22,4,FALSE)</f>
        <v>0</v>
      </c>
      <c r="M33" s="1">
        <v>1</v>
      </c>
    </row>
    <row r="34" spans="1:13" x14ac:dyDescent="0.25">
      <c r="A34" s="1">
        <v>33</v>
      </c>
      <c r="B34" s="1" t="s">
        <v>18</v>
      </c>
      <c r="C34" s="4">
        <v>7.7546296296296287E-3</v>
      </c>
      <c r="D34" s="4">
        <v>7.8240740740740753E-3</v>
      </c>
      <c r="E34" s="4">
        <f t="shared" ref="E34:E65" si="4">D34-C34</f>
        <v>6.9444444444446626E-5</v>
      </c>
      <c r="F34" s="6">
        <f t="shared" ref="F34:F65" si="5">HOUR(E34) *3600 + MINUTE(E34) * 60 + SECOND(E34)</f>
        <v>6</v>
      </c>
      <c r="G34" s="6">
        <f t="shared" ref="G34:G65" si="6">HOUR(C34) *3600 + MINUTE(C34) * 60 + SECOND(C34)</f>
        <v>670</v>
      </c>
      <c r="H34" s="6">
        <f t="shared" ref="H34:H65" si="7">HOUR(D34) *3600 + MINUTE(D34) * 60 + SECOND(D34)</f>
        <v>676</v>
      </c>
      <c r="I34" s="1" t="str">
        <f>VLOOKUP(J34,'[1]all-items'!$A$2:$C$299,2,FALSE)</f>
        <v>u</v>
      </c>
      <c r="J34" s="1" t="str">
        <f>VLOOKUP(B34,'[1]p03-items'!$A$2:$D$22,3,FALSE)</f>
        <v>fork</v>
      </c>
      <c r="K34" s="1">
        <f>VLOOKUP(B34,'[1]p03-items'!$A$2:$D$22,4,FALSE)</f>
        <v>0</v>
      </c>
      <c r="M34" s="1">
        <v>1</v>
      </c>
    </row>
    <row r="35" spans="1:13" x14ac:dyDescent="0.25">
      <c r="A35" s="1">
        <v>34</v>
      </c>
      <c r="B35" s="1" t="s">
        <v>19</v>
      </c>
      <c r="C35" s="4">
        <v>7.8009259259259256E-3</v>
      </c>
      <c r="D35" s="4">
        <v>8.1481481481481474E-3</v>
      </c>
      <c r="E35" s="4">
        <f t="shared" si="4"/>
        <v>3.4722222222222186E-4</v>
      </c>
      <c r="F35" s="6">
        <f t="shared" si="5"/>
        <v>30</v>
      </c>
      <c r="G35" s="6">
        <f t="shared" si="6"/>
        <v>674</v>
      </c>
      <c r="H35" s="6">
        <f t="shared" si="7"/>
        <v>704</v>
      </c>
      <c r="I35" s="1" t="str">
        <f>VLOOKUP(J35,'[1]all-items'!$A$2:$C$299,2,FALSE)</f>
        <v>c</v>
      </c>
      <c r="J35" s="1" t="str">
        <f>VLOOKUP(B35,'[1]p03-items'!$A$2:$D$22,3,FALSE)</f>
        <v>mincedMeat</v>
      </c>
      <c r="K35" s="1">
        <f>VLOOKUP(B35,'[1]p03-items'!$A$2:$D$22,4,FALSE)</f>
        <v>0</v>
      </c>
      <c r="M35" s="1">
        <v>1</v>
      </c>
    </row>
    <row r="36" spans="1:13" x14ac:dyDescent="0.25">
      <c r="A36" s="1">
        <v>35</v>
      </c>
      <c r="B36" s="1" t="s">
        <v>31</v>
      </c>
      <c r="C36" s="4">
        <v>7.8935185185185185E-3</v>
      </c>
      <c r="D36" s="4">
        <v>8.1249999999999985E-3</v>
      </c>
      <c r="E36" s="4">
        <f t="shared" si="4"/>
        <v>2.3148148148148008E-4</v>
      </c>
      <c r="F36" s="6">
        <f t="shared" si="5"/>
        <v>20</v>
      </c>
      <c r="G36" s="6">
        <f t="shared" si="6"/>
        <v>682</v>
      </c>
      <c r="H36" s="6">
        <f t="shared" si="7"/>
        <v>702</v>
      </c>
      <c r="I36" s="1" t="str">
        <f>VLOOKUP(J36,'[1]all-items'!$A$2:$C$299,2,FALSE)</f>
        <v>u</v>
      </c>
      <c r="J36" s="1" t="str">
        <f>VLOOKUP(B36,'[1]p03-items'!$A$2:$D$22,3,FALSE)</f>
        <v>cookingSpoon</v>
      </c>
      <c r="K36" s="1">
        <f>VLOOKUP(B36,'[1]p03-items'!$A$2:$D$22,4,FALSE)</f>
        <v>0</v>
      </c>
      <c r="M36" s="1">
        <v>1</v>
      </c>
    </row>
    <row r="37" spans="1:13" x14ac:dyDescent="0.25">
      <c r="A37" s="1">
        <v>36</v>
      </c>
      <c r="B37" s="1" t="s">
        <v>21</v>
      </c>
      <c r="C37" s="4">
        <v>8.1481481481481474E-3</v>
      </c>
      <c r="D37" s="4">
        <v>8.9814814814814809E-3</v>
      </c>
      <c r="E37" s="4">
        <f t="shared" si="4"/>
        <v>8.333333333333335E-4</v>
      </c>
      <c r="F37" s="6">
        <f t="shared" si="5"/>
        <v>72</v>
      </c>
      <c r="G37" s="6">
        <f t="shared" si="6"/>
        <v>704</v>
      </c>
      <c r="H37" s="6">
        <f t="shared" si="7"/>
        <v>776</v>
      </c>
      <c r="I37" s="1" t="str">
        <f>VLOOKUP(J37,'[1]all-items'!$A$2:$C$299,2,FALSE)</f>
        <v>c</v>
      </c>
      <c r="J37" s="1" t="str">
        <f>VLOOKUP(B37,'[1]p03-items'!$A$2:$D$22,3,FALSE)</f>
        <v>clingFilm</v>
      </c>
      <c r="K37" s="1">
        <f>VLOOKUP(B37,'[1]p03-items'!$A$2:$D$22,4,FALSE)</f>
        <v>0</v>
      </c>
      <c r="M37" s="1">
        <v>1</v>
      </c>
    </row>
    <row r="38" spans="1:13" x14ac:dyDescent="0.25">
      <c r="A38" s="1">
        <v>37</v>
      </c>
      <c r="B38" s="1" t="s">
        <v>19</v>
      </c>
      <c r="C38" s="4">
        <v>8.9351851851851866E-3</v>
      </c>
      <c r="D38" s="4">
        <v>9.0046296296296298E-3</v>
      </c>
      <c r="E38" s="4">
        <f t="shared" si="4"/>
        <v>6.9444444444443157E-5</v>
      </c>
      <c r="F38" s="6">
        <f t="shared" si="5"/>
        <v>6</v>
      </c>
      <c r="G38" s="6">
        <f t="shared" si="6"/>
        <v>772</v>
      </c>
      <c r="H38" s="6">
        <f t="shared" si="7"/>
        <v>778</v>
      </c>
      <c r="I38" s="1" t="str">
        <f>VLOOKUP(J38,'[1]all-items'!$A$2:$C$299,2,FALSE)</f>
        <v>c</v>
      </c>
      <c r="J38" s="1" t="str">
        <f>VLOOKUP(B38,'[1]p03-items'!$A$2:$D$22,3,FALSE)</f>
        <v>mincedMeat</v>
      </c>
      <c r="K38" s="1">
        <f>VLOOKUP(B38,'[1]p03-items'!$A$2:$D$22,4,FALSE)</f>
        <v>0</v>
      </c>
      <c r="M38" s="1">
        <v>1</v>
      </c>
    </row>
    <row r="39" spans="1:13" x14ac:dyDescent="0.25">
      <c r="A39" s="1">
        <v>38</v>
      </c>
      <c r="B39" s="1" t="s">
        <v>32</v>
      </c>
      <c r="C39" s="4">
        <v>8.9814814814814809E-3</v>
      </c>
      <c r="D39" s="4">
        <v>9.0277777777777787E-3</v>
      </c>
      <c r="E39" s="4">
        <f t="shared" si="4"/>
        <v>4.6296296296297751E-5</v>
      </c>
      <c r="F39" s="6">
        <f t="shared" si="5"/>
        <v>4</v>
      </c>
      <c r="G39" s="6">
        <f t="shared" si="6"/>
        <v>776</v>
      </c>
      <c r="H39" s="6">
        <f t="shared" si="7"/>
        <v>780</v>
      </c>
      <c r="I39" s="1" t="str">
        <f>VLOOKUP(J39,'[1]all-items'!$A$2:$C$299,2,FALSE)</f>
        <v>e</v>
      </c>
      <c r="J39" s="1" t="str">
        <f>VLOOKUP(B39,'[1]p03-items'!$A$2:$D$22,3,FALSE)</f>
        <v>fridge</v>
      </c>
      <c r="K39" s="1">
        <f>VLOOKUP(B39,'[1]p03-items'!$A$2:$D$22,4,FALSE)</f>
        <v>0</v>
      </c>
      <c r="M39" s="1">
        <v>1</v>
      </c>
    </row>
    <row r="40" spans="1:13" x14ac:dyDescent="0.25">
      <c r="A40" s="1">
        <v>39</v>
      </c>
      <c r="B40" s="1" t="s">
        <v>11</v>
      </c>
      <c r="C40" s="4">
        <v>9.0740740740740729E-3</v>
      </c>
      <c r="D40" s="4">
        <v>9.1666666666666667E-3</v>
      </c>
      <c r="E40" s="4">
        <f t="shared" si="4"/>
        <v>9.2592592592593767E-5</v>
      </c>
      <c r="F40" s="6">
        <f t="shared" si="5"/>
        <v>8</v>
      </c>
      <c r="G40" s="6">
        <f t="shared" si="6"/>
        <v>784</v>
      </c>
      <c r="H40" s="6">
        <f t="shared" si="7"/>
        <v>792</v>
      </c>
      <c r="I40" s="1" t="str">
        <f>VLOOKUP(J40,'[1]all-items'!$A$2:$C$299,2,FALSE)</f>
        <v>u</v>
      </c>
      <c r="J40" s="1" t="str">
        <f>VLOOKUP(B40,'[1]p03-items'!$A$2:$D$22,3,FALSE)</f>
        <v>pan</v>
      </c>
      <c r="K40" s="1">
        <f>VLOOKUP(B40,'[1]p03-items'!$A$2:$D$22,4,FALSE)</f>
        <v>0</v>
      </c>
      <c r="M40" s="1">
        <v>1</v>
      </c>
    </row>
    <row r="41" spans="1:13" x14ac:dyDescent="0.25">
      <c r="A41" s="1">
        <v>40</v>
      </c>
      <c r="B41" s="1" t="s">
        <v>22</v>
      </c>
      <c r="C41" s="4">
        <v>9.0740740740740729E-3</v>
      </c>
      <c r="D41" s="4">
        <v>9.1666666666666667E-3</v>
      </c>
      <c r="E41" s="4">
        <f t="shared" si="4"/>
        <v>9.2592592592593767E-5</v>
      </c>
      <c r="F41" s="6">
        <f t="shared" si="5"/>
        <v>8</v>
      </c>
      <c r="G41" s="6">
        <f t="shared" si="6"/>
        <v>784</v>
      </c>
      <c r="H41" s="6">
        <f t="shared" si="7"/>
        <v>792</v>
      </c>
      <c r="I41" s="1" t="str">
        <f>VLOOKUP(J41,'[1]all-items'!$A$2:$C$299,2,FALSE)</f>
        <v>u</v>
      </c>
      <c r="J41" s="1" t="str">
        <f>VLOOKUP(B41,'[1]p03-items'!$A$2:$D$22,3,FALSE)</f>
        <v>cookingSpoon</v>
      </c>
      <c r="K41" s="1">
        <f>VLOOKUP(B41,'[1]p03-items'!$A$2:$D$22,4,FALSE)</f>
        <v>0</v>
      </c>
      <c r="M41" s="1">
        <v>1</v>
      </c>
    </row>
    <row r="42" spans="1:13" x14ac:dyDescent="0.25">
      <c r="A42" s="1">
        <v>41</v>
      </c>
      <c r="B42" s="1" t="s">
        <v>20</v>
      </c>
      <c r="C42" s="4">
        <v>9.2361111111111116E-3</v>
      </c>
      <c r="D42" s="4">
        <v>9.5370370370370366E-3</v>
      </c>
      <c r="E42" s="4">
        <f t="shared" si="4"/>
        <v>3.0092592592592497E-4</v>
      </c>
      <c r="F42" s="6">
        <f t="shared" si="5"/>
        <v>26</v>
      </c>
      <c r="G42" s="6">
        <f t="shared" si="6"/>
        <v>798</v>
      </c>
      <c r="H42" s="6">
        <f t="shared" si="7"/>
        <v>824</v>
      </c>
      <c r="I42" s="1" t="str">
        <f>VLOOKUP(J42,'[1]all-items'!$A$2:$C$299,2,FALSE)</f>
        <v>u</v>
      </c>
      <c r="J42" s="1" t="str">
        <f>VLOOKUP(B42,'[1]p03-items'!$A$2:$D$22,3,FALSE)</f>
        <v>phone</v>
      </c>
      <c r="K42" s="1">
        <f>VLOOKUP(B42,'[1]p03-items'!$A$2:$D$22,4,FALSE)</f>
        <v>0</v>
      </c>
      <c r="M42" s="1">
        <v>1</v>
      </c>
    </row>
    <row r="43" spans="1:13" x14ac:dyDescent="0.25">
      <c r="A43" s="1">
        <v>42</v>
      </c>
      <c r="B43" s="1" t="s">
        <v>22</v>
      </c>
      <c r="C43" s="4">
        <v>9.5601851851851855E-3</v>
      </c>
      <c r="D43" s="4">
        <v>9.7453703703703713E-3</v>
      </c>
      <c r="E43" s="4">
        <f t="shared" si="4"/>
        <v>1.851851851851858E-4</v>
      </c>
      <c r="F43" s="6">
        <f t="shared" si="5"/>
        <v>16</v>
      </c>
      <c r="G43" s="6">
        <f t="shared" si="6"/>
        <v>826</v>
      </c>
      <c r="H43" s="6">
        <f t="shared" si="7"/>
        <v>842</v>
      </c>
      <c r="I43" s="1" t="str">
        <f>VLOOKUP(J43,'[1]all-items'!$A$2:$C$299,2,FALSE)</f>
        <v>u</v>
      </c>
      <c r="J43" s="1" t="str">
        <f>VLOOKUP(B43,'[1]p03-items'!$A$2:$D$22,3,FALSE)</f>
        <v>cookingSpoon</v>
      </c>
      <c r="K43" s="1">
        <f>VLOOKUP(B43,'[1]p03-items'!$A$2:$D$22,4,FALSE)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9.5601851851851855E-3</v>
      </c>
      <c r="D44" s="4">
        <v>9.7453703703703713E-3</v>
      </c>
      <c r="E44" s="4">
        <f t="shared" si="4"/>
        <v>1.851851851851858E-4</v>
      </c>
      <c r="F44" s="6">
        <f t="shared" si="5"/>
        <v>16</v>
      </c>
      <c r="G44" s="6">
        <f t="shared" si="6"/>
        <v>826</v>
      </c>
      <c r="H44" s="6">
        <f t="shared" si="7"/>
        <v>842</v>
      </c>
      <c r="I44" s="1" t="str">
        <f>VLOOKUP(J44,'[1]all-items'!$A$2:$C$299,2,FALSE)</f>
        <v>u</v>
      </c>
      <c r="J44" s="1" t="str">
        <f>VLOOKUP(B44,'[1]p03-items'!$A$2:$D$22,3,FALSE)</f>
        <v>pan</v>
      </c>
      <c r="K44" s="1">
        <f>VLOOKUP(B44,'[1]p03-items'!$A$2:$D$22,4,FALSE)</f>
        <v>0</v>
      </c>
      <c r="M44" s="1">
        <v>1</v>
      </c>
    </row>
    <row r="45" spans="1:13" x14ac:dyDescent="0.25">
      <c r="A45" s="1">
        <v>44</v>
      </c>
      <c r="B45" s="1" t="s">
        <v>20</v>
      </c>
      <c r="C45" s="4">
        <v>9.7685185185185184E-3</v>
      </c>
      <c r="D45" s="4">
        <v>9.8148148148148144E-3</v>
      </c>
      <c r="E45" s="4">
        <f t="shared" si="4"/>
        <v>4.6296296296296016E-5</v>
      </c>
      <c r="F45" s="6">
        <f t="shared" si="5"/>
        <v>4</v>
      </c>
      <c r="G45" s="6">
        <f t="shared" si="6"/>
        <v>844</v>
      </c>
      <c r="H45" s="6">
        <f t="shared" si="7"/>
        <v>848</v>
      </c>
      <c r="I45" s="1" t="str">
        <f>VLOOKUP(J45,'[1]all-items'!$A$2:$C$299,2,FALSE)</f>
        <v>u</v>
      </c>
      <c r="J45" s="1" t="str">
        <f>VLOOKUP(B45,'[1]p03-items'!$A$2:$D$22,3,FALSE)</f>
        <v>phone</v>
      </c>
      <c r="K45" s="1">
        <f>VLOOKUP(B45,'[1]p03-items'!$A$2:$D$22,4,FALSE)</f>
        <v>0</v>
      </c>
      <c r="M45" s="1">
        <v>1</v>
      </c>
    </row>
    <row r="46" spans="1:13" x14ac:dyDescent="0.25">
      <c r="A46" s="1">
        <v>45</v>
      </c>
      <c r="B46" s="1" t="s">
        <v>18</v>
      </c>
      <c r="C46" s="4">
        <v>9.8611111111111104E-3</v>
      </c>
      <c r="D46" s="4">
        <v>1.0185185185185184E-2</v>
      </c>
      <c r="E46" s="4">
        <f t="shared" si="4"/>
        <v>3.2407407407407385E-4</v>
      </c>
      <c r="F46" s="6">
        <f t="shared" si="5"/>
        <v>28</v>
      </c>
      <c r="G46" s="6">
        <f t="shared" si="6"/>
        <v>852</v>
      </c>
      <c r="H46" s="6">
        <f t="shared" si="7"/>
        <v>880</v>
      </c>
      <c r="I46" s="1" t="str">
        <f>VLOOKUP(J46,'[1]all-items'!$A$2:$C$299,2,FALSE)</f>
        <v>u</v>
      </c>
      <c r="J46" s="1" t="str">
        <f>VLOOKUP(B46,'[1]p03-items'!$A$2:$D$22,3,FALSE)</f>
        <v>fork</v>
      </c>
      <c r="K46" s="1">
        <f>VLOOKUP(B46,'[1]p03-items'!$A$2:$D$22,4,FALSE)</f>
        <v>0</v>
      </c>
      <c r="M46" s="1">
        <v>1</v>
      </c>
    </row>
    <row r="47" spans="1:13" x14ac:dyDescent="0.25">
      <c r="A47" s="1">
        <v>46</v>
      </c>
      <c r="B47" s="1" t="s">
        <v>15</v>
      </c>
      <c r="C47" s="4">
        <v>9.9537037037037042E-3</v>
      </c>
      <c r="D47" s="4">
        <v>0.01</v>
      </c>
      <c r="E47" s="4">
        <f t="shared" si="4"/>
        <v>4.6296296296296016E-5</v>
      </c>
      <c r="F47" s="6">
        <f t="shared" si="5"/>
        <v>4</v>
      </c>
      <c r="G47" s="6">
        <f t="shared" si="6"/>
        <v>860</v>
      </c>
      <c r="H47" s="6">
        <f t="shared" si="7"/>
        <v>864</v>
      </c>
      <c r="I47" s="1" t="str">
        <f>VLOOKUP(J47,'[1]all-items'!$A$2:$C$299,2,FALSE)</f>
        <v>e</v>
      </c>
      <c r="J47" s="1" t="str">
        <f>VLOOKUP(B47,'[1]p03-items'!$A$2:$D$22,3,FALSE)</f>
        <v>faucet</v>
      </c>
      <c r="K47" s="1">
        <f>VLOOKUP(B47,'[1]p03-items'!$A$2:$D$22,4,FALSE)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4">
        <v>9.9537037037037042E-3</v>
      </c>
      <c r="D48" s="4">
        <v>0.01</v>
      </c>
      <c r="E48" s="4">
        <f t="shared" si="4"/>
        <v>4.6296296296296016E-5</v>
      </c>
      <c r="F48" s="6">
        <f t="shared" si="5"/>
        <v>4</v>
      </c>
      <c r="G48" s="6">
        <f t="shared" si="6"/>
        <v>860</v>
      </c>
      <c r="H48" s="6">
        <f t="shared" si="7"/>
        <v>864</v>
      </c>
      <c r="I48" s="1" t="str">
        <f>VLOOKUP(J48,'[1]all-items'!$A$2:$C$299,2,FALSE)</f>
        <v>c</v>
      </c>
      <c r="J48" s="1" t="str">
        <f>VLOOKUP(B48,'[1]p03-items'!$A$2:$D$22,3,FALSE)</f>
        <v>water</v>
      </c>
      <c r="K48" s="1">
        <f>VLOOKUP(B48,'[1]p03-items'!$A$2:$D$22,4,FALSE)</f>
        <v>0</v>
      </c>
      <c r="L48" s="1" t="s">
        <v>78</v>
      </c>
      <c r="M48" s="1">
        <v>1</v>
      </c>
    </row>
    <row r="49" spans="1:13" x14ac:dyDescent="0.25">
      <c r="A49" s="1">
        <v>48</v>
      </c>
      <c r="B49" s="1" t="s">
        <v>11</v>
      </c>
      <c r="C49" s="4">
        <v>1.0185185185185184E-2</v>
      </c>
      <c r="D49" s="4">
        <v>1.037037037037037E-2</v>
      </c>
      <c r="E49" s="4">
        <f t="shared" si="4"/>
        <v>1.851851851851858E-4</v>
      </c>
      <c r="F49" s="6">
        <f t="shared" si="5"/>
        <v>16</v>
      </c>
      <c r="G49" s="6">
        <f t="shared" si="6"/>
        <v>880</v>
      </c>
      <c r="H49" s="6">
        <f t="shared" si="7"/>
        <v>896</v>
      </c>
      <c r="I49" s="1" t="str">
        <f>VLOOKUP(J49,'[1]all-items'!$A$2:$C$299,2,FALSE)</f>
        <v>u</v>
      </c>
      <c r="J49" s="1" t="str">
        <f>VLOOKUP(B49,'[1]p03-items'!$A$2:$D$22,3,FALSE)</f>
        <v>pan</v>
      </c>
      <c r="K49" s="1">
        <f>VLOOKUP(B49,'[1]p03-items'!$A$2:$D$22,4,FALSE)</f>
        <v>0</v>
      </c>
      <c r="M49" s="1">
        <v>1</v>
      </c>
    </row>
    <row r="50" spans="1:13" x14ac:dyDescent="0.25">
      <c r="A50" s="1">
        <v>49</v>
      </c>
      <c r="B50" s="1" t="s">
        <v>22</v>
      </c>
      <c r="C50" s="4">
        <v>1.0208333333333333E-2</v>
      </c>
      <c r="D50" s="4">
        <v>1.037037037037037E-2</v>
      </c>
      <c r="E50" s="4">
        <f t="shared" si="4"/>
        <v>1.6203703703703692E-4</v>
      </c>
      <c r="F50" s="6">
        <f t="shared" si="5"/>
        <v>14</v>
      </c>
      <c r="G50" s="6">
        <f t="shared" si="6"/>
        <v>882</v>
      </c>
      <c r="H50" s="6">
        <f t="shared" si="7"/>
        <v>896</v>
      </c>
      <c r="I50" s="1" t="str">
        <f>VLOOKUP(J50,'[1]all-items'!$A$2:$C$299,2,FALSE)</f>
        <v>u</v>
      </c>
      <c r="J50" s="1" t="str">
        <f>VLOOKUP(B50,'[1]p03-items'!$A$2:$D$22,3,FALSE)</f>
        <v>cookingSpoon</v>
      </c>
      <c r="K50" s="1">
        <f>VLOOKUP(B50,'[1]p03-items'!$A$2:$D$22,4,FALSE)</f>
        <v>0</v>
      </c>
      <c r="M50" s="1">
        <v>1</v>
      </c>
    </row>
    <row r="51" spans="1:13" x14ac:dyDescent="0.25">
      <c r="A51" s="1">
        <v>50</v>
      </c>
      <c r="B51" s="1" t="s">
        <v>20</v>
      </c>
      <c r="C51" s="4">
        <v>1.0393518518518519E-2</v>
      </c>
      <c r="D51" s="4">
        <v>1.0625000000000001E-2</v>
      </c>
      <c r="E51" s="4">
        <f t="shared" si="4"/>
        <v>2.3148148148148182E-4</v>
      </c>
      <c r="F51" s="6">
        <f t="shared" si="5"/>
        <v>20</v>
      </c>
      <c r="G51" s="6">
        <f t="shared" si="6"/>
        <v>898</v>
      </c>
      <c r="H51" s="6">
        <f t="shared" si="7"/>
        <v>918</v>
      </c>
      <c r="I51" s="1" t="str">
        <f>VLOOKUP(J51,'[1]all-items'!$A$2:$C$299,2,FALSE)</f>
        <v>u</v>
      </c>
      <c r="J51" s="1" t="str">
        <f>VLOOKUP(B51,'[1]p03-items'!$A$2:$D$22,3,FALSE)</f>
        <v>phone</v>
      </c>
      <c r="K51" s="1">
        <f>VLOOKUP(B51,'[1]p03-items'!$A$2:$D$22,4,FALSE)</f>
        <v>0</v>
      </c>
      <c r="M51" s="1">
        <v>1</v>
      </c>
    </row>
    <row r="52" spans="1:13" x14ac:dyDescent="0.25">
      <c r="A52" s="1">
        <v>51</v>
      </c>
      <c r="B52" s="1" t="s">
        <v>22</v>
      </c>
      <c r="C52" s="4">
        <v>1.064814814814815E-2</v>
      </c>
      <c r="D52" s="4">
        <v>1.0787037037037038E-2</v>
      </c>
      <c r="E52" s="4">
        <f t="shared" si="4"/>
        <v>1.3888888888888805E-4</v>
      </c>
      <c r="F52" s="6">
        <f t="shared" si="5"/>
        <v>12</v>
      </c>
      <c r="G52" s="6">
        <f t="shared" si="6"/>
        <v>920</v>
      </c>
      <c r="H52" s="6">
        <f t="shared" si="7"/>
        <v>932</v>
      </c>
      <c r="I52" s="1" t="str">
        <f>VLOOKUP(J52,'[1]all-items'!$A$2:$C$299,2,FALSE)</f>
        <v>u</v>
      </c>
      <c r="J52" s="1" t="str">
        <f>VLOOKUP(B52,'[1]p03-items'!$A$2:$D$22,3,FALSE)</f>
        <v>cookingSpoon</v>
      </c>
      <c r="K52" s="1">
        <f>VLOOKUP(B52,'[1]p03-items'!$A$2:$D$22,4,FALSE)</f>
        <v>0</v>
      </c>
      <c r="M52" s="1">
        <v>1</v>
      </c>
    </row>
    <row r="53" spans="1:13" x14ac:dyDescent="0.25">
      <c r="A53" s="1">
        <v>52</v>
      </c>
      <c r="B53" s="1" t="s">
        <v>11</v>
      </c>
      <c r="C53" s="4">
        <v>1.064814814814815E-2</v>
      </c>
      <c r="D53" s="4">
        <v>1.0787037037037038E-2</v>
      </c>
      <c r="E53" s="4">
        <f t="shared" si="4"/>
        <v>1.3888888888888805E-4</v>
      </c>
      <c r="F53" s="6">
        <f t="shared" si="5"/>
        <v>12</v>
      </c>
      <c r="G53" s="6">
        <f t="shared" si="6"/>
        <v>920</v>
      </c>
      <c r="H53" s="6">
        <f t="shared" si="7"/>
        <v>932</v>
      </c>
      <c r="I53" s="1" t="str">
        <f>VLOOKUP(J53,'[1]all-items'!$A$2:$C$299,2,FALSE)</f>
        <v>u</v>
      </c>
      <c r="J53" s="1" t="str">
        <f>VLOOKUP(B53,'[1]p03-items'!$A$2:$D$22,3,FALSE)</f>
        <v>pan</v>
      </c>
      <c r="K53" s="1">
        <f>VLOOKUP(B53,'[1]p03-items'!$A$2:$D$22,4,FALSE)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4">
        <v>1.0810185185185185E-2</v>
      </c>
      <c r="D54" s="4">
        <v>1.0949074074074075E-2</v>
      </c>
      <c r="E54" s="4">
        <f t="shared" si="4"/>
        <v>1.3888888888888978E-4</v>
      </c>
      <c r="F54" s="6">
        <f t="shared" si="5"/>
        <v>12</v>
      </c>
      <c r="G54" s="6">
        <f t="shared" si="6"/>
        <v>934</v>
      </c>
      <c r="H54" s="6">
        <f t="shared" si="7"/>
        <v>946</v>
      </c>
      <c r="I54" s="1" t="str">
        <f>VLOOKUP(J54,'[1]all-items'!$A$2:$C$299,2,FALSE)</f>
        <v>u</v>
      </c>
      <c r="J54" s="1" t="str">
        <f>VLOOKUP(B54,'[1]p03-items'!$A$2:$D$22,3,FALSE)</f>
        <v>phone</v>
      </c>
      <c r="K54" s="1">
        <f>VLOOKUP(B54,'[1]p03-items'!$A$2:$D$22,4,FALSE)</f>
        <v>0</v>
      </c>
      <c r="L54" s="1" t="s">
        <v>79</v>
      </c>
      <c r="M54" s="1">
        <v>1</v>
      </c>
    </row>
    <row r="55" spans="1:13" x14ac:dyDescent="0.25">
      <c r="A55" s="1">
        <v>54</v>
      </c>
      <c r="B55" s="1" t="s">
        <v>22</v>
      </c>
      <c r="C55" s="4">
        <v>1.1203703703703704E-2</v>
      </c>
      <c r="D55" s="4">
        <v>1.1319444444444444E-2</v>
      </c>
      <c r="E55" s="4">
        <f t="shared" si="4"/>
        <v>1.1574074074074091E-4</v>
      </c>
      <c r="F55" s="6">
        <f t="shared" si="5"/>
        <v>10</v>
      </c>
      <c r="G55" s="6">
        <f t="shared" si="6"/>
        <v>968</v>
      </c>
      <c r="H55" s="6">
        <f t="shared" si="7"/>
        <v>978</v>
      </c>
      <c r="I55" s="1" t="str">
        <f>VLOOKUP(J55,'[1]all-items'!$A$2:$C$299,2,FALSE)</f>
        <v>u</v>
      </c>
      <c r="J55" s="1" t="str">
        <f>VLOOKUP(B55,'[1]p03-items'!$A$2:$D$22,3,FALSE)</f>
        <v>cookingSpoon</v>
      </c>
      <c r="K55" s="1">
        <f>VLOOKUP(B55,'[1]p03-items'!$A$2:$D$22,4,FALSE)</f>
        <v>0</v>
      </c>
      <c r="M55" s="1">
        <v>1</v>
      </c>
    </row>
    <row r="56" spans="1:13" x14ac:dyDescent="0.25">
      <c r="A56" s="1">
        <v>55</v>
      </c>
      <c r="B56" s="1" t="s">
        <v>11</v>
      </c>
      <c r="C56" s="4">
        <v>1.1203703703703704E-2</v>
      </c>
      <c r="D56" s="4">
        <v>1.1319444444444444E-2</v>
      </c>
      <c r="E56" s="4">
        <f t="shared" si="4"/>
        <v>1.1574074074074091E-4</v>
      </c>
      <c r="F56" s="6">
        <f t="shared" si="5"/>
        <v>10</v>
      </c>
      <c r="G56" s="6">
        <f t="shared" si="6"/>
        <v>968</v>
      </c>
      <c r="H56" s="6">
        <f t="shared" si="7"/>
        <v>978</v>
      </c>
      <c r="I56" s="1" t="str">
        <f>VLOOKUP(J56,'[1]all-items'!$A$2:$C$299,2,FALSE)</f>
        <v>u</v>
      </c>
      <c r="J56" s="1" t="str">
        <f>VLOOKUP(B56,'[1]p03-items'!$A$2:$D$22,3,FALSE)</f>
        <v>pan</v>
      </c>
      <c r="K56" s="1">
        <f>VLOOKUP(B56,'[1]p03-items'!$A$2:$D$22,4,FALSE)</f>
        <v>0</v>
      </c>
      <c r="M56" s="1">
        <v>1</v>
      </c>
    </row>
    <row r="57" spans="1:13" x14ac:dyDescent="0.25">
      <c r="A57" s="1">
        <v>56</v>
      </c>
      <c r="B57" s="1" t="s">
        <v>18</v>
      </c>
      <c r="C57" s="4">
        <v>1.1319444444444444E-2</v>
      </c>
      <c r="D57" s="4">
        <v>1.1388888888888888E-2</v>
      </c>
      <c r="E57" s="4">
        <f t="shared" si="4"/>
        <v>6.9444444444443157E-5</v>
      </c>
      <c r="F57" s="6">
        <f t="shared" si="5"/>
        <v>6</v>
      </c>
      <c r="G57" s="6">
        <f t="shared" si="6"/>
        <v>978</v>
      </c>
      <c r="H57" s="6">
        <f t="shared" si="7"/>
        <v>984</v>
      </c>
      <c r="I57" s="1" t="str">
        <f>VLOOKUP(J57,'[1]all-items'!$A$2:$C$299,2,FALSE)</f>
        <v>u</v>
      </c>
      <c r="J57" s="1" t="str">
        <f>VLOOKUP(B57,'[1]p03-items'!$A$2:$D$22,3,FALSE)</f>
        <v>fork</v>
      </c>
      <c r="K57" s="1">
        <f>VLOOKUP(B57,'[1]p03-items'!$A$2:$D$22,4,FALSE)</f>
        <v>0</v>
      </c>
      <c r="M57" s="1">
        <v>1</v>
      </c>
    </row>
    <row r="58" spans="1:13" x14ac:dyDescent="0.25">
      <c r="A58" s="1">
        <v>57</v>
      </c>
      <c r="B58" s="1" t="s">
        <v>22</v>
      </c>
      <c r="C58" s="4">
        <v>1.1412037037037038E-2</v>
      </c>
      <c r="D58" s="4">
        <v>1.1458333333333334E-2</v>
      </c>
      <c r="E58" s="4">
        <f t="shared" si="4"/>
        <v>4.6296296296296016E-5</v>
      </c>
      <c r="F58" s="6">
        <f t="shared" si="5"/>
        <v>4</v>
      </c>
      <c r="G58" s="6">
        <f t="shared" si="6"/>
        <v>986</v>
      </c>
      <c r="H58" s="6">
        <f t="shared" si="7"/>
        <v>990</v>
      </c>
      <c r="I58" s="1" t="str">
        <f>VLOOKUP(J58,'[1]all-items'!$A$2:$C$299,2,FALSE)</f>
        <v>u</v>
      </c>
      <c r="J58" s="1" t="str">
        <f>VLOOKUP(B58,'[1]p03-items'!$A$2:$D$22,3,FALSE)</f>
        <v>cookingSpoon</v>
      </c>
      <c r="K58" s="1">
        <f>VLOOKUP(B58,'[1]p03-items'!$A$2:$D$22,4,FALSE)</f>
        <v>0</v>
      </c>
      <c r="M58" s="1">
        <v>1</v>
      </c>
    </row>
    <row r="59" spans="1:13" x14ac:dyDescent="0.25">
      <c r="A59" s="1">
        <v>58</v>
      </c>
      <c r="B59" s="1" t="s">
        <v>11</v>
      </c>
      <c r="C59" s="4">
        <v>1.1412037037037038E-2</v>
      </c>
      <c r="D59" s="4">
        <v>1.1458333333333334E-2</v>
      </c>
      <c r="E59" s="4">
        <f t="shared" si="4"/>
        <v>4.6296296296296016E-5</v>
      </c>
      <c r="F59" s="6">
        <f t="shared" si="5"/>
        <v>4</v>
      </c>
      <c r="G59" s="6">
        <f t="shared" si="6"/>
        <v>986</v>
      </c>
      <c r="H59" s="6">
        <f t="shared" si="7"/>
        <v>990</v>
      </c>
      <c r="I59" s="1" t="str">
        <f>VLOOKUP(J59,'[1]all-items'!$A$2:$C$299,2,FALSE)</f>
        <v>u</v>
      </c>
      <c r="J59" s="1" t="str">
        <f>VLOOKUP(B59,'[1]p03-items'!$A$2:$D$22,3,FALSE)</f>
        <v>pan</v>
      </c>
      <c r="K59" s="1">
        <f>VLOOKUP(B59,'[1]p03-items'!$A$2:$D$22,4,FALSE)</f>
        <v>0</v>
      </c>
      <c r="M59" s="1">
        <v>1</v>
      </c>
    </row>
    <row r="60" spans="1:13" x14ac:dyDescent="0.25">
      <c r="A60" s="1">
        <v>59</v>
      </c>
      <c r="B60" s="1" t="s">
        <v>18</v>
      </c>
      <c r="C60" s="4">
        <v>1.1481481481481483E-2</v>
      </c>
      <c r="D60" s="4">
        <v>1.1550925925925925E-2</v>
      </c>
      <c r="E60" s="4">
        <f t="shared" si="4"/>
        <v>6.9444444444441422E-5</v>
      </c>
      <c r="F60" s="6">
        <f t="shared" si="5"/>
        <v>6</v>
      </c>
      <c r="G60" s="6">
        <f t="shared" si="6"/>
        <v>992</v>
      </c>
      <c r="H60" s="6">
        <f t="shared" si="7"/>
        <v>998</v>
      </c>
      <c r="I60" s="1" t="str">
        <f>VLOOKUP(J60,'[1]all-items'!$A$2:$C$299,2,FALSE)</f>
        <v>u</v>
      </c>
      <c r="J60" s="1" t="str">
        <f>VLOOKUP(B60,'[1]p03-items'!$A$2:$D$22,3,FALSE)</f>
        <v>fork</v>
      </c>
      <c r="K60" s="1">
        <f>VLOOKUP(B60,'[1]p03-items'!$A$2:$D$22,4,FALSE)</f>
        <v>0</v>
      </c>
      <c r="M60" s="1">
        <v>1</v>
      </c>
    </row>
    <row r="61" spans="1:13" x14ac:dyDescent="0.25">
      <c r="A61" s="1">
        <v>60</v>
      </c>
      <c r="B61" s="1" t="s">
        <v>22</v>
      </c>
      <c r="C61" s="4">
        <v>1.1550925925925925E-2</v>
      </c>
      <c r="D61" s="4">
        <v>1.1689814814814814E-2</v>
      </c>
      <c r="E61" s="4">
        <f t="shared" si="4"/>
        <v>1.3888888888888978E-4</v>
      </c>
      <c r="F61" s="6">
        <f t="shared" si="5"/>
        <v>12</v>
      </c>
      <c r="G61" s="6">
        <f t="shared" si="6"/>
        <v>998</v>
      </c>
      <c r="H61" s="6">
        <f t="shared" si="7"/>
        <v>1010</v>
      </c>
      <c r="I61" s="1" t="str">
        <f>VLOOKUP(J61,'[1]all-items'!$A$2:$C$299,2,FALSE)</f>
        <v>u</v>
      </c>
      <c r="J61" s="1" t="str">
        <f>VLOOKUP(B61,'[1]p03-items'!$A$2:$D$22,3,FALSE)</f>
        <v>cookingSpoon</v>
      </c>
      <c r="K61" s="1">
        <f>VLOOKUP(B61,'[1]p03-items'!$A$2:$D$22,4,FALSE)</f>
        <v>0</v>
      </c>
      <c r="M61" s="1">
        <v>1</v>
      </c>
    </row>
    <row r="62" spans="1:13" x14ac:dyDescent="0.25">
      <c r="A62" s="1">
        <v>61</v>
      </c>
      <c r="B62" s="1" t="s">
        <v>11</v>
      </c>
      <c r="C62" s="4">
        <v>1.1550925925925925E-2</v>
      </c>
      <c r="D62" s="4">
        <v>1.1689814814814814E-2</v>
      </c>
      <c r="E62" s="4">
        <f t="shared" si="4"/>
        <v>1.3888888888888978E-4</v>
      </c>
      <c r="F62" s="6">
        <f t="shared" si="5"/>
        <v>12</v>
      </c>
      <c r="G62" s="6">
        <f t="shared" si="6"/>
        <v>998</v>
      </c>
      <c r="H62" s="6">
        <f t="shared" si="7"/>
        <v>1010</v>
      </c>
      <c r="I62" s="1" t="str">
        <f>VLOOKUP(J62,'[1]all-items'!$A$2:$C$299,2,FALSE)</f>
        <v>u</v>
      </c>
      <c r="J62" s="1" t="str">
        <f>VLOOKUP(B62,'[1]p03-items'!$A$2:$D$22,3,FALSE)</f>
        <v>pan</v>
      </c>
      <c r="K62" s="1">
        <f>VLOOKUP(B62,'[1]p03-items'!$A$2:$D$22,4,FALSE)</f>
        <v>0</v>
      </c>
      <c r="M62" s="1">
        <v>1</v>
      </c>
    </row>
    <row r="63" spans="1:13" x14ac:dyDescent="0.25">
      <c r="A63" s="1">
        <v>62</v>
      </c>
      <c r="B63" s="1" t="s">
        <v>13</v>
      </c>
      <c r="C63" s="4">
        <v>1.1666666666666667E-2</v>
      </c>
      <c r="D63" s="4">
        <v>1.1689814814814814E-2</v>
      </c>
      <c r="E63" s="4">
        <f t="shared" si="4"/>
        <v>2.3148148148147141E-5</v>
      </c>
      <c r="F63" s="6">
        <f t="shared" si="5"/>
        <v>2</v>
      </c>
      <c r="G63" s="6">
        <f t="shared" si="6"/>
        <v>1008</v>
      </c>
      <c r="H63" s="6">
        <f t="shared" si="7"/>
        <v>1010</v>
      </c>
      <c r="I63" s="1" t="str">
        <f>VLOOKUP(J63,'[1]all-items'!$A$2:$C$299,2,FALSE)</f>
        <v>e</v>
      </c>
      <c r="J63" s="1" t="str">
        <f>VLOOKUP(B63,'[1]p03-items'!$A$2:$D$22,3,FALSE)</f>
        <v>stove</v>
      </c>
      <c r="K63" s="1">
        <f>VLOOKUP(B63,'[1]p03-items'!$A$2:$D$22,4,FALSE)</f>
        <v>0</v>
      </c>
      <c r="L63" s="1" t="s">
        <v>71</v>
      </c>
      <c r="M63" s="1">
        <v>1</v>
      </c>
    </row>
    <row r="64" spans="1:13" x14ac:dyDescent="0.25">
      <c r="A64" s="1">
        <v>63</v>
      </c>
      <c r="B64" s="1" t="s">
        <v>18</v>
      </c>
      <c r="C64" s="4">
        <v>1.1712962962962965E-2</v>
      </c>
      <c r="D64" s="4">
        <v>1.1828703703703704E-2</v>
      </c>
      <c r="E64" s="4">
        <f t="shared" si="4"/>
        <v>1.1574074074073917E-4</v>
      </c>
      <c r="F64" s="6">
        <f t="shared" si="5"/>
        <v>10</v>
      </c>
      <c r="G64" s="6">
        <f t="shared" si="6"/>
        <v>1012</v>
      </c>
      <c r="H64" s="6">
        <f t="shared" si="7"/>
        <v>1022</v>
      </c>
      <c r="I64" s="1" t="str">
        <f>VLOOKUP(J64,'[1]all-items'!$A$2:$C$299,2,FALSE)</f>
        <v>u</v>
      </c>
      <c r="J64" s="1" t="str">
        <f>VLOOKUP(B64,'[1]p03-items'!$A$2:$D$22,3,FALSE)</f>
        <v>fork</v>
      </c>
      <c r="K64" s="1">
        <f>VLOOKUP(B64,'[1]p03-items'!$A$2:$D$22,4,FALSE)</f>
        <v>0</v>
      </c>
      <c r="M64" s="1">
        <v>1</v>
      </c>
    </row>
    <row r="65" spans="1:13" x14ac:dyDescent="0.25">
      <c r="A65" s="1">
        <v>64</v>
      </c>
      <c r="B65" s="1" t="s">
        <v>18</v>
      </c>
      <c r="C65" s="4">
        <v>1.1921296296296298E-2</v>
      </c>
      <c r="D65" s="4">
        <v>1.1944444444444445E-2</v>
      </c>
      <c r="E65" s="4">
        <f t="shared" si="4"/>
        <v>2.3148148148147141E-5</v>
      </c>
      <c r="F65" s="6">
        <f t="shared" si="5"/>
        <v>2</v>
      </c>
      <c r="G65" s="6">
        <f t="shared" si="6"/>
        <v>1030</v>
      </c>
      <c r="H65" s="6">
        <f t="shared" si="7"/>
        <v>1032</v>
      </c>
      <c r="I65" s="1" t="str">
        <f>VLOOKUP(J65,'[1]all-items'!$A$2:$C$299,2,FALSE)</f>
        <v>u</v>
      </c>
      <c r="J65" s="1" t="str">
        <f>VLOOKUP(B65,'[1]p03-items'!$A$2:$D$22,3,FALSE)</f>
        <v>fork</v>
      </c>
      <c r="K65" s="1">
        <f>VLOOKUP(B65,'[1]p03-items'!$A$2:$D$22,4,FALSE)</f>
        <v>0</v>
      </c>
      <c r="M65" s="1">
        <v>1</v>
      </c>
    </row>
    <row r="66" spans="1:13" x14ac:dyDescent="0.25">
      <c r="A66" s="1">
        <v>65</v>
      </c>
      <c r="B66" s="1" t="s">
        <v>22</v>
      </c>
      <c r="C66" s="4">
        <v>1.1967592592592592E-2</v>
      </c>
      <c r="D66" s="4">
        <v>1.2013888888888888E-2</v>
      </c>
      <c r="E66" s="4">
        <f t="shared" ref="E66:E92" si="8">D66-C66</f>
        <v>4.6296296296296016E-5</v>
      </c>
      <c r="F66" s="6">
        <f t="shared" ref="F66:F92" si="9">HOUR(E66) *3600 + MINUTE(E66) * 60 + SECOND(E66)</f>
        <v>4</v>
      </c>
      <c r="G66" s="6">
        <f t="shared" ref="G66:G92" si="10">HOUR(C66) *3600 + MINUTE(C66) * 60 + SECOND(C66)</f>
        <v>1034</v>
      </c>
      <c r="H66" s="6">
        <f t="shared" ref="H66:H92" si="11">HOUR(D66) *3600 + MINUTE(D66) * 60 + SECOND(D66)</f>
        <v>1038</v>
      </c>
      <c r="I66" s="1" t="str">
        <f>VLOOKUP(J66,'[1]all-items'!$A$2:$C$299,2,FALSE)</f>
        <v>u</v>
      </c>
      <c r="J66" s="1" t="str">
        <f>VLOOKUP(B66,'[1]p03-items'!$A$2:$D$22,3,FALSE)</f>
        <v>cookingSpoon</v>
      </c>
      <c r="K66" s="1">
        <f>VLOOKUP(B66,'[1]p03-items'!$A$2:$D$22,4,FALSE)</f>
        <v>0</v>
      </c>
      <c r="M66" s="1">
        <v>1</v>
      </c>
    </row>
    <row r="67" spans="1:13" x14ac:dyDescent="0.25">
      <c r="A67" s="1">
        <v>66</v>
      </c>
      <c r="B67" s="1" t="s">
        <v>0</v>
      </c>
      <c r="C67" s="4">
        <v>1.2129629629629629E-2</v>
      </c>
      <c r="D67" s="4">
        <v>1.2152777777777778E-2</v>
      </c>
      <c r="E67" s="4">
        <f t="shared" si="8"/>
        <v>2.3148148148148875E-5</v>
      </c>
      <c r="F67" s="6">
        <f t="shared" si="9"/>
        <v>2</v>
      </c>
      <c r="G67" s="6">
        <f t="shared" si="10"/>
        <v>1048</v>
      </c>
      <c r="H67" s="6">
        <f t="shared" si="11"/>
        <v>1050</v>
      </c>
      <c r="I67" s="1" t="str">
        <f>VLOOKUP(J67,'[1]all-items'!$A$2:$C$299,2,FALSE)</f>
        <v>u</v>
      </c>
      <c r="J67" s="1" t="str">
        <f>VLOOKUP(B67,'[1]p03-items'!$A$2:$D$22,3,FALSE)</f>
        <v>pot</v>
      </c>
      <c r="K67" s="1">
        <f>VLOOKUP(B67,'[1]p03-items'!$A$2:$D$22,4,FALSE)</f>
        <v>0</v>
      </c>
      <c r="M67" s="1">
        <v>1</v>
      </c>
    </row>
    <row r="68" spans="1:13" x14ac:dyDescent="0.25">
      <c r="A68" s="1">
        <v>67</v>
      </c>
      <c r="B68" s="1" t="s">
        <v>11</v>
      </c>
      <c r="C68" s="4">
        <v>1.2129629629629629E-2</v>
      </c>
      <c r="D68" s="4">
        <v>1.2199074074074072E-2</v>
      </c>
      <c r="E68" s="4">
        <f t="shared" si="8"/>
        <v>6.9444444444443157E-5</v>
      </c>
      <c r="F68" s="6">
        <f t="shared" si="9"/>
        <v>6</v>
      </c>
      <c r="G68" s="6">
        <f t="shared" si="10"/>
        <v>1048</v>
      </c>
      <c r="H68" s="6">
        <f t="shared" si="11"/>
        <v>1054</v>
      </c>
      <c r="I68" s="1" t="str">
        <f>VLOOKUP(J68,'[1]all-items'!$A$2:$C$299,2,FALSE)</f>
        <v>u</v>
      </c>
      <c r="J68" s="1" t="str">
        <f>VLOOKUP(B68,'[1]p03-items'!$A$2:$D$22,3,FALSE)</f>
        <v>pan</v>
      </c>
      <c r="K68" s="1">
        <f>VLOOKUP(B68,'[1]p03-items'!$A$2:$D$22,4,FALSE)</f>
        <v>0</v>
      </c>
      <c r="M68" s="1">
        <v>1</v>
      </c>
    </row>
    <row r="69" spans="1:13" x14ac:dyDescent="0.25">
      <c r="A69" s="1">
        <v>68</v>
      </c>
      <c r="B69" s="1" t="s">
        <v>22</v>
      </c>
      <c r="C69" s="4">
        <v>1.2152777777777778E-2</v>
      </c>
      <c r="D69" s="4">
        <v>1.2199074074074072E-2</v>
      </c>
      <c r="E69" s="4">
        <f t="shared" si="8"/>
        <v>4.6296296296294281E-5</v>
      </c>
      <c r="F69" s="6">
        <f t="shared" si="9"/>
        <v>4</v>
      </c>
      <c r="G69" s="6">
        <f t="shared" si="10"/>
        <v>1050</v>
      </c>
      <c r="H69" s="6">
        <f t="shared" si="11"/>
        <v>1054</v>
      </c>
      <c r="I69" s="1" t="str">
        <f>VLOOKUP(J69,'[1]all-items'!$A$2:$C$299,2,FALSE)</f>
        <v>u</v>
      </c>
      <c r="J69" s="1" t="str">
        <f>VLOOKUP(B69,'[1]p03-items'!$A$2:$D$22,3,FALSE)</f>
        <v>cookingSpoon</v>
      </c>
      <c r="K69" s="1">
        <f>VLOOKUP(B69,'[1]p03-items'!$A$2:$D$22,4,FALSE)</f>
        <v>0</v>
      </c>
      <c r="M69" s="1">
        <v>1</v>
      </c>
    </row>
    <row r="70" spans="1:13" x14ac:dyDescent="0.25">
      <c r="A70" s="1">
        <v>69</v>
      </c>
      <c r="B70" s="1" t="s">
        <v>18</v>
      </c>
      <c r="C70" s="4">
        <v>1.2222222222222223E-2</v>
      </c>
      <c r="D70" s="4">
        <v>1.224537037037037E-2</v>
      </c>
      <c r="E70" s="4">
        <f t="shared" si="8"/>
        <v>2.3148148148147141E-5</v>
      </c>
      <c r="F70" s="6">
        <f t="shared" si="9"/>
        <v>2</v>
      </c>
      <c r="G70" s="6">
        <f t="shared" si="10"/>
        <v>1056</v>
      </c>
      <c r="H70" s="6">
        <f t="shared" si="11"/>
        <v>1058</v>
      </c>
      <c r="I70" s="1" t="str">
        <f>VLOOKUP(J70,'[1]all-items'!$A$2:$C$299,2,FALSE)</f>
        <v>u</v>
      </c>
      <c r="J70" s="1" t="str">
        <f>VLOOKUP(B70,'[1]p03-items'!$A$2:$D$22,3,FALSE)</f>
        <v>fork</v>
      </c>
      <c r="K70" s="1">
        <f>VLOOKUP(B70,'[1]p03-items'!$A$2:$D$22,4,FALSE)</f>
        <v>0</v>
      </c>
      <c r="M70" s="1">
        <v>1</v>
      </c>
    </row>
    <row r="71" spans="1:13" x14ac:dyDescent="0.25">
      <c r="A71" s="1">
        <v>70</v>
      </c>
      <c r="B71" s="1" t="s">
        <v>28</v>
      </c>
      <c r="C71" s="4">
        <v>1.2268518518518519E-2</v>
      </c>
      <c r="D71" s="4">
        <v>1.252314814814815E-2</v>
      </c>
      <c r="E71" s="4">
        <f t="shared" si="8"/>
        <v>2.5462962962963069E-4</v>
      </c>
      <c r="F71" s="6">
        <f t="shared" si="9"/>
        <v>22</v>
      </c>
      <c r="G71" s="6">
        <f t="shared" si="10"/>
        <v>1060</v>
      </c>
      <c r="H71" s="6">
        <f t="shared" si="11"/>
        <v>1082</v>
      </c>
      <c r="I71" s="1" t="str">
        <f>VLOOKUP(J71,'[1]all-items'!$A$2:$C$299,2,FALSE)</f>
        <v>u</v>
      </c>
      <c r="J71" s="1" t="str">
        <f>VLOOKUP(B71,'[1]p03-items'!$A$2:$D$22,3,FALSE)</f>
        <v>phone</v>
      </c>
      <c r="K71" s="1">
        <f>VLOOKUP(B71,'[1]p03-items'!$A$2:$D$22,4,FALSE)</f>
        <v>0</v>
      </c>
      <c r="M71" s="1">
        <v>1</v>
      </c>
    </row>
    <row r="72" spans="1:13" x14ac:dyDescent="0.25">
      <c r="A72" s="1">
        <v>71</v>
      </c>
      <c r="B72" s="1" t="s">
        <v>0</v>
      </c>
      <c r="C72" s="4">
        <v>1.252314814814815E-2</v>
      </c>
      <c r="D72" s="4">
        <v>1.2615740740740742E-2</v>
      </c>
      <c r="E72" s="4">
        <f t="shared" si="8"/>
        <v>9.2592592592592032E-5</v>
      </c>
      <c r="F72" s="6">
        <f t="shared" si="9"/>
        <v>8</v>
      </c>
      <c r="G72" s="6">
        <f t="shared" si="10"/>
        <v>1082</v>
      </c>
      <c r="H72" s="6">
        <f t="shared" si="11"/>
        <v>1090</v>
      </c>
      <c r="I72" s="1" t="str">
        <f>VLOOKUP(J72,'[1]all-items'!$A$2:$C$299,2,FALSE)</f>
        <v>u</v>
      </c>
      <c r="J72" s="1" t="str">
        <f>VLOOKUP(B72,'[1]p03-items'!$A$2:$D$22,3,FALSE)</f>
        <v>pot</v>
      </c>
      <c r="K72" s="1">
        <f>VLOOKUP(B72,'[1]p03-items'!$A$2:$D$22,4,FALSE)</f>
        <v>0</v>
      </c>
      <c r="M72" s="1">
        <v>1</v>
      </c>
    </row>
    <row r="73" spans="1:13" x14ac:dyDescent="0.25">
      <c r="A73" s="1">
        <v>73</v>
      </c>
      <c r="B73" s="1" t="s">
        <v>18</v>
      </c>
      <c r="C73" s="4">
        <v>1.2546296296296297E-2</v>
      </c>
      <c r="D73" s="4">
        <v>1.2731481481481481E-2</v>
      </c>
      <c r="E73" s="4">
        <f t="shared" si="8"/>
        <v>1.8518518518518406E-4</v>
      </c>
      <c r="F73" s="6">
        <f t="shared" si="9"/>
        <v>16</v>
      </c>
      <c r="G73" s="6">
        <f t="shared" si="10"/>
        <v>1084</v>
      </c>
      <c r="H73" s="6">
        <f t="shared" si="11"/>
        <v>1100</v>
      </c>
      <c r="I73" s="1" t="str">
        <f>VLOOKUP(J73,'[1]all-items'!$A$2:$C$299,2,FALSE)</f>
        <v>u</v>
      </c>
      <c r="J73" s="1" t="str">
        <f>VLOOKUP(B73,'[1]p03-items'!$A$2:$D$22,3,FALSE)</f>
        <v>fork</v>
      </c>
      <c r="K73" s="1">
        <f>VLOOKUP(B73,'[1]p03-items'!$A$2:$D$22,4,FALSE)</f>
        <v>0</v>
      </c>
      <c r="L73" s="1" t="s">
        <v>80</v>
      </c>
      <c r="M73" s="1">
        <v>1</v>
      </c>
    </row>
    <row r="74" spans="1:13" x14ac:dyDescent="0.25">
      <c r="A74" s="1">
        <v>72</v>
      </c>
      <c r="B74" s="1" t="s">
        <v>1</v>
      </c>
      <c r="C74" s="4">
        <v>1.2685185185185183E-2</v>
      </c>
      <c r="D74" s="4">
        <v>1.2731481481481481E-2</v>
      </c>
      <c r="E74" s="4">
        <f t="shared" si="8"/>
        <v>4.6296296296297751E-5</v>
      </c>
      <c r="F74" s="6">
        <f t="shared" si="9"/>
        <v>4</v>
      </c>
      <c r="G74" s="6">
        <f t="shared" si="10"/>
        <v>1096</v>
      </c>
      <c r="H74" s="6">
        <f t="shared" si="11"/>
        <v>1100</v>
      </c>
      <c r="I74" s="1" t="str">
        <f>VLOOKUP(J74,'[1]all-items'!$A$2:$C$299,2,FALSE)</f>
        <v>c</v>
      </c>
      <c r="J74" s="1" t="str">
        <f>VLOOKUP(B74,'[1]p03-items'!$A$2:$D$22,3,FALSE)</f>
        <v>spaghetti</v>
      </c>
      <c r="K74" s="1">
        <f>VLOOKUP(B74,'[1]p03-items'!$A$2:$D$22,4,FALSE)</f>
        <v>0</v>
      </c>
      <c r="M74" s="1">
        <v>1</v>
      </c>
    </row>
    <row r="75" spans="1:13" x14ac:dyDescent="0.25">
      <c r="A75" s="1">
        <v>74</v>
      </c>
      <c r="B75" s="1" t="s">
        <v>11</v>
      </c>
      <c r="C75" s="4">
        <v>1.2847222222222223E-2</v>
      </c>
      <c r="D75" s="4">
        <v>1.2939814814814814E-2</v>
      </c>
      <c r="E75" s="4">
        <f t="shared" si="8"/>
        <v>9.2592592592590298E-5</v>
      </c>
      <c r="F75" s="6">
        <f t="shared" si="9"/>
        <v>8</v>
      </c>
      <c r="G75" s="6">
        <f t="shared" si="10"/>
        <v>1110</v>
      </c>
      <c r="H75" s="6">
        <f t="shared" si="11"/>
        <v>1118</v>
      </c>
      <c r="I75" s="1" t="str">
        <f>VLOOKUP(J75,'[1]all-items'!$A$2:$C$299,2,FALSE)</f>
        <v>u</v>
      </c>
      <c r="J75" s="1" t="str">
        <f>VLOOKUP(B75,'[1]p03-items'!$A$2:$D$22,3,FALSE)</f>
        <v>pan</v>
      </c>
      <c r="K75" s="1">
        <f>VLOOKUP(B75,'[1]p03-items'!$A$2:$D$22,4,FALSE)</f>
        <v>0</v>
      </c>
      <c r="M75" s="1">
        <v>1</v>
      </c>
    </row>
    <row r="76" spans="1:13" x14ac:dyDescent="0.25">
      <c r="A76" s="1">
        <v>75</v>
      </c>
      <c r="B76" s="1" t="s">
        <v>22</v>
      </c>
      <c r="C76" s="4">
        <v>1.2847222222222223E-2</v>
      </c>
      <c r="D76" s="4">
        <v>1.2939814814814814E-2</v>
      </c>
      <c r="E76" s="4">
        <f t="shared" si="8"/>
        <v>9.2592592592590298E-5</v>
      </c>
      <c r="F76" s="6">
        <f t="shared" si="9"/>
        <v>8</v>
      </c>
      <c r="G76" s="6">
        <f t="shared" si="10"/>
        <v>1110</v>
      </c>
      <c r="H76" s="6">
        <f t="shared" si="11"/>
        <v>1118</v>
      </c>
      <c r="I76" s="1" t="str">
        <f>VLOOKUP(J76,'[1]all-items'!$A$2:$C$299,2,FALSE)</f>
        <v>u</v>
      </c>
      <c r="J76" s="1" t="str">
        <f>VLOOKUP(B76,'[1]p03-items'!$A$2:$D$22,3,FALSE)</f>
        <v>cookingSpoon</v>
      </c>
      <c r="K76" s="1">
        <f>VLOOKUP(B76,'[1]p03-items'!$A$2:$D$22,4,FALSE)</f>
        <v>0</v>
      </c>
      <c r="M76" s="1">
        <v>1</v>
      </c>
    </row>
    <row r="77" spans="1:13" x14ac:dyDescent="0.25">
      <c r="A77" s="1">
        <v>76</v>
      </c>
      <c r="B77" s="1" t="s">
        <v>13</v>
      </c>
      <c r="C77" s="4">
        <v>1.2916666666666667E-2</v>
      </c>
      <c r="D77" s="4">
        <v>1.2962962962962963E-2</v>
      </c>
      <c r="E77" s="4">
        <f t="shared" si="8"/>
        <v>4.6296296296296016E-5</v>
      </c>
      <c r="F77" s="6">
        <f t="shared" si="9"/>
        <v>4</v>
      </c>
      <c r="G77" s="6">
        <f t="shared" si="10"/>
        <v>1116</v>
      </c>
      <c r="H77" s="6">
        <f t="shared" si="11"/>
        <v>1120</v>
      </c>
      <c r="I77" s="1" t="str">
        <f>VLOOKUP(J77,'[1]all-items'!$A$2:$C$299,2,FALSE)</f>
        <v>e</v>
      </c>
      <c r="J77" s="1" t="str">
        <f>VLOOKUP(B77,'[1]p03-items'!$A$2:$D$22,3,FALSE)</f>
        <v>stove</v>
      </c>
      <c r="K77" s="1">
        <f>VLOOKUP(B77,'[1]p03-items'!$A$2:$D$22,4,FALSE)</f>
        <v>0</v>
      </c>
      <c r="L77" s="1" t="s">
        <v>71</v>
      </c>
      <c r="M77" s="1">
        <v>1</v>
      </c>
    </row>
    <row r="78" spans="1:13" x14ac:dyDescent="0.25">
      <c r="A78" s="1">
        <v>77</v>
      </c>
      <c r="B78" s="1" t="s">
        <v>32</v>
      </c>
      <c r="C78" s="4">
        <v>1.3055555555555556E-2</v>
      </c>
      <c r="D78" s="4">
        <v>1.3101851851851852E-2</v>
      </c>
      <c r="E78" s="4">
        <f t="shared" si="8"/>
        <v>4.6296296296296016E-5</v>
      </c>
      <c r="F78" s="6">
        <f t="shared" si="9"/>
        <v>4</v>
      </c>
      <c r="G78" s="6">
        <f t="shared" si="10"/>
        <v>1128</v>
      </c>
      <c r="H78" s="6">
        <f t="shared" si="11"/>
        <v>1132</v>
      </c>
      <c r="I78" s="1" t="str">
        <f>VLOOKUP(J78,'[1]all-items'!$A$2:$C$299,2,FALSE)</f>
        <v>e</v>
      </c>
      <c r="J78" s="1" t="str">
        <f>VLOOKUP(B78,'[1]p03-items'!$A$2:$D$22,3,FALSE)</f>
        <v>fridge</v>
      </c>
      <c r="K78" s="1">
        <f>VLOOKUP(B78,'[1]p03-items'!$A$2:$D$22,4,FALSE)</f>
        <v>0</v>
      </c>
      <c r="M78" s="1">
        <v>1</v>
      </c>
    </row>
    <row r="79" spans="1:13" x14ac:dyDescent="0.25">
      <c r="A79" s="1">
        <v>78</v>
      </c>
      <c r="B79" s="1" t="s">
        <v>23</v>
      </c>
      <c r="C79" s="4">
        <v>1.3078703703703703E-2</v>
      </c>
      <c r="D79" s="4">
        <v>1.3356481481481483E-2</v>
      </c>
      <c r="E79" s="4">
        <f t="shared" si="8"/>
        <v>2.7777777777777957E-4</v>
      </c>
      <c r="F79" s="6">
        <f t="shared" si="9"/>
        <v>24</v>
      </c>
      <c r="G79" s="6">
        <f t="shared" si="10"/>
        <v>1130</v>
      </c>
      <c r="H79" s="6">
        <f t="shared" si="11"/>
        <v>1154</v>
      </c>
      <c r="I79" s="1" t="str">
        <f>VLOOKUP(J79,'[1]all-items'!$A$2:$C$299,2,FALSE)</f>
        <v>c</v>
      </c>
      <c r="J79" s="1" t="str">
        <f>VLOOKUP(B79,'[1]p03-items'!$A$2:$D$22,3,FALSE)</f>
        <v>tomatoesSauce</v>
      </c>
      <c r="K79" s="1">
        <f>VLOOKUP(B79,'[1]p03-items'!$A$2:$D$22,4,FALSE)</f>
        <v>0</v>
      </c>
      <c r="M79" s="1">
        <v>1</v>
      </c>
    </row>
    <row r="80" spans="1:13" x14ac:dyDescent="0.25">
      <c r="A80" s="1">
        <v>79</v>
      </c>
      <c r="B80" s="1" t="s">
        <v>11</v>
      </c>
      <c r="C80" s="4">
        <v>1.3379629629629628E-2</v>
      </c>
      <c r="D80" s="4">
        <v>1.3657407407407408E-2</v>
      </c>
      <c r="E80" s="4">
        <f t="shared" si="8"/>
        <v>2.7777777777777957E-4</v>
      </c>
      <c r="F80" s="6">
        <f t="shared" si="9"/>
        <v>24</v>
      </c>
      <c r="G80" s="6">
        <f t="shared" si="10"/>
        <v>1156</v>
      </c>
      <c r="H80" s="6">
        <f t="shared" si="11"/>
        <v>1180</v>
      </c>
      <c r="I80" s="1" t="str">
        <f>VLOOKUP(J80,'[1]all-items'!$A$2:$C$299,2,FALSE)</f>
        <v>u</v>
      </c>
      <c r="J80" s="1" t="str">
        <f>VLOOKUP(B80,'[1]p03-items'!$A$2:$D$22,3,FALSE)</f>
        <v>pan</v>
      </c>
      <c r="K80" s="1">
        <f>VLOOKUP(B80,'[1]p03-items'!$A$2:$D$22,4,FALSE)</f>
        <v>0</v>
      </c>
      <c r="M80" s="1">
        <v>1</v>
      </c>
    </row>
    <row r="81" spans="1:13" x14ac:dyDescent="0.25">
      <c r="A81" s="1">
        <v>80</v>
      </c>
      <c r="B81" s="1" t="s">
        <v>22</v>
      </c>
      <c r="C81" s="4">
        <v>1.3379629629629628E-2</v>
      </c>
      <c r="D81" s="4">
        <v>1.3657407407407408E-2</v>
      </c>
      <c r="E81" s="4">
        <f t="shared" si="8"/>
        <v>2.7777777777777957E-4</v>
      </c>
      <c r="F81" s="6">
        <f t="shared" si="9"/>
        <v>24</v>
      </c>
      <c r="G81" s="6">
        <f t="shared" si="10"/>
        <v>1156</v>
      </c>
      <c r="H81" s="6">
        <f t="shared" si="11"/>
        <v>1180</v>
      </c>
      <c r="I81" s="1" t="str">
        <f>VLOOKUP(J81,'[1]all-items'!$A$2:$C$299,2,FALSE)</f>
        <v>u</v>
      </c>
      <c r="J81" s="1" t="str">
        <f>VLOOKUP(B81,'[1]p03-items'!$A$2:$D$22,3,FALSE)</f>
        <v>cookingSpoon</v>
      </c>
      <c r="K81" s="1">
        <f>VLOOKUP(B81,'[1]p03-items'!$A$2:$D$22,4,FALSE)</f>
        <v>0</v>
      </c>
      <c r="M81" s="1">
        <v>1</v>
      </c>
    </row>
    <row r="82" spans="1:13" x14ac:dyDescent="0.25">
      <c r="A82" s="1">
        <v>81</v>
      </c>
      <c r="B82" s="1" t="s">
        <v>18</v>
      </c>
      <c r="C82" s="4">
        <v>1.3657407407407408E-2</v>
      </c>
      <c r="D82" s="4">
        <v>1.3703703703703704E-2</v>
      </c>
      <c r="E82" s="4">
        <f t="shared" si="8"/>
        <v>4.6296296296296016E-5</v>
      </c>
      <c r="F82" s="6">
        <f t="shared" si="9"/>
        <v>4</v>
      </c>
      <c r="G82" s="6">
        <f t="shared" si="10"/>
        <v>1180</v>
      </c>
      <c r="H82" s="6">
        <f t="shared" si="11"/>
        <v>1184</v>
      </c>
      <c r="I82" s="1" t="str">
        <f>VLOOKUP(J82,'[1]all-items'!$A$2:$C$299,2,FALSE)</f>
        <v>u</v>
      </c>
      <c r="J82" s="1" t="str">
        <f>VLOOKUP(B82,'[1]p03-items'!$A$2:$D$22,3,FALSE)</f>
        <v>fork</v>
      </c>
      <c r="K82" s="1">
        <f>VLOOKUP(B82,'[1]p03-items'!$A$2:$D$22,4,FALSE)</f>
        <v>0</v>
      </c>
      <c r="M82" s="1">
        <v>1</v>
      </c>
    </row>
    <row r="83" spans="1:13" x14ac:dyDescent="0.25">
      <c r="A83" s="1">
        <v>82</v>
      </c>
      <c r="B83" s="1" t="s">
        <v>1</v>
      </c>
      <c r="C83" s="4">
        <v>1.3680555555555555E-2</v>
      </c>
      <c r="D83" s="4">
        <v>1.3703703703703704E-2</v>
      </c>
      <c r="E83" s="4">
        <f t="shared" si="8"/>
        <v>2.3148148148148875E-5</v>
      </c>
      <c r="F83" s="6">
        <f t="shared" si="9"/>
        <v>2</v>
      </c>
      <c r="G83" s="6">
        <f t="shared" si="10"/>
        <v>1182</v>
      </c>
      <c r="H83" s="6">
        <f t="shared" si="11"/>
        <v>1184</v>
      </c>
      <c r="I83" s="1" t="str">
        <f>VLOOKUP(J83,'[1]all-items'!$A$2:$C$299,2,FALSE)</f>
        <v>c</v>
      </c>
      <c r="J83" s="1" t="str">
        <f>VLOOKUP(B83,'[1]p03-items'!$A$2:$D$22,3,FALSE)</f>
        <v>spaghetti</v>
      </c>
      <c r="K83" s="1">
        <f>VLOOKUP(B83,'[1]p03-items'!$A$2:$D$22,4,FALSE)</f>
        <v>0</v>
      </c>
      <c r="L83" s="1" t="s">
        <v>80</v>
      </c>
      <c r="M83" s="1">
        <v>1</v>
      </c>
    </row>
    <row r="84" spans="1:13" x14ac:dyDescent="0.25">
      <c r="A84" s="1">
        <v>83</v>
      </c>
      <c r="B84" s="1" t="s">
        <v>0</v>
      </c>
      <c r="C84" s="4">
        <v>1.3703703703703704E-2</v>
      </c>
      <c r="D84" s="4">
        <v>1.3865740740740739E-2</v>
      </c>
      <c r="E84" s="4">
        <f t="shared" si="8"/>
        <v>1.6203703703703519E-4</v>
      </c>
      <c r="F84" s="6">
        <f t="shared" si="9"/>
        <v>14</v>
      </c>
      <c r="G84" s="6">
        <f t="shared" si="10"/>
        <v>1184</v>
      </c>
      <c r="H84" s="6">
        <f t="shared" si="11"/>
        <v>1198</v>
      </c>
      <c r="I84" s="1" t="str">
        <f>VLOOKUP(J84,'[1]all-items'!$A$2:$C$299,2,FALSE)</f>
        <v>u</v>
      </c>
      <c r="J84" s="1" t="str">
        <f>VLOOKUP(B84,'[1]p03-items'!$A$2:$D$22,3,FALSE)</f>
        <v>pot</v>
      </c>
      <c r="K84" s="1">
        <f>VLOOKUP(B84,'[1]p03-items'!$A$2:$D$22,4,FALSE)</f>
        <v>0</v>
      </c>
      <c r="M84" s="1">
        <v>1</v>
      </c>
    </row>
    <row r="85" spans="1:13" x14ac:dyDescent="0.25">
      <c r="A85" s="1">
        <v>84</v>
      </c>
      <c r="B85" s="1" t="s">
        <v>13</v>
      </c>
      <c r="C85" s="4">
        <v>1.3726851851851851E-2</v>
      </c>
      <c r="D85" s="4">
        <v>1.375E-2</v>
      </c>
      <c r="E85" s="4">
        <f t="shared" si="8"/>
        <v>2.3148148148148875E-5</v>
      </c>
      <c r="F85" s="6">
        <f t="shared" si="9"/>
        <v>2</v>
      </c>
      <c r="G85" s="6">
        <f t="shared" si="10"/>
        <v>1186</v>
      </c>
      <c r="H85" s="6">
        <f t="shared" si="11"/>
        <v>1188</v>
      </c>
      <c r="I85" s="1" t="str">
        <f>VLOOKUP(J85,'[1]all-items'!$A$2:$C$299,2,FALSE)</f>
        <v>e</v>
      </c>
      <c r="J85" s="1" t="str">
        <f>VLOOKUP(B85,'[1]p03-items'!$A$2:$D$22,3,FALSE)</f>
        <v>stove</v>
      </c>
      <c r="K85" s="1">
        <f>VLOOKUP(B85,'[1]p03-items'!$A$2:$D$22,4,FALSE)</f>
        <v>0</v>
      </c>
      <c r="L85" s="1" t="s">
        <v>71</v>
      </c>
      <c r="M85" s="1">
        <v>1</v>
      </c>
    </row>
    <row r="86" spans="1:13" x14ac:dyDescent="0.25">
      <c r="A86" s="1">
        <v>85</v>
      </c>
      <c r="B86" s="1" t="s">
        <v>24</v>
      </c>
      <c r="C86" s="4">
        <v>1.3773148148148147E-2</v>
      </c>
      <c r="D86" s="4">
        <v>1.3912037037037037E-2</v>
      </c>
      <c r="E86" s="4">
        <f t="shared" si="8"/>
        <v>1.3888888888888978E-4</v>
      </c>
      <c r="F86" s="6">
        <f t="shared" si="9"/>
        <v>12</v>
      </c>
      <c r="G86" s="6">
        <f t="shared" si="10"/>
        <v>1190</v>
      </c>
      <c r="H86" s="6">
        <f t="shared" si="11"/>
        <v>1202</v>
      </c>
      <c r="I86" s="1" t="str">
        <f>VLOOKUP(J86,'[1]all-items'!$A$2:$C$299,2,FALSE)</f>
        <v>u</v>
      </c>
      <c r="J86" s="1" t="str">
        <f>VLOOKUP(B86,'[1]p03-items'!$A$2:$D$22,3,FALSE)</f>
        <v>strainer</v>
      </c>
      <c r="K86" s="1">
        <f>VLOOKUP(B86,'[1]p03-items'!$A$2:$D$22,4,FALSE)</f>
        <v>0</v>
      </c>
      <c r="M86" s="1">
        <v>1</v>
      </c>
    </row>
    <row r="87" spans="1:13" x14ac:dyDescent="0.25">
      <c r="A87" s="1">
        <v>86</v>
      </c>
      <c r="B87" s="1" t="s">
        <v>1</v>
      </c>
      <c r="C87" s="4">
        <v>1.3796296296296298E-2</v>
      </c>
      <c r="D87" s="4">
        <v>1.3912037037037037E-2</v>
      </c>
      <c r="E87" s="4">
        <f t="shared" si="8"/>
        <v>1.1574074074073917E-4</v>
      </c>
      <c r="F87" s="6">
        <f t="shared" si="9"/>
        <v>10</v>
      </c>
      <c r="G87" s="6">
        <f t="shared" si="10"/>
        <v>1192</v>
      </c>
      <c r="H87" s="6">
        <f t="shared" si="11"/>
        <v>1202</v>
      </c>
      <c r="I87" s="1" t="str">
        <f>VLOOKUP(J87,'[1]all-items'!$A$2:$C$299,2,FALSE)</f>
        <v>c</v>
      </c>
      <c r="J87" s="1" t="str">
        <f>VLOOKUP(B87,'[1]p03-items'!$A$2:$D$22,3,FALSE)</f>
        <v>spaghetti</v>
      </c>
      <c r="K87" s="1">
        <f>VLOOKUP(B87,'[1]p03-items'!$A$2:$D$22,4,FALSE)</f>
        <v>0</v>
      </c>
      <c r="M87" s="1">
        <v>1</v>
      </c>
    </row>
    <row r="88" spans="1:13" x14ac:dyDescent="0.25">
      <c r="A88" s="1">
        <v>87</v>
      </c>
      <c r="B88" s="1" t="s">
        <v>22</v>
      </c>
      <c r="C88" s="4">
        <v>1.3912037037037037E-2</v>
      </c>
      <c r="D88" s="4">
        <v>1.4189814814814815E-2</v>
      </c>
      <c r="E88" s="4">
        <f t="shared" si="8"/>
        <v>2.7777777777777783E-4</v>
      </c>
      <c r="F88" s="6">
        <f t="shared" si="9"/>
        <v>24</v>
      </c>
      <c r="G88" s="6">
        <f t="shared" si="10"/>
        <v>1202</v>
      </c>
      <c r="H88" s="6">
        <f t="shared" si="11"/>
        <v>1226</v>
      </c>
      <c r="I88" s="1" t="str">
        <f>VLOOKUP(J88,'[1]all-items'!$A$2:$C$299,2,FALSE)</f>
        <v>u</v>
      </c>
      <c r="J88" s="1" t="str">
        <f>VLOOKUP(B88,'[1]p03-items'!$A$2:$D$22,3,FALSE)</f>
        <v>cookingSpoon</v>
      </c>
      <c r="K88" s="1">
        <f>VLOOKUP(B88,'[1]p03-items'!$A$2:$D$22,4,FALSE)</f>
        <v>0</v>
      </c>
      <c r="M88" s="1">
        <v>1</v>
      </c>
    </row>
    <row r="89" spans="1:13" x14ac:dyDescent="0.25">
      <c r="A89" s="1">
        <v>88</v>
      </c>
      <c r="B89" s="1" t="s">
        <v>11</v>
      </c>
      <c r="C89" s="4">
        <v>1.3935185185185184E-2</v>
      </c>
      <c r="D89" s="4">
        <v>1.4189814814814815E-2</v>
      </c>
      <c r="E89" s="4">
        <f t="shared" si="8"/>
        <v>2.5462962962963069E-4</v>
      </c>
      <c r="F89" s="6">
        <f t="shared" si="9"/>
        <v>22</v>
      </c>
      <c r="G89" s="6">
        <f t="shared" si="10"/>
        <v>1204</v>
      </c>
      <c r="H89" s="6">
        <f t="shared" si="11"/>
        <v>1226</v>
      </c>
      <c r="I89" s="1" t="str">
        <f>VLOOKUP(J89,'[1]all-items'!$A$2:$C$299,2,FALSE)</f>
        <v>u</v>
      </c>
      <c r="J89" s="1" t="str">
        <f>VLOOKUP(B89,'[1]p03-items'!$A$2:$D$22,3,FALSE)</f>
        <v>pan</v>
      </c>
      <c r="K89" s="1">
        <f>VLOOKUP(B89,'[1]p03-items'!$A$2:$D$22,4,FALSE)</f>
        <v>0</v>
      </c>
      <c r="M89" s="1">
        <v>1</v>
      </c>
    </row>
    <row r="90" spans="1:13" x14ac:dyDescent="0.25">
      <c r="A90" s="1">
        <v>89</v>
      </c>
      <c r="B90" s="1" t="s">
        <v>10</v>
      </c>
      <c r="C90" s="4">
        <v>1.4212962962962962E-2</v>
      </c>
      <c r="D90" s="4">
        <v>1.4282407407407409E-2</v>
      </c>
      <c r="E90" s="4">
        <f t="shared" si="8"/>
        <v>6.9444444444446626E-5</v>
      </c>
      <c r="F90" s="6">
        <f t="shared" si="9"/>
        <v>6</v>
      </c>
      <c r="G90" s="6">
        <f t="shared" si="10"/>
        <v>1228</v>
      </c>
      <c r="H90" s="6">
        <f t="shared" si="11"/>
        <v>1234</v>
      </c>
      <c r="I90" s="1" t="str">
        <f>VLOOKUP(J90,'[1]all-items'!$A$2:$C$299,2,FALSE)</f>
        <v>u</v>
      </c>
      <c r="J90" s="1" t="str">
        <f>VLOOKUP(B90,'[1]p03-items'!$A$2:$D$22,3,FALSE)</f>
        <v>plate</v>
      </c>
      <c r="K90" s="1">
        <f>VLOOKUP(B90,'[1]p03-items'!$A$2:$D$22,4,FALSE)</f>
        <v>0</v>
      </c>
      <c r="M90" s="1">
        <v>1</v>
      </c>
    </row>
    <row r="91" spans="1:13" x14ac:dyDescent="0.25">
      <c r="A91" s="1">
        <v>90</v>
      </c>
      <c r="B91" s="1" t="s">
        <v>22</v>
      </c>
      <c r="C91" s="4">
        <v>1.4282407407407409E-2</v>
      </c>
      <c r="D91" s="4">
        <v>1.4560185185185183E-2</v>
      </c>
      <c r="E91" s="4">
        <f t="shared" si="8"/>
        <v>2.7777777777777436E-4</v>
      </c>
      <c r="F91" s="6">
        <f t="shared" si="9"/>
        <v>24</v>
      </c>
      <c r="G91" s="6">
        <f t="shared" si="10"/>
        <v>1234</v>
      </c>
      <c r="H91" s="6">
        <f t="shared" si="11"/>
        <v>1258</v>
      </c>
      <c r="I91" s="1" t="str">
        <f>VLOOKUP(J91,'[1]all-items'!$A$2:$C$299,2,FALSE)</f>
        <v>u</v>
      </c>
      <c r="J91" s="1" t="str">
        <f>VLOOKUP(B91,'[1]p03-items'!$A$2:$D$22,3,FALSE)</f>
        <v>cookingSpoon</v>
      </c>
      <c r="K91" s="1">
        <f>VLOOKUP(B91,'[1]p03-items'!$A$2:$D$22,4,FALSE)</f>
        <v>0</v>
      </c>
      <c r="M91" s="1">
        <v>1</v>
      </c>
    </row>
    <row r="92" spans="1:13" x14ac:dyDescent="0.25">
      <c r="A92" s="1">
        <v>91</v>
      </c>
      <c r="B92" s="1" t="s">
        <v>11</v>
      </c>
      <c r="C92" s="4">
        <v>1.4282407407407409E-2</v>
      </c>
      <c r="D92" s="4">
        <v>1.4560185185185183E-2</v>
      </c>
      <c r="E92" s="4">
        <f t="shared" si="8"/>
        <v>2.7777777777777436E-4</v>
      </c>
      <c r="F92" s="6">
        <f t="shared" si="9"/>
        <v>24</v>
      </c>
      <c r="G92" s="6">
        <f t="shared" si="10"/>
        <v>1234</v>
      </c>
      <c r="H92" s="6">
        <f t="shared" si="11"/>
        <v>1258</v>
      </c>
      <c r="I92" s="1" t="str">
        <f>VLOOKUP(J92,'[1]all-items'!$A$2:$C$299,2,FALSE)</f>
        <v>u</v>
      </c>
      <c r="J92" s="1" t="str">
        <f>VLOOKUP(B92,'[1]p03-items'!$A$2:$D$22,3,FALSE)</f>
        <v>pan</v>
      </c>
      <c r="K92" s="1">
        <f>VLOOKUP(B92,'[1]p03-items'!$A$2:$D$22,4,FALSE)</f>
        <v>0</v>
      </c>
      <c r="M92" s="1">
        <v>1</v>
      </c>
    </row>
    <row r="113" ht="15.75" customHeight="1" x14ac:dyDescent="0.25"/>
    <row r="117" ht="15.75" customHeight="1" x14ac:dyDescent="0.25"/>
    <row r="142" spans="3:3" x14ac:dyDescent="0.25">
      <c r="C142" s="3"/>
    </row>
    <row r="146" spans="3:3" x14ac:dyDescent="0.25">
      <c r="C146" s="2"/>
    </row>
    <row r="216" ht="13.5" customHeight="1" x14ac:dyDescent="0.25"/>
    <row r="220" ht="15.75" customHeight="1" x14ac:dyDescent="0.25"/>
  </sheetData>
  <sortState ref="A2:M22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"/>
  <sheetViews>
    <sheetView tabSelected="1" workbookViewId="0">
      <pane ySplit="1" topLeftCell="A93" activePane="bottomLeft" state="frozen"/>
      <selection pane="bottomLeft" activeCell="C98" sqref="C98"/>
    </sheetView>
  </sheetViews>
  <sheetFormatPr defaultRowHeight="15" x14ac:dyDescent="0.25"/>
  <cols>
    <col min="1" max="1" width="5.85546875" style="1" bestFit="1" customWidth="1"/>
    <col min="2" max="2" width="19.5703125" style="1" bestFit="1" customWidth="1"/>
    <col min="3" max="4" width="8.140625" style="5" bestFit="1" customWidth="1"/>
    <col min="5" max="5" width="8.5703125" style="5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4.85546875" style="1" bestFit="1" customWidth="1"/>
    <col min="10" max="10" width="12" style="1" bestFit="1" customWidth="1"/>
    <col min="11" max="11" width="10.85546875" style="1" bestFit="1" customWidth="1"/>
    <col min="12" max="12" width="23" customWidth="1"/>
    <col min="13" max="13" width="9.140625" style="14"/>
    <col min="14" max="14" width="9.140625" style="5"/>
    <col min="15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3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5">
        <v>1.3888888888888889E-4</v>
      </c>
      <c r="D2" s="5">
        <v>3.0092592592592595E-4</v>
      </c>
      <c r="E2" s="5">
        <f t="shared" ref="E2:E33" si="0">D2-C2</f>
        <v>1.6203703703703706E-4</v>
      </c>
      <c r="F2" s="6">
        <f t="shared" ref="F2:F33" si="1">HOUR(E2) *3600 + MINUTE(E2) * 60 + SECOND(E2)</f>
        <v>14</v>
      </c>
      <c r="G2" s="6">
        <f t="shared" ref="G2:G33" si="2">HOUR(C2) *3600 + MINUTE(C2) * 60 + SECOND(C2)</f>
        <v>12</v>
      </c>
      <c r="H2" s="6">
        <f t="shared" ref="H2:H33" si="3">HOUR(D2) *3600 + MINUTE(D2) * 60 + SECOND(D2)</f>
        <v>26</v>
      </c>
      <c r="I2" s="1" t="str">
        <f>VLOOKUP(J2,'[1]all-items'!$A$2:$C$299,2,FALSE)</f>
        <v>u</v>
      </c>
      <c r="J2" s="1" t="str">
        <f>VLOOKUP(B2,'[1]p03-items'!$F$2:$I$47,3,FALSE)</f>
        <v>pot</v>
      </c>
      <c r="K2" s="1">
        <f>VLOOKUP(B2,'[1]p03-items'!$F$2:$I$47,4,FALSE)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5">
        <v>1.6203703703703703E-4</v>
      </c>
      <c r="D3" s="5">
        <v>2.5462962962962961E-4</v>
      </c>
      <c r="E3" s="5">
        <f t="shared" si="0"/>
        <v>9.2592592592592574E-5</v>
      </c>
      <c r="F3" s="6">
        <f t="shared" si="1"/>
        <v>8</v>
      </c>
      <c r="G3" s="6">
        <f t="shared" si="2"/>
        <v>14</v>
      </c>
      <c r="H3" s="6">
        <f t="shared" si="3"/>
        <v>22</v>
      </c>
      <c r="I3" s="1" t="str">
        <f>VLOOKUP(J3,'[1]all-items'!$A$2:$C$299,2,FALSE)</f>
        <v>e</v>
      </c>
      <c r="J3" s="1" t="str">
        <f>VLOOKUP(B3,'[1]p03-items'!$F$2:$I$47,3,FALSE)</f>
        <v>faucet</v>
      </c>
      <c r="K3" s="1">
        <f>VLOOKUP(B3,'[1]p03-items'!$F$2:$I$47,4,FALSE)</f>
        <v>0</v>
      </c>
      <c r="L3" t="s">
        <v>61</v>
      </c>
      <c r="M3" s="1">
        <v>1</v>
      </c>
    </row>
    <row r="4" spans="1:35" x14ac:dyDescent="0.25">
      <c r="A4" s="1">
        <v>3</v>
      </c>
      <c r="B4" s="1" t="s">
        <v>3</v>
      </c>
      <c r="C4" s="5">
        <v>1.6203703703703703E-4</v>
      </c>
      <c r="D4" s="5">
        <v>2.5462962962962961E-4</v>
      </c>
      <c r="E4" s="5">
        <f t="shared" si="0"/>
        <v>9.2592592592592574E-5</v>
      </c>
      <c r="F4" s="6">
        <f t="shared" si="1"/>
        <v>8</v>
      </c>
      <c r="G4" s="6">
        <f t="shared" si="2"/>
        <v>14</v>
      </c>
      <c r="H4" s="6">
        <f t="shared" si="3"/>
        <v>22</v>
      </c>
      <c r="I4" s="1" t="str">
        <f>VLOOKUP(J4,'[1]all-items'!$A$2:$C$299,2,FALSE)</f>
        <v>c</v>
      </c>
      <c r="J4" s="1" t="str">
        <f>VLOOKUP(B4,'[1]p03-items'!$F$2:$I$47,3,FALSE)</f>
        <v>water</v>
      </c>
      <c r="K4" s="1">
        <f>VLOOKUP(B4,'[1]p03-items'!$F$2:$I$47,4,FALSE)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5">
        <v>3.0092592592592595E-4</v>
      </c>
      <c r="D5" s="5">
        <v>2.8171296296296302E-2</v>
      </c>
      <c r="E5" s="5">
        <f t="shared" si="0"/>
        <v>2.7870370370370375E-2</v>
      </c>
      <c r="F5" s="6">
        <f t="shared" si="1"/>
        <v>2408</v>
      </c>
      <c r="G5" s="6">
        <f t="shared" si="2"/>
        <v>26</v>
      </c>
      <c r="H5" s="6">
        <f t="shared" si="3"/>
        <v>2434</v>
      </c>
      <c r="I5" s="1" t="str">
        <f>VLOOKUP(J5,'[1]all-items'!$A$2:$C$299,2,FALSE)</f>
        <v>e</v>
      </c>
      <c r="J5" s="1" t="str">
        <f>VLOOKUP(B5,'[1]p03-items'!$F$2:$I$47,3,FALSE)</f>
        <v>stove</v>
      </c>
      <c r="K5" s="1">
        <f>VLOOKUP(B5,'[1]p03-items'!$F$2:$I$47,4,FALSE)</f>
        <v>0</v>
      </c>
      <c r="L5" t="s">
        <v>60</v>
      </c>
      <c r="M5" s="1">
        <v>1</v>
      </c>
    </row>
    <row r="6" spans="1:35" x14ac:dyDescent="0.25">
      <c r="A6" s="1">
        <v>5</v>
      </c>
      <c r="B6" s="1" t="s">
        <v>34</v>
      </c>
      <c r="C6" s="5">
        <v>3.2407407407407406E-4</v>
      </c>
      <c r="D6" s="5">
        <v>3.7037037037037035E-4</v>
      </c>
      <c r="E6" s="5">
        <f t="shared" si="0"/>
        <v>4.6296296296296287E-5</v>
      </c>
      <c r="F6" s="6">
        <f t="shared" si="1"/>
        <v>4</v>
      </c>
      <c r="G6" s="6">
        <f t="shared" si="2"/>
        <v>28</v>
      </c>
      <c r="H6" s="6">
        <f t="shared" si="3"/>
        <v>32</v>
      </c>
      <c r="I6" s="1" t="str">
        <f>VLOOKUP(J6,'[1]all-items'!$A$2:$C$299,2,FALSE)</f>
        <v>u</v>
      </c>
      <c r="J6" s="1" t="str">
        <f>VLOOKUP(B6,'[1]p03-items'!$F$2:$I$47,3,FALSE)</f>
        <v>chopB</v>
      </c>
      <c r="K6" s="1">
        <f>VLOOKUP(B6,'[1]p03-items'!$F$2:$I$47,4,FALSE)</f>
        <v>0</v>
      </c>
      <c r="M6" s="1">
        <v>1</v>
      </c>
    </row>
    <row r="7" spans="1:35" x14ac:dyDescent="0.25">
      <c r="A7" s="1">
        <v>6</v>
      </c>
      <c r="B7" s="1" t="s">
        <v>32</v>
      </c>
      <c r="C7" s="5">
        <v>3.9351851851851852E-4</v>
      </c>
      <c r="D7" s="5">
        <v>4.6296296296296293E-4</v>
      </c>
      <c r="E7" s="5">
        <f t="shared" si="0"/>
        <v>6.9444444444444404E-5</v>
      </c>
      <c r="F7" s="6">
        <f t="shared" si="1"/>
        <v>6</v>
      </c>
      <c r="G7" s="6">
        <f t="shared" si="2"/>
        <v>34</v>
      </c>
      <c r="H7" s="6">
        <f t="shared" si="3"/>
        <v>40</v>
      </c>
      <c r="I7" s="1" t="str">
        <f>VLOOKUP(J7,'[1]all-items'!$A$2:$C$299,2,FALSE)</f>
        <v>e</v>
      </c>
      <c r="J7" s="1" t="str">
        <f>VLOOKUP(B7,'[1]p03-items'!$F$2:$I$47,3,FALSE)</f>
        <v>fridge</v>
      </c>
      <c r="K7" s="1">
        <f>VLOOKUP(B7,'[1]p03-items'!$F$2:$I$47,4,FALSE)</f>
        <v>0</v>
      </c>
      <c r="M7" s="1">
        <v>1</v>
      </c>
    </row>
    <row r="8" spans="1:35" x14ac:dyDescent="0.25">
      <c r="A8" s="1">
        <v>7</v>
      </c>
      <c r="B8" s="1" t="s">
        <v>35</v>
      </c>
      <c r="C8" s="5">
        <v>4.1666666666666669E-4</v>
      </c>
      <c r="D8" s="5">
        <v>6.7129629629629625E-4</v>
      </c>
      <c r="E8" s="5">
        <f t="shared" si="0"/>
        <v>2.5462962962962955E-4</v>
      </c>
      <c r="F8" s="6">
        <f t="shared" si="1"/>
        <v>22</v>
      </c>
      <c r="G8" s="6">
        <f t="shared" si="2"/>
        <v>36</v>
      </c>
      <c r="H8" s="6">
        <f t="shared" si="3"/>
        <v>58</v>
      </c>
      <c r="I8" s="1" t="str">
        <f>VLOOKUP(J8,'[1]all-items'!$A$2:$C$299,2,FALSE)</f>
        <v>c</v>
      </c>
      <c r="J8" s="1" t="str">
        <f>VLOOKUP(B8,'[1]p03-items'!$F$2:$I$47,3,FALSE)</f>
        <v>chicken</v>
      </c>
      <c r="K8" s="1" t="str">
        <f>VLOOKUP(B8,'[1]p03-items'!$F$2:$I$47,4,FALSE)</f>
        <v>thighs_1</v>
      </c>
      <c r="M8" s="1">
        <v>1</v>
      </c>
    </row>
    <row r="9" spans="1:35" x14ac:dyDescent="0.25">
      <c r="A9" s="1">
        <v>8</v>
      </c>
      <c r="B9" s="1" t="s">
        <v>36</v>
      </c>
      <c r="C9" s="5">
        <v>4.1666666666666669E-4</v>
      </c>
      <c r="D9" s="5">
        <v>5.7870370370370378E-4</v>
      </c>
      <c r="E9" s="5">
        <f t="shared" si="0"/>
        <v>1.6203703703703709E-4</v>
      </c>
      <c r="F9" s="6">
        <f t="shared" si="1"/>
        <v>14</v>
      </c>
      <c r="G9" s="6">
        <f t="shared" si="2"/>
        <v>36</v>
      </c>
      <c r="H9" s="6">
        <f t="shared" si="3"/>
        <v>50</v>
      </c>
      <c r="I9" s="1" t="str">
        <f>VLOOKUP(J9,'[1]all-items'!$A$2:$C$299,2,FALSE)</f>
        <v>c</v>
      </c>
      <c r="J9" s="1" t="str">
        <f>VLOOKUP(B9,'[1]p03-items'!$F$2:$I$47,3,FALSE)</f>
        <v>chicken</v>
      </c>
      <c r="K9" s="1" t="str">
        <f>VLOOKUP(B9,'[1]p03-items'!$F$2:$I$47,4,FALSE)</f>
        <v>thighs_2</v>
      </c>
      <c r="M9" s="1">
        <v>1</v>
      </c>
    </row>
    <row r="10" spans="1:35" x14ac:dyDescent="0.25">
      <c r="A10" s="1">
        <v>9</v>
      </c>
      <c r="B10" s="1" t="s">
        <v>35</v>
      </c>
      <c r="C10" s="5">
        <v>7.175925925925927E-4</v>
      </c>
      <c r="D10" s="5">
        <v>9.2592592592592585E-4</v>
      </c>
      <c r="E10" s="5">
        <f t="shared" si="0"/>
        <v>2.0833333333333316E-4</v>
      </c>
      <c r="F10" s="6">
        <f t="shared" si="1"/>
        <v>18</v>
      </c>
      <c r="G10" s="6">
        <f t="shared" si="2"/>
        <v>62</v>
      </c>
      <c r="H10" s="6">
        <f t="shared" si="3"/>
        <v>80</v>
      </c>
      <c r="I10" s="1" t="str">
        <f>VLOOKUP(J10,'[1]all-items'!$A$2:$C$299,2,FALSE)</f>
        <v>c</v>
      </c>
      <c r="J10" s="1" t="str">
        <f>VLOOKUP(B10,'[1]p03-items'!$F$2:$I$47,3,FALSE)</f>
        <v>chicken</v>
      </c>
      <c r="K10" s="1" t="str">
        <f>VLOOKUP(B10,'[1]p03-items'!$F$2:$I$47,4,FALSE)</f>
        <v>thighs_1</v>
      </c>
      <c r="M10" s="1">
        <v>1</v>
      </c>
    </row>
    <row r="11" spans="1:35" x14ac:dyDescent="0.25">
      <c r="A11" s="1">
        <v>10</v>
      </c>
      <c r="B11" s="1" t="s">
        <v>8</v>
      </c>
      <c r="C11" s="5">
        <v>8.1018518518518516E-4</v>
      </c>
      <c r="D11" s="5">
        <v>7.5925925925925926E-3</v>
      </c>
      <c r="E11" s="5">
        <f t="shared" si="0"/>
        <v>6.7824074074074071E-3</v>
      </c>
      <c r="F11" s="6">
        <f t="shared" si="1"/>
        <v>586</v>
      </c>
      <c r="G11" s="6">
        <f t="shared" si="2"/>
        <v>70</v>
      </c>
      <c r="H11" s="6">
        <f t="shared" si="3"/>
        <v>656</v>
      </c>
      <c r="I11" s="1" t="str">
        <f>VLOOKUP(J11,'[1]all-items'!$A$2:$C$299,2,FALSE)</f>
        <v>u</v>
      </c>
      <c r="J11" s="1" t="str">
        <f>VLOOKUP(B11,'[1]p03-items'!$F$2:$I$47,3,FALSE)</f>
        <v>chopB</v>
      </c>
      <c r="K11" s="1">
        <f>VLOOKUP(B11,'[1]p03-items'!$F$2:$I$47,4,FALSE)</f>
        <v>0</v>
      </c>
      <c r="M11" s="1">
        <v>1</v>
      </c>
    </row>
    <row r="12" spans="1:35" x14ac:dyDescent="0.25">
      <c r="A12" s="1">
        <v>11</v>
      </c>
      <c r="B12" s="1" t="s">
        <v>7</v>
      </c>
      <c r="C12" s="5">
        <v>9.7222222222222209E-4</v>
      </c>
      <c r="D12" s="5">
        <v>1.0185185185185186E-3</v>
      </c>
      <c r="E12" s="5">
        <f t="shared" si="0"/>
        <v>4.6296296296296558E-5</v>
      </c>
      <c r="F12" s="6">
        <f t="shared" si="1"/>
        <v>4</v>
      </c>
      <c r="G12" s="6">
        <f t="shared" si="2"/>
        <v>84</v>
      </c>
      <c r="H12" s="6">
        <f t="shared" si="3"/>
        <v>88</v>
      </c>
      <c r="I12" s="1" t="str">
        <f>VLOOKUP(J12,'[1]all-items'!$A$2:$C$299,2,FALSE)</f>
        <v>u</v>
      </c>
      <c r="J12" s="1" t="str">
        <f>VLOOKUP(B12,'[1]p03-items'!$F$2:$I$47,3,FALSE)</f>
        <v>knife</v>
      </c>
      <c r="K12" s="1">
        <f>VLOOKUP(B12,'[1]p03-items'!$F$2:$I$47,4,FALSE)</f>
        <v>0</v>
      </c>
      <c r="M12" s="1">
        <v>1</v>
      </c>
    </row>
    <row r="13" spans="1:35" x14ac:dyDescent="0.25">
      <c r="A13" s="1">
        <v>12</v>
      </c>
      <c r="B13" s="1" t="s">
        <v>36</v>
      </c>
      <c r="C13" s="5">
        <v>9.9537037037037042E-4</v>
      </c>
      <c r="D13" s="5">
        <v>1.2268518518518518E-3</v>
      </c>
      <c r="E13" s="5">
        <f t="shared" si="0"/>
        <v>2.3148148148148138E-4</v>
      </c>
      <c r="F13" s="6">
        <f t="shared" si="1"/>
        <v>20</v>
      </c>
      <c r="G13" s="6">
        <f t="shared" si="2"/>
        <v>86</v>
      </c>
      <c r="H13" s="6">
        <f t="shared" si="3"/>
        <v>106</v>
      </c>
      <c r="I13" s="1" t="str">
        <f>VLOOKUP(J13,'[1]all-items'!$A$2:$C$299,2,FALSE)</f>
        <v>c</v>
      </c>
      <c r="J13" s="1" t="str">
        <f>VLOOKUP(B13,'[1]p03-items'!$F$2:$I$47,3,FALSE)</f>
        <v>chicken</v>
      </c>
      <c r="K13" s="1" t="str">
        <f>VLOOKUP(B13,'[1]p03-items'!$F$2:$I$47,4,FALSE)</f>
        <v>thighs_2</v>
      </c>
      <c r="M13" s="1">
        <v>1</v>
      </c>
    </row>
    <row r="14" spans="1:35" x14ac:dyDescent="0.25">
      <c r="A14" s="1">
        <v>13</v>
      </c>
      <c r="B14" s="1" t="s">
        <v>7</v>
      </c>
      <c r="C14" s="5">
        <v>1.1805555555555556E-3</v>
      </c>
      <c r="D14" s="5">
        <v>1.5509259259259261E-3</v>
      </c>
      <c r="E14" s="5">
        <f t="shared" si="0"/>
        <v>3.7037037037037051E-4</v>
      </c>
      <c r="F14" s="6">
        <f t="shared" si="1"/>
        <v>32</v>
      </c>
      <c r="G14" s="6">
        <f t="shared" si="2"/>
        <v>102</v>
      </c>
      <c r="H14" s="6">
        <f t="shared" si="3"/>
        <v>134</v>
      </c>
      <c r="I14" s="1" t="str">
        <f>VLOOKUP(J14,'[1]all-items'!$A$2:$C$299,2,FALSE)</f>
        <v>u</v>
      </c>
      <c r="J14" s="1" t="str">
        <f>VLOOKUP(B14,'[1]p03-items'!$F$2:$I$47,3,FALSE)</f>
        <v>knife</v>
      </c>
      <c r="K14" s="1">
        <f>VLOOKUP(B14,'[1]p03-items'!$F$2:$I$47,4,FALSE)</f>
        <v>0</v>
      </c>
      <c r="M14" s="1">
        <v>1</v>
      </c>
    </row>
    <row r="15" spans="1:35" x14ac:dyDescent="0.25">
      <c r="A15" s="1">
        <v>14</v>
      </c>
      <c r="B15" s="1" t="s">
        <v>52</v>
      </c>
      <c r="C15" s="5">
        <v>1.25E-3</v>
      </c>
      <c r="D15" s="5">
        <v>7.5925925925925926E-3</v>
      </c>
      <c r="E15" s="5">
        <f t="shared" si="0"/>
        <v>6.3425925925925924E-3</v>
      </c>
      <c r="F15" s="6">
        <f t="shared" si="1"/>
        <v>548</v>
      </c>
      <c r="G15" s="6">
        <f t="shared" si="2"/>
        <v>108</v>
      </c>
      <c r="H15" s="6">
        <f t="shared" si="3"/>
        <v>656</v>
      </c>
      <c r="I15" s="1" t="str">
        <f>VLOOKUP(J15,'[1]all-items'!$A$2:$C$299,2,FALSE)</f>
        <v>c</v>
      </c>
      <c r="J15" s="1" t="str">
        <f>VLOOKUP(B15,'[1]p03-items'!$F$2:$I$47,3,FALSE)</f>
        <v>food</v>
      </c>
      <c r="K15" s="1" t="str">
        <f>VLOOKUP(B15,'[1]p03-items'!$F$2:$I$47,4,FALSE)</f>
        <v>chicken</v>
      </c>
      <c r="L15" t="s">
        <v>62</v>
      </c>
      <c r="M15" s="1">
        <v>1</v>
      </c>
    </row>
    <row r="16" spans="1:35" x14ac:dyDescent="0.25">
      <c r="A16" s="1">
        <v>15</v>
      </c>
      <c r="B16" s="1" t="s">
        <v>37</v>
      </c>
      <c r="C16" s="5">
        <v>1.5740740740740741E-3</v>
      </c>
      <c r="D16" s="5">
        <v>1.6203703703703703E-3</v>
      </c>
      <c r="E16" s="5">
        <f t="shared" si="0"/>
        <v>4.6296296296296233E-5</v>
      </c>
      <c r="F16" s="6">
        <f t="shared" si="1"/>
        <v>4</v>
      </c>
      <c r="G16" s="6">
        <f t="shared" si="2"/>
        <v>136</v>
      </c>
      <c r="H16" s="6">
        <f t="shared" si="3"/>
        <v>140</v>
      </c>
      <c r="I16" s="1" t="str">
        <f>VLOOKUP(J16,'[1]all-items'!$A$2:$C$299,2,FALSE)</f>
        <v>e</v>
      </c>
      <c r="J16" s="1" t="str">
        <f>VLOOKUP(B16,'[1]p03-items'!$F$2:$I$47,3,FALSE)</f>
        <v>dw</v>
      </c>
      <c r="K16" s="1" t="str">
        <f>VLOOKUP(B16,'[1]p03-items'!$F$2:$I$47,4,FALSE)</f>
        <v>b_st_5</v>
      </c>
      <c r="M16" s="1">
        <v>1</v>
      </c>
    </row>
    <row r="17" spans="1:13" x14ac:dyDescent="0.25">
      <c r="A17" s="1">
        <v>16</v>
      </c>
      <c r="B17" s="1" t="s">
        <v>27</v>
      </c>
      <c r="C17" s="5">
        <v>1.5972222222222221E-3</v>
      </c>
      <c r="D17" s="5">
        <v>7.8009259259259256E-3</v>
      </c>
      <c r="E17" s="5">
        <f t="shared" si="0"/>
        <v>6.2037037037037035E-3</v>
      </c>
      <c r="F17" s="6">
        <f t="shared" si="1"/>
        <v>536</v>
      </c>
      <c r="G17" s="6">
        <f t="shared" si="2"/>
        <v>138</v>
      </c>
      <c r="H17" s="6">
        <f t="shared" si="3"/>
        <v>674</v>
      </c>
      <c r="I17" s="1" t="str">
        <f>VLOOKUP(J17,'[1]all-items'!$A$2:$C$299,2,FALSE)</f>
        <v>u</v>
      </c>
      <c r="J17" s="1" t="str">
        <f>VLOOKUP(B17,'[1]p03-items'!$F$2:$I$47,3,FALSE)</f>
        <v>scissors</v>
      </c>
      <c r="K17" s="1">
        <f>VLOOKUP(B17,'[1]p03-items'!$F$2:$I$47,4,FALSE)</f>
        <v>0</v>
      </c>
      <c r="M17" s="1">
        <v>1</v>
      </c>
    </row>
    <row r="18" spans="1:13" x14ac:dyDescent="0.25">
      <c r="A18" s="1">
        <v>17</v>
      </c>
      <c r="B18" s="1" t="s">
        <v>13</v>
      </c>
      <c r="C18" s="5">
        <v>5.4166666666666669E-3</v>
      </c>
      <c r="D18" s="5">
        <v>5.4398148148148149E-3</v>
      </c>
      <c r="E18" s="5">
        <f t="shared" si="0"/>
        <v>2.3148148148148008E-5</v>
      </c>
      <c r="F18" s="6">
        <f t="shared" si="1"/>
        <v>2</v>
      </c>
      <c r="G18" s="6">
        <f t="shared" si="2"/>
        <v>468</v>
      </c>
      <c r="H18" s="6">
        <f t="shared" si="3"/>
        <v>470</v>
      </c>
      <c r="I18" s="1" t="str">
        <f>VLOOKUP(J18,'[1]all-items'!$A$2:$C$299,2,FALSE)</f>
        <v>e</v>
      </c>
      <c r="J18" s="1" t="str">
        <f>VLOOKUP(B18,'[1]p03-items'!$F$2:$I$47,3,FALSE)</f>
        <v>stove</v>
      </c>
      <c r="K18" s="1">
        <f>VLOOKUP(B18,'[1]p03-items'!$F$2:$I$47,4,FALSE)</f>
        <v>0</v>
      </c>
      <c r="M18" s="1">
        <v>1</v>
      </c>
    </row>
    <row r="19" spans="1:13" x14ac:dyDescent="0.25">
      <c r="A19" s="1">
        <v>18</v>
      </c>
      <c r="B19" s="1" t="s">
        <v>15</v>
      </c>
      <c r="C19" s="5">
        <v>7.5925925925925926E-3</v>
      </c>
      <c r="D19" s="5">
        <v>7.8240740740740753E-3</v>
      </c>
      <c r="E19" s="5">
        <f t="shared" si="0"/>
        <v>2.3148148148148268E-4</v>
      </c>
      <c r="F19" s="6">
        <f t="shared" si="1"/>
        <v>20</v>
      </c>
      <c r="G19" s="6">
        <f t="shared" si="2"/>
        <v>656</v>
      </c>
      <c r="H19" s="6">
        <f t="shared" si="3"/>
        <v>676</v>
      </c>
      <c r="I19" s="1" t="str">
        <f>VLOOKUP(J19,'[1]all-items'!$A$2:$C$299,2,FALSE)</f>
        <v>e</v>
      </c>
      <c r="J19" s="1" t="str">
        <f>VLOOKUP(B19,'[1]p03-items'!$F$2:$I$47,3,FALSE)</f>
        <v>faucet</v>
      </c>
      <c r="K19" s="1">
        <f>VLOOKUP(B19,'[1]p03-items'!$F$2:$I$47,4,FALSE)</f>
        <v>0</v>
      </c>
      <c r="M19" s="1">
        <v>1</v>
      </c>
    </row>
    <row r="20" spans="1:13" x14ac:dyDescent="0.25">
      <c r="A20" s="1">
        <v>19</v>
      </c>
      <c r="B20" s="1" t="s">
        <v>3</v>
      </c>
      <c r="C20" s="5">
        <v>7.5925925925925926E-3</v>
      </c>
      <c r="D20" s="5">
        <v>7.8240740740740753E-3</v>
      </c>
      <c r="E20" s="5">
        <f t="shared" si="0"/>
        <v>2.3148148148148268E-4</v>
      </c>
      <c r="F20" s="6">
        <f t="shared" si="1"/>
        <v>20</v>
      </c>
      <c r="G20" s="6">
        <f t="shared" si="2"/>
        <v>656</v>
      </c>
      <c r="H20" s="6">
        <f t="shared" si="3"/>
        <v>676</v>
      </c>
      <c r="I20" s="1" t="str">
        <f>VLOOKUP(J20,'[1]all-items'!$A$2:$C$299,2,FALSE)</f>
        <v>c</v>
      </c>
      <c r="J20" s="1" t="str">
        <f>VLOOKUP(B20,'[1]p03-items'!$F$2:$I$47,3,FALSE)</f>
        <v>water</v>
      </c>
      <c r="K20" s="1">
        <f>VLOOKUP(B20,'[1]p03-items'!$F$2:$I$47,4,FALSE)</f>
        <v>0</v>
      </c>
      <c r="M20" s="1">
        <v>1</v>
      </c>
    </row>
    <row r="21" spans="1:13" x14ac:dyDescent="0.25">
      <c r="A21" s="1">
        <v>20</v>
      </c>
      <c r="B21" s="1" t="s">
        <v>38</v>
      </c>
      <c r="C21" s="5">
        <v>7.6157407407407415E-3</v>
      </c>
      <c r="D21" s="5">
        <v>7.6851851851851847E-3</v>
      </c>
      <c r="E21" s="5">
        <f t="shared" si="0"/>
        <v>6.9444444444443157E-5</v>
      </c>
      <c r="F21" s="6">
        <f t="shared" si="1"/>
        <v>6</v>
      </c>
      <c r="G21" s="6">
        <f t="shared" si="2"/>
        <v>658</v>
      </c>
      <c r="H21" s="6">
        <f t="shared" si="3"/>
        <v>664</v>
      </c>
      <c r="I21" s="1" t="str">
        <f>VLOOKUP(J21,'[1]all-items'!$A$2:$C$299,2,FALSE)</f>
        <v>c</v>
      </c>
      <c r="J21" s="1" t="str">
        <f>VLOOKUP(B21,'[1]p03-items'!$F$2:$I$47,3,FALSE)</f>
        <v>dWashL</v>
      </c>
      <c r="K21" s="1">
        <f>VLOOKUP(B21,'[1]p03-items'!$F$2:$I$47,4,FALSE)</f>
        <v>0</v>
      </c>
      <c r="M21" s="1">
        <v>1</v>
      </c>
    </row>
    <row r="22" spans="1:13" x14ac:dyDescent="0.25">
      <c r="A22" s="1">
        <v>21</v>
      </c>
      <c r="B22" s="1" t="s">
        <v>39</v>
      </c>
      <c r="C22" s="5">
        <v>7.8703703703703713E-3</v>
      </c>
      <c r="D22" s="5">
        <v>7.9861111111111122E-3</v>
      </c>
      <c r="E22" s="5">
        <f t="shared" si="0"/>
        <v>1.1574074074074091E-4</v>
      </c>
      <c r="F22" s="6">
        <f t="shared" si="1"/>
        <v>10</v>
      </c>
      <c r="G22" s="6">
        <f t="shared" si="2"/>
        <v>680</v>
      </c>
      <c r="H22" s="6">
        <f t="shared" si="3"/>
        <v>690</v>
      </c>
      <c r="I22" s="1" t="str">
        <f>VLOOKUP(J22,'[1]all-items'!$A$2:$C$299,2,FALSE)</f>
        <v>e</v>
      </c>
      <c r="J22" s="1" t="str">
        <f>VLOOKUP(B22,'[1]p03-items'!$F$2:$I$47,3,FALSE)</f>
        <v>cpB</v>
      </c>
      <c r="K22" s="1" t="str">
        <f>VLOOKUP(B22,'[1]p03-items'!$F$2:$I$47,4,FALSE)</f>
        <v>b_st_2</v>
      </c>
      <c r="M22" s="1">
        <v>1</v>
      </c>
    </row>
    <row r="23" spans="1:13" x14ac:dyDescent="0.25">
      <c r="A23" s="1">
        <v>22</v>
      </c>
      <c r="B23" s="1" t="s">
        <v>26</v>
      </c>
      <c r="C23" s="5">
        <v>7.8935185185185185E-3</v>
      </c>
      <c r="D23" s="5">
        <v>7.9166666666666673E-3</v>
      </c>
      <c r="E23" s="5">
        <f t="shared" si="0"/>
        <v>2.3148148148148875E-5</v>
      </c>
      <c r="F23" s="6">
        <f t="shared" si="1"/>
        <v>2</v>
      </c>
      <c r="G23" s="6">
        <f t="shared" si="2"/>
        <v>682</v>
      </c>
      <c r="H23" s="6">
        <f t="shared" si="3"/>
        <v>684</v>
      </c>
      <c r="I23" s="1" t="str">
        <f>VLOOKUP(J23,'[1]all-items'!$A$2:$C$299,2,FALSE)</f>
        <v>c</v>
      </c>
      <c r="J23" s="1" t="str">
        <f>VLOOKUP(B23,'[1]p03-items'!$F$2:$I$47,3,FALSE)</f>
        <v>rice</v>
      </c>
      <c r="K23" s="1">
        <f>VLOOKUP(B23,'[1]p03-items'!$F$2:$I$47,4,FALSE)</f>
        <v>0</v>
      </c>
      <c r="M23" s="1">
        <v>1</v>
      </c>
    </row>
    <row r="24" spans="1:13" x14ac:dyDescent="0.25">
      <c r="A24" s="1">
        <v>23</v>
      </c>
      <c r="B24" s="1" t="s">
        <v>6</v>
      </c>
      <c r="C24" s="5">
        <v>7.9398148148148145E-3</v>
      </c>
      <c r="D24" s="5">
        <v>8.0787037037037043E-3</v>
      </c>
      <c r="E24" s="5">
        <f t="shared" si="0"/>
        <v>1.3888888888888978E-4</v>
      </c>
      <c r="F24" s="6">
        <f t="shared" si="1"/>
        <v>12</v>
      </c>
      <c r="G24" s="6">
        <f t="shared" si="2"/>
        <v>686</v>
      </c>
      <c r="H24" s="6">
        <f t="shared" si="3"/>
        <v>698</v>
      </c>
      <c r="I24" s="1" t="str">
        <f>VLOOKUP(J24,'[1]all-items'!$A$2:$C$299,2,FALSE)</f>
        <v>u</v>
      </c>
      <c r="J24" s="1" t="str">
        <f>VLOOKUP(B24,'[1]p03-items'!$F$2:$I$47,3,FALSE)</f>
        <v>bowl</v>
      </c>
      <c r="K24" s="1">
        <f>VLOOKUP(B24,'[1]p03-items'!$F$2:$I$47,4,FALSE)</f>
        <v>0</v>
      </c>
      <c r="M24" s="1">
        <v>1</v>
      </c>
    </row>
    <row r="25" spans="1:13" x14ac:dyDescent="0.25">
      <c r="A25" s="1">
        <v>24</v>
      </c>
      <c r="B25" s="1" t="s">
        <v>50</v>
      </c>
      <c r="C25" s="5">
        <v>7.9861111111111122E-3</v>
      </c>
      <c r="D25" s="5">
        <v>8.0787037037037043E-3</v>
      </c>
      <c r="E25" s="5">
        <f t="shared" si="0"/>
        <v>9.2592592592592032E-5</v>
      </c>
      <c r="F25" s="6">
        <f t="shared" si="1"/>
        <v>8</v>
      </c>
      <c r="G25" s="6">
        <f t="shared" si="2"/>
        <v>690</v>
      </c>
      <c r="H25" s="6">
        <f t="shared" si="3"/>
        <v>698</v>
      </c>
      <c r="I25" s="1" t="str">
        <f>VLOOKUP(J25,'[1]all-items'!$A$2:$C$299,2,FALSE)</f>
        <v>e</v>
      </c>
      <c r="J25" s="1" t="str">
        <f>VLOOKUP(B25,'[1]p03-items'!$F$2:$I$47,3,FALSE)</f>
        <v>dw</v>
      </c>
      <c r="K25" s="1" t="str">
        <f>VLOOKUP(B25,'[1]p03-items'!$F$2:$I$47,4,FALSE)</f>
        <v>b_st_4</v>
      </c>
      <c r="M25" s="1">
        <v>1</v>
      </c>
    </row>
    <row r="26" spans="1:13" x14ac:dyDescent="0.25">
      <c r="A26" s="1">
        <v>25</v>
      </c>
      <c r="B26" s="1" t="s">
        <v>40</v>
      </c>
      <c r="C26" s="5">
        <v>8.0092592592592594E-3</v>
      </c>
      <c r="D26" s="5">
        <v>8.0324074074074065E-3</v>
      </c>
      <c r="E26" s="5">
        <f t="shared" si="0"/>
        <v>2.3148148148147141E-5</v>
      </c>
      <c r="F26" s="6">
        <f t="shared" si="1"/>
        <v>2</v>
      </c>
      <c r="G26" s="6">
        <f t="shared" si="2"/>
        <v>692</v>
      </c>
      <c r="H26" s="6">
        <f t="shared" si="3"/>
        <v>694</v>
      </c>
      <c r="I26" s="1" t="str">
        <f>VLOOKUP(J26,'[1]all-items'!$A$2:$C$299,2,FALSE)</f>
        <v>u</v>
      </c>
      <c r="J26" s="1" t="str">
        <f>VLOOKUP(B26,'[1]p03-items'!$F$2:$I$47,3,FALSE)</f>
        <v>scale</v>
      </c>
      <c r="K26" s="1">
        <f>VLOOKUP(B26,'[1]p03-items'!$F$2:$I$47,4,FALSE)</f>
        <v>0</v>
      </c>
      <c r="M26" s="1">
        <v>1</v>
      </c>
    </row>
    <row r="27" spans="1:13" x14ac:dyDescent="0.25">
      <c r="A27" s="1">
        <v>26</v>
      </c>
      <c r="B27" s="1" t="s">
        <v>26</v>
      </c>
      <c r="C27" s="5">
        <v>8.1481481481481474E-3</v>
      </c>
      <c r="D27" s="5">
        <v>8.4722222222222213E-3</v>
      </c>
      <c r="E27" s="5">
        <f t="shared" si="0"/>
        <v>3.2407407407407385E-4</v>
      </c>
      <c r="F27" s="6">
        <f t="shared" si="1"/>
        <v>28</v>
      </c>
      <c r="G27" s="6">
        <f t="shared" si="2"/>
        <v>704</v>
      </c>
      <c r="H27" s="6">
        <f t="shared" si="3"/>
        <v>732</v>
      </c>
      <c r="I27" s="1" t="str">
        <f>VLOOKUP(J27,'[1]all-items'!$A$2:$C$299,2,FALSE)</f>
        <v>c</v>
      </c>
      <c r="J27" s="1" t="str">
        <f>VLOOKUP(B27,'[1]p03-items'!$F$2:$I$47,3,FALSE)</f>
        <v>rice</v>
      </c>
      <c r="K27" s="1">
        <f>VLOOKUP(B27,'[1]p03-items'!$F$2:$I$47,4,FALSE)</f>
        <v>0</v>
      </c>
      <c r="M27" s="1">
        <v>1</v>
      </c>
    </row>
    <row r="28" spans="1:13" x14ac:dyDescent="0.25">
      <c r="A28" s="1">
        <v>27</v>
      </c>
      <c r="B28" s="1" t="s">
        <v>2</v>
      </c>
      <c r="C28" s="5">
        <v>8.4953703703703701E-3</v>
      </c>
      <c r="D28" s="5">
        <v>8.564814814814815E-3</v>
      </c>
      <c r="E28" s="5">
        <f t="shared" si="0"/>
        <v>6.9444444444444892E-5</v>
      </c>
      <c r="F28" s="6">
        <f t="shared" si="1"/>
        <v>6</v>
      </c>
      <c r="G28" s="6">
        <f t="shared" si="2"/>
        <v>734</v>
      </c>
      <c r="H28" s="6">
        <f t="shared" si="3"/>
        <v>740</v>
      </c>
      <c r="I28" s="1" t="str">
        <f>VLOOKUP(J28,'[1]all-items'!$A$2:$C$299,2,FALSE)</f>
        <v>c</v>
      </c>
      <c r="J28" s="1" t="str">
        <f>VLOOKUP(B28,'[1]p03-items'!$F$2:$I$47,3,FALSE)</f>
        <v>salt</v>
      </c>
      <c r="K28" s="1">
        <f>VLOOKUP(B28,'[1]p03-items'!$F$2:$I$47,4,FALSE)</f>
        <v>0</v>
      </c>
      <c r="M28" s="1">
        <v>1</v>
      </c>
    </row>
    <row r="29" spans="1:13" x14ac:dyDescent="0.25">
      <c r="A29" s="1">
        <v>28</v>
      </c>
      <c r="B29" s="1" t="s">
        <v>11</v>
      </c>
      <c r="C29" s="5">
        <v>8.611111111111111E-3</v>
      </c>
      <c r="D29" s="5">
        <v>8.819444444444444E-3</v>
      </c>
      <c r="E29" s="5">
        <f t="shared" si="0"/>
        <v>2.0833333333333294E-4</v>
      </c>
      <c r="F29" s="6">
        <f t="shared" si="1"/>
        <v>18</v>
      </c>
      <c r="G29" s="6">
        <f t="shared" si="2"/>
        <v>744</v>
      </c>
      <c r="H29" s="6">
        <f t="shared" si="3"/>
        <v>762</v>
      </c>
      <c r="I29" s="1" t="str">
        <f>VLOOKUP(J29,'[1]all-items'!$A$2:$C$299,2,FALSE)</f>
        <v>u</v>
      </c>
      <c r="J29" s="1" t="str">
        <f>VLOOKUP(B29,'[1]p03-items'!$F$2:$I$47,3,FALSE)</f>
        <v>pan</v>
      </c>
      <c r="K29" s="1">
        <f>VLOOKUP(B29,'[1]p03-items'!$F$2:$I$47,4,FALSE)</f>
        <v>1</v>
      </c>
      <c r="M29" s="1">
        <v>1</v>
      </c>
    </row>
    <row r="30" spans="1:13" x14ac:dyDescent="0.25">
      <c r="A30" s="1">
        <v>29</v>
      </c>
      <c r="B30" s="1" t="s">
        <v>15</v>
      </c>
      <c r="C30" s="5">
        <v>8.7037037037037031E-3</v>
      </c>
      <c r="D30" s="5">
        <v>8.7499999999999991E-3</v>
      </c>
      <c r="E30" s="5">
        <f t="shared" si="0"/>
        <v>4.6296296296296016E-5</v>
      </c>
      <c r="F30" s="6">
        <f t="shared" si="1"/>
        <v>4</v>
      </c>
      <c r="G30" s="6">
        <f t="shared" si="2"/>
        <v>752</v>
      </c>
      <c r="H30" s="6">
        <f t="shared" si="3"/>
        <v>756</v>
      </c>
      <c r="I30" s="1" t="str">
        <f>VLOOKUP(J30,'[1]all-items'!$A$2:$C$299,2,FALSE)</f>
        <v>e</v>
      </c>
      <c r="J30" s="1" t="str">
        <f>VLOOKUP(B30,'[1]p03-items'!$F$2:$I$47,3,FALSE)</f>
        <v>faucet</v>
      </c>
      <c r="K30" s="1">
        <f>VLOOKUP(B30,'[1]p03-items'!$F$2:$I$47,4,FALSE)</f>
        <v>0</v>
      </c>
      <c r="M30" s="1">
        <v>1</v>
      </c>
    </row>
    <row r="31" spans="1:13" x14ac:dyDescent="0.25">
      <c r="A31" s="1">
        <v>30</v>
      </c>
      <c r="B31" s="1" t="s">
        <v>3</v>
      </c>
      <c r="C31" s="5">
        <v>8.7037037037037031E-3</v>
      </c>
      <c r="D31" s="5">
        <v>8.7499999999999991E-3</v>
      </c>
      <c r="E31" s="5">
        <f t="shared" si="0"/>
        <v>4.6296296296296016E-5</v>
      </c>
      <c r="F31" s="6">
        <f t="shared" si="1"/>
        <v>4</v>
      </c>
      <c r="G31" s="6">
        <f t="shared" si="2"/>
        <v>752</v>
      </c>
      <c r="H31" s="6">
        <f t="shared" si="3"/>
        <v>756</v>
      </c>
      <c r="I31" s="1" t="str">
        <f>VLOOKUP(J31,'[1]all-items'!$A$2:$C$299,2,FALSE)</f>
        <v>c</v>
      </c>
      <c r="J31" s="1" t="str">
        <f>VLOOKUP(B31,'[1]p03-items'!$F$2:$I$47,3,FALSE)</f>
        <v>water</v>
      </c>
      <c r="K31" s="1">
        <f>VLOOKUP(B31,'[1]p03-items'!$F$2:$I$47,4,FALSE)</f>
        <v>0</v>
      </c>
      <c r="M31" s="1">
        <v>1</v>
      </c>
    </row>
    <row r="32" spans="1:13" x14ac:dyDescent="0.25">
      <c r="A32" s="1">
        <v>31</v>
      </c>
      <c r="B32" s="1" t="s">
        <v>32</v>
      </c>
      <c r="C32" s="5">
        <v>8.8425925925925911E-3</v>
      </c>
      <c r="D32" s="5">
        <v>8.9814814814814809E-3</v>
      </c>
      <c r="E32" s="5">
        <f t="shared" si="0"/>
        <v>1.3888888888888978E-4</v>
      </c>
      <c r="F32" s="6">
        <f t="shared" si="1"/>
        <v>12</v>
      </c>
      <c r="G32" s="6">
        <f t="shared" si="2"/>
        <v>764</v>
      </c>
      <c r="H32" s="6">
        <f t="shared" si="3"/>
        <v>776</v>
      </c>
      <c r="I32" s="1" t="str">
        <f>VLOOKUP(J32,'[1]all-items'!$A$2:$C$299,2,FALSE)</f>
        <v>e</v>
      </c>
      <c r="J32" s="1" t="str">
        <f>VLOOKUP(B32,'[1]p03-items'!$F$2:$I$47,3,FALSE)</f>
        <v>fridge</v>
      </c>
      <c r="K32" s="1">
        <f>VLOOKUP(B32,'[1]p03-items'!$F$2:$I$47,4,FALSE)</f>
        <v>0</v>
      </c>
      <c r="M32" s="1">
        <v>1</v>
      </c>
    </row>
    <row r="33" spans="1:13" x14ac:dyDescent="0.25">
      <c r="A33" s="1">
        <v>34</v>
      </c>
      <c r="B33" s="1" t="s">
        <v>42</v>
      </c>
      <c r="C33" s="5">
        <v>8.8657407407407417E-3</v>
      </c>
      <c r="D33" s="5">
        <v>9.0509259259259258E-3</v>
      </c>
      <c r="E33" s="5">
        <f t="shared" si="0"/>
        <v>1.8518518518518406E-4</v>
      </c>
      <c r="F33" s="6">
        <f t="shared" si="1"/>
        <v>16</v>
      </c>
      <c r="G33" s="6">
        <f t="shared" si="2"/>
        <v>766</v>
      </c>
      <c r="H33" s="6">
        <f t="shared" si="3"/>
        <v>782</v>
      </c>
      <c r="I33" s="1" t="str">
        <f>VLOOKUP(J33,'[1]all-items'!$A$2:$C$299,2,FALSE)</f>
        <v>c</v>
      </c>
      <c r="J33" s="1" t="str">
        <f>VLOOKUP(B33,'[1]p03-items'!$F$2:$I$47,3,FALSE)</f>
        <v>asparagus</v>
      </c>
      <c r="K33" s="1">
        <f>VLOOKUP(B33,'[1]p03-items'!$F$2:$I$47,4,FALSE)</f>
        <v>0</v>
      </c>
      <c r="M33" s="1">
        <v>1</v>
      </c>
    </row>
    <row r="34" spans="1:13" x14ac:dyDescent="0.25">
      <c r="A34" s="1">
        <v>33</v>
      </c>
      <c r="B34" s="1" t="s">
        <v>41</v>
      </c>
      <c r="C34" s="5">
        <v>8.8657407407407417E-3</v>
      </c>
      <c r="D34" s="5">
        <v>9.0509259259259258E-3</v>
      </c>
      <c r="E34" s="5">
        <f t="shared" ref="E34:E65" si="4">D34-C34</f>
        <v>1.8518518518518406E-4</v>
      </c>
      <c r="F34" s="6">
        <f t="shared" ref="F34:F65" si="5">HOUR(E34) *3600 + MINUTE(E34) * 60 + SECOND(E34)</f>
        <v>16</v>
      </c>
      <c r="G34" s="6">
        <f t="shared" ref="G34:G65" si="6">HOUR(C34) *3600 + MINUTE(C34) * 60 + SECOND(C34)</f>
        <v>766</v>
      </c>
      <c r="H34" s="6">
        <f t="shared" ref="H34:H65" si="7">HOUR(D34) *3600 + MINUTE(D34) * 60 + SECOND(D34)</f>
        <v>782</v>
      </c>
      <c r="I34" s="1" t="str">
        <f>VLOOKUP(J34,'[1]all-items'!$A$2:$C$299,2,FALSE)</f>
        <v>c</v>
      </c>
      <c r="J34" s="1" t="str">
        <f>VLOOKUP(B34,'[1]p03-items'!$F$2:$I$47,3,FALSE)</f>
        <v>mushrooms</v>
      </c>
      <c r="K34" s="1">
        <f>VLOOKUP(B34,'[1]p03-items'!$F$2:$I$47,4,FALSE)</f>
        <v>0</v>
      </c>
      <c r="M34" s="1">
        <v>1</v>
      </c>
    </row>
    <row r="35" spans="1:13" x14ac:dyDescent="0.25">
      <c r="A35" s="1">
        <v>32</v>
      </c>
      <c r="B35" s="1" t="s">
        <v>53</v>
      </c>
      <c r="C35" s="5">
        <v>9.0277777777777787E-3</v>
      </c>
      <c r="D35" s="5">
        <v>9.0509259259259258E-3</v>
      </c>
      <c r="E35" s="5">
        <f t="shared" si="4"/>
        <v>2.3148148148147141E-5</v>
      </c>
      <c r="F35" s="6">
        <f t="shared" si="5"/>
        <v>2</v>
      </c>
      <c r="G35" s="6">
        <f t="shared" si="6"/>
        <v>780</v>
      </c>
      <c r="H35" s="6">
        <f t="shared" si="7"/>
        <v>782</v>
      </c>
      <c r="I35" s="1" t="str">
        <f>VLOOKUP(J35,'[1]all-items'!$A$2:$C$299,2,FALSE)</f>
        <v>c</v>
      </c>
      <c r="J35" s="1" t="str">
        <f>VLOOKUP(B35,'[1]p03-items'!$F$2:$I$47,3,FALSE)</f>
        <v>kitchenRoll</v>
      </c>
      <c r="K35" s="1">
        <f>VLOOKUP(B35,'[1]p03-items'!$F$2:$I$47,4,FALSE)</f>
        <v>0</v>
      </c>
      <c r="M35" s="1">
        <v>1</v>
      </c>
    </row>
    <row r="36" spans="1:13" x14ac:dyDescent="0.25">
      <c r="A36" s="1">
        <v>35</v>
      </c>
      <c r="B36" s="1" t="s">
        <v>29</v>
      </c>
      <c r="C36" s="5">
        <v>9.1203703703703707E-3</v>
      </c>
      <c r="D36" s="5">
        <v>9.2361111111111116E-3</v>
      </c>
      <c r="E36" s="5">
        <f t="shared" si="4"/>
        <v>1.1574074074074091E-4</v>
      </c>
      <c r="F36" s="6">
        <f t="shared" si="5"/>
        <v>10</v>
      </c>
      <c r="G36" s="6">
        <f t="shared" si="6"/>
        <v>788</v>
      </c>
      <c r="H36" s="6">
        <f t="shared" si="7"/>
        <v>798</v>
      </c>
      <c r="I36" s="1" t="str">
        <f>VLOOKUP(J36,'[1]all-items'!$A$2:$C$299,2,FALSE)</f>
        <v>c</v>
      </c>
      <c r="J36" s="1" t="str">
        <f>VLOOKUP(B36,'[1]p03-items'!$F$2:$I$47,3,FALSE)</f>
        <v>oil</v>
      </c>
      <c r="K36" s="1" t="str">
        <f>VLOOKUP(B36,'[1]p03-items'!$F$2:$I$47,4,FALSE)</f>
        <v>olive</v>
      </c>
      <c r="M36" s="1">
        <v>1</v>
      </c>
    </row>
    <row r="37" spans="1:13" x14ac:dyDescent="0.25">
      <c r="A37" s="1">
        <v>36</v>
      </c>
      <c r="B37" s="1" t="s">
        <v>11</v>
      </c>
      <c r="C37" s="5">
        <v>9.2129629629629627E-3</v>
      </c>
      <c r="D37" s="5">
        <v>9.2824074074074076E-3</v>
      </c>
      <c r="E37" s="5">
        <f t="shared" si="4"/>
        <v>6.9444444444444892E-5</v>
      </c>
      <c r="F37" s="6">
        <f t="shared" si="5"/>
        <v>6</v>
      </c>
      <c r="G37" s="6">
        <f t="shared" si="6"/>
        <v>796</v>
      </c>
      <c r="H37" s="6">
        <f t="shared" si="7"/>
        <v>802</v>
      </c>
      <c r="I37" s="1" t="str">
        <f>VLOOKUP(J37,'[1]all-items'!$A$2:$C$299,2,FALSE)</f>
        <v>u</v>
      </c>
      <c r="J37" s="1" t="str">
        <f>VLOOKUP(B37,'[1]p03-items'!$F$2:$I$47,3,FALSE)</f>
        <v>pan</v>
      </c>
      <c r="K37" s="1">
        <f>VLOOKUP(B37,'[1]p03-items'!$F$2:$I$47,4,FALSE)</f>
        <v>1</v>
      </c>
      <c r="M37" s="1">
        <v>1</v>
      </c>
    </row>
    <row r="38" spans="1:13" x14ac:dyDescent="0.25">
      <c r="A38" s="1">
        <v>37</v>
      </c>
      <c r="B38" s="1" t="s">
        <v>34</v>
      </c>
      <c r="C38" s="5">
        <v>9.3055555555555548E-3</v>
      </c>
      <c r="D38" s="5">
        <v>1.0162037037037037E-2</v>
      </c>
      <c r="E38" s="5">
        <f t="shared" si="4"/>
        <v>8.5648148148148237E-4</v>
      </c>
      <c r="F38" s="6">
        <f t="shared" si="5"/>
        <v>74</v>
      </c>
      <c r="G38" s="6">
        <f t="shared" si="6"/>
        <v>804</v>
      </c>
      <c r="H38" s="6">
        <f t="shared" si="7"/>
        <v>878</v>
      </c>
      <c r="I38" s="1" t="str">
        <f>VLOOKUP(J38,'[1]all-items'!$A$2:$C$299,2,FALSE)</f>
        <v>u</v>
      </c>
      <c r="J38" s="1" t="str">
        <f>VLOOKUP(B38,'[1]p03-items'!$F$2:$I$47,3,FALSE)</f>
        <v>chopB</v>
      </c>
      <c r="K38" s="1">
        <f>VLOOKUP(B38,'[1]p03-items'!$F$2:$I$47,4,FALSE)</f>
        <v>0</v>
      </c>
      <c r="M38" s="1">
        <v>1</v>
      </c>
    </row>
    <row r="39" spans="1:13" x14ac:dyDescent="0.25">
      <c r="A39" s="1">
        <v>38</v>
      </c>
      <c r="B39" s="1" t="s">
        <v>7</v>
      </c>
      <c r="C39" s="5">
        <v>9.3055555555555548E-3</v>
      </c>
      <c r="D39" s="5">
        <v>1.0347222222222223E-2</v>
      </c>
      <c r="E39" s="5">
        <f t="shared" si="4"/>
        <v>1.0416666666666682E-3</v>
      </c>
      <c r="F39" s="6">
        <f t="shared" si="5"/>
        <v>90</v>
      </c>
      <c r="G39" s="6">
        <f t="shared" si="6"/>
        <v>804</v>
      </c>
      <c r="H39" s="6">
        <f t="shared" si="7"/>
        <v>894</v>
      </c>
      <c r="I39" s="1" t="str">
        <f>VLOOKUP(J39,'[1]all-items'!$A$2:$C$299,2,FALSE)</f>
        <v>u</v>
      </c>
      <c r="J39" s="1" t="str">
        <f>VLOOKUP(B39,'[1]p03-items'!$F$2:$I$47,3,FALSE)</f>
        <v>knife</v>
      </c>
      <c r="K39" s="1">
        <f>VLOOKUP(B39,'[1]p03-items'!$F$2:$I$47,4,FALSE)</f>
        <v>0</v>
      </c>
      <c r="M39" s="1">
        <v>1</v>
      </c>
    </row>
    <row r="40" spans="1:13" x14ac:dyDescent="0.25">
      <c r="A40" s="1">
        <v>39</v>
      </c>
      <c r="B40" s="1" t="s">
        <v>52</v>
      </c>
      <c r="C40" s="5">
        <v>9.3287037037037036E-3</v>
      </c>
      <c r="D40" s="5">
        <v>9.6990740740740735E-3</v>
      </c>
      <c r="E40" s="5">
        <f t="shared" si="4"/>
        <v>3.7037037037036986E-4</v>
      </c>
      <c r="F40" s="6">
        <f t="shared" si="5"/>
        <v>32</v>
      </c>
      <c r="G40" s="6">
        <f t="shared" si="6"/>
        <v>806</v>
      </c>
      <c r="H40" s="6">
        <f t="shared" si="7"/>
        <v>838</v>
      </c>
      <c r="I40" s="1" t="str">
        <f>VLOOKUP(J40,'[1]all-items'!$A$2:$C$299,2,FALSE)</f>
        <v>c</v>
      </c>
      <c r="J40" s="1" t="str">
        <f>VLOOKUP(B40,'[1]p03-items'!$F$2:$I$47,3,FALSE)</f>
        <v>food</v>
      </c>
      <c r="K40" s="1" t="str">
        <f>VLOOKUP(B40,'[1]p03-items'!$F$2:$I$47,4,FALSE)</f>
        <v>chicken</v>
      </c>
      <c r="M40" s="1">
        <v>1</v>
      </c>
    </row>
    <row r="41" spans="1:13" x14ac:dyDescent="0.25">
      <c r="A41" s="1">
        <v>40</v>
      </c>
      <c r="B41" s="1" t="s">
        <v>16</v>
      </c>
      <c r="C41" s="5">
        <v>9.6759259259259264E-3</v>
      </c>
      <c r="D41" s="5">
        <v>9.7222222222222224E-3</v>
      </c>
      <c r="E41" s="5">
        <f t="shared" si="4"/>
        <v>4.6296296296296016E-5</v>
      </c>
      <c r="F41" s="6">
        <f t="shared" si="5"/>
        <v>4</v>
      </c>
      <c r="G41" s="6">
        <f t="shared" si="6"/>
        <v>836</v>
      </c>
      <c r="H41" s="6">
        <f t="shared" si="7"/>
        <v>840</v>
      </c>
      <c r="I41" s="1" t="str">
        <f>VLOOKUP(J41,'[1]all-items'!$A$2:$C$299,2,FALSE)</f>
        <v>u</v>
      </c>
      <c r="J41" s="1" t="str">
        <f>VLOOKUP(B41,'[1]p03-items'!$F$2:$I$47,3,FALSE)</f>
        <v>trashB</v>
      </c>
      <c r="K41" s="1">
        <f>VLOOKUP(B41,'[1]p03-items'!$F$2:$I$47,4,FALSE)</f>
        <v>0</v>
      </c>
      <c r="M41" s="1">
        <v>1</v>
      </c>
    </row>
    <row r="42" spans="1:13" x14ac:dyDescent="0.25">
      <c r="A42" s="1">
        <v>41</v>
      </c>
      <c r="B42" s="1" t="s">
        <v>15</v>
      </c>
      <c r="C42" s="5">
        <v>9.7685185185185184E-3</v>
      </c>
      <c r="D42" s="5">
        <v>1.0300925925925927E-2</v>
      </c>
      <c r="E42" s="5">
        <f t="shared" si="4"/>
        <v>5.3240740740740852E-4</v>
      </c>
      <c r="F42" s="6">
        <f t="shared" si="5"/>
        <v>46</v>
      </c>
      <c r="G42" s="6">
        <f t="shared" si="6"/>
        <v>844</v>
      </c>
      <c r="H42" s="6">
        <f t="shared" si="7"/>
        <v>890</v>
      </c>
      <c r="I42" s="1" t="str">
        <f>VLOOKUP(J42,'[1]all-items'!$A$2:$C$299,2,FALSE)</f>
        <v>e</v>
      </c>
      <c r="J42" s="1" t="str">
        <f>VLOOKUP(B42,'[1]p03-items'!$F$2:$I$47,3,FALSE)</f>
        <v>faucet</v>
      </c>
      <c r="K42" s="1">
        <f>VLOOKUP(B42,'[1]p03-items'!$F$2:$I$47,4,FALSE)</f>
        <v>0</v>
      </c>
      <c r="M42" s="1">
        <v>1</v>
      </c>
    </row>
    <row r="43" spans="1:13" x14ac:dyDescent="0.25">
      <c r="A43" s="1">
        <v>42</v>
      </c>
      <c r="B43" s="1" t="s">
        <v>3</v>
      </c>
      <c r="C43" s="5">
        <v>9.7685185185185184E-3</v>
      </c>
      <c r="D43" s="5">
        <v>1.0300925925925927E-2</v>
      </c>
      <c r="E43" s="5">
        <f t="shared" si="4"/>
        <v>5.3240740740740852E-4</v>
      </c>
      <c r="F43" s="6">
        <f t="shared" si="5"/>
        <v>46</v>
      </c>
      <c r="G43" s="6">
        <f t="shared" si="6"/>
        <v>844</v>
      </c>
      <c r="H43" s="6">
        <f t="shared" si="7"/>
        <v>890</v>
      </c>
      <c r="I43" s="1" t="str">
        <f>VLOOKUP(J43,'[1]all-items'!$A$2:$C$299,2,FALSE)</f>
        <v>c</v>
      </c>
      <c r="J43" s="1" t="str">
        <f>VLOOKUP(B43,'[1]p03-items'!$F$2:$I$47,3,FALSE)</f>
        <v>water</v>
      </c>
      <c r="K43" s="1">
        <f>VLOOKUP(B43,'[1]p03-items'!$F$2:$I$47,4,FALSE)</f>
        <v>0</v>
      </c>
      <c r="M43" s="1">
        <v>1</v>
      </c>
    </row>
    <row r="44" spans="1:13" x14ac:dyDescent="0.25">
      <c r="A44" s="1">
        <v>43</v>
      </c>
      <c r="B44" s="1" t="s">
        <v>5</v>
      </c>
      <c r="C44" s="5">
        <v>9.7916666666666655E-3</v>
      </c>
      <c r="D44" s="5">
        <v>1.0277777777777778E-2</v>
      </c>
      <c r="E44" s="5">
        <f t="shared" si="4"/>
        <v>4.8611111111111251E-4</v>
      </c>
      <c r="F44" s="6">
        <f t="shared" si="5"/>
        <v>42</v>
      </c>
      <c r="G44" s="6">
        <f t="shared" si="6"/>
        <v>846</v>
      </c>
      <c r="H44" s="6">
        <f t="shared" si="7"/>
        <v>888</v>
      </c>
      <c r="I44" s="1" t="str">
        <f>VLOOKUP(J44,'[1]all-items'!$A$2:$C$299,2,FALSE)</f>
        <v>c</v>
      </c>
      <c r="J44" s="1" t="str">
        <f>VLOOKUP(B44,'[1]p03-items'!$F$2:$I$47,3,FALSE)</f>
        <v>sponge</v>
      </c>
      <c r="K44" s="1">
        <f>VLOOKUP(B44,'[1]p03-items'!$F$2:$I$47,4,FALSE)</f>
        <v>0</v>
      </c>
      <c r="M44" s="1">
        <v>1</v>
      </c>
    </row>
    <row r="45" spans="1:13" x14ac:dyDescent="0.25">
      <c r="A45" s="1">
        <v>44</v>
      </c>
      <c r="B45" s="1" t="s">
        <v>11</v>
      </c>
      <c r="C45" s="5">
        <v>1.0347222222222223E-2</v>
      </c>
      <c r="D45" s="5">
        <v>1.037037037037037E-2</v>
      </c>
      <c r="E45" s="5">
        <f t="shared" si="4"/>
        <v>2.3148148148147141E-5</v>
      </c>
      <c r="F45" s="6">
        <f t="shared" si="5"/>
        <v>2</v>
      </c>
      <c r="G45" s="6">
        <f t="shared" si="6"/>
        <v>894</v>
      </c>
      <c r="H45" s="6">
        <f t="shared" si="7"/>
        <v>896</v>
      </c>
      <c r="I45" s="1" t="str">
        <f>VLOOKUP(J45,'[1]all-items'!$A$2:$C$299,2,FALSE)</f>
        <v>u</v>
      </c>
      <c r="J45" s="1" t="str">
        <f>VLOOKUP(B45,'[1]p03-items'!$F$2:$I$47,3,FALSE)</f>
        <v>pan</v>
      </c>
      <c r="K45" s="1">
        <f>VLOOKUP(B45,'[1]p03-items'!$F$2:$I$47,4,FALSE)</f>
        <v>1</v>
      </c>
      <c r="M45" s="1">
        <v>1</v>
      </c>
    </row>
    <row r="46" spans="1:13" x14ac:dyDescent="0.25">
      <c r="A46" s="1">
        <v>45</v>
      </c>
      <c r="B46" s="1" t="s">
        <v>13</v>
      </c>
      <c r="C46" s="5">
        <v>1.037037037037037E-2</v>
      </c>
      <c r="D46" s="5">
        <v>1.0393518518518519E-2</v>
      </c>
      <c r="E46" s="5">
        <f t="shared" si="4"/>
        <v>2.3148148148148875E-5</v>
      </c>
      <c r="F46" s="6">
        <f t="shared" si="5"/>
        <v>2</v>
      </c>
      <c r="G46" s="6">
        <f t="shared" si="6"/>
        <v>896</v>
      </c>
      <c r="H46" s="6">
        <f t="shared" si="7"/>
        <v>898</v>
      </c>
      <c r="I46" s="1" t="str">
        <f>VLOOKUP(J46,'[1]all-items'!$A$2:$C$299,2,FALSE)</f>
        <v>e</v>
      </c>
      <c r="J46" s="1" t="str">
        <f>VLOOKUP(B46,'[1]p03-items'!$F$2:$I$47,3,FALSE)</f>
        <v>stove</v>
      </c>
      <c r="K46" s="1">
        <f>VLOOKUP(B46,'[1]p03-items'!$F$2:$I$47,4,FALSE)</f>
        <v>0</v>
      </c>
      <c r="M46" s="1">
        <v>1</v>
      </c>
    </row>
    <row r="47" spans="1:13" x14ac:dyDescent="0.25">
      <c r="A47" s="1">
        <v>46</v>
      </c>
      <c r="B47" s="1" t="s">
        <v>42</v>
      </c>
      <c r="C47" s="5">
        <v>1.0439814814814813E-2</v>
      </c>
      <c r="D47" s="5">
        <v>1.1412037037037038E-2</v>
      </c>
      <c r="E47" s="5">
        <f t="shared" si="4"/>
        <v>9.7222222222222501E-4</v>
      </c>
      <c r="F47" s="6">
        <f t="shared" si="5"/>
        <v>84</v>
      </c>
      <c r="G47" s="6">
        <f t="shared" si="6"/>
        <v>902</v>
      </c>
      <c r="H47" s="6">
        <f t="shared" si="7"/>
        <v>986</v>
      </c>
      <c r="I47" s="1" t="str">
        <f>VLOOKUP(J47,'[1]all-items'!$A$2:$C$299,2,FALSE)</f>
        <v>c</v>
      </c>
      <c r="J47" s="1" t="str">
        <f>VLOOKUP(B47,'[1]p03-items'!$F$2:$I$47,3,FALSE)</f>
        <v>asparagus</v>
      </c>
      <c r="K47" s="1">
        <f>VLOOKUP(B47,'[1]p03-items'!$F$2:$I$47,4,FALSE)</f>
        <v>0</v>
      </c>
      <c r="M47" s="1">
        <v>1</v>
      </c>
    </row>
    <row r="48" spans="1:13" x14ac:dyDescent="0.25">
      <c r="A48" s="1">
        <v>47</v>
      </c>
      <c r="B48" s="1" t="s">
        <v>34</v>
      </c>
      <c r="C48" s="5">
        <v>1.074074074074074E-2</v>
      </c>
      <c r="D48" s="5">
        <v>1.1412037037037038E-2</v>
      </c>
      <c r="E48" s="5">
        <f t="shared" si="4"/>
        <v>6.7129629629629831E-4</v>
      </c>
      <c r="F48" s="6">
        <f t="shared" si="5"/>
        <v>58</v>
      </c>
      <c r="G48" s="6">
        <f t="shared" si="6"/>
        <v>928</v>
      </c>
      <c r="H48" s="6">
        <f t="shared" si="7"/>
        <v>986</v>
      </c>
      <c r="I48" s="1" t="str">
        <f>VLOOKUP(J48,'[1]all-items'!$A$2:$C$299,2,FALSE)</f>
        <v>u</v>
      </c>
      <c r="J48" s="1" t="str">
        <f>VLOOKUP(B48,'[1]p03-items'!$F$2:$I$47,3,FALSE)</f>
        <v>chopB</v>
      </c>
      <c r="K48" s="1">
        <f>VLOOKUP(B48,'[1]p03-items'!$F$2:$I$47,4,FALSE)</f>
        <v>0</v>
      </c>
      <c r="M48" s="1">
        <v>1</v>
      </c>
    </row>
    <row r="49" spans="1:13" x14ac:dyDescent="0.25">
      <c r="A49" s="1">
        <v>48</v>
      </c>
      <c r="B49" s="1" t="s">
        <v>7</v>
      </c>
      <c r="C49" s="5">
        <v>1.074074074074074E-2</v>
      </c>
      <c r="D49" s="5">
        <v>1.1412037037037038E-2</v>
      </c>
      <c r="E49" s="5">
        <f t="shared" si="4"/>
        <v>6.7129629629629831E-4</v>
      </c>
      <c r="F49" s="6">
        <f t="shared" si="5"/>
        <v>58</v>
      </c>
      <c r="G49" s="6">
        <f t="shared" si="6"/>
        <v>928</v>
      </c>
      <c r="H49" s="6">
        <f t="shared" si="7"/>
        <v>986</v>
      </c>
      <c r="I49" s="1" t="str">
        <f>VLOOKUP(J49,'[1]all-items'!$A$2:$C$299,2,FALSE)</f>
        <v>u</v>
      </c>
      <c r="J49" s="1" t="str">
        <f>VLOOKUP(B49,'[1]p03-items'!$F$2:$I$47,3,FALSE)</f>
        <v>knife</v>
      </c>
      <c r="K49" s="1">
        <f>VLOOKUP(B49,'[1]p03-items'!$F$2:$I$47,4,FALSE)</f>
        <v>0</v>
      </c>
      <c r="M49" s="1">
        <v>1</v>
      </c>
    </row>
    <row r="50" spans="1:13" x14ac:dyDescent="0.25">
      <c r="A50" s="1">
        <v>49</v>
      </c>
      <c r="B50" s="1" t="s">
        <v>11</v>
      </c>
      <c r="C50" s="5">
        <v>1.1435185185185185E-2</v>
      </c>
      <c r="D50" s="5">
        <v>1.1458333333333334E-2</v>
      </c>
      <c r="E50" s="5">
        <f t="shared" si="4"/>
        <v>2.3148148148148875E-5</v>
      </c>
      <c r="F50" s="6">
        <f t="shared" si="5"/>
        <v>2</v>
      </c>
      <c r="G50" s="6">
        <f t="shared" si="6"/>
        <v>988</v>
      </c>
      <c r="H50" s="6">
        <f t="shared" si="7"/>
        <v>990</v>
      </c>
      <c r="I50" s="1" t="str">
        <f>VLOOKUP(J50,'[1]all-items'!$A$2:$C$299,2,FALSE)</f>
        <v>u</v>
      </c>
      <c r="J50" s="1" t="str">
        <f>VLOOKUP(B50,'[1]p03-items'!$F$2:$I$47,3,FALSE)</f>
        <v>pan</v>
      </c>
      <c r="K50" s="1">
        <f>VLOOKUP(B50,'[1]p03-items'!$F$2:$I$47,4,FALSE)</f>
        <v>1</v>
      </c>
      <c r="M50" s="1">
        <v>1</v>
      </c>
    </row>
    <row r="51" spans="1:13" x14ac:dyDescent="0.25">
      <c r="A51" s="1">
        <v>50</v>
      </c>
      <c r="B51" s="1" t="s">
        <v>41</v>
      </c>
      <c r="C51" s="5">
        <v>1.1458333333333334E-2</v>
      </c>
      <c r="D51" s="5">
        <v>1.2037037037037035E-2</v>
      </c>
      <c r="E51" s="5">
        <f t="shared" si="4"/>
        <v>5.7870370370370107E-4</v>
      </c>
      <c r="F51" s="6">
        <f t="shared" si="5"/>
        <v>50</v>
      </c>
      <c r="G51" s="6">
        <f t="shared" si="6"/>
        <v>990</v>
      </c>
      <c r="H51" s="6">
        <f t="shared" si="7"/>
        <v>1040</v>
      </c>
      <c r="I51" s="1" t="str">
        <f>VLOOKUP(J51,'[1]all-items'!$A$2:$C$299,2,FALSE)</f>
        <v>c</v>
      </c>
      <c r="J51" s="1" t="str">
        <f>VLOOKUP(B51,'[1]p03-items'!$F$2:$I$47,3,FALSE)</f>
        <v>mushrooms</v>
      </c>
      <c r="K51" s="1">
        <f>VLOOKUP(B51,'[1]p03-items'!$F$2:$I$47,4,FALSE)</f>
        <v>0</v>
      </c>
      <c r="M51" s="1">
        <v>1</v>
      </c>
    </row>
    <row r="52" spans="1:13" x14ac:dyDescent="0.25">
      <c r="A52" s="1">
        <v>51</v>
      </c>
      <c r="B52" s="1" t="s">
        <v>7</v>
      </c>
      <c r="C52" s="5">
        <v>1.1736111111111109E-2</v>
      </c>
      <c r="D52" s="5">
        <v>1.2037037037037035E-2</v>
      </c>
      <c r="E52" s="5">
        <f t="shared" si="4"/>
        <v>3.0092592592592671E-4</v>
      </c>
      <c r="F52" s="6">
        <f t="shared" si="5"/>
        <v>26</v>
      </c>
      <c r="G52" s="6">
        <f t="shared" si="6"/>
        <v>1014</v>
      </c>
      <c r="H52" s="6">
        <f t="shared" si="7"/>
        <v>1040</v>
      </c>
      <c r="I52" s="1" t="str">
        <f>VLOOKUP(J52,'[1]all-items'!$A$2:$C$299,2,FALSE)</f>
        <v>u</v>
      </c>
      <c r="J52" s="1" t="str">
        <f>VLOOKUP(B52,'[1]p03-items'!$F$2:$I$47,3,FALSE)</f>
        <v>knife</v>
      </c>
      <c r="K52" s="1">
        <f>VLOOKUP(B52,'[1]p03-items'!$F$2:$I$47,4,FALSE)</f>
        <v>0</v>
      </c>
      <c r="M52" s="1">
        <v>1</v>
      </c>
    </row>
    <row r="53" spans="1:13" x14ac:dyDescent="0.25">
      <c r="A53" s="1">
        <v>52</v>
      </c>
      <c r="B53" s="1" t="s">
        <v>34</v>
      </c>
      <c r="C53" s="5">
        <v>1.1759259259259259E-2</v>
      </c>
      <c r="D53" s="5">
        <v>1.2037037037037035E-2</v>
      </c>
      <c r="E53" s="5">
        <f t="shared" si="4"/>
        <v>2.777777777777761E-4</v>
      </c>
      <c r="F53" s="6">
        <f t="shared" si="5"/>
        <v>24</v>
      </c>
      <c r="G53" s="6">
        <f t="shared" si="6"/>
        <v>1016</v>
      </c>
      <c r="H53" s="6">
        <f t="shared" si="7"/>
        <v>1040</v>
      </c>
      <c r="I53" s="1" t="str">
        <f>VLOOKUP(J53,'[1]all-items'!$A$2:$C$299,2,FALSE)</f>
        <v>u</v>
      </c>
      <c r="J53" s="1" t="str">
        <f>VLOOKUP(B53,'[1]p03-items'!$F$2:$I$47,3,FALSE)</f>
        <v>chopB</v>
      </c>
      <c r="K53" s="1">
        <f>VLOOKUP(B53,'[1]p03-items'!$F$2:$I$47,4,FALSE)</f>
        <v>0</v>
      </c>
      <c r="M53" s="1">
        <v>1</v>
      </c>
    </row>
    <row r="54" spans="1:13" x14ac:dyDescent="0.25">
      <c r="A54" s="1">
        <v>53</v>
      </c>
      <c r="B54" s="1" t="s">
        <v>11</v>
      </c>
      <c r="C54" s="5">
        <v>1.2060185185185186E-2</v>
      </c>
      <c r="D54" s="5">
        <v>1.2083333333333333E-2</v>
      </c>
      <c r="E54" s="5">
        <f t="shared" si="4"/>
        <v>2.3148148148147141E-5</v>
      </c>
      <c r="F54" s="6">
        <f t="shared" si="5"/>
        <v>2</v>
      </c>
      <c r="G54" s="6">
        <f t="shared" si="6"/>
        <v>1042</v>
      </c>
      <c r="H54" s="6">
        <f t="shared" si="7"/>
        <v>1044</v>
      </c>
      <c r="I54" s="1" t="str">
        <f>VLOOKUP(J54,'[1]all-items'!$A$2:$C$299,2,FALSE)</f>
        <v>u</v>
      </c>
      <c r="J54" s="1" t="str">
        <f>VLOOKUP(B54,'[1]p03-items'!$F$2:$I$47,3,FALSE)</f>
        <v>pan</v>
      </c>
      <c r="K54" s="1">
        <f>VLOOKUP(B54,'[1]p03-items'!$F$2:$I$47,4,FALSE)</f>
        <v>1</v>
      </c>
      <c r="M54" s="1">
        <v>1</v>
      </c>
    </row>
    <row r="55" spans="1:13" x14ac:dyDescent="0.25">
      <c r="A55" s="1">
        <v>54</v>
      </c>
      <c r="B55" s="1" t="s">
        <v>22</v>
      </c>
      <c r="C55" s="5">
        <v>1.2106481481481482E-2</v>
      </c>
      <c r="D55" s="5">
        <v>1.2222222222222223E-2</v>
      </c>
      <c r="E55" s="5">
        <f t="shared" si="4"/>
        <v>1.1574074074074091E-4</v>
      </c>
      <c r="F55" s="6">
        <f t="shared" si="5"/>
        <v>10</v>
      </c>
      <c r="G55" s="6">
        <f t="shared" si="6"/>
        <v>1046</v>
      </c>
      <c r="H55" s="6">
        <f t="shared" si="7"/>
        <v>1056</v>
      </c>
      <c r="I55" s="1" t="str">
        <f>VLOOKUP(J55,'[1]all-items'!$A$2:$C$299,2,FALSE)</f>
        <v>u</v>
      </c>
      <c r="J55" s="1" t="str">
        <f>VLOOKUP(B55,'[1]p03-items'!$F$2:$I$47,3,FALSE)</f>
        <v>cookingSpoon</v>
      </c>
      <c r="K55" s="1" t="str">
        <f>VLOOKUP(B55,'[1]p03-items'!$F$2:$I$47,4,FALSE)</f>
        <v>plastic</v>
      </c>
      <c r="M55" s="1">
        <v>1</v>
      </c>
    </row>
    <row r="56" spans="1:13" x14ac:dyDescent="0.25">
      <c r="A56" s="1">
        <v>55</v>
      </c>
      <c r="B56" s="1" t="s">
        <v>11</v>
      </c>
      <c r="C56" s="5">
        <v>1.2175925925925929E-2</v>
      </c>
      <c r="D56" s="5">
        <v>1.2222222222222223E-2</v>
      </c>
      <c r="E56" s="5">
        <f t="shared" si="4"/>
        <v>4.6296296296294281E-5</v>
      </c>
      <c r="F56" s="6">
        <f t="shared" si="5"/>
        <v>4</v>
      </c>
      <c r="G56" s="6">
        <f t="shared" si="6"/>
        <v>1052</v>
      </c>
      <c r="H56" s="6">
        <f t="shared" si="7"/>
        <v>1056</v>
      </c>
      <c r="I56" s="1" t="str">
        <f>VLOOKUP(J56,'[1]all-items'!$A$2:$C$299,2,FALSE)</f>
        <v>u</v>
      </c>
      <c r="J56" s="1" t="str">
        <f>VLOOKUP(B56,'[1]p03-items'!$F$2:$I$47,3,FALSE)</f>
        <v>pan</v>
      </c>
      <c r="K56" s="1">
        <f>VLOOKUP(B56,'[1]p03-items'!$F$2:$I$47,4,FALSE)</f>
        <v>1</v>
      </c>
      <c r="M56" s="1">
        <v>1</v>
      </c>
    </row>
    <row r="57" spans="1:13" x14ac:dyDescent="0.25">
      <c r="A57" s="1">
        <v>57</v>
      </c>
      <c r="B57" s="1" t="s">
        <v>11</v>
      </c>
      <c r="C57" s="5">
        <v>1.2361111111111113E-2</v>
      </c>
      <c r="D57" s="5">
        <v>1.2430555555555554E-2</v>
      </c>
      <c r="E57" s="5">
        <f t="shared" si="4"/>
        <v>6.9444444444441422E-5</v>
      </c>
      <c r="F57" s="6">
        <f t="shared" si="5"/>
        <v>6</v>
      </c>
      <c r="G57" s="6">
        <f t="shared" si="6"/>
        <v>1068</v>
      </c>
      <c r="H57" s="6">
        <f t="shared" si="7"/>
        <v>1074</v>
      </c>
      <c r="I57" s="1" t="str">
        <f>VLOOKUP(J57,'[1]all-items'!$A$2:$C$299,2,FALSE)</f>
        <v>u</v>
      </c>
      <c r="J57" s="1" t="str">
        <f>VLOOKUP(B57,'[1]p03-items'!$F$2:$I$47,3,FALSE)</f>
        <v>pan</v>
      </c>
      <c r="K57" s="1">
        <f>VLOOKUP(B57,'[1]p03-items'!$F$2:$I$47,4,FALSE)</f>
        <v>1</v>
      </c>
      <c r="M57" s="1">
        <v>1</v>
      </c>
    </row>
    <row r="58" spans="1:13" x14ac:dyDescent="0.25">
      <c r="A58" s="1">
        <v>56</v>
      </c>
      <c r="B58" s="1" t="s">
        <v>22</v>
      </c>
      <c r="C58" s="5">
        <v>1.2361111111111113E-2</v>
      </c>
      <c r="D58" s="5">
        <v>1.2430555555555554E-2</v>
      </c>
      <c r="E58" s="5">
        <f t="shared" si="4"/>
        <v>6.9444444444441422E-5</v>
      </c>
      <c r="F58" s="6">
        <f t="shared" si="5"/>
        <v>6</v>
      </c>
      <c r="G58" s="6">
        <f t="shared" si="6"/>
        <v>1068</v>
      </c>
      <c r="H58" s="6">
        <f t="shared" si="7"/>
        <v>1074</v>
      </c>
      <c r="I58" s="1" t="str">
        <f>VLOOKUP(J58,'[1]all-items'!$A$2:$C$299,2,FALSE)</f>
        <v>u</v>
      </c>
      <c r="J58" s="1" t="str">
        <f>VLOOKUP(B58,'[1]p03-items'!$F$2:$I$47,3,FALSE)</f>
        <v>cookingSpoon</v>
      </c>
      <c r="K58" s="1" t="str">
        <f>VLOOKUP(B58,'[1]p03-items'!$F$2:$I$47,4,FALSE)</f>
        <v>plastic</v>
      </c>
      <c r="M58" s="1">
        <v>1</v>
      </c>
    </row>
    <row r="59" spans="1:13" x14ac:dyDescent="0.25">
      <c r="A59" s="1">
        <v>59</v>
      </c>
      <c r="B59" s="1" t="s">
        <v>42</v>
      </c>
      <c r="C59" s="5">
        <v>1.2453703703703703E-2</v>
      </c>
      <c r="D59" s="5">
        <v>1.247685185185185E-2</v>
      </c>
      <c r="E59" s="5">
        <f t="shared" si="4"/>
        <v>2.3148148148147141E-5</v>
      </c>
      <c r="F59" s="6">
        <f t="shared" si="5"/>
        <v>2</v>
      </c>
      <c r="G59" s="6">
        <f t="shared" si="6"/>
        <v>1076</v>
      </c>
      <c r="H59" s="6">
        <f t="shared" si="7"/>
        <v>1078</v>
      </c>
      <c r="I59" s="1" t="str">
        <f>VLOOKUP(J59,'[1]all-items'!$A$2:$C$299,2,FALSE)</f>
        <v>c</v>
      </c>
      <c r="J59" s="1" t="str">
        <f>VLOOKUP(B59,'[1]p03-items'!$F$2:$I$47,3,FALSE)</f>
        <v>asparagus</v>
      </c>
      <c r="K59" s="1">
        <f>VLOOKUP(B59,'[1]p03-items'!$F$2:$I$47,4,FALSE)</f>
        <v>0</v>
      </c>
      <c r="M59" s="1">
        <v>1</v>
      </c>
    </row>
    <row r="60" spans="1:13" x14ac:dyDescent="0.25">
      <c r="A60" s="1">
        <v>58</v>
      </c>
      <c r="B60" s="1" t="s">
        <v>41</v>
      </c>
      <c r="C60" s="5">
        <v>1.2453703703703703E-2</v>
      </c>
      <c r="D60" s="5">
        <v>1.247685185185185E-2</v>
      </c>
      <c r="E60" s="5">
        <f t="shared" si="4"/>
        <v>2.3148148148147141E-5</v>
      </c>
      <c r="F60" s="6">
        <f t="shared" si="5"/>
        <v>2</v>
      </c>
      <c r="G60" s="6">
        <f t="shared" si="6"/>
        <v>1076</v>
      </c>
      <c r="H60" s="6">
        <f t="shared" si="7"/>
        <v>1078</v>
      </c>
      <c r="I60" s="1" t="str">
        <f>VLOOKUP(J60,'[1]all-items'!$A$2:$C$299,2,FALSE)</f>
        <v>c</v>
      </c>
      <c r="J60" s="1" t="str">
        <f>VLOOKUP(B60,'[1]p03-items'!$F$2:$I$47,3,FALSE)</f>
        <v>mushrooms</v>
      </c>
      <c r="K60" s="1">
        <f>VLOOKUP(B60,'[1]p03-items'!$F$2:$I$47,4,FALSE)</f>
        <v>0</v>
      </c>
      <c r="M60" s="1">
        <v>1</v>
      </c>
    </row>
    <row r="61" spans="1:13" x14ac:dyDescent="0.25">
      <c r="A61" s="1">
        <v>60</v>
      </c>
      <c r="B61" s="1" t="s">
        <v>6</v>
      </c>
      <c r="C61" s="5">
        <v>1.252314814814815E-2</v>
      </c>
      <c r="D61" s="5">
        <v>1.2708333333333334E-2</v>
      </c>
      <c r="E61" s="5">
        <f t="shared" si="4"/>
        <v>1.8518518518518406E-4</v>
      </c>
      <c r="F61" s="6">
        <f t="shared" si="5"/>
        <v>16</v>
      </c>
      <c r="G61" s="6">
        <f t="shared" si="6"/>
        <v>1082</v>
      </c>
      <c r="H61" s="6">
        <f t="shared" si="7"/>
        <v>1098</v>
      </c>
      <c r="I61" s="1" t="str">
        <f>VLOOKUP(J61,'[1]all-items'!$A$2:$C$299,2,FALSE)</f>
        <v>u</v>
      </c>
      <c r="J61" s="1" t="str">
        <f>VLOOKUP(B61,'[1]p03-items'!$F$2:$I$47,3,FALSE)</f>
        <v>bowl</v>
      </c>
      <c r="K61" s="1">
        <f>VLOOKUP(B61,'[1]p03-items'!$F$2:$I$47,4,FALSE)</f>
        <v>0</v>
      </c>
      <c r="M61" s="1">
        <v>1</v>
      </c>
    </row>
    <row r="62" spans="1:13" x14ac:dyDescent="0.25">
      <c r="A62" s="1">
        <v>61</v>
      </c>
      <c r="B62" s="1" t="s">
        <v>26</v>
      </c>
      <c r="C62" s="5">
        <v>1.2546296296296297E-2</v>
      </c>
      <c r="D62" s="5">
        <v>1.2685185185185183E-2</v>
      </c>
      <c r="E62" s="5">
        <f t="shared" si="4"/>
        <v>1.3888888888888631E-4</v>
      </c>
      <c r="F62" s="6">
        <f t="shared" si="5"/>
        <v>12</v>
      </c>
      <c r="G62" s="6">
        <f t="shared" si="6"/>
        <v>1084</v>
      </c>
      <c r="H62" s="6">
        <f t="shared" si="7"/>
        <v>1096</v>
      </c>
      <c r="I62" s="1" t="str">
        <f>VLOOKUP(J62,'[1]all-items'!$A$2:$C$299,2,FALSE)</f>
        <v>c</v>
      </c>
      <c r="J62" s="1" t="str">
        <f>VLOOKUP(B62,'[1]p03-items'!$F$2:$I$47,3,FALSE)</f>
        <v>rice</v>
      </c>
      <c r="K62" s="1">
        <f>VLOOKUP(B62,'[1]p03-items'!$F$2:$I$47,4,FALSE)</f>
        <v>0</v>
      </c>
      <c r="M62" s="1">
        <v>1</v>
      </c>
    </row>
    <row r="63" spans="1:13" x14ac:dyDescent="0.25">
      <c r="A63" s="1">
        <v>62</v>
      </c>
      <c r="B63" s="1" t="s">
        <v>11</v>
      </c>
      <c r="C63" s="5">
        <v>1.275462962962963E-2</v>
      </c>
      <c r="D63" s="5">
        <v>1.2800925925925926E-2</v>
      </c>
      <c r="E63" s="5">
        <f t="shared" si="4"/>
        <v>4.6296296296296016E-5</v>
      </c>
      <c r="F63" s="6">
        <f t="shared" si="5"/>
        <v>4</v>
      </c>
      <c r="G63" s="6">
        <f t="shared" si="6"/>
        <v>1102</v>
      </c>
      <c r="H63" s="6">
        <f t="shared" si="7"/>
        <v>1106</v>
      </c>
      <c r="I63" s="1" t="str">
        <f>VLOOKUP(J63,'[1]all-items'!$A$2:$C$299,2,FALSE)</f>
        <v>u</v>
      </c>
      <c r="J63" s="1" t="str">
        <f>VLOOKUP(B63,'[1]p03-items'!$F$2:$I$47,3,FALSE)</f>
        <v>pan</v>
      </c>
      <c r="K63" s="1">
        <f>VLOOKUP(B63,'[1]p03-items'!$F$2:$I$47,4,FALSE)</f>
        <v>1</v>
      </c>
      <c r="M63" s="1">
        <v>1</v>
      </c>
    </row>
    <row r="64" spans="1:13" x14ac:dyDescent="0.25">
      <c r="A64" s="1">
        <v>63</v>
      </c>
      <c r="B64" s="1" t="s">
        <v>22</v>
      </c>
      <c r="C64" s="5">
        <v>1.275462962962963E-2</v>
      </c>
      <c r="D64" s="5">
        <v>1.2800925925925926E-2</v>
      </c>
      <c r="E64" s="5">
        <f t="shared" si="4"/>
        <v>4.6296296296296016E-5</v>
      </c>
      <c r="F64" s="6">
        <f t="shared" si="5"/>
        <v>4</v>
      </c>
      <c r="G64" s="6">
        <f t="shared" si="6"/>
        <v>1102</v>
      </c>
      <c r="H64" s="6">
        <f t="shared" si="7"/>
        <v>1106</v>
      </c>
      <c r="I64" s="1" t="str">
        <f>VLOOKUP(J64,'[1]all-items'!$A$2:$C$299,2,FALSE)</f>
        <v>u</v>
      </c>
      <c r="J64" s="1" t="str">
        <f>VLOOKUP(B64,'[1]p03-items'!$F$2:$I$47,3,FALSE)</f>
        <v>cookingSpoon</v>
      </c>
      <c r="K64" s="1" t="str">
        <f>VLOOKUP(B64,'[1]p03-items'!$F$2:$I$47,4,FALSE)</f>
        <v>plastic</v>
      </c>
      <c r="M64" s="1">
        <v>1</v>
      </c>
    </row>
    <row r="65" spans="1:13" x14ac:dyDescent="0.25">
      <c r="A65" s="1">
        <v>64</v>
      </c>
      <c r="B65" s="1" t="s">
        <v>36</v>
      </c>
      <c r="C65" s="5">
        <v>1.2893518518518519E-2</v>
      </c>
      <c r="D65" s="5">
        <v>1.3148148148148147E-2</v>
      </c>
      <c r="E65" s="5">
        <f t="shared" si="4"/>
        <v>2.5462962962962722E-4</v>
      </c>
      <c r="F65" s="6">
        <f t="shared" si="5"/>
        <v>22</v>
      </c>
      <c r="G65" s="6">
        <f t="shared" si="6"/>
        <v>1114</v>
      </c>
      <c r="H65" s="6">
        <f t="shared" si="7"/>
        <v>1136</v>
      </c>
      <c r="I65" s="1" t="str">
        <f>VLOOKUP(J65,'[1]all-items'!$A$2:$C$299,2,FALSE)</f>
        <v>c</v>
      </c>
      <c r="J65" s="1" t="str">
        <f>VLOOKUP(B65,'[1]p03-items'!$F$2:$I$47,3,FALSE)</f>
        <v>chicken</v>
      </c>
      <c r="K65" s="1" t="str">
        <f>VLOOKUP(B65,'[1]p03-items'!$F$2:$I$47,4,FALSE)</f>
        <v>thighs_2</v>
      </c>
      <c r="M65" s="1">
        <v>1</v>
      </c>
    </row>
    <row r="66" spans="1:13" x14ac:dyDescent="0.25">
      <c r="A66" s="1">
        <v>65</v>
      </c>
      <c r="B66" s="1" t="s">
        <v>21</v>
      </c>
      <c r="C66" s="5">
        <v>1.298611111111111E-2</v>
      </c>
      <c r="D66" s="5">
        <v>1.3101851851851852E-2</v>
      </c>
      <c r="E66" s="5">
        <f t="shared" ref="E66:E97" si="8">D66-C66</f>
        <v>1.1574074074074264E-4</v>
      </c>
      <c r="F66" s="6">
        <f t="shared" ref="F66:F97" si="9">HOUR(E66) *3600 + MINUTE(E66) * 60 + SECOND(E66)</f>
        <v>10</v>
      </c>
      <c r="G66" s="6">
        <f t="shared" ref="G66:G97" si="10">HOUR(C66) *3600 + MINUTE(C66) * 60 + SECOND(C66)</f>
        <v>1122</v>
      </c>
      <c r="H66" s="6">
        <f t="shared" ref="H66:H97" si="11">HOUR(D66) *3600 + MINUTE(D66) * 60 + SECOND(D66)</f>
        <v>1132</v>
      </c>
      <c r="I66" s="1" t="str">
        <f>VLOOKUP(J66,'[1]all-items'!$A$2:$C$299,2,FALSE)</f>
        <v>c</v>
      </c>
      <c r="J66" s="1" t="str">
        <f>VLOOKUP(B66,'[1]p03-items'!$F$2:$I$47,3,FALSE)</f>
        <v>clingFilm</v>
      </c>
      <c r="K66" s="1">
        <f>VLOOKUP(B66,'[1]p03-items'!$F$2:$I$47,4,FALSE)</f>
        <v>0</v>
      </c>
      <c r="M66" s="1">
        <v>1</v>
      </c>
    </row>
    <row r="67" spans="1:13" x14ac:dyDescent="0.25">
      <c r="A67" s="1">
        <v>66</v>
      </c>
      <c r="B67" s="1" t="s">
        <v>32</v>
      </c>
      <c r="C67" s="5">
        <v>1.3148148148148147E-2</v>
      </c>
      <c r="D67" s="5">
        <v>1.3171296296296294E-2</v>
      </c>
      <c r="E67" s="5">
        <f t="shared" si="8"/>
        <v>2.3148148148147141E-5</v>
      </c>
      <c r="F67" s="6">
        <f t="shared" si="9"/>
        <v>2</v>
      </c>
      <c r="G67" s="6">
        <f t="shared" si="10"/>
        <v>1136</v>
      </c>
      <c r="H67" s="6">
        <f t="shared" si="11"/>
        <v>1138</v>
      </c>
      <c r="I67" s="1" t="str">
        <f>VLOOKUP(J67,'[1]all-items'!$A$2:$C$299,2,FALSE)</f>
        <v>e</v>
      </c>
      <c r="J67" s="1" t="str">
        <f>VLOOKUP(B67,'[1]p03-items'!$F$2:$I$47,3,FALSE)</f>
        <v>fridge</v>
      </c>
      <c r="K67" s="1">
        <f>VLOOKUP(B67,'[1]p03-items'!$F$2:$I$47,4,FALSE)</f>
        <v>0</v>
      </c>
      <c r="M67" s="1">
        <v>1</v>
      </c>
    </row>
    <row r="68" spans="1:13" x14ac:dyDescent="0.25">
      <c r="A68" s="1">
        <v>67</v>
      </c>
      <c r="B68" s="1" t="s">
        <v>22</v>
      </c>
      <c r="C68" s="5">
        <v>1.3194444444444444E-2</v>
      </c>
      <c r="D68" s="5">
        <v>1.3333333333333334E-2</v>
      </c>
      <c r="E68" s="5">
        <f t="shared" si="8"/>
        <v>1.3888888888888978E-4</v>
      </c>
      <c r="F68" s="6">
        <f t="shared" si="9"/>
        <v>12</v>
      </c>
      <c r="G68" s="6">
        <f t="shared" si="10"/>
        <v>1140</v>
      </c>
      <c r="H68" s="6">
        <f t="shared" si="11"/>
        <v>1152</v>
      </c>
      <c r="I68" s="1" t="str">
        <f>VLOOKUP(J68,'[1]all-items'!$A$2:$C$299,2,FALSE)</f>
        <v>u</v>
      </c>
      <c r="J68" s="1" t="str">
        <f>VLOOKUP(B68,'[1]p03-items'!$F$2:$I$47,3,FALSE)</f>
        <v>cookingSpoon</v>
      </c>
      <c r="K68" s="1" t="str">
        <f>VLOOKUP(B68,'[1]p03-items'!$F$2:$I$47,4,FALSE)</f>
        <v>plastic</v>
      </c>
      <c r="M68" s="1">
        <v>1</v>
      </c>
    </row>
    <row r="69" spans="1:13" x14ac:dyDescent="0.25">
      <c r="A69" s="1">
        <v>68</v>
      </c>
      <c r="B69" s="1" t="s">
        <v>11</v>
      </c>
      <c r="C69" s="5">
        <v>1.3217592592592593E-2</v>
      </c>
      <c r="D69" s="5">
        <v>1.3333333333333334E-2</v>
      </c>
      <c r="E69" s="5">
        <f t="shared" si="8"/>
        <v>1.1574074074074091E-4</v>
      </c>
      <c r="F69" s="6">
        <f t="shared" si="9"/>
        <v>10</v>
      </c>
      <c r="G69" s="6">
        <f t="shared" si="10"/>
        <v>1142</v>
      </c>
      <c r="H69" s="6">
        <f t="shared" si="11"/>
        <v>1152</v>
      </c>
      <c r="I69" s="1" t="str">
        <f>VLOOKUP(J69,'[1]all-items'!$A$2:$C$299,2,FALSE)</f>
        <v>u</v>
      </c>
      <c r="J69" s="1" t="str">
        <f>VLOOKUP(B69,'[1]p03-items'!$F$2:$I$47,3,FALSE)</f>
        <v>pan</v>
      </c>
      <c r="K69" s="1">
        <f>VLOOKUP(B69,'[1]p03-items'!$F$2:$I$47,4,FALSE)</f>
        <v>1</v>
      </c>
      <c r="M69" s="1">
        <v>1</v>
      </c>
    </row>
    <row r="70" spans="1:13" x14ac:dyDescent="0.25">
      <c r="A70" s="1">
        <v>69</v>
      </c>
      <c r="B70" s="1" t="s">
        <v>51</v>
      </c>
      <c r="C70" s="5">
        <v>1.3425925925925924E-2</v>
      </c>
      <c r="D70" s="5">
        <v>1.3449074074074073E-2</v>
      </c>
      <c r="E70" s="5">
        <f t="shared" si="8"/>
        <v>2.3148148148148875E-5</v>
      </c>
      <c r="F70" s="6">
        <f t="shared" si="9"/>
        <v>2</v>
      </c>
      <c r="G70" s="6">
        <f t="shared" si="10"/>
        <v>1160</v>
      </c>
      <c r="H70" s="6">
        <f t="shared" si="11"/>
        <v>1162</v>
      </c>
      <c r="I70" s="1" t="str">
        <f>VLOOKUP(J70,'[1]all-items'!$A$2:$C$299,2,FALSE)</f>
        <v>e</v>
      </c>
      <c r="J70" s="1" t="str">
        <f>VLOOKUP(B70,'[1]p03-items'!$F$2:$I$47,3,FALSE)</f>
        <v>cpB</v>
      </c>
      <c r="K70" s="1" t="str">
        <f>VLOOKUP(B70,'[1]p03-items'!$F$2:$I$47,4,FALSE)</f>
        <v>b_sk_3</v>
      </c>
      <c r="M70" s="1">
        <v>1</v>
      </c>
    </row>
    <row r="71" spans="1:13" x14ac:dyDescent="0.25">
      <c r="A71" s="1">
        <v>70</v>
      </c>
      <c r="B71" s="1" t="s">
        <v>13</v>
      </c>
      <c r="C71" s="5">
        <v>1.3472222222222221E-2</v>
      </c>
      <c r="D71" s="5">
        <v>1.3495370370370371E-2</v>
      </c>
      <c r="E71" s="5">
        <f t="shared" si="8"/>
        <v>2.314814814815061E-5</v>
      </c>
      <c r="F71" s="6">
        <f t="shared" si="9"/>
        <v>2</v>
      </c>
      <c r="G71" s="6">
        <f t="shared" si="10"/>
        <v>1164</v>
      </c>
      <c r="H71" s="6">
        <f t="shared" si="11"/>
        <v>1166</v>
      </c>
      <c r="I71" s="1" t="str">
        <f>VLOOKUP(J71,'[1]all-items'!$A$2:$C$299,2,FALSE)</f>
        <v>e</v>
      </c>
      <c r="J71" s="1" t="str">
        <f>VLOOKUP(B71,'[1]p03-items'!$F$2:$I$47,3,FALSE)</f>
        <v>stove</v>
      </c>
      <c r="K71" s="1">
        <f>VLOOKUP(B71,'[1]p03-items'!$F$2:$I$47,4,FALSE)</f>
        <v>0</v>
      </c>
      <c r="M71" s="1">
        <v>1</v>
      </c>
    </row>
    <row r="72" spans="1:13" x14ac:dyDescent="0.25">
      <c r="A72" s="1">
        <v>71</v>
      </c>
      <c r="B72" s="1" t="s">
        <v>2</v>
      </c>
      <c r="C72" s="5">
        <v>1.3495370370370371E-2</v>
      </c>
      <c r="D72" s="5">
        <v>1.3541666666666667E-2</v>
      </c>
      <c r="E72" s="5">
        <f t="shared" si="8"/>
        <v>4.6296296296296016E-5</v>
      </c>
      <c r="F72" s="6">
        <f t="shared" si="9"/>
        <v>4</v>
      </c>
      <c r="G72" s="6">
        <f t="shared" si="10"/>
        <v>1166</v>
      </c>
      <c r="H72" s="6">
        <f t="shared" si="11"/>
        <v>1170</v>
      </c>
      <c r="I72" s="1" t="str">
        <f>VLOOKUP(J72,'[1]all-items'!$A$2:$C$299,2,FALSE)</f>
        <v>c</v>
      </c>
      <c r="J72" s="1" t="str">
        <f>VLOOKUP(B72,'[1]p03-items'!$F$2:$I$47,3,FALSE)</f>
        <v>salt</v>
      </c>
      <c r="K72" s="1">
        <f>VLOOKUP(B72,'[1]p03-items'!$F$2:$I$47,4,FALSE)</f>
        <v>0</v>
      </c>
      <c r="M72" s="1">
        <v>1</v>
      </c>
    </row>
    <row r="73" spans="1:13" x14ac:dyDescent="0.25">
      <c r="A73" s="1">
        <v>72</v>
      </c>
      <c r="B73" s="1" t="s">
        <v>30</v>
      </c>
      <c r="C73" s="5">
        <v>1.3541666666666667E-2</v>
      </c>
      <c r="D73" s="5">
        <v>1.3587962962962963E-2</v>
      </c>
      <c r="E73" s="5">
        <f t="shared" si="8"/>
        <v>4.6296296296296016E-5</v>
      </c>
      <c r="F73" s="6">
        <f t="shared" si="9"/>
        <v>4</v>
      </c>
      <c r="G73" s="6">
        <f t="shared" si="10"/>
        <v>1170</v>
      </c>
      <c r="H73" s="6">
        <f t="shared" si="11"/>
        <v>1174</v>
      </c>
      <c r="I73" s="1" t="str">
        <f>VLOOKUP(J73,'[1]all-items'!$A$2:$C$299,2,FALSE)</f>
        <v>c</v>
      </c>
      <c r="J73" s="1" t="str">
        <f>VLOOKUP(B73,'[1]p03-items'!$F$2:$I$47,3,FALSE)</f>
        <v>blackPepper</v>
      </c>
      <c r="K73" s="1">
        <f>VLOOKUP(B73,'[1]p03-items'!$F$2:$I$47,4,FALSE)</f>
        <v>0</v>
      </c>
      <c r="M73" s="1">
        <v>1</v>
      </c>
    </row>
    <row r="74" spans="1:13" x14ac:dyDescent="0.25">
      <c r="A74" s="1">
        <v>73</v>
      </c>
      <c r="B74" s="1" t="s">
        <v>43</v>
      </c>
      <c r="C74" s="5">
        <v>1.3634259259259257E-2</v>
      </c>
      <c r="D74" s="5">
        <v>1.3773148148148147E-2</v>
      </c>
      <c r="E74" s="5">
        <f t="shared" si="8"/>
        <v>1.3888888888888978E-4</v>
      </c>
      <c r="F74" s="6">
        <f t="shared" si="9"/>
        <v>12</v>
      </c>
      <c r="G74" s="6">
        <f t="shared" si="10"/>
        <v>1178</v>
      </c>
      <c r="H74" s="6">
        <f t="shared" si="11"/>
        <v>1190</v>
      </c>
      <c r="I74" s="1" t="str">
        <f>VLOOKUP(J74,'[1]all-items'!$A$2:$C$299,2,FALSE)</f>
        <v>e</v>
      </c>
      <c r="J74" s="1" t="str">
        <f>VLOOKUP(B74,'[1]p03-items'!$F$2:$I$47,3,FALSE)</f>
        <v>cpB</v>
      </c>
      <c r="K74" s="1" t="str">
        <f>VLOOKUP(B74,'[1]p03-items'!$F$2:$I$47,4,FALSE)</f>
        <v>b_st_1</v>
      </c>
      <c r="M74" s="1">
        <v>1</v>
      </c>
    </row>
    <row r="75" spans="1:13" x14ac:dyDescent="0.25">
      <c r="A75" s="1">
        <v>74</v>
      </c>
      <c r="B75" s="1" t="s">
        <v>39</v>
      </c>
      <c r="C75" s="5">
        <v>1.3634259259259257E-2</v>
      </c>
      <c r="D75" s="5">
        <v>1.375E-2</v>
      </c>
      <c r="E75" s="5">
        <f t="shared" si="8"/>
        <v>1.1574074074074264E-4</v>
      </c>
      <c r="F75" s="6">
        <f t="shared" si="9"/>
        <v>10</v>
      </c>
      <c r="G75" s="6">
        <f t="shared" si="10"/>
        <v>1178</v>
      </c>
      <c r="H75" s="6">
        <f t="shared" si="11"/>
        <v>1188</v>
      </c>
      <c r="I75" s="1" t="str">
        <f>VLOOKUP(J75,'[1]all-items'!$A$2:$C$299,2,FALSE)</f>
        <v>e</v>
      </c>
      <c r="J75" s="1" t="str">
        <f>VLOOKUP(B75,'[1]p03-items'!$F$2:$I$47,3,FALSE)</f>
        <v>cpB</v>
      </c>
      <c r="K75" s="1" t="str">
        <f>VLOOKUP(B75,'[1]p03-items'!$F$2:$I$47,4,FALSE)</f>
        <v>b_st_2</v>
      </c>
      <c r="M75" s="1">
        <v>1</v>
      </c>
    </row>
    <row r="76" spans="1:13" x14ac:dyDescent="0.25">
      <c r="A76" s="1">
        <v>75</v>
      </c>
      <c r="B76" s="1" t="s">
        <v>4</v>
      </c>
      <c r="C76" s="5">
        <v>1.3703703703703704E-2</v>
      </c>
      <c r="D76" s="5">
        <v>1.3796296296296298E-2</v>
      </c>
      <c r="E76" s="5">
        <f t="shared" si="8"/>
        <v>9.2592592592593767E-5</v>
      </c>
      <c r="F76" s="6">
        <f t="shared" si="9"/>
        <v>8</v>
      </c>
      <c r="G76" s="6">
        <f t="shared" si="10"/>
        <v>1184</v>
      </c>
      <c r="H76" s="6">
        <f t="shared" si="11"/>
        <v>1192</v>
      </c>
      <c r="I76" s="1" t="str">
        <f>VLOOKUP(J76,'[1]all-items'!$A$2:$C$299,2,FALSE)</f>
        <v>u</v>
      </c>
      <c r="J76" s="1" t="str">
        <f>VLOOKUP(B76,'[1]p03-items'!$F$2:$I$47,3,FALSE)</f>
        <v>lid</v>
      </c>
      <c r="K76" s="1">
        <f>VLOOKUP(B76,'[1]p03-items'!$F$2:$I$47,4,FALSE)</f>
        <v>0</v>
      </c>
      <c r="M76" s="1">
        <v>1</v>
      </c>
    </row>
    <row r="77" spans="1:13" x14ac:dyDescent="0.25">
      <c r="A77" s="1">
        <v>76</v>
      </c>
      <c r="B77" s="1" t="s">
        <v>6</v>
      </c>
      <c r="C77" s="5">
        <v>1.3865740740740739E-2</v>
      </c>
      <c r="D77" s="5">
        <v>1.3912037037037037E-2</v>
      </c>
      <c r="E77" s="5">
        <f t="shared" si="8"/>
        <v>4.6296296296297751E-5</v>
      </c>
      <c r="F77" s="6">
        <f t="shared" si="9"/>
        <v>4</v>
      </c>
      <c r="G77" s="6">
        <f t="shared" si="10"/>
        <v>1198</v>
      </c>
      <c r="H77" s="6">
        <f t="shared" si="11"/>
        <v>1202</v>
      </c>
      <c r="I77" s="1" t="str">
        <f>VLOOKUP(J77,'[1]all-items'!$A$2:$C$299,2,FALSE)</f>
        <v>u</v>
      </c>
      <c r="J77" s="1" t="str">
        <f>VLOOKUP(B77,'[1]p03-items'!$F$2:$I$47,3,FALSE)</f>
        <v>bowl</v>
      </c>
      <c r="K77" s="1">
        <f>VLOOKUP(B77,'[1]p03-items'!$F$2:$I$47,4,FALSE)</f>
        <v>0</v>
      </c>
      <c r="M77" s="1">
        <v>1</v>
      </c>
    </row>
    <row r="78" spans="1:13" x14ac:dyDescent="0.25">
      <c r="A78" s="1">
        <v>78</v>
      </c>
      <c r="B78" s="1" t="s">
        <v>41</v>
      </c>
      <c r="C78" s="5">
        <v>1.3865740740740739E-2</v>
      </c>
      <c r="D78" s="5">
        <v>1.4189814814814815E-2</v>
      </c>
      <c r="E78" s="5">
        <f t="shared" si="8"/>
        <v>3.2407407407407558E-4</v>
      </c>
      <c r="F78" s="6">
        <f t="shared" si="9"/>
        <v>28</v>
      </c>
      <c r="G78" s="6">
        <f t="shared" si="10"/>
        <v>1198</v>
      </c>
      <c r="H78" s="6">
        <f t="shared" si="11"/>
        <v>1226</v>
      </c>
      <c r="I78" s="1" t="str">
        <f>VLOOKUP(J78,'[1]all-items'!$A$2:$C$299,2,FALSE)</f>
        <v>c</v>
      </c>
      <c r="J78" s="1" t="str">
        <f>VLOOKUP(B78,'[1]p03-items'!$F$2:$I$47,3,FALSE)</f>
        <v>mushrooms</v>
      </c>
      <c r="K78" s="1">
        <f>VLOOKUP(B78,'[1]p03-items'!$F$2:$I$47,4,FALSE)</f>
        <v>0</v>
      </c>
      <c r="M78" s="1">
        <v>1</v>
      </c>
    </row>
    <row r="79" spans="1:13" x14ac:dyDescent="0.25">
      <c r="A79" s="1">
        <v>77</v>
      </c>
      <c r="B79" s="1" t="s">
        <v>2</v>
      </c>
      <c r="C79" s="5">
        <v>1.3865740740740739E-2</v>
      </c>
      <c r="D79" s="5">
        <v>1.3888888888888888E-2</v>
      </c>
      <c r="E79" s="5">
        <f t="shared" si="8"/>
        <v>2.3148148148148875E-5</v>
      </c>
      <c r="F79" s="6">
        <f t="shared" si="9"/>
        <v>2</v>
      </c>
      <c r="G79" s="6">
        <f t="shared" si="10"/>
        <v>1198</v>
      </c>
      <c r="H79" s="6">
        <f t="shared" si="11"/>
        <v>1200</v>
      </c>
      <c r="I79" s="1" t="str">
        <f>VLOOKUP(J79,'[1]all-items'!$A$2:$C$299,2,FALSE)</f>
        <v>c</v>
      </c>
      <c r="J79" s="1" t="str">
        <f>VLOOKUP(B79,'[1]p03-items'!$F$2:$I$47,3,FALSE)</f>
        <v>salt</v>
      </c>
      <c r="K79" s="1">
        <f>VLOOKUP(B79,'[1]p03-items'!$F$2:$I$47,4,FALSE)</f>
        <v>0</v>
      </c>
      <c r="L79" t="s">
        <v>63</v>
      </c>
      <c r="M79" s="1">
        <v>1</v>
      </c>
    </row>
    <row r="80" spans="1:13" x14ac:dyDescent="0.25">
      <c r="A80" s="1">
        <v>79</v>
      </c>
      <c r="B80" s="1" t="s">
        <v>21</v>
      </c>
      <c r="C80" s="5">
        <v>1.3958333333333335E-2</v>
      </c>
      <c r="D80" s="5">
        <v>1.4097222222222221E-2</v>
      </c>
      <c r="E80" s="5">
        <f t="shared" si="8"/>
        <v>1.3888888888888631E-4</v>
      </c>
      <c r="F80" s="6">
        <f t="shared" si="9"/>
        <v>12</v>
      </c>
      <c r="G80" s="6">
        <f t="shared" si="10"/>
        <v>1206</v>
      </c>
      <c r="H80" s="6">
        <f t="shared" si="11"/>
        <v>1218</v>
      </c>
      <c r="I80" s="1" t="str">
        <f>VLOOKUP(J80,'[1]all-items'!$A$2:$C$299,2,FALSE)</f>
        <v>c</v>
      </c>
      <c r="J80" s="1" t="str">
        <f>VLOOKUP(B80,'[1]p03-items'!$F$2:$I$47,3,FALSE)</f>
        <v>clingFilm</v>
      </c>
      <c r="K80" s="1">
        <f>VLOOKUP(B80,'[1]p03-items'!$F$2:$I$47,4,FALSE)</f>
        <v>0</v>
      </c>
      <c r="M80" s="1">
        <v>1</v>
      </c>
    </row>
    <row r="81" spans="1:13" x14ac:dyDescent="0.25">
      <c r="A81" s="1">
        <v>80</v>
      </c>
      <c r="B81" s="1" t="s">
        <v>32</v>
      </c>
      <c r="C81" s="5">
        <v>1.4143518518518519E-2</v>
      </c>
      <c r="D81" s="5">
        <v>1.4212962962962962E-2</v>
      </c>
      <c r="E81" s="5">
        <f t="shared" si="8"/>
        <v>6.9444444444443157E-5</v>
      </c>
      <c r="F81" s="6">
        <f t="shared" si="9"/>
        <v>6</v>
      </c>
      <c r="G81" s="6">
        <f t="shared" si="10"/>
        <v>1222</v>
      </c>
      <c r="H81" s="6">
        <f t="shared" si="11"/>
        <v>1228</v>
      </c>
      <c r="I81" s="1" t="str">
        <f>VLOOKUP(J81,'[1]all-items'!$A$2:$C$299,2,FALSE)</f>
        <v>e</v>
      </c>
      <c r="J81" s="1" t="str">
        <f>VLOOKUP(B81,'[1]p03-items'!$F$2:$I$47,3,FALSE)</f>
        <v>fridge</v>
      </c>
      <c r="K81" s="1">
        <f>VLOOKUP(B81,'[1]p03-items'!$F$2:$I$47,4,FALSE)</f>
        <v>0</v>
      </c>
      <c r="M81" s="1">
        <v>1</v>
      </c>
    </row>
    <row r="82" spans="1:13" x14ac:dyDescent="0.25">
      <c r="A82" s="1">
        <v>81</v>
      </c>
      <c r="B82" s="1" t="s">
        <v>8</v>
      </c>
      <c r="C82" s="5">
        <v>1.4305555555555557E-2</v>
      </c>
      <c r="D82" s="5">
        <v>1.486111111111111E-2</v>
      </c>
      <c r="E82" s="5">
        <f t="shared" si="8"/>
        <v>5.5555555555555219E-4</v>
      </c>
      <c r="F82" s="6">
        <f t="shared" si="9"/>
        <v>48</v>
      </c>
      <c r="G82" s="6">
        <f t="shared" si="10"/>
        <v>1236</v>
      </c>
      <c r="H82" s="6">
        <f t="shared" si="11"/>
        <v>1284</v>
      </c>
      <c r="I82" s="1" t="str">
        <f>VLOOKUP(J82,'[1]all-items'!$A$2:$C$299,2,FALSE)</f>
        <v>u</v>
      </c>
      <c r="J82" s="1" t="str">
        <f>VLOOKUP(B82,'[1]p03-items'!$F$2:$I$47,3,FALSE)</f>
        <v>chopB</v>
      </c>
      <c r="K82" s="1">
        <f>VLOOKUP(B82,'[1]p03-items'!$F$2:$I$47,4,FALSE)</f>
        <v>0</v>
      </c>
      <c r="M82" s="1">
        <v>1</v>
      </c>
    </row>
    <row r="83" spans="1:13" x14ac:dyDescent="0.25">
      <c r="A83" s="1">
        <v>84</v>
      </c>
      <c r="B83" s="1" t="s">
        <v>6</v>
      </c>
      <c r="C83" s="5">
        <v>1.4328703703703703E-2</v>
      </c>
      <c r="D83" s="5">
        <v>1.511574074074074E-2</v>
      </c>
      <c r="E83" s="5">
        <f t="shared" si="8"/>
        <v>7.8703703703703748E-4</v>
      </c>
      <c r="F83" s="6">
        <f t="shared" si="9"/>
        <v>68</v>
      </c>
      <c r="G83" s="6">
        <f t="shared" si="10"/>
        <v>1238</v>
      </c>
      <c r="H83" s="6">
        <f t="shared" si="11"/>
        <v>1306</v>
      </c>
      <c r="I83" s="1" t="str">
        <f>VLOOKUP(J83,'[1]all-items'!$A$2:$C$299,2,FALSE)</f>
        <v>u</v>
      </c>
      <c r="J83" s="1" t="str">
        <f>VLOOKUP(B83,'[1]p03-items'!$F$2:$I$47,3,FALSE)</f>
        <v>bowl</v>
      </c>
      <c r="K83" s="1">
        <f>VLOOKUP(B83,'[1]p03-items'!$F$2:$I$47,4,FALSE)</f>
        <v>0</v>
      </c>
      <c r="L83" t="s">
        <v>64</v>
      </c>
      <c r="M83" s="1">
        <v>1</v>
      </c>
    </row>
    <row r="84" spans="1:13" x14ac:dyDescent="0.25">
      <c r="A84" s="1">
        <v>83</v>
      </c>
      <c r="B84" s="1" t="s">
        <v>41</v>
      </c>
      <c r="C84" s="5">
        <v>1.4328703703703703E-2</v>
      </c>
      <c r="D84" s="5">
        <v>1.4814814814814814E-2</v>
      </c>
      <c r="E84" s="5">
        <f t="shared" si="8"/>
        <v>4.8611111111111077E-4</v>
      </c>
      <c r="F84" s="6">
        <f t="shared" si="9"/>
        <v>42</v>
      </c>
      <c r="G84" s="6">
        <f t="shared" si="10"/>
        <v>1238</v>
      </c>
      <c r="H84" s="6">
        <f t="shared" si="11"/>
        <v>1280</v>
      </c>
      <c r="I84" s="1" t="str">
        <f>VLOOKUP(J84,'[1]all-items'!$A$2:$C$299,2,FALSE)</f>
        <v>c</v>
      </c>
      <c r="J84" s="1" t="str">
        <f>VLOOKUP(B84,'[1]p03-items'!$F$2:$I$47,3,FALSE)</f>
        <v>mushrooms</v>
      </c>
      <c r="K84" s="1">
        <f>VLOOKUP(B84,'[1]p03-items'!$F$2:$I$47,4,FALSE)</f>
        <v>0</v>
      </c>
      <c r="M84" s="1">
        <v>1</v>
      </c>
    </row>
    <row r="85" spans="1:13" x14ac:dyDescent="0.25">
      <c r="A85" s="1">
        <v>82</v>
      </c>
      <c r="B85" s="1" t="s">
        <v>44</v>
      </c>
      <c r="C85" s="5">
        <v>1.4328703703703703E-2</v>
      </c>
      <c r="D85" s="5">
        <v>1.4814814814814814E-2</v>
      </c>
      <c r="E85" s="5">
        <f t="shared" si="8"/>
        <v>4.8611111111111077E-4</v>
      </c>
      <c r="F85" s="6">
        <f t="shared" si="9"/>
        <v>42</v>
      </c>
      <c r="G85" s="6">
        <f t="shared" si="10"/>
        <v>1238</v>
      </c>
      <c r="H85" s="6">
        <f t="shared" si="11"/>
        <v>1280</v>
      </c>
      <c r="I85" s="1" t="str">
        <f>VLOOKUP(J85,'[1]all-items'!$A$2:$C$299,2,FALSE)</f>
        <v>c</v>
      </c>
      <c r="J85" s="1" t="str">
        <f>VLOOKUP(B85,'[1]p03-items'!$F$2:$I$47,3,FALSE)</f>
        <v>asparagus</v>
      </c>
      <c r="K85" s="1">
        <f>VLOOKUP(B85,'[1]p03-items'!$F$2:$I$47,4,FALSE)</f>
        <v>0</v>
      </c>
      <c r="M85" s="1">
        <v>1</v>
      </c>
    </row>
    <row r="86" spans="1:13" x14ac:dyDescent="0.25">
      <c r="A86" s="1">
        <v>85</v>
      </c>
      <c r="B86" s="1" t="s">
        <v>15</v>
      </c>
      <c r="C86" s="5">
        <v>1.486111111111111E-2</v>
      </c>
      <c r="D86" s="5">
        <v>1.5046296296296295E-2</v>
      </c>
      <c r="E86" s="5">
        <f t="shared" si="8"/>
        <v>1.851851851851858E-4</v>
      </c>
      <c r="F86" s="6">
        <f t="shared" si="9"/>
        <v>16</v>
      </c>
      <c r="G86" s="6">
        <f t="shared" si="10"/>
        <v>1284</v>
      </c>
      <c r="H86" s="6">
        <f t="shared" si="11"/>
        <v>1300</v>
      </c>
      <c r="I86" s="1" t="str">
        <f>VLOOKUP(J86,'[1]all-items'!$A$2:$C$299,2,FALSE)</f>
        <v>e</v>
      </c>
      <c r="J86" s="1" t="str">
        <f>VLOOKUP(B86,'[1]p03-items'!$F$2:$I$47,3,FALSE)</f>
        <v>faucet</v>
      </c>
      <c r="K86" s="1">
        <f>VLOOKUP(B86,'[1]p03-items'!$F$2:$I$47,4,FALSE)</f>
        <v>0</v>
      </c>
      <c r="M86" s="1">
        <v>1</v>
      </c>
    </row>
    <row r="87" spans="1:13" x14ac:dyDescent="0.25">
      <c r="A87" s="1">
        <v>86</v>
      </c>
      <c r="B87" s="1" t="s">
        <v>3</v>
      </c>
      <c r="C87" s="5">
        <v>1.486111111111111E-2</v>
      </c>
      <c r="D87" s="5">
        <v>1.5046296296296295E-2</v>
      </c>
      <c r="E87" s="5">
        <f t="shared" si="8"/>
        <v>1.851851851851858E-4</v>
      </c>
      <c r="F87" s="6">
        <f t="shared" si="9"/>
        <v>16</v>
      </c>
      <c r="G87" s="6">
        <f t="shared" si="10"/>
        <v>1284</v>
      </c>
      <c r="H87" s="6">
        <f t="shared" si="11"/>
        <v>1300</v>
      </c>
      <c r="I87" s="1" t="str">
        <f>VLOOKUP(J87,'[1]all-items'!$A$2:$C$299,2,FALSE)</f>
        <v>c</v>
      </c>
      <c r="J87" s="1" t="str">
        <f>VLOOKUP(B87,'[1]p03-items'!$F$2:$I$47,3,FALSE)</f>
        <v>water</v>
      </c>
      <c r="K87" s="1">
        <f>VLOOKUP(B87,'[1]p03-items'!$F$2:$I$47,4,FALSE)</f>
        <v>0</v>
      </c>
      <c r="M87" s="1">
        <v>1</v>
      </c>
    </row>
    <row r="88" spans="1:13" x14ac:dyDescent="0.25">
      <c r="A88" s="1">
        <v>87</v>
      </c>
      <c r="B88" s="1" t="s">
        <v>4</v>
      </c>
      <c r="C88" s="5">
        <v>1.5092592592592593E-2</v>
      </c>
      <c r="D88" s="5">
        <v>1.5208333333333332E-2</v>
      </c>
      <c r="E88" s="5">
        <f t="shared" si="8"/>
        <v>1.1574074074073917E-4</v>
      </c>
      <c r="F88" s="6">
        <f t="shared" si="9"/>
        <v>10</v>
      </c>
      <c r="G88" s="6">
        <f t="shared" si="10"/>
        <v>1304</v>
      </c>
      <c r="H88" s="6">
        <f t="shared" si="11"/>
        <v>1314</v>
      </c>
      <c r="I88" s="1" t="str">
        <f>VLOOKUP(J88,'[1]all-items'!$A$2:$C$299,2,FALSE)</f>
        <v>u</v>
      </c>
      <c r="J88" s="1" t="str">
        <f>VLOOKUP(B88,'[1]p03-items'!$F$2:$I$47,3,FALSE)</f>
        <v>lid</v>
      </c>
      <c r="K88" s="1">
        <f>VLOOKUP(B88,'[1]p03-items'!$F$2:$I$47,4,FALSE)</f>
        <v>0</v>
      </c>
      <c r="M88" s="1">
        <v>1</v>
      </c>
    </row>
    <row r="89" spans="1:13" x14ac:dyDescent="0.25">
      <c r="A89" s="1">
        <v>88</v>
      </c>
      <c r="B89" s="1" t="s">
        <v>22</v>
      </c>
      <c r="C89" s="5">
        <v>1.511574074074074E-2</v>
      </c>
      <c r="D89" s="5">
        <v>1.539351851851852E-2</v>
      </c>
      <c r="E89" s="5">
        <f t="shared" si="8"/>
        <v>2.7777777777777957E-4</v>
      </c>
      <c r="F89" s="6">
        <f t="shared" si="9"/>
        <v>24</v>
      </c>
      <c r="G89" s="6">
        <f t="shared" si="10"/>
        <v>1306</v>
      </c>
      <c r="H89" s="6">
        <f t="shared" si="11"/>
        <v>1330</v>
      </c>
      <c r="I89" s="1" t="str">
        <f>VLOOKUP(J89,'[1]all-items'!$A$2:$C$299,2,FALSE)</f>
        <v>u</v>
      </c>
      <c r="J89" s="1" t="str">
        <f>VLOOKUP(B89,'[1]p03-items'!$F$2:$I$47,3,FALSE)</f>
        <v>cookingSpoon</v>
      </c>
      <c r="K89" s="1" t="str">
        <f>VLOOKUP(B89,'[1]p03-items'!$F$2:$I$47,4,FALSE)</f>
        <v>plastic</v>
      </c>
      <c r="M89" s="1">
        <v>1</v>
      </c>
    </row>
    <row r="90" spans="1:13" x14ac:dyDescent="0.25">
      <c r="A90" s="1">
        <v>89</v>
      </c>
      <c r="B90" s="1" t="s">
        <v>11</v>
      </c>
      <c r="C90" s="5">
        <v>1.5208333333333332E-2</v>
      </c>
      <c r="D90" s="5">
        <v>1.5416666666666667E-2</v>
      </c>
      <c r="E90" s="5">
        <f t="shared" si="8"/>
        <v>2.0833333333333467E-4</v>
      </c>
      <c r="F90" s="6">
        <f t="shared" si="9"/>
        <v>18</v>
      </c>
      <c r="G90" s="6">
        <f t="shared" si="10"/>
        <v>1314</v>
      </c>
      <c r="H90" s="6">
        <f t="shared" si="11"/>
        <v>1332</v>
      </c>
      <c r="I90" s="1" t="str">
        <f>VLOOKUP(J90,'[1]all-items'!$A$2:$C$299,2,FALSE)</f>
        <v>u</v>
      </c>
      <c r="J90" s="1" t="str">
        <f>VLOOKUP(B90,'[1]p03-items'!$F$2:$I$47,3,FALSE)</f>
        <v>pan</v>
      </c>
      <c r="K90" s="1">
        <f>VLOOKUP(B90,'[1]p03-items'!$F$2:$I$47,4,FALSE)</f>
        <v>1</v>
      </c>
      <c r="M90" s="1">
        <v>1</v>
      </c>
    </row>
    <row r="91" spans="1:13" x14ac:dyDescent="0.25">
      <c r="A91" s="1">
        <v>90</v>
      </c>
      <c r="B91" s="1" t="s">
        <v>4</v>
      </c>
      <c r="C91" s="5">
        <v>1.539351851851852E-2</v>
      </c>
      <c r="D91" s="5">
        <v>1.5416666666666667E-2</v>
      </c>
      <c r="E91" s="5">
        <f t="shared" si="8"/>
        <v>2.3148148148147141E-5</v>
      </c>
      <c r="F91" s="6">
        <f t="shared" si="9"/>
        <v>2</v>
      </c>
      <c r="G91" s="6">
        <f t="shared" si="10"/>
        <v>1330</v>
      </c>
      <c r="H91" s="6">
        <f t="shared" si="11"/>
        <v>1332</v>
      </c>
      <c r="I91" s="1" t="str">
        <f>VLOOKUP(J91,'[1]all-items'!$A$2:$C$299,2,FALSE)</f>
        <v>u</v>
      </c>
      <c r="J91" s="1" t="str">
        <f>VLOOKUP(B91,'[1]p03-items'!$F$2:$I$47,3,FALSE)</f>
        <v>lid</v>
      </c>
      <c r="K91" s="1">
        <f>VLOOKUP(B91,'[1]p03-items'!$F$2:$I$47,4,FALSE)</f>
        <v>0</v>
      </c>
      <c r="M91" s="1">
        <v>1</v>
      </c>
    </row>
    <row r="92" spans="1:13" x14ac:dyDescent="0.25">
      <c r="A92" s="1">
        <v>91</v>
      </c>
      <c r="B92" s="1" t="s">
        <v>25</v>
      </c>
      <c r="C92" s="5">
        <v>1.5509259259259257E-2</v>
      </c>
      <c r="D92" s="5">
        <v>1.5555555555555553E-2</v>
      </c>
      <c r="E92" s="5">
        <f t="shared" si="8"/>
        <v>4.6296296296296016E-5</v>
      </c>
      <c r="F92" s="6">
        <f t="shared" si="9"/>
        <v>4</v>
      </c>
      <c r="G92" s="6">
        <f t="shared" si="10"/>
        <v>1340</v>
      </c>
      <c r="H92" s="6">
        <f t="shared" si="11"/>
        <v>1344</v>
      </c>
      <c r="I92" s="1" t="str">
        <f>VLOOKUP(J92,'[1]all-items'!$A$2:$C$299,2,FALSE)</f>
        <v>u</v>
      </c>
      <c r="J92" s="1" t="str">
        <f>VLOOKUP(B92,'[1]p03-items'!$F$2:$I$47,3,FALSE)</f>
        <v>towel</v>
      </c>
      <c r="K92" s="1">
        <f>VLOOKUP(B92,'[1]p03-items'!$F$2:$I$47,4,FALSE)</f>
        <v>0</v>
      </c>
      <c r="M92" s="1">
        <v>1</v>
      </c>
    </row>
    <row r="93" spans="1:13" x14ac:dyDescent="0.25">
      <c r="A93" s="1">
        <v>92</v>
      </c>
      <c r="B93" s="1" t="s">
        <v>45</v>
      </c>
      <c r="C93" s="5">
        <v>1.5833333333333335E-2</v>
      </c>
      <c r="D93" s="5">
        <v>1.622685185185185E-2</v>
      </c>
      <c r="E93" s="5">
        <f t="shared" si="8"/>
        <v>3.9351851851851527E-4</v>
      </c>
      <c r="F93" s="6">
        <f t="shared" si="9"/>
        <v>34</v>
      </c>
      <c r="G93" s="6">
        <f t="shared" si="10"/>
        <v>1368</v>
      </c>
      <c r="H93" s="6">
        <f t="shared" si="11"/>
        <v>1402</v>
      </c>
      <c r="I93" s="1" t="str">
        <f>VLOOKUP(J93,'[1]all-items'!$A$2:$C$299,2,FALSE)</f>
        <v>u</v>
      </c>
      <c r="J93" s="1" t="str">
        <f>VLOOKUP(B93,'[1]p03-items'!$F$2:$I$47,3,FALSE)</f>
        <v>phone</v>
      </c>
      <c r="K93" s="1">
        <f>VLOOKUP(B93,'[1]p03-items'!$F$2:$I$47,4,FALSE)</f>
        <v>0</v>
      </c>
      <c r="M93" s="1">
        <v>1</v>
      </c>
    </row>
    <row r="94" spans="1:13" x14ac:dyDescent="0.25">
      <c r="A94" s="1">
        <v>93</v>
      </c>
      <c r="B94" s="1" t="s">
        <v>18</v>
      </c>
      <c r="C94" s="5">
        <v>1.6273148148148148E-2</v>
      </c>
      <c r="D94" s="5">
        <v>1.6342592592592593E-2</v>
      </c>
      <c r="E94" s="5">
        <f t="shared" si="8"/>
        <v>6.9444444444444892E-5</v>
      </c>
      <c r="F94" s="6">
        <f t="shared" si="9"/>
        <v>6</v>
      </c>
      <c r="G94" s="6">
        <f t="shared" si="10"/>
        <v>1406</v>
      </c>
      <c r="H94" s="6">
        <f t="shared" si="11"/>
        <v>1412</v>
      </c>
      <c r="I94" s="1" t="str">
        <f>VLOOKUP(J94,'[1]all-items'!$A$2:$C$299,2,FALSE)</f>
        <v>u</v>
      </c>
      <c r="J94" s="1" t="str">
        <f>VLOOKUP(B94,'[1]p03-items'!$F$2:$I$47,3,FALSE)</f>
        <v>fork</v>
      </c>
      <c r="K94" s="1">
        <f>VLOOKUP(B94,'[1]p03-items'!$F$2:$I$47,4,FALSE)</f>
        <v>0</v>
      </c>
      <c r="M94" s="1">
        <v>1</v>
      </c>
    </row>
    <row r="95" spans="1:13" x14ac:dyDescent="0.25">
      <c r="A95" s="1">
        <v>94</v>
      </c>
      <c r="B95" s="1" t="s">
        <v>4</v>
      </c>
      <c r="C95" s="5">
        <v>1.636574074074074E-2</v>
      </c>
      <c r="D95" s="5">
        <v>1.6597222222222222E-2</v>
      </c>
      <c r="E95" s="5">
        <f t="shared" si="8"/>
        <v>2.3148148148148182E-4</v>
      </c>
      <c r="F95" s="6">
        <f t="shared" si="9"/>
        <v>20</v>
      </c>
      <c r="G95" s="6">
        <f t="shared" si="10"/>
        <v>1414</v>
      </c>
      <c r="H95" s="6">
        <f t="shared" si="11"/>
        <v>1434</v>
      </c>
      <c r="I95" s="1" t="str">
        <f>VLOOKUP(J95,'[1]all-items'!$A$2:$C$299,2,FALSE)</f>
        <v>u</v>
      </c>
      <c r="J95" s="1" t="str">
        <f>VLOOKUP(B95,'[1]p03-items'!$F$2:$I$47,3,FALSE)</f>
        <v>lid</v>
      </c>
      <c r="K95" s="1">
        <f>VLOOKUP(B95,'[1]p03-items'!$F$2:$I$47,4,FALSE)</f>
        <v>0</v>
      </c>
      <c r="M95" s="1">
        <v>1</v>
      </c>
    </row>
    <row r="96" spans="1:13" x14ac:dyDescent="0.25">
      <c r="A96" s="1">
        <v>95</v>
      </c>
      <c r="B96" s="1" t="s">
        <v>22</v>
      </c>
      <c r="C96" s="5">
        <v>1.636574074074074E-2</v>
      </c>
      <c r="D96" s="5">
        <v>1.6597222222222222E-2</v>
      </c>
      <c r="E96" s="5">
        <f t="shared" si="8"/>
        <v>2.3148148148148182E-4</v>
      </c>
      <c r="F96" s="6">
        <f t="shared" si="9"/>
        <v>20</v>
      </c>
      <c r="G96" s="6">
        <f t="shared" si="10"/>
        <v>1414</v>
      </c>
      <c r="H96" s="6">
        <f t="shared" si="11"/>
        <v>1434</v>
      </c>
      <c r="I96" s="1" t="str">
        <f>VLOOKUP(J96,'[1]all-items'!$A$2:$C$299,2,FALSE)</f>
        <v>u</v>
      </c>
      <c r="J96" s="1" t="str">
        <f>VLOOKUP(B96,'[1]p03-items'!$F$2:$I$47,3,FALSE)</f>
        <v>cookingSpoon</v>
      </c>
      <c r="K96" s="1" t="str">
        <f>VLOOKUP(B96,'[1]p03-items'!$F$2:$I$47,4,FALSE)</f>
        <v>plastic</v>
      </c>
      <c r="M96" s="1">
        <v>1</v>
      </c>
    </row>
    <row r="97" spans="1:13" x14ac:dyDescent="0.25">
      <c r="A97" s="1">
        <v>96</v>
      </c>
      <c r="B97" s="1" t="s">
        <v>11</v>
      </c>
      <c r="C97" s="5">
        <v>1.636574074074074E-2</v>
      </c>
      <c r="D97" s="5">
        <v>1.6597222222222222E-2</v>
      </c>
      <c r="E97" s="5">
        <f t="shared" si="8"/>
        <v>2.3148148148148182E-4</v>
      </c>
      <c r="F97" s="6">
        <f t="shared" si="9"/>
        <v>20</v>
      </c>
      <c r="G97" s="6">
        <f t="shared" si="10"/>
        <v>1414</v>
      </c>
      <c r="H97" s="6">
        <f t="shared" si="11"/>
        <v>1434</v>
      </c>
      <c r="I97" s="1" t="str">
        <f>VLOOKUP(J97,'[1]all-items'!$A$2:$C$299,2,FALSE)</f>
        <v>u</v>
      </c>
      <c r="J97" s="1" t="str">
        <f>VLOOKUP(B97,'[1]p03-items'!$F$2:$I$47,3,FALSE)</f>
        <v>pan</v>
      </c>
      <c r="K97" s="1">
        <f>VLOOKUP(B97,'[1]p03-items'!$F$2:$I$47,4,FALSE)</f>
        <v>1</v>
      </c>
      <c r="M97" s="1">
        <v>1</v>
      </c>
    </row>
    <row r="98" spans="1:13" x14ac:dyDescent="0.25">
      <c r="A98" s="1">
        <v>97</v>
      </c>
      <c r="B98" s="1" t="s">
        <v>45</v>
      </c>
      <c r="C98" s="5">
        <v>1.6782407407407409E-2</v>
      </c>
      <c r="D98" s="5">
        <v>1.726851851851852E-2</v>
      </c>
      <c r="E98" s="5">
        <f t="shared" ref="E98:E129" si="12">D98-C98</f>
        <v>4.8611111111111077E-4</v>
      </c>
      <c r="F98" s="6">
        <f t="shared" ref="F98:F129" si="13">HOUR(E98) *3600 + MINUTE(E98) * 60 + SECOND(E98)</f>
        <v>42</v>
      </c>
      <c r="G98" s="6">
        <f t="shared" ref="G98:G129" si="14">HOUR(C98) *3600 + MINUTE(C98) * 60 + SECOND(C98)</f>
        <v>1450</v>
      </c>
      <c r="H98" s="6">
        <f t="shared" ref="H98:H129" si="15">HOUR(D98) *3600 + MINUTE(D98) * 60 + SECOND(D98)</f>
        <v>1492</v>
      </c>
      <c r="I98" s="1" t="str">
        <f>VLOOKUP(J98,'[1]all-items'!$A$2:$C$299,2,FALSE)</f>
        <v>u</v>
      </c>
      <c r="J98" s="1" t="str">
        <f>VLOOKUP(B98,'[1]p03-items'!$F$2:$I$47,3,FALSE)</f>
        <v>phone</v>
      </c>
      <c r="K98" s="1">
        <f>VLOOKUP(B98,'[1]p03-items'!$F$2:$I$47,4,FALSE)</f>
        <v>0</v>
      </c>
      <c r="L98" t="s">
        <v>65</v>
      </c>
      <c r="M98" s="1">
        <v>1</v>
      </c>
    </row>
    <row r="99" spans="1:13" x14ac:dyDescent="0.25">
      <c r="A99" s="1">
        <v>98</v>
      </c>
      <c r="B99" s="1" t="s">
        <v>4</v>
      </c>
      <c r="C99" s="5">
        <v>1.7291666666666667E-2</v>
      </c>
      <c r="D99" s="5">
        <v>1.7638888888888888E-2</v>
      </c>
      <c r="E99" s="5">
        <f t="shared" si="12"/>
        <v>3.4722222222222099E-4</v>
      </c>
      <c r="F99" s="6">
        <f t="shared" si="13"/>
        <v>30</v>
      </c>
      <c r="G99" s="6">
        <f t="shared" si="14"/>
        <v>1494</v>
      </c>
      <c r="H99" s="6">
        <f t="shared" si="15"/>
        <v>1524</v>
      </c>
      <c r="I99" s="1" t="str">
        <f>VLOOKUP(J99,'[1]all-items'!$A$2:$C$299,2,FALSE)</f>
        <v>u</v>
      </c>
      <c r="J99" s="1" t="str">
        <f>VLOOKUP(B99,'[1]p03-items'!$F$2:$I$47,3,FALSE)</f>
        <v>lid</v>
      </c>
      <c r="K99" s="1">
        <f>VLOOKUP(B99,'[1]p03-items'!$F$2:$I$47,4,FALSE)</f>
        <v>0</v>
      </c>
      <c r="M99" s="1">
        <v>1</v>
      </c>
    </row>
    <row r="100" spans="1:13" x14ac:dyDescent="0.25">
      <c r="A100" s="1">
        <v>99</v>
      </c>
      <c r="B100" s="1" t="s">
        <v>22</v>
      </c>
      <c r="C100" s="5">
        <v>1.7314814814814814E-2</v>
      </c>
      <c r="D100" s="5">
        <v>1.7638888888888888E-2</v>
      </c>
      <c r="E100" s="5">
        <f t="shared" si="12"/>
        <v>3.2407407407407385E-4</v>
      </c>
      <c r="F100" s="6">
        <f t="shared" si="13"/>
        <v>28</v>
      </c>
      <c r="G100" s="6">
        <f t="shared" si="14"/>
        <v>1496</v>
      </c>
      <c r="H100" s="6">
        <f t="shared" si="15"/>
        <v>1524</v>
      </c>
      <c r="I100" s="1" t="str">
        <f>VLOOKUP(J100,'[1]all-items'!$A$2:$C$299,2,FALSE)</f>
        <v>u</v>
      </c>
      <c r="J100" s="1" t="str">
        <f>VLOOKUP(B100,'[1]p03-items'!$F$2:$I$47,3,FALSE)</f>
        <v>cookingSpoon</v>
      </c>
      <c r="K100" s="1" t="str">
        <f>VLOOKUP(B100,'[1]p03-items'!$F$2:$I$47,4,FALSE)</f>
        <v>plastic</v>
      </c>
      <c r="M100" s="1">
        <v>1</v>
      </c>
    </row>
    <row r="101" spans="1:13" x14ac:dyDescent="0.25">
      <c r="A101" s="1">
        <v>100</v>
      </c>
      <c r="B101" s="1" t="s">
        <v>4</v>
      </c>
      <c r="C101" s="5">
        <v>1.7847222222222223E-2</v>
      </c>
      <c r="D101" s="5">
        <v>1.7870370370370373E-2</v>
      </c>
      <c r="E101" s="5">
        <f t="shared" si="12"/>
        <v>2.314814814815061E-5</v>
      </c>
      <c r="F101" s="6">
        <f t="shared" si="13"/>
        <v>2</v>
      </c>
      <c r="G101" s="6">
        <f t="shared" si="14"/>
        <v>1542</v>
      </c>
      <c r="H101" s="6">
        <f t="shared" si="15"/>
        <v>1544</v>
      </c>
      <c r="I101" s="1" t="str">
        <f>VLOOKUP(J101,'[1]all-items'!$A$2:$C$299,2,FALSE)</f>
        <v>u</v>
      </c>
      <c r="J101" s="1" t="str">
        <f>VLOOKUP(B101,'[1]p03-items'!$F$2:$I$47,3,FALSE)</f>
        <v>lid</v>
      </c>
      <c r="K101" s="1">
        <f>VLOOKUP(B101,'[1]p03-items'!$F$2:$I$47,4,FALSE)</f>
        <v>0</v>
      </c>
      <c r="M101" s="1">
        <v>1</v>
      </c>
    </row>
    <row r="102" spans="1:13" x14ac:dyDescent="0.25">
      <c r="A102" s="1">
        <v>101</v>
      </c>
      <c r="B102" s="1" t="s">
        <v>26</v>
      </c>
      <c r="C102" s="5">
        <v>1.7893518518518517E-2</v>
      </c>
      <c r="D102" s="5">
        <v>1.7962962962962962E-2</v>
      </c>
      <c r="E102" s="5">
        <f t="shared" si="12"/>
        <v>6.9444444444444892E-5</v>
      </c>
      <c r="F102" s="6">
        <f t="shared" si="13"/>
        <v>6</v>
      </c>
      <c r="G102" s="6">
        <f t="shared" si="14"/>
        <v>1546</v>
      </c>
      <c r="H102" s="6">
        <f t="shared" si="15"/>
        <v>1552</v>
      </c>
      <c r="I102" s="1" t="str">
        <f>VLOOKUP(J102,'[1]all-items'!$A$2:$C$299,2,FALSE)</f>
        <v>c</v>
      </c>
      <c r="J102" s="1" t="str">
        <f>VLOOKUP(B102,'[1]p03-items'!$F$2:$I$47,3,FALSE)</f>
        <v>rice</v>
      </c>
      <c r="K102" s="1">
        <f>VLOOKUP(B102,'[1]p03-items'!$F$2:$I$47,4,FALSE)</f>
        <v>0</v>
      </c>
      <c r="M102" s="1">
        <v>1</v>
      </c>
    </row>
    <row r="103" spans="1:13" x14ac:dyDescent="0.25">
      <c r="A103" s="1">
        <v>102</v>
      </c>
      <c r="B103" s="1" t="s">
        <v>39</v>
      </c>
      <c r="C103" s="5">
        <v>1.7939814814814815E-2</v>
      </c>
      <c r="D103" s="5">
        <v>1.7986111111111109E-2</v>
      </c>
      <c r="E103" s="5">
        <f t="shared" si="12"/>
        <v>4.6296296296294281E-5</v>
      </c>
      <c r="F103" s="6">
        <f t="shared" si="13"/>
        <v>4</v>
      </c>
      <c r="G103" s="6">
        <f t="shared" si="14"/>
        <v>1550</v>
      </c>
      <c r="H103" s="6">
        <f t="shared" si="15"/>
        <v>1554</v>
      </c>
      <c r="I103" s="1" t="str">
        <f>VLOOKUP(J103,'[1]all-items'!$A$2:$C$299,2,FALSE)</f>
        <v>e</v>
      </c>
      <c r="J103" s="1" t="str">
        <f>VLOOKUP(B103,'[1]p03-items'!$F$2:$I$47,3,FALSE)</f>
        <v>cpB</v>
      </c>
      <c r="K103" s="1" t="str">
        <f>VLOOKUP(B103,'[1]p03-items'!$F$2:$I$47,4,FALSE)</f>
        <v>b_st_2</v>
      </c>
      <c r="M103" s="1">
        <v>1</v>
      </c>
    </row>
    <row r="104" spans="1:13" x14ac:dyDescent="0.25">
      <c r="A104" s="1">
        <v>103</v>
      </c>
      <c r="B104" s="1" t="s">
        <v>11</v>
      </c>
      <c r="C104" s="5">
        <v>1.8032407407407407E-2</v>
      </c>
      <c r="D104" s="5">
        <v>1.8148148148148146E-2</v>
      </c>
      <c r="E104" s="5">
        <f t="shared" si="12"/>
        <v>1.1574074074073917E-4</v>
      </c>
      <c r="F104" s="6">
        <f t="shared" si="13"/>
        <v>10</v>
      </c>
      <c r="G104" s="6">
        <f t="shared" si="14"/>
        <v>1558</v>
      </c>
      <c r="H104" s="6">
        <f t="shared" si="15"/>
        <v>1568</v>
      </c>
      <c r="I104" s="1" t="str">
        <f>VLOOKUP(J104,'[1]all-items'!$A$2:$C$299,2,FALSE)</f>
        <v>u</v>
      </c>
      <c r="J104" s="1" t="str">
        <f>VLOOKUP(B104,'[1]p03-items'!$F$2:$I$47,3,FALSE)</f>
        <v>pan</v>
      </c>
      <c r="K104" s="1">
        <f>VLOOKUP(B104,'[1]p03-items'!$F$2:$I$47,4,FALSE)</f>
        <v>1</v>
      </c>
      <c r="M104" s="1">
        <v>1</v>
      </c>
    </row>
    <row r="105" spans="1:13" x14ac:dyDescent="0.25">
      <c r="A105" s="1">
        <v>104</v>
      </c>
      <c r="B105" s="1" t="s">
        <v>0</v>
      </c>
      <c r="C105" s="5">
        <v>1.8032407407407407E-2</v>
      </c>
      <c r="D105" s="5">
        <v>1.8148148148148146E-2</v>
      </c>
      <c r="E105" s="5">
        <f t="shared" si="12"/>
        <v>1.1574074074073917E-4</v>
      </c>
      <c r="F105" s="6">
        <f t="shared" si="13"/>
        <v>10</v>
      </c>
      <c r="G105" s="6">
        <f t="shared" si="14"/>
        <v>1558</v>
      </c>
      <c r="H105" s="6">
        <f t="shared" si="15"/>
        <v>1568</v>
      </c>
      <c r="I105" s="1" t="str">
        <f>VLOOKUP(J105,'[1]all-items'!$A$2:$C$299,2,FALSE)</f>
        <v>u</v>
      </c>
      <c r="J105" s="1" t="str">
        <f>VLOOKUP(B105,'[1]p03-items'!$F$2:$I$47,3,FALSE)</f>
        <v>pot</v>
      </c>
      <c r="K105" s="1">
        <f>VLOOKUP(B105,'[1]p03-items'!$F$2:$I$47,4,FALSE)</f>
        <v>0</v>
      </c>
      <c r="M105" s="1">
        <v>1</v>
      </c>
    </row>
    <row r="106" spans="1:13" x14ac:dyDescent="0.25">
      <c r="A106" s="1">
        <v>105</v>
      </c>
      <c r="B106" s="1" t="s">
        <v>18</v>
      </c>
      <c r="C106" s="5">
        <v>1.8217592592592594E-2</v>
      </c>
      <c r="D106" s="5">
        <v>1.8310185185185186E-2</v>
      </c>
      <c r="E106" s="5">
        <f t="shared" si="12"/>
        <v>9.2592592592592032E-5</v>
      </c>
      <c r="F106" s="6">
        <f t="shared" si="13"/>
        <v>8</v>
      </c>
      <c r="G106" s="6">
        <f t="shared" si="14"/>
        <v>1574</v>
      </c>
      <c r="H106" s="6">
        <f t="shared" si="15"/>
        <v>1582</v>
      </c>
      <c r="I106" s="1" t="str">
        <f>VLOOKUP(J106,'[1]all-items'!$A$2:$C$299,2,FALSE)</f>
        <v>u</v>
      </c>
      <c r="J106" s="1" t="str">
        <f>VLOOKUP(B106,'[1]p03-items'!$F$2:$I$47,3,FALSE)</f>
        <v>fork</v>
      </c>
      <c r="K106" s="1">
        <f>VLOOKUP(B106,'[1]p03-items'!$F$2:$I$47,4,FALSE)</f>
        <v>0</v>
      </c>
      <c r="M106" s="1">
        <v>1</v>
      </c>
    </row>
    <row r="107" spans="1:13" x14ac:dyDescent="0.25">
      <c r="A107" s="1">
        <v>107</v>
      </c>
      <c r="B107" s="1" t="s">
        <v>4</v>
      </c>
      <c r="C107" s="5">
        <v>1.8333333333333333E-2</v>
      </c>
      <c r="D107" s="5">
        <v>1.861111111111111E-2</v>
      </c>
      <c r="E107" s="5">
        <f t="shared" si="12"/>
        <v>2.777777777777761E-4</v>
      </c>
      <c r="F107" s="6">
        <f t="shared" si="13"/>
        <v>24</v>
      </c>
      <c r="G107" s="6">
        <f t="shared" si="14"/>
        <v>1584</v>
      </c>
      <c r="H107" s="6">
        <f t="shared" si="15"/>
        <v>1608</v>
      </c>
      <c r="I107" s="1" t="str">
        <f>VLOOKUP(J107,'[1]all-items'!$A$2:$C$299,2,FALSE)</f>
        <v>u</v>
      </c>
      <c r="J107" s="1" t="str">
        <f>VLOOKUP(B107,'[1]p03-items'!$F$2:$I$47,3,FALSE)</f>
        <v>lid</v>
      </c>
      <c r="K107" s="1">
        <f>VLOOKUP(B107,'[1]p03-items'!$F$2:$I$47,4,FALSE)</f>
        <v>0</v>
      </c>
      <c r="M107" s="1">
        <v>1</v>
      </c>
    </row>
    <row r="108" spans="1:13" x14ac:dyDescent="0.25">
      <c r="A108" s="1">
        <v>106</v>
      </c>
      <c r="B108" s="1" t="s">
        <v>22</v>
      </c>
      <c r="C108" s="5">
        <v>1.8333333333333333E-2</v>
      </c>
      <c r="D108" s="5">
        <v>1.8634259259259257E-2</v>
      </c>
      <c r="E108" s="5">
        <f t="shared" si="12"/>
        <v>3.0092592592592324E-4</v>
      </c>
      <c r="F108" s="6">
        <f t="shared" si="13"/>
        <v>26</v>
      </c>
      <c r="G108" s="6">
        <f t="shared" si="14"/>
        <v>1584</v>
      </c>
      <c r="H108" s="6">
        <f t="shared" si="15"/>
        <v>1610</v>
      </c>
      <c r="I108" s="1" t="str">
        <f>VLOOKUP(J108,'[1]all-items'!$A$2:$C$299,2,FALSE)</f>
        <v>u</v>
      </c>
      <c r="J108" s="1" t="str">
        <f>VLOOKUP(B108,'[1]p03-items'!$F$2:$I$47,3,FALSE)</f>
        <v>cookingSpoon</v>
      </c>
      <c r="K108" s="1" t="str">
        <f>VLOOKUP(B108,'[1]p03-items'!$F$2:$I$47,4,FALSE)</f>
        <v>plastic</v>
      </c>
      <c r="M108" s="1">
        <v>1</v>
      </c>
    </row>
    <row r="109" spans="1:13" x14ac:dyDescent="0.25">
      <c r="A109" s="1">
        <v>108</v>
      </c>
      <c r="B109" s="1" t="s">
        <v>11</v>
      </c>
      <c r="C109" s="5">
        <v>1.8634259259259257E-2</v>
      </c>
      <c r="D109" s="5">
        <v>1.8657407407407407E-2</v>
      </c>
      <c r="E109" s="5">
        <f t="shared" si="12"/>
        <v>2.314814814815061E-5</v>
      </c>
      <c r="F109" s="6">
        <f t="shared" si="13"/>
        <v>2</v>
      </c>
      <c r="G109" s="6">
        <f t="shared" si="14"/>
        <v>1610</v>
      </c>
      <c r="H109" s="6">
        <f t="shared" si="15"/>
        <v>1612</v>
      </c>
      <c r="I109" s="1" t="str">
        <f>VLOOKUP(J109,'[1]all-items'!$A$2:$C$299,2,FALSE)</f>
        <v>u</v>
      </c>
      <c r="J109" s="1" t="str">
        <f>VLOOKUP(B109,'[1]p03-items'!$F$2:$I$47,3,FALSE)</f>
        <v>pan</v>
      </c>
      <c r="K109" s="1">
        <f>VLOOKUP(B109,'[1]p03-items'!$F$2:$I$47,4,FALSE)</f>
        <v>1</v>
      </c>
      <c r="M109" s="1">
        <v>1</v>
      </c>
    </row>
    <row r="110" spans="1:13" x14ac:dyDescent="0.25">
      <c r="A110" s="1">
        <v>109</v>
      </c>
      <c r="B110" s="1" t="s">
        <v>35</v>
      </c>
      <c r="C110" s="5">
        <v>1.8680555555555554E-2</v>
      </c>
      <c r="D110" s="5">
        <v>1.8935185185185183E-2</v>
      </c>
      <c r="E110" s="5">
        <f t="shared" si="12"/>
        <v>2.5462962962962896E-4</v>
      </c>
      <c r="F110" s="6">
        <f t="shared" si="13"/>
        <v>22</v>
      </c>
      <c r="G110" s="6">
        <f t="shared" si="14"/>
        <v>1614</v>
      </c>
      <c r="H110" s="6">
        <f t="shared" si="15"/>
        <v>1636</v>
      </c>
      <c r="I110" s="1" t="str">
        <f>VLOOKUP(J110,'[1]all-items'!$A$2:$C$299,2,FALSE)</f>
        <v>c</v>
      </c>
      <c r="J110" s="1" t="str">
        <f>VLOOKUP(B110,'[1]p03-items'!$F$2:$I$47,3,FALSE)</f>
        <v>chicken</v>
      </c>
      <c r="K110" s="1" t="str">
        <f>VLOOKUP(B110,'[1]p03-items'!$F$2:$I$47,4,FALSE)</f>
        <v>thighs_1</v>
      </c>
      <c r="L110" t="s">
        <v>66</v>
      </c>
      <c r="M110" s="1">
        <v>1</v>
      </c>
    </row>
    <row r="111" spans="1:13" x14ac:dyDescent="0.25">
      <c r="A111" s="1">
        <v>110</v>
      </c>
      <c r="B111" s="1" t="s">
        <v>8</v>
      </c>
      <c r="C111" s="5">
        <v>1.8796296296296297E-2</v>
      </c>
      <c r="D111" s="5">
        <v>1.8865740740740742E-2</v>
      </c>
      <c r="E111" s="5">
        <f t="shared" si="12"/>
        <v>6.9444444444444892E-5</v>
      </c>
      <c r="F111" s="6">
        <f t="shared" si="13"/>
        <v>6</v>
      </c>
      <c r="G111" s="6">
        <f t="shared" si="14"/>
        <v>1624</v>
      </c>
      <c r="H111" s="6">
        <f t="shared" si="15"/>
        <v>1630</v>
      </c>
      <c r="I111" s="1" t="str">
        <f>VLOOKUP(J111,'[1]all-items'!$A$2:$C$299,2,FALSE)</f>
        <v>u</v>
      </c>
      <c r="J111" s="1" t="str">
        <f>VLOOKUP(B111,'[1]p03-items'!$F$2:$I$47,3,FALSE)</f>
        <v>chopB</v>
      </c>
      <c r="K111" s="1">
        <f>VLOOKUP(B111,'[1]p03-items'!$F$2:$I$47,4,FALSE)</f>
        <v>0</v>
      </c>
      <c r="M111" s="1">
        <v>1</v>
      </c>
    </row>
    <row r="112" spans="1:13" x14ac:dyDescent="0.25">
      <c r="A112" s="1">
        <v>111</v>
      </c>
      <c r="B112" s="1" t="s">
        <v>42</v>
      </c>
      <c r="C112" s="5">
        <v>1.8865740740740742E-2</v>
      </c>
      <c r="D112" s="5">
        <v>1.8935185185185183E-2</v>
      </c>
      <c r="E112" s="5">
        <f t="shared" si="12"/>
        <v>6.9444444444441422E-5</v>
      </c>
      <c r="F112" s="6">
        <f t="shared" si="13"/>
        <v>6</v>
      </c>
      <c r="G112" s="6">
        <f t="shared" si="14"/>
        <v>1630</v>
      </c>
      <c r="H112" s="6">
        <f t="shared" si="15"/>
        <v>1636</v>
      </c>
      <c r="I112" s="1" t="str">
        <f>VLOOKUP(J112,'[1]all-items'!$A$2:$C$299,2,FALSE)</f>
        <v>c</v>
      </c>
      <c r="J112" s="1" t="str">
        <f>VLOOKUP(B112,'[1]p03-items'!$F$2:$I$47,3,FALSE)</f>
        <v>asparagus</v>
      </c>
      <c r="K112" s="1">
        <f>VLOOKUP(B112,'[1]p03-items'!$F$2:$I$47,4,FALSE)</f>
        <v>0</v>
      </c>
      <c r="L112" t="s">
        <v>66</v>
      </c>
      <c r="M112" s="1">
        <v>1</v>
      </c>
    </row>
    <row r="113" spans="1:13" x14ac:dyDescent="0.25">
      <c r="A113" s="1">
        <v>112</v>
      </c>
      <c r="B113" s="1" t="s">
        <v>41</v>
      </c>
      <c r="C113" s="5">
        <v>1.8865740740740742E-2</v>
      </c>
      <c r="D113" s="5">
        <v>1.8935185185185183E-2</v>
      </c>
      <c r="E113" s="5">
        <f t="shared" si="12"/>
        <v>6.9444444444441422E-5</v>
      </c>
      <c r="F113" s="6">
        <f t="shared" si="13"/>
        <v>6</v>
      </c>
      <c r="G113" s="6">
        <f t="shared" si="14"/>
        <v>1630</v>
      </c>
      <c r="H113" s="6">
        <f t="shared" si="15"/>
        <v>1636</v>
      </c>
      <c r="I113" s="1" t="str">
        <f>VLOOKUP(J113,'[1]all-items'!$A$2:$C$299,2,FALSE)</f>
        <v>c</v>
      </c>
      <c r="J113" s="1" t="str">
        <f>VLOOKUP(B113,'[1]p03-items'!$F$2:$I$47,3,FALSE)</f>
        <v>mushrooms</v>
      </c>
      <c r="K113" s="1">
        <f>VLOOKUP(B113,'[1]p03-items'!$F$2:$I$47,4,FALSE)</f>
        <v>0</v>
      </c>
      <c r="L113" t="s">
        <v>66</v>
      </c>
      <c r="M113" s="1">
        <v>1</v>
      </c>
    </row>
    <row r="114" spans="1:13" x14ac:dyDescent="0.25">
      <c r="A114" s="1">
        <v>113</v>
      </c>
      <c r="B114" s="1" t="s">
        <v>9</v>
      </c>
      <c r="C114" s="5">
        <v>1.8935185185185183E-2</v>
      </c>
      <c r="D114" s="5">
        <v>1.8958333333333334E-2</v>
      </c>
      <c r="E114" s="5">
        <f t="shared" si="12"/>
        <v>2.314814814815061E-5</v>
      </c>
      <c r="F114" s="6">
        <f t="shared" si="13"/>
        <v>2</v>
      </c>
      <c r="G114" s="6">
        <f t="shared" si="14"/>
        <v>1636</v>
      </c>
      <c r="H114" s="6">
        <f t="shared" si="15"/>
        <v>1638</v>
      </c>
      <c r="I114" s="1" t="str">
        <f>VLOOKUP(J114,'[1]all-items'!$A$2:$C$299,2,FALSE)</f>
        <v>u</v>
      </c>
      <c r="J114" s="1" t="str">
        <f>VLOOKUP(B114,'[1]p03-items'!$F$2:$I$47,3,FALSE)</f>
        <v>trashB</v>
      </c>
      <c r="K114" s="1">
        <f>VLOOKUP(B114,'[1]p03-items'!$F$2:$I$47,4,FALSE)</f>
        <v>0</v>
      </c>
      <c r="M114" s="1">
        <v>1</v>
      </c>
    </row>
    <row r="115" spans="1:13" x14ac:dyDescent="0.25">
      <c r="A115" s="1">
        <v>114</v>
      </c>
      <c r="B115" s="1" t="s">
        <v>22</v>
      </c>
      <c r="C115" s="5">
        <v>1.9004629629629632E-2</v>
      </c>
      <c r="D115" s="5">
        <v>1.9259259259259261E-2</v>
      </c>
      <c r="E115" s="5">
        <f t="shared" si="12"/>
        <v>2.5462962962962896E-4</v>
      </c>
      <c r="F115" s="6">
        <f t="shared" si="13"/>
        <v>22</v>
      </c>
      <c r="G115" s="6">
        <f t="shared" si="14"/>
        <v>1642</v>
      </c>
      <c r="H115" s="6">
        <f t="shared" si="15"/>
        <v>1664</v>
      </c>
      <c r="I115" s="1" t="str">
        <f>VLOOKUP(J115,'[1]all-items'!$A$2:$C$299,2,FALSE)</f>
        <v>u</v>
      </c>
      <c r="J115" s="1" t="str">
        <f>VLOOKUP(B115,'[1]p03-items'!$F$2:$I$47,3,FALSE)</f>
        <v>cookingSpoon</v>
      </c>
      <c r="K115" s="1" t="str">
        <f>VLOOKUP(B115,'[1]p03-items'!$F$2:$I$47,4,FALSE)</f>
        <v>plastic</v>
      </c>
      <c r="M115" s="1">
        <v>1</v>
      </c>
    </row>
    <row r="116" spans="1:13" x14ac:dyDescent="0.25">
      <c r="A116" s="1">
        <v>115</v>
      </c>
      <c r="B116" s="1" t="s">
        <v>4</v>
      </c>
      <c r="C116" s="5">
        <v>1.9027777777777779E-2</v>
      </c>
      <c r="D116" s="5">
        <v>1.9259259259259261E-2</v>
      </c>
      <c r="E116" s="5">
        <f t="shared" si="12"/>
        <v>2.3148148148148182E-4</v>
      </c>
      <c r="F116" s="6">
        <f t="shared" si="13"/>
        <v>20</v>
      </c>
      <c r="G116" s="6">
        <f t="shared" si="14"/>
        <v>1644</v>
      </c>
      <c r="H116" s="6">
        <f t="shared" si="15"/>
        <v>1664</v>
      </c>
      <c r="I116" s="1" t="str">
        <f>VLOOKUP(J116,'[1]all-items'!$A$2:$C$299,2,FALSE)</f>
        <v>u</v>
      </c>
      <c r="J116" s="1" t="str">
        <f>VLOOKUP(B116,'[1]p03-items'!$F$2:$I$47,3,FALSE)</f>
        <v>lid</v>
      </c>
      <c r="K116" s="1">
        <f>VLOOKUP(B116,'[1]p03-items'!$F$2:$I$47,4,FALSE)</f>
        <v>0</v>
      </c>
      <c r="M116" s="1">
        <v>1</v>
      </c>
    </row>
    <row r="117" spans="1:13" x14ac:dyDescent="0.25">
      <c r="A117" s="1">
        <v>116</v>
      </c>
      <c r="B117" s="1" t="s">
        <v>45</v>
      </c>
      <c r="C117" s="5">
        <v>1.9305555555555555E-2</v>
      </c>
      <c r="D117" s="5">
        <v>1.9328703703703702E-2</v>
      </c>
      <c r="E117" s="5">
        <f t="shared" si="12"/>
        <v>2.3148148148147141E-5</v>
      </c>
      <c r="F117" s="6">
        <f t="shared" si="13"/>
        <v>2</v>
      </c>
      <c r="G117" s="6">
        <f t="shared" si="14"/>
        <v>1668</v>
      </c>
      <c r="H117" s="6">
        <f t="shared" si="15"/>
        <v>1670</v>
      </c>
      <c r="I117" s="1" t="str">
        <f>VLOOKUP(J117,'[1]all-items'!$A$2:$C$299,2,FALSE)</f>
        <v>u</v>
      </c>
      <c r="J117" s="1" t="str">
        <f>VLOOKUP(B117,'[1]p03-items'!$F$2:$I$47,3,FALSE)</f>
        <v>phone</v>
      </c>
      <c r="K117" s="1">
        <f>VLOOKUP(B117,'[1]p03-items'!$F$2:$I$47,4,FALSE)</f>
        <v>0</v>
      </c>
      <c r="M117" s="1">
        <v>1</v>
      </c>
    </row>
    <row r="118" spans="1:13" x14ac:dyDescent="0.25">
      <c r="A118" s="1">
        <v>118</v>
      </c>
      <c r="B118" s="1" t="s">
        <v>4</v>
      </c>
      <c r="C118" s="5">
        <v>1.9467592592592595E-2</v>
      </c>
      <c r="D118" s="5">
        <v>1.9560185185185184E-2</v>
      </c>
      <c r="E118" s="5">
        <f t="shared" si="12"/>
        <v>9.2592592592588563E-5</v>
      </c>
      <c r="F118" s="6">
        <f t="shared" si="13"/>
        <v>8</v>
      </c>
      <c r="G118" s="6">
        <f t="shared" si="14"/>
        <v>1682</v>
      </c>
      <c r="H118" s="6">
        <f t="shared" si="15"/>
        <v>1690</v>
      </c>
      <c r="I118" s="1" t="str">
        <f>VLOOKUP(J118,'[1]all-items'!$A$2:$C$299,2,FALSE)</f>
        <v>u</v>
      </c>
      <c r="J118" s="1" t="str">
        <f>VLOOKUP(B118,'[1]p03-items'!$F$2:$I$47,3,FALSE)</f>
        <v>lid</v>
      </c>
      <c r="K118" s="1">
        <f>VLOOKUP(B118,'[1]p03-items'!$F$2:$I$47,4,FALSE)</f>
        <v>0</v>
      </c>
      <c r="M118" s="1">
        <v>1</v>
      </c>
    </row>
    <row r="119" spans="1:13" x14ac:dyDescent="0.25">
      <c r="A119" s="1">
        <v>117</v>
      </c>
      <c r="B119" s="1" t="s">
        <v>22</v>
      </c>
      <c r="C119" s="5">
        <v>1.9467592592592595E-2</v>
      </c>
      <c r="D119" s="5">
        <v>1.9560185185185184E-2</v>
      </c>
      <c r="E119" s="5">
        <f t="shared" si="12"/>
        <v>9.2592592592588563E-5</v>
      </c>
      <c r="F119" s="6">
        <f t="shared" si="13"/>
        <v>8</v>
      </c>
      <c r="G119" s="6">
        <f t="shared" si="14"/>
        <v>1682</v>
      </c>
      <c r="H119" s="6">
        <f t="shared" si="15"/>
        <v>1690</v>
      </c>
      <c r="I119" s="1" t="str">
        <f>VLOOKUP(J119,'[1]all-items'!$A$2:$C$299,2,FALSE)</f>
        <v>u</v>
      </c>
      <c r="J119" s="1" t="str">
        <f>VLOOKUP(B119,'[1]p03-items'!$F$2:$I$47,3,FALSE)</f>
        <v>cookingSpoon</v>
      </c>
      <c r="K119" s="1" t="str">
        <f>VLOOKUP(B119,'[1]p03-items'!$F$2:$I$47,4,FALSE)</f>
        <v>plastic</v>
      </c>
      <c r="M119" s="1">
        <v>1</v>
      </c>
    </row>
    <row r="120" spans="1:13" x14ac:dyDescent="0.25">
      <c r="A120" s="1">
        <v>120</v>
      </c>
      <c r="B120" s="1" t="s">
        <v>42</v>
      </c>
      <c r="C120" s="5">
        <v>1.9583333333333331E-2</v>
      </c>
      <c r="D120" s="5">
        <v>1.9976851851851853E-2</v>
      </c>
      <c r="E120" s="5">
        <f t="shared" si="12"/>
        <v>3.9351851851852221E-4</v>
      </c>
      <c r="F120" s="6">
        <f t="shared" si="13"/>
        <v>34</v>
      </c>
      <c r="G120" s="6">
        <f t="shared" si="14"/>
        <v>1692</v>
      </c>
      <c r="H120" s="6">
        <f t="shared" si="15"/>
        <v>1726</v>
      </c>
      <c r="I120" s="1" t="str">
        <f>VLOOKUP(J120,'[1]all-items'!$A$2:$C$299,2,FALSE)</f>
        <v>c</v>
      </c>
      <c r="J120" s="1" t="str">
        <f>VLOOKUP(B120,'[1]p03-items'!$F$2:$I$47,3,FALSE)</f>
        <v>asparagus</v>
      </c>
      <c r="K120" s="1">
        <f>VLOOKUP(B120,'[1]p03-items'!$F$2:$I$47,4,FALSE)</f>
        <v>0</v>
      </c>
      <c r="M120" s="1">
        <v>1</v>
      </c>
    </row>
    <row r="121" spans="1:13" x14ac:dyDescent="0.25">
      <c r="A121" s="1">
        <v>121</v>
      </c>
      <c r="B121" s="1" t="s">
        <v>6</v>
      </c>
      <c r="C121" s="5">
        <v>1.9583333333333331E-2</v>
      </c>
      <c r="D121" s="5">
        <v>2.0023148148148148E-2</v>
      </c>
      <c r="E121" s="5">
        <f t="shared" si="12"/>
        <v>4.3981481481481649E-4</v>
      </c>
      <c r="F121" s="6">
        <f t="shared" si="13"/>
        <v>38</v>
      </c>
      <c r="G121" s="6">
        <f t="shared" si="14"/>
        <v>1692</v>
      </c>
      <c r="H121" s="6">
        <f t="shared" si="15"/>
        <v>1730</v>
      </c>
      <c r="I121" s="1" t="str">
        <f>VLOOKUP(J121,'[1]all-items'!$A$2:$C$299,2,FALSE)</f>
        <v>u</v>
      </c>
      <c r="J121" s="1" t="str">
        <f>VLOOKUP(B121,'[1]p03-items'!$F$2:$I$47,3,FALSE)</f>
        <v>bowl</v>
      </c>
      <c r="K121" s="1">
        <f>VLOOKUP(B121,'[1]p03-items'!$F$2:$I$47,4,FALSE)</f>
        <v>0</v>
      </c>
      <c r="M121" s="1">
        <v>1</v>
      </c>
    </row>
    <row r="122" spans="1:13" x14ac:dyDescent="0.25">
      <c r="A122" s="1">
        <v>119</v>
      </c>
      <c r="B122" s="1" t="s">
        <v>41</v>
      </c>
      <c r="C122" s="5">
        <v>1.9583333333333331E-2</v>
      </c>
      <c r="D122" s="5">
        <v>1.9976851851851853E-2</v>
      </c>
      <c r="E122" s="5">
        <f t="shared" si="12"/>
        <v>3.9351851851852221E-4</v>
      </c>
      <c r="F122" s="6">
        <f t="shared" si="13"/>
        <v>34</v>
      </c>
      <c r="G122" s="6">
        <f t="shared" si="14"/>
        <v>1692</v>
      </c>
      <c r="H122" s="6">
        <f t="shared" si="15"/>
        <v>1726</v>
      </c>
      <c r="I122" s="1" t="str">
        <f>VLOOKUP(J122,'[1]all-items'!$A$2:$C$299,2,FALSE)</f>
        <v>c</v>
      </c>
      <c r="J122" s="1" t="str">
        <f>VLOOKUP(B122,'[1]p03-items'!$F$2:$I$47,3,FALSE)</f>
        <v>mushrooms</v>
      </c>
      <c r="K122" s="1">
        <f>VLOOKUP(B122,'[1]p03-items'!$F$2:$I$47,4,FALSE)</f>
        <v>0</v>
      </c>
      <c r="M122" s="1">
        <v>1</v>
      </c>
    </row>
    <row r="123" spans="1:13" x14ac:dyDescent="0.25">
      <c r="A123" s="1">
        <v>122</v>
      </c>
      <c r="B123" s="1" t="s">
        <v>18</v>
      </c>
      <c r="C123" s="5">
        <v>2.0046296296296295E-2</v>
      </c>
      <c r="D123" s="5">
        <v>2.0092592592592592E-2</v>
      </c>
      <c r="E123" s="5">
        <f t="shared" si="12"/>
        <v>4.6296296296297751E-5</v>
      </c>
      <c r="F123" s="6">
        <f t="shared" si="13"/>
        <v>4</v>
      </c>
      <c r="G123" s="6">
        <f t="shared" si="14"/>
        <v>1732</v>
      </c>
      <c r="H123" s="6">
        <f t="shared" si="15"/>
        <v>1736</v>
      </c>
      <c r="I123" s="1" t="str">
        <f>VLOOKUP(J123,'[1]all-items'!$A$2:$C$299,2,FALSE)</f>
        <v>u</v>
      </c>
      <c r="J123" s="1" t="str">
        <f>VLOOKUP(B123,'[1]p03-items'!$F$2:$I$47,3,FALSE)</f>
        <v>fork</v>
      </c>
      <c r="K123" s="1">
        <f>VLOOKUP(B123,'[1]p03-items'!$F$2:$I$47,4,FALSE)</f>
        <v>0</v>
      </c>
      <c r="M123" s="1">
        <v>1</v>
      </c>
    </row>
    <row r="124" spans="1:13" x14ac:dyDescent="0.25">
      <c r="A124" s="1">
        <v>123</v>
      </c>
      <c r="B124" s="1" t="s">
        <v>4</v>
      </c>
      <c r="C124" s="5">
        <v>2.011574074074074E-2</v>
      </c>
      <c r="D124" s="5">
        <v>2.0347222222222221E-2</v>
      </c>
      <c r="E124" s="5">
        <f t="shared" si="12"/>
        <v>2.3148148148148182E-4</v>
      </c>
      <c r="F124" s="6">
        <f t="shared" si="13"/>
        <v>20</v>
      </c>
      <c r="G124" s="6">
        <f t="shared" si="14"/>
        <v>1738</v>
      </c>
      <c r="H124" s="6">
        <f t="shared" si="15"/>
        <v>1758</v>
      </c>
      <c r="I124" s="1" t="str">
        <f>VLOOKUP(J124,'[1]all-items'!$A$2:$C$299,2,FALSE)</f>
        <v>u</v>
      </c>
      <c r="J124" s="1" t="str">
        <f>VLOOKUP(B124,'[1]p03-items'!$F$2:$I$47,3,FALSE)</f>
        <v>lid</v>
      </c>
      <c r="K124" s="1">
        <f>VLOOKUP(B124,'[1]p03-items'!$F$2:$I$47,4,FALSE)</f>
        <v>0</v>
      </c>
      <c r="M124" s="1">
        <v>1</v>
      </c>
    </row>
    <row r="125" spans="1:13" x14ac:dyDescent="0.25">
      <c r="A125" s="1">
        <v>124</v>
      </c>
      <c r="B125" s="1" t="s">
        <v>22</v>
      </c>
      <c r="C125" s="5">
        <v>2.0162037037037037E-2</v>
      </c>
      <c r="D125" s="5">
        <v>2.0370370370370369E-2</v>
      </c>
      <c r="E125" s="5">
        <f t="shared" si="12"/>
        <v>2.0833333333333121E-4</v>
      </c>
      <c r="F125" s="6">
        <f t="shared" si="13"/>
        <v>18</v>
      </c>
      <c r="G125" s="6">
        <f t="shared" si="14"/>
        <v>1742</v>
      </c>
      <c r="H125" s="6">
        <f t="shared" si="15"/>
        <v>1760</v>
      </c>
      <c r="I125" s="1" t="str">
        <f>VLOOKUP(J125,'[1]all-items'!$A$2:$C$299,2,FALSE)</f>
        <v>u</v>
      </c>
      <c r="J125" s="1" t="str">
        <f>VLOOKUP(B125,'[1]p03-items'!$F$2:$I$47,3,FALSE)</f>
        <v>cookingSpoon</v>
      </c>
      <c r="K125" s="1" t="str">
        <f>VLOOKUP(B125,'[1]p03-items'!$F$2:$I$47,4,FALSE)</f>
        <v>plastic</v>
      </c>
      <c r="M125" s="1">
        <v>1</v>
      </c>
    </row>
    <row r="126" spans="1:13" x14ac:dyDescent="0.25">
      <c r="A126" s="1">
        <v>125</v>
      </c>
      <c r="B126" s="1" t="s">
        <v>13</v>
      </c>
      <c r="C126" s="5">
        <v>2.0370370370370369E-2</v>
      </c>
      <c r="D126" s="5">
        <v>2.0393518518518519E-2</v>
      </c>
      <c r="E126" s="5">
        <f t="shared" si="12"/>
        <v>2.314814814815061E-5</v>
      </c>
      <c r="F126" s="6">
        <f t="shared" si="13"/>
        <v>2</v>
      </c>
      <c r="G126" s="6">
        <f t="shared" si="14"/>
        <v>1760</v>
      </c>
      <c r="H126" s="6">
        <f t="shared" si="15"/>
        <v>1762</v>
      </c>
      <c r="I126" s="1" t="str">
        <f>VLOOKUP(J126,'[1]all-items'!$A$2:$C$299,2,FALSE)</f>
        <v>e</v>
      </c>
      <c r="J126" s="1" t="str">
        <f>VLOOKUP(B126,'[1]p03-items'!$F$2:$I$47,3,FALSE)</f>
        <v>stove</v>
      </c>
      <c r="K126" s="1">
        <f>VLOOKUP(B126,'[1]p03-items'!$F$2:$I$47,4,FALSE)</f>
        <v>0</v>
      </c>
      <c r="M126" s="1">
        <v>1</v>
      </c>
    </row>
    <row r="127" spans="1:13" x14ac:dyDescent="0.25">
      <c r="A127" s="1">
        <v>126</v>
      </c>
      <c r="B127" s="1" t="s">
        <v>18</v>
      </c>
      <c r="C127" s="5">
        <v>2.0393518518518519E-2</v>
      </c>
      <c r="D127" s="5">
        <v>2.0486111111111111E-2</v>
      </c>
      <c r="E127" s="5">
        <f t="shared" si="12"/>
        <v>9.2592592592592032E-5</v>
      </c>
      <c r="F127" s="6">
        <f t="shared" si="13"/>
        <v>8</v>
      </c>
      <c r="G127" s="6">
        <f t="shared" si="14"/>
        <v>1762</v>
      </c>
      <c r="H127" s="6">
        <f t="shared" si="15"/>
        <v>1770</v>
      </c>
      <c r="I127" s="1" t="str">
        <f>VLOOKUP(J127,'[1]all-items'!$A$2:$C$299,2,FALSE)</f>
        <v>u</v>
      </c>
      <c r="J127" s="1" t="str">
        <f>VLOOKUP(B127,'[1]p03-items'!$F$2:$I$47,3,FALSE)</f>
        <v>fork</v>
      </c>
      <c r="K127" s="1">
        <f>VLOOKUP(B127,'[1]p03-items'!$F$2:$I$47,4,FALSE)</f>
        <v>0</v>
      </c>
      <c r="M127" s="1">
        <v>1</v>
      </c>
    </row>
    <row r="128" spans="1:13" x14ac:dyDescent="0.25">
      <c r="A128" s="1">
        <v>127</v>
      </c>
      <c r="B128" s="1" t="s">
        <v>0</v>
      </c>
      <c r="C128" s="5">
        <v>2.0416666666666666E-2</v>
      </c>
      <c r="D128" s="5">
        <v>2.0486111111111111E-2</v>
      </c>
      <c r="E128" s="5">
        <f t="shared" si="12"/>
        <v>6.9444444444444892E-5</v>
      </c>
      <c r="F128" s="6">
        <f t="shared" si="13"/>
        <v>6</v>
      </c>
      <c r="G128" s="6">
        <f t="shared" si="14"/>
        <v>1764</v>
      </c>
      <c r="H128" s="6">
        <f t="shared" si="15"/>
        <v>1770</v>
      </c>
      <c r="I128" s="1" t="str">
        <f>VLOOKUP(J128,'[1]all-items'!$A$2:$C$299,2,FALSE)</f>
        <v>u</v>
      </c>
      <c r="J128" s="1" t="str">
        <f>VLOOKUP(B128,'[1]p03-items'!$F$2:$I$47,3,FALSE)</f>
        <v>pot</v>
      </c>
      <c r="K128" s="1">
        <f>VLOOKUP(B128,'[1]p03-items'!$F$2:$I$47,4,FALSE)</f>
        <v>0</v>
      </c>
      <c r="M128" s="1">
        <v>1</v>
      </c>
    </row>
    <row r="129" spans="1:13" x14ac:dyDescent="0.25">
      <c r="A129" s="1">
        <v>128</v>
      </c>
      <c r="B129" s="1" t="s">
        <v>18</v>
      </c>
      <c r="C129" s="5">
        <v>2.0555555555555556E-2</v>
      </c>
      <c r="D129" s="5">
        <v>2.0671296296296295E-2</v>
      </c>
      <c r="E129" s="5">
        <f t="shared" si="12"/>
        <v>1.1574074074073917E-4</v>
      </c>
      <c r="F129" s="6">
        <f t="shared" si="13"/>
        <v>10</v>
      </c>
      <c r="G129" s="6">
        <f t="shared" si="14"/>
        <v>1776</v>
      </c>
      <c r="H129" s="6">
        <f t="shared" si="15"/>
        <v>1786</v>
      </c>
      <c r="I129" s="1" t="str">
        <f>VLOOKUP(J129,'[1]all-items'!$A$2:$C$299,2,FALSE)</f>
        <v>u</v>
      </c>
      <c r="J129" s="1" t="str">
        <f>VLOOKUP(B129,'[1]p03-items'!$F$2:$I$47,3,FALSE)</f>
        <v>fork</v>
      </c>
      <c r="K129" s="1">
        <f>VLOOKUP(B129,'[1]p03-items'!$F$2:$I$47,4,FALSE)</f>
        <v>0</v>
      </c>
      <c r="M129" s="1">
        <v>1</v>
      </c>
    </row>
    <row r="130" spans="1:13" x14ac:dyDescent="0.25">
      <c r="A130" s="1">
        <v>129</v>
      </c>
      <c r="B130" s="1" t="s">
        <v>0</v>
      </c>
      <c r="C130" s="5">
        <v>2.0648148148148148E-2</v>
      </c>
      <c r="D130" s="5">
        <v>2.0671296296296295E-2</v>
      </c>
      <c r="E130" s="5">
        <f t="shared" ref="E130:E161" si="16">D130-C130</f>
        <v>2.3148148148147141E-5</v>
      </c>
      <c r="F130" s="6">
        <f t="shared" ref="F130:F161" si="17">HOUR(E130) *3600 + MINUTE(E130) * 60 + SECOND(E130)</f>
        <v>2</v>
      </c>
      <c r="G130" s="6">
        <f t="shared" ref="G130:G161" si="18">HOUR(C130) *3600 + MINUTE(C130) * 60 + SECOND(C130)</f>
        <v>1784</v>
      </c>
      <c r="H130" s="6">
        <f t="shared" ref="H130:H161" si="19">HOUR(D130) *3600 + MINUTE(D130) * 60 + SECOND(D130)</f>
        <v>1786</v>
      </c>
      <c r="I130" s="1" t="str">
        <f>VLOOKUP(J130,'[1]all-items'!$A$2:$C$299,2,FALSE)</f>
        <v>u</v>
      </c>
      <c r="J130" s="1" t="str">
        <f>VLOOKUP(B130,'[1]p03-items'!$F$2:$I$47,3,FALSE)</f>
        <v>pot</v>
      </c>
      <c r="K130" s="1">
        <f>VLOOKUP(B130,'[1]p03-items'!$F$2:$I$47,4,FALSE)</f>
        <v>0</v>
      </c>
      <c r="M130" s="1">
        <v>1</v>
      </c>
    </row>
    <row r="131" spans="1:13" x14ac:dyDescent="0.25">
      <c r="A131" s="1">
        <v>130</v>
      </c>
      <c r="B131" s="1" t="s">
        <v>13</v>
      </c>
      <c r="C131" s="5">
        <v>2.0694444444444446E-2</v>
      </c>
      <c r="D131" s="5">
        <v>2.071759259259259E-2</v>
      </c>
      <c r="E131" s="5">
        <f t="shared" si="16"/>
        <v>2.3148148148143671E-5</v>
      </c>
      <c r="F131" s="6">
        <f t="shared" si="17"/>
        <v>2</v>
      </c>
      <c r="G131" s="6">
        <f t="shared" si="18"/>
        <v>1788</v>
      </c>
      <c r="H131" s="6">
        <f t="shared" si="19"/>
        <v>1790</v>
      </c>
      <c r="I131" s="1" t="str">
        <f>VLOOKUP(J131,'[1]all-items'!$A$2:$C$299,2,FALSE)</f>
        <v>e</v>
      </c>
      <c r="J131" s="1" t="str">
        <f>VLOOKUP(B131,'[1]p03-items'!$F$2:$I$47,3,FALSE)</f>
        <v>stove</v>
      </c>
      <c r="K131" s="1">
        <f>VLOOKUP(B131,'[1]p03-items'!$F$2:$I$47,4,FALSE)</f>
        <v>0</v>
      </c>
      <c r="M131" s="1">
        <v>1</v>
      </c>
    </row>
    <row r="132" spans="1:13" x14ac:dyDescent="0.25">
      <c r="A132" s="1">
        <v>131</v>
      </c>
      <c r="B132" s="1" t="s">
        <v>4</v>
      </c>
      <c r="C132" s="5">
        <v>2.0879629629629626E-2</v>
      </c>
      <c r="D132" s="5">
        <v>2.0995370370370373E-2</v>
      </c>
      <c r="E132" s="5">
        <f t="shared" si="16"/>
        <v>1.1574074074074611E-4</v>
      </c>
      <c r="F132" s="6">
        <f t="shared" si="17"/>
        <v>10</v>
      </c>
      <c r="G132" s="6">
        <f t="shared" si="18"/>
        <v>1804</v>
      </c>
      <c r="H132" s="6">
        <f t="shared" si="19"/>
        <v>1814</v>
      </c>
      <c r="I132" s="1" t="str">
        <f>VLOOKUP(J132,'[1]all-items'!$A$2:$C$299,2,FALSE)</f>
        <v>u</v>
      </c>
      <c r="J132" s="1" t="str">
        <f>VLOOKUP(B132,'[1]p03-items'!$F$2:$I$47,3,FALSE)</f>
        <v>lid</v>
      </c>
      <c r="K132" s="1">
        <f>VLOOKUP(B132,'[1]p03-items'!$F$2:$I$47,4,FALSE)</f>
        <v>0</v>
      </c>
      <c r="M132" s="1">
        <v>1</v>
      </c>
    </row>
    <row r="133" spans="1:13" x14ac:dyDescent="0.25">
      <c r="A133" s="1">
        <v>132</v>
      </c>
      <c r="B133" s="1" t="s">
        <v>22</v>
      </c>
      <c r="C133" s="5">
        <v>2.0879629629629626E-2</v>
      </c>
      <c r="D133" s="5">
        <v>2.101851851851852E-2</v>
      </c>
      <c r="E133" s="5">
        <f t="shared" si="16"/>
        <v>1.3888888888889325E-4</v>
      </c>
      <c r="F133" s="6">
        <f t="shared" si="17"/>
        <v>12</v>
      </c>
      <c r="G133" s="6">
        <f t="shared" si="18"/>
        <v>1804</v>
      </c>
      <c r="H133" s="6">
        <f t="shared" si="19"/>
        <v>1816</v>
      </c>
      <c r="I133" s="1" t="str">
        <f>VLOOKUP(J133,'[1]all-items'!$A$2:$C$299,2,FALSE)</f>
        <v>u</v>
      </c>
      <c r="J133" s="1" t="str">
        <f>VLOOKUP(B133,'[1]p03-items'!$F$2:$I$47,3,FALSE)</f>
        <v>cookingSpoon</v>
      </c>
      <c r="K133" s="1" t="str">
        <f>VLOOKUP(B133,'[1]p03-items'!$F$2:$I$47,4,FALSE)</f>
        <v>plastic</v>
      </c>
      <c r="M133" s="1">
        <v>1</v>
      </c>
    </row>
    <row r="134" spans="1:13" x14ac:dyDescent="0.25">
      <c r="A134" s="1">
        <v>133</v>
      </c>
      <c r="B134" s="1" t="s">
        <v>18</v>
      </c>
      <c r="C134" s="5">
        <v>2.101851851851852E-2</v>
      </c>
      <c r="D134" s="5">
        <v>2.1388888888888888E-2</v>
      </c>
      <c r="E134" s="5">
        <f t="shared" si="16"/>
        <v>3.7037037037036813E-4</v>
      </c>
      <c r="F134" s="6">
        <f t="shared" si="17"/>
        <v>32</v>
      </c>
      <c r="G134" s="6">
        <f t="shared" si="18"/>
        <v>1816</v>
      </c>
      <c r="H134" s="6">
        <f t="shared" si="19"/>
        <v>1848</v>
      </c>
      <c r="I134" s="1" t="str">
        <f>VLOOKUP(J134,'[1]all-items'!$A$2:$C$299,2,FALSE)</f>
        <v>u</v>
      </c>
      <c r="J134" s="1" t="str">
        <f>VLOOKUP(B134,'[1]p03-items'!$F$2:$I$47,3,FALSE)</f>
        <v>fork</v>
      </c>
      <c r="K134" s="1">
        <f>VLOOKUP(B134,'[1]p03-items'!$F$2:$I$47,4,FALSE)</f>
        <v>0</v>
      </c>
      <c r="M134" s="1">
        <v>1</v>
      </c>
    </row>
    <row r="135" spans="1:13" x14ac:dyDescent="0.25">
      <c r="A135" s="1">
        <v>134</v>
      </c>
      <c r="B135" s="1" t="s">
        <v>14</v>
      </c>
      <c r="C135" s="5">
        <v>2.1041666666666667E-2</v>
      </c>
      <c r="D135" s="5">
        <v>2.1388888888888888E-2</v>
      </c>
      <c r="E135" s="5">
        <f t="shared" si="16"/>
        <v>3.4722222222222099E-4</v>
      </c>
      <c r="F135" s="6">
        <f t="shared" si="17"/>
        <v>30</v>
      </c>
      <c r="G135" s="6">
        <f t="shared" si="18"/>
        <v>1818</v>
      </c>
      <c r="H135" s="6">
        <f t="shared" si="19"/>
        <v>1848</v>
      </c>
      <c r="I135" s="1" t="str">
        <f>VLOOKUP(J135,'[1]all-items'!$A$2:$C$299,2,FALSE)</f>
        <v>u</v>
      </c>
      <c r="J135" s="1" t="str">
        <f>VLOOKUP(B135,'[1]p03-items'!$F$2:$I$47,3,FALSE)</f>
        <v>knife</v>
      </c>
      <c r="K135" s="1" t="str">
        <f>VLOOKUP(B135,'[1]p03-items'!$F$2:$I$47,4,FALSE)</f>
        <v>cutlery</v>
      </c>
      <c r="M135" s="1">
        <v>1</v>
      </c>
    </row>
    <row r="136" spans="1:13" x14ac:dyDescent="0.25">
      <c r="A136" s="1">
        <v>135</v>
      </c>
      <c r="B136" s="1" t="s">
        <v>4</v>
      </c>
      <c r="C136" s="5">
        <v>2.1388888888888888E-2</v>
      </c>
      <c r="D136" s="5">
        <v>2.1412037037037035E-2</v>
      </c>
      <c r="E136" s="5">
        <f t="shared" si="16"/>
        <v>2.3148148148147141E-5</v>
      </c>
      <c r="F136" s="6">
        <f t="shared" si="17"/>
        <v>2</v>
      </c>
      <c r="G136" s="6">
        <f t="shared" si="18"/>
        <v>1848</v>
      </c>
      <c r="H136" s="6">
        <f t="shared" si="19"/>
        <v>1850</v>
      </c>
      <c r="I136" s="1" t="str">
        <f>VLOOKUP(J136,'[1]all-items'!$A$2:$C$299,2,FALSE)</f>
        <v>u</v>
      </c>
      <c r="J136" s="1" t="str">
        <f>VLOOKUP(B136,'[1]p03-items'!$F$2:$I$47,3,FALSE)</f>
        <v>lid</v>
      </c>
      <c r="K136" s="1">
        <f>VLOOKUP(B136,'[1]p03-items'!$F$2:$I$47,4,FALSE)</f>
        <v>0</v>
      </c>
      <c r="M136" s="1">
        <v>1</v>
      </c>
    </row>
    <row r="137" spans="1:13" x14ac:dyDescent="0.25">
      <c r="A137" s="1">
        <v>136</v>
      </c>
      <c r="B137" s="1" t="s">
        <v>18</v>
      </c>
      <c r="C137" s="5">
        <v>2.1458333333333333E-2</v>
      </c>
      <c r="D137" s="5">
        <v>2.1597222222222223E-2</v>
      </c>
      <c r="E137" s="5">
        <f t="shared" si="16"/>
        <v>1.3888888888888978E-4</v>
      </c>
      <c r="F137" s="6">
        <f t="shared" si="17"/>
        <v>12</v>
      </c>
      <c r="G137" s="6">
        <f t="shared" si="18"/>
        <v>1854</v>
      </c>
      <c r="H137" s="6">
        <f t="shared" si="19"/>
        <v>1866</v>
      </c>
      <c r="I137" s="1" t="str">
        <f>VLOOKUP(J137,'[1]all-items'!$A$2:$C$299,2,FALSE)</f>
        <v>u</v>
      </c>
      <c r="J137" s="1" t="str">
        <f>VLOOKUP(B137,'[1]p03-items'!$F$2:$I$47,3,FALSE)</f>
        <v>fork</v>
      </c>
      <c r="K137" s="1">
        <f>VLOOKUP(B137,'[1]p03-items'!$F$2:$I$47,4,FALSE)</f>
        <v>0</v>
      </c>
      <c r="M137" s="1">
        <v>1</v>
      </c>
    </row>
    <row r="138" spans="1:13" x14ac:dyDescent="0.25">
      <c r="A138" s="1">
        <v>137</v>
      </c>
      <c r="B138" s="1" t="s">
        <v>0</v>
      </c>
      <c r="C138" s="5">
        <v>2.1550925925925928E-2</v>
      </c>
      <c r="D138" s="5">
        <v>2.1597222222222223E-2</v>
      </c>
      <c r="E138" s="5">
        <f t="shared" si="16"/>
        <v>4.6296296296294281E-5</v>
      </c>
      <c r="F138" s="6">
        <f t="shared" si="17"/>
        <v>4</v>
      </c>
      <c r="G138" s="6">
        <f t="shared" si="18"/>
        <v>1862</v>
      </c>
      <c r="H138" s="6">
        <f t="shared" si="19"/>
        <v>1866</v>
      </c>
      <c r="I138" s="1" t="str">
        <f>VLOOKUP(J138,'[1]all-items'!$A$2:$C$299,2,FALSE)</f>
        <v>u</v>
      </c>
      <c r="J138" s="1" t="str">
        <f>VLOOKUP(B138,'[1]p03-items'!$F$2:$I$47,3,FALSE)</f>
        <v>pot</v>
      </c>
      <c r="K138" s="1">
        <f>VLOOKUP(B138,'[1]p03-items'!$F$2:$I$47,4,FALSE)</f>
        <v>0</v>
      </c>
      <c r="M138" s="1">
        <v>1</v>
      </c>
    </row>
    <row r="139" spans="1:13" x14ac:dyDescent="0.25">
      <c r="A139" s="1">
        <v>138</v>
      </c>
      <c r="B139" s="1" t="s">
        <v>45</v>
      </c>
      <c r="C139" s="5">
        <v>2.1597222222222223E-2</v>
      </c>
      <c r="D139" s="5">
        <v>2.1689814814814815E-2</v>
      </c>
      <c r="E139" s="5">
        <f t="shared" si="16"/>
        <v>9.2592592592592032E-5</v>
      </c>
      <c r="F139" s="6">
        <f t="shared" si="17"/>
        <v>8</v>
      </c>
      <c r="G139" s="6">
        <f t="shared" si="18"/>
        <v>1866</v>
      </c>
      <c r="H139" s="6">
        <f t="shared" si="19"/>
        <v>1874</v>
      </c>
      <c r="I139" s="1" t="str">
        <f>VLOOKUP(J139,'[1]all-items'!$A$2:$C$299,2,FALSE)</f>
        <v>u</v>
      </c>
      <c r="J139" s="1" t="str">
        <f>VLOOKUP(B139,'[1]p03-items'!$F$2:$I$47,3,FALSE)</f>
        <v>phone</v>
      </c>
      <c r="K139" s="1">
        <f>VLOOKUP(B139,'[1]p03-items'!$F$2:$I$47,4,FALSE)</f>
        <v>0</v>
      </c>
      <c r="M139" s="1">
        <v>1</v>
      </c>
    </row>
    <row r="140" spans="1:13" x14ac:dyDescent="0.25">
      <c r="A140" s="1">
        <v>139</v>
      </c>
      <c r="B140" s="1" t="s">
        <v>45</v>
      </c>
      <c r="C140" s="5">
        <v>2.1851851851851848E-2</v>
      </c>
      <c r="D140" s="5">
        <v>2.2037037037037036E-2</v>
      </c>
      <c r="E140" s="5">
        <f t="shared" si="16"/>
        <v>1.8518518518518753E-4</v>
      </c>
      <c r="F140" s="6">
        <f t="shared" si="17"/>
        <v>16</v>
      </c>
      <c r="G140" s="6">
        <f t="shared" si="18"/>
        <v>1888</v>
      </c>
      <c r="H140" s="6">
        <f t="shared" si="19"/>
        <v>1904</v>
      </c>
      <c r="I140" s="1" t="str">
        <f>VLOOKUP(J140,'[1]all-items'!$A$2:$C$299,2,FALSE)</f>
        <v>u</v>
      </c>
      <c r="J140" s="1" t="str">
        <f>VLOOKUP(B140,'[1]p03-items'!$F$2:$I$47,3,FALSE)</f>
        <v>phone</v>
      </c>
      <c r="K140" s="1">
        <f>VLOOKUP(B140,'[1]p03-items'!$F$2:$I$47,4,FALSE)</f>
        <v>0</v>
      </c>
      <c r="M140" s="1">
        <v>1</v>
      </c>
    </row>
    <row r="141" spans="1:13" x14ac:dyDescent="0.25">
      <c r="A141" s="1">
        <v>140</v>
      </c>
      <c r="B141" s="1" t="s">
        <v>18</v>
      </c>
      <c r="C141" s="5">
        <v>2.2083333333333333E-2</v>
      </c>
      <c r="D141" s="5">
        <v>2.2129629629629628E-2</v>
      </c>
      <c r="E141" s="5">
        <f t="shared" si="16"/>
        <v>4.6296296296294281E-5</v>
      </c>
      <c r="F141" s="6">
        <f t="shared" si="17"/>
        <v>4</v>
      </c>
      <c r="G141" s="6">
        <f t="shared" si="18"/>
        <v>1908</v>
      </c>
      <c r="H141" s="6">
        <f t="shared" si="19"/>
        <v>1912</v>
      </c>
      <c r="I141" s="1" t="str">
        <f>VLOOKUP(J141,'[1]all-items'!$A$2:$C$299,2,FALSE)</f>
        <v>u</v>
      </c>
      <c r="J141" s="1" t="str">
        <f>VLOOKUP(B141,'[1]p03-items'!$F$2:$I$47,3,FALSE)</f>
        <v>fork</v>
      </c>
      <c r="K141" s="1">
        <f>VLOOKUP(B141,'[1]p03-items'!$F$2:$I$47,4,FALSE)</f>
        <v>0</v>
      </c>
      <c r="M141" s="1">
        <v>1</v>
      </c>
    </row>
    <row r="142" spans="1:13" x14ac:dyDescent="0.25">
      <c r="A142" s="1">
        <v>141</v>
      </c>
      <c r="B142" s="1" t="s">
        <v>4</v>
      </c>
      <c r="C142" s="5">
        <v>2.2152777777777775E-2</v>
      </c>
      <c r="D142" s="5">
        <v>2.2199074074074076E-2</v>
      </c>
      <c r="E142" s="5">
        <f t="shared" si="16"/>
        <v>4.629629629630122E-5</v>
      </c>
      <c r="F142" s="6">
        <f t="shared" si="17"/>
        <v>4</v>
      </c>
      <c r="G142" s="6">
        <f t="shared" si="18"/>
        <v>1914</v>
      </c>
      <c r="H142" s="6">
        <f t="shared" si="19"/>
        <v>1918</v>
      </c>
      <c r="I142" s="1" t="str">
        <f>VLOOKUP(J142,'[1]all-items'!$A$2:$C$299,2,FALSE)</f>
        <v>u</v>
      </c>
      <c r="J142" s="1" t="str">
        <f>VLOOKUP(B142,'[1]p03-items'!$F$2:$I$47,3,FALSE)</f>
        <v>lid</v>
      </c>
      <c r="K142" s="1">
        <f>VLOOKUP(B142,'[1]p03-items'!$F$2:$I$47,4,FALSE)</f>
        <v>0</v>
      </c>
      <c r="M142" s="1">
        <v>1</v>
      </c>
    </row>
    <row r="143" spans="1:13" x14ac:dyDescent="0.25">
      <c r="A143" s="1">
        <v>142</v>
      </c>
      <c r="B143" s="1" t="s">
        <v>18</v>
      </c>
      <c r="C143" s="5">
        <v>2.224537037037037E-2</v>
      </c>
      <c r="D143" s="5">
        <v>2.2337962962962962E-2</v>
      </c>
      <c r="E143" s="5">
        <f t="shared" si="16"/>
        <v>9.2592592592592032E-5</v>
      </c>
      <c r="F143" s="6">
        <f t="shared" si="17"/>
        <v>8</v>
      </c>
      <c r="G143" s="6">
        <f t="shared" si="18"/>
        <v>1922</v>
      </c>
      <c r="H143" s="6">
        <f t="shared" si="19"/>
        <v>1930</v>
      </c>
      <c r="I143" s="1" t="str">
        <f>VLOOKUP(J143,'[1]all-items'!$A$2:$C$299,2,FALSE)</f>
        <v>u</v>
      </c>
      <c r="J143" s="1" t="str">
        <f>VLOOKUP(B143,'[1]p03-items'!$F$2:$I$47,3,FALSE)</f>
        <v>fork</v>
      </c>
      <c r="K143" s="1">
        <f>VLOOKUP(B143,'[1]p03-items'!$F$2:$I$47,4,FALSE)</f>
        <v>0</v>
      </c>
      <c r="M143" s="1">
        <v>1</v>
      </c>
    </row>
    <row r="144" spans="1:13" x14ac:dyDescent="0.25">
      <c r="A144" s="1">
        <v>143</v>
      </c>
      <c r="B144" s="1" t="s">
        <v>0</v>
      </c>
      <c r="C144" s="5">
        <v>2.224537037037037E-2</v>
      </c>
      <c r="D144" s="5">
        <v>2.2314814814814815E-2</v>
      </c>
      <c r="E144" s="5">
        <f t="shared" si="16"/>
        <v>6.9444444444444892E-5</v>
      </c>
      <c r="F144" s="6">
        <f t="shared" si="17"/>
        <v>6</v>
      </c>
      <c r="G144" s="6">
        <f t="shared" si="18"/>
        <v>1922</v>
      </c>
      <c r="H144" s="6">
        <f t="shared" si="19"/>
        <v>1928</v>
      </c>
      <c r="I144" s="1" t="str">
        <f>VLOOKUP(J144,'[1]all-items'!$A$2:$C$299,2,FALSE)</f>
        <v>u</v>
      </c>
      <c r="J144" s="1" t="str">
        <f>VLOOKUP(B144,'[1]p03-items'!$F$2:$I$47,3,FALSE)</f>
        <v>pot</v>
      </c>
      <c r="K144" s="1">
        <f>VLOOKUP(B144,'[1]p03-items'!$F$2:$I$47,4,FALSE)</f>
        <v>0</v>
      </c>
      <c r="M144" s="1">
        <v>1</v>
      </c>
    </row>
    <row r="145" spans="1:13" x14ac:dyDescent="0.25">
      <c r="A145" s="1">
        <v>144</v>
      </c>
      <c r="B145" s="1" t="s">
        <v>45</v>
      </c>
      <c r="C145" s="5">
        <v>2.2499999999999996E-2</v>
      </c>
      <c r="D145" s="5">
        <v>2.2638888888888889E-2</v>
      </c>
      <c r="E145" s="5">
        <f t="shared" si="16"/>
        <v>1.3888888888889325E-4</v>
      </c>
      <c r="F145" s="6">
        <f t="shared" si="17"/>
        <v>12</v>
      </c>
      <c r="G145" s="6">
        <f t="shared" si="18"/>
        <v>1944</v>
      </c>
      <c r="H145" s="6">
        <f t="shared" si="19"/>
        <v>1956</v>
      </c>
      <c r="I145" s="1" t="str">
        <f>VLOOKUP(J145,'[1]all-items'!$A$2:$C$299,2,FALSE)</f>
        <v>u</v>
      </c>
      <c r="J145" s="1" t="str">
        <f>VLOOKUP(B145,'[1]p03-items'!$F$2:$I$47,3,FALSE)</f>
        <v>phone</v>
      </c>
      <c r="K145" s="1">
        <f>VLOOKUP(B145,'[1]p03-items'!$F$2:$I$47,4,FALSE)</f>
        <v>0</v>
      </c>
      <c r="M145" s="1">
        <v>1</v>
      </c>
    </row>
    <row r="146" spans="1:13" x14ac:dyDescent="0.25">
      <c r="A146" s="1">
        <v>145</v>
      </c>
      <c r="B146" s="1" t="s">
        <v>0</v>
      </c>
      <c r="C146" s="5">
        <v>2.2523148148148143E-2</v>
      </c>
      <c r="D146" s="5">
        <v>2.2870370370370371E-2</v>
      </c>
      <c r="E146" s="5">
        <f t="shared" si="16"/>
        <v>3.4722222222222793E-4</v>
      </c>
      <c r="F146" s="6">
        <f t="shared" si="17"/>
        <v>30</v>
      </c>
      <c r="G146" s="6">
        <f t="shared" si="18"/>
        <v>1946</v>
      </c>
      <c r="H146" s="6">
        <f t="shared" si="19"/>
        <v>1976</v>
      </c>
      <c r="I146" s="1" t="str">
        <f>VLOOKUP(J146,'[1]all-items'!$A$2:$C$299,2,FALSE)</f>
        <v>u</v>
      </c>
      <c r="J146" s="1" t="str">
        <f>VLOOKUP(B146,'[1]p03-items'!$F$2:$I$47,3,FALSE)</f>
        <v>pot</v>
      </c>
      <c r="K146" s="1">
        <f>VLOOKUP(B146,'[1]p03-items'!$F$2:$I$47,4,FALSE)</f>
        <v>0</v>
      </c>
      <c r="M146" s="1">
        <v>1</v>
      </c>
    </row>
    <row r="147" spans="1:13" x14ac:dyDescent="0.25">
      <c r="A147" s="1">
        <v>146</v>
      </c>
      <c r="B147" s="1" t="s">
        <v>46</v>
      </c>
      <c r="C147" s="5">
        <v>2.2708333333333334E-2</v>
      </c>
      <c r="D147" s="5">
        <v>2.2870370370370371E-2</v>
      </c>
      <c r="E147" s="5">
        <f t="shared" si="16"/>
        <v>1.6203703703703692E-4</v>
      </c>
      <c r="F147" s="6">
        <f t="shared" si="17"/>
        <v>14</v>
      </c>
      <c r="G147" s="6">
        <f t="shared" si="18"/>
        <v>1962</v>
      </c>
      <c r="H147" s="6">
        <f t="shared" si="19"/>
        <v>1976</v>
      </c>
      <c r="I147" s="1" t="str">
        <f>VLOOKUP(J147,'[1]all-items'!$A$2:$C$299,2,FALSE)</f>
        <v>u</v>
      </c>
      <c r="J147" s="1" t="str">
        <f>VLOOKUP(B147,'[1]p03-items'!$F$2:$I$47,3,FALSE)</f>
        <v>strainer</v>
      </c>
      <c r="K147" s="1">
        <f>VLOOKUP(B147,'[1]p03-items'!$F$2:$I$47,4,FALSE)</f>
        <v>0</v>
      </c>
      <c r="M147" s="1">
        <v>1</v>
      </c>
    </row>
    <row r="148" spans="1:13" x14ac:dyDescent="0.25">
      <c r="A148" s="1">
        <v>147</v>
      </c>
      <c r="B148" s="1" t="s">
        <v>11</v>
      </c>
      <c r="C148" s="5">
        <v>2.2916666666666669E-2</v>
      </c>
      <c r="D148" s="5">
        <v>2.2939814814814816E-2</v>
      </c>
      <c r="E148" s="5">
        <f t="shared" si="16"/>
        <v>2.3148148148147141E-5</v>
      </c>
      <c r="F148" s="6">
        <f t="shared" si="17"/>
        <v>2</v>
      </c>
      <c r="G148" s="6">
        <f t="shared" si="18"/>
        <v>1980</v>
      </c>
      <c r="H148" s="6">
        <f t="shared" si="19"/>
        <v>1982</v>
      </c>
      <c r="I148" s="1" t="str">
        <f>VLOOKUP(J148,'[1]all-items'!$A$2:$C$299,2,FALSE)</f>
        <v>u</v>
      </c>
      <c r="J148" s="1" t="str">
        <f>VLOOKUP(B148,'[1]p03-items'!$F$2:$I$47,3,FALSE)</f>
        <v>pan</v>
      </c>
      <c r="K148" s="1">
        <f>VLOOKUP(B148,'[1]p03-items'!$F$2:$I$47,4,FALSE)</f>
        <v>1</v>
      </c>
      <c r="M148" s="1">
        <v>1</v>
      </c>
    </row>
    <row r="149" spans="1:13" x14ac:dyDescent="0.25">
      <c r="A149" s="1">
        <v>148</v>
      </c>
      <c r="B149" s="1" t="s">
        <v>47</v>
      </c>
      <c r="C149" s="5">
        <v>2.3055555555555555E-2</v>
      </c>
      <c r="D149" s="5">
        <v>2.3472222222222217E-2</v>
      </c>
      <c r="E149" s="5">
        <f t="shared" si="16"/>
        <v>4.1666666666666241E-4</v>
      </c>
      <c r="F149" s="6">
        <f t="shared" si="17"/>
        <v>36</v>
      </c>
      <c r="G149" s="6">
        <f t="shared" si="18"/>
        <v>1992</v>
      </c>
      <c r="H149" s="6">
        <f t="shared" si="19"/>
        <v>2028</v>
      </c>
      <c r="I149" s="1" t="str">
        <f>VLOOKUP(J149,'[1]all-items'!$A$2:$C$299,2,FALSE)</f>
        <v>u</v>
      </c>
      <c r="J149" s="1" t="str">
        <f>VLOOKUP(B149,'[1]p03-items'!$F$2:$I$47,3,FALSE)</f>
        <v>pan</v>
      </c>
      <c r="K149" s="1">
        <f>VLOOKUP(B149,'[1]p03-items'!$F$2:$I$47,4,FALSE)</f>
        <v>2</v>
      </c>
      <c r="M149" s="1">
        <v>1</v>
      </c>
    </row>
    <row r="150" spans="1:13" x14ac:dyDescent="0.25">
      <c r="A150" s="1">
        <v>149</v>
      </c>
      <c r="B150" s="1" t="s">
        <v>15</v>
      </c>
      <c r="C150" s="5">
        <v>2.3101851851851849E-2</v>
      </c>
      <c r="D150" s="5">
        <v>2.3194444444444445E-2</v>
      </c>
      <c r="E150" s="5">
        <f t="shared" si="16"/>
        <v>9.2592592592595502E-5</v>
      </c>
      <c r="F150" s="6">
        <f t="shared" si="17"/>
        <v>8</v>
      </c>
      <c r="G150" s="6">
        <f t="shared" si="18"/>
        <v>1996</v>
      </c>
      <c r="H150" s="6">
        <f t="shared" si="19"/>
        <v>2004</v>
      </c>
      <c r="I150" s="1" t="str">
        <f>VLOOKUP(J150,'[1]all-items'!$A$2:$C$299,2,FALSE)</f>
        <v>e</v>
      </c>
      <c r="J150" s="1" t="str">
        <f>VLOOKUP(B150,'[1]p03-items'!$F$2:$I$47,3,FALSE)</f>
        <v>faucet</v>
      </c>
      <c r="K150" s="1">
        <f>VLOOKUP(B150,'[1]p03-items'!$F$2:$I$47,4,FALSE)</f>
        <v>0</v>
      </c>
      <c r="M150" s="1">
        <v>1</v>
      </c>
    </row>
    <row r="151" spans="1:13" x14ac:dyDescent="0.25">
      <c r="A151" s="1">
        <v>150</v>
      </c>
      <c r="B151" s="1" t="s">
        <v>3</v>
      </c>
      <c r="C151" s="5">
        <v>2.3101851851851849E-2</v>
      </c>
      <c r="D151" s="5">
        <v>2.3194444444444445E-2</v>
      </c>
      <c r="E151" s="5">
        <f t="shared" si="16"/>
        <v>9.2592592592595502E-5</v>
      </c>
      <c r="F151" s="6">
        <f t="shared" si="17"/>
        <v>8</v>
      </c>
      <c r="G151" s="6">
        <f t="shared" si="18"/>
        <v>1996</v>
      </c>
      <c r="H151" s="6">
        <f t="shared" si="19"/>
        <v>2004</v>
      </c>
      <c r="I151" s="1" t="str">
        <f>VLOOKUP(J151,'[1]all-items'!$A$2:$C$299,2,FALSE)</f>
        <v>c</v>
      </c>
      <c r="J151" s="1" t="str">
        <f>VLOOKUP(B151,'[1]p03-items'!$F$2:$I$47,3,FALSE)</f>
        <v>water</v>
      </c>
      <c r="K151" s="1">
        <f>VLOOKUP(B151,'[1]p03-items'!$F$2:$I$47,4,FALSE)</f>
        <v>0</v>
      </c>
      <c r="M151" s="1">
        <v>1</v>
      </c>
    </row>
    <row r="152" spans="1:13" x14ac:dyDescent="0.25">
      <c r="A152" s="1">
        <v>151</v>
      </c>
      <c r="B152" s="1" t="s">
        <v>25</v>
      </c>
      <c r="C152" s="5">
        <v>2.3287037037037037E-2</v>
      </c>
      <c r="D152" s="5">
        <v>2.344907407407407E-2</v>
      </c>
      <c r="E152" s="5">
        <f t="shared" si="16"/>
        <v>1.6203703703703345E-4</v>
      </c>
      <c r="F152" s="6">
        <f t="shared" si="17"/>
        <v>14</v>
      </c>
      <c r="G152" s="6">
        <f t="shared" si="18"/>
        <v>2012</v>
      </c>
      <c r="H152" s="6">
        <f t="shared" si="19"/>
        <v>2026</v>
      </c>
      <c r="I152" s="1" t="str">
        <f>VLOOKUP(J152,'[1]all-items'!$A$2:$C$299,2,FALSE)</f>
        <v>u</v>
      </c>
      <c r="J152" s="1" t="str">
        <f>VLOOKUP(B152,'[1]p03-items'!$F$2:$I$47,3,FALSE)</f>
        <v>towel</v>
      </c>
      <c r="K152" s="1">
        <f>VLOOKUP(B152,'[1]p03-items'!$F$2:$I$47,4,FALSE)</f>
        <v>0</v>
      </c>
      <c r="M152" s="1">
        <v>1</v>
      </c>
    </row>
    <row r="153" spans="1:13" x14ac:dyDescent="0.25">
      <c r="A153" s="1">
        <v>152</v>
      </c>
      <c r="B153" s="1" t="s">
        <v>43</v>
      </c>
      <c r="C153" s="5">
        <v>2.3310185185185187E-2</v>
      </c>
      <c r="D153" s="5">
        <v>2.3333333333333334E-2</v>
      </c>
      <c r="E153" s="5">
        <f t="shared" si="16"/>
        <v>2.3148148148147141E-5</v>
      </c>
      <c r="F153" s="6">
        <f t="shared" si="17"/>
        <v>2</v>
      </c>
      <c r="G153" s="6">
        <f t="shared" si="18"/>
        <v>2014</v>
      </c>
      <c r="H153" s="6">
        <f t="shared" si="19"/>
        <v>2016</v>
      </c>
      <c r="I153" s="1" t="str">
        <f>VLOOKUP(J153,'[1]all-items'!$A$2:$C$299,2,FALSE)</f>
        <v>e</v>
      </c>
      <c r="J153" s="1" t="str">
        <f>VLOOKUP(B153,'[1]p03-items'!$F$2:$I$47,3,FALSE)</f>
        <v>cpB</v>
      </c>
      <c r="K153" s="1" t="str">
        <f>VLOOKUP(B153,'[1]p03-items'!$F$2:$I$47,4,FALSE)</f>
        <v>b_st_1</v>
      </c>
      <c r="M153" s="1">
        <v>1</v>
      </c>
    </row>
    <row r="154" spans="1:13" x14ac:dyDescent="0.25">
      <c r="A154" s="1">
        <v>153</v>
      </c>
      <c r="B154" s="1" t="s">
        <v>22</v>
      </c>
      <c r="C154" s="5">
        <v>2.3495370370370371E-2</v>
      </c>
      <c r="D154" s="5">
        <v>2.3680555555555555E-2</v>
      </c>
      <c r="E154" s="5">
        <f t="shared" si="16"/>
        <v>1.8518518518518406E-4</v>
      </c>
      <c r="F154" s="6">
        <f t="shared" si="17"/>
        <v>16</v>
      </c>
      <c r="G154" s="6">
        <f t="shared" si="18"/>
        <v>2030</v>
      </c>
      <c r="H154" s="6">
        <f t="shared" si="19"/>
        <v>2046</v>
      </c>
      <c r="I154" s="1" t="str">
        <f>VLOOKUP(J154,'[1]all-items'!$A$2:$C$299,2,FALSE)</f>
        <v>u</v>
      </c>
      <c r="J154" s="1" t="str">
        <f>VLOOKUP(B154,'[1]p03-items'!$F$2:$I$47,3,FALSE)</f>
        <v>cookingSpoon</v>
      </c>
      <c r="K154" s="1" t="str">
        <f>VLOOKUP(B154,'[1]p03-items'!$F$2:$I$47,4,FALSE)</f>
        <v>plastic</v>
      </c>
      <c r="M154" s="1">
        <v>1</v>
      </c>
    </row>
    <row r="155" spans="1:13" x14ac:dyDescent="0.25">
      <c r="A155" s="1">
        <v>154</v>
      </c>
      <c r="B155" s="1" t="s">
        <v>11</v>
      </c>
      <c r="C155" s="5">
        <v>2.3541666666666666E-2</v>
      </c>
      <c r="D155" s="5">
        <v>2.3680555555555555E-2</v>
      </c>
      <c r="E155" s="5">
        <f t="shared" si="16"/>
        <v>1.3888888888888978E-4</v>
      </c>
      <c r="F155" s="6">
        <f t="shared" si="17"/>
        <v>12</v>
      </c>
      <c r="G155" s="6">
        <f t="shared" si="18"/>
        <v>2034</v>
      </c>
      <c r="H155" s="6">
        <f t="shared" si="19"/>
        <v>2046</v>
      </c>
      <c r="I155" s="1" t="str">
        <f>VLOOKUP(J155,'[1]all-items'!$A$2:$C$299,2,FALSE)</f>
        <v>u</v>
      </c>
      <c r="J155" s="1" t="str">
        <f>VLOOKUP(B155,'[1]p03-items'!$F$2:$I$47,3,FALSE)</f>
        <v>pan</v>
      </c>
      <c r="K155" s="1">
        <f>VLOOKUP(B155,'[1]p03-items'!$F$2:$I$47,4,FALSE)</f>
        <v>1</v>
      </c>
      <c r="M155" s="1">
        <v>1</v>
      </c>
    </row>
    <row r="156" spans="1:13" x14ac:dyDescent="0.25">
      <c r="A156" s="1">
        <v>155</v>
      </c>
      <c r="B156" s="1" t="s">
        <v>18</v>
      </c>
      <c r="C156" s="5">
        <v>2.3703703703703703E-2</v>
      </c>
      <c r="D156" s="5">
        <v>2.4004629629629629E-2</v>
      </c>
      <c r="E156" s="5">
        <f t="shared" si="16"/>
        <v>3.0092592592592671E-4</v>
      </c>
      <c r="F156" s="6">
        <f t="shared" si="17"/>
        <v>26</v>
      </c>
      <c r="G156" s="6">
        <f t="shared" si="18"/>
        <v>2048</v>
      </c>
      <c r="H156" s="6">
        <f t="shared" si="19"/>
        <v>2074</v>
      </c>
      <c r="I156" s="1" t="str">
        <f>VLOOKUP(J156,'[1]all-items'!$A$2:$C$299,2,FALSE)</f>
        <v>u</v>
      </c>
      <c r="J156" s="1" t="str">
        <f>VLOOKUP(B156,'[1]p03-items'!$F$2:$I$47,3,FALSE)</f>
        <v>fork</v>
      </c>
      <c r="K156" s="1">
        <f>VLOOKUP(B156,'[1]p03-items'!$F$2:$I$47,4,FALSE)</f>
        <v>0</v>
      </c>
      <c r="L156" t="s">
        <v>67</v>
      </c>
      <c r="M156" s="1">
        <v>1</v>
      </c>
    </row>
    <row r="157" spans="1:13" x14ac:dyDescent="0.25">
      <c r="A157" s="1">
        <v>156</v>
      </c>
      <c r="B157" s="1" t="s">
        <v>14</v>
      </c>
      <c r="C157" s="5">
        <v>2.3703703703703703E-2</v>
      </c>
      <c r="D157" s="5">
        <v>2.4004629629629629E-2</v>
      </c>
      <c r="E157" s="5">
        <f t="shared" si="16"/>
        <v>3.0092592592592671E-4</v>
      </c>
      <c r="F157" s="6">
        <f t="shared" si="17"/>
        <v>26</v>
      </c>
      <c r="G157" s="6">
        <f t="shared" si="18"/>
        <v>2048</v>
      </c>
      <c r="H157" s="6">
        <f t="shared" si="19"/>
        <v>2074</v>
      </c>
      <c r="I157" s="1" t="str">
        <f>VLOOKUP(J157,'[1]all-items'!$A$2:$C$299,2,FALSE)</f>
        <v>u</v>
      </c>
      <c r="J157" s="1" t="str">
        <f>VLOOKUP(B157,'[1]p03-items'!$F$2:$I$47,3,FALSE)</f>
        <v>knife</v>
      </c>
      <c r="K157" s="1" t="str">
        <f>VLOOKUP(B157,'[1]p03-items'!$F$2:$I$47,4,FALSE)</f>
        <v>cutlery</v>
      </c>
      <c r="M157" s="1">
        <v>1</v>
      </c>
    </row>
    <row r="158" spans="1:13" x14ac:dyDescent="0.25">
      <c r="A158" s="1">
        <v>157</v>
      </c>
      <c r="B158" s="1" t="s">
        <v>11</v>
      </c>
      <c r="C158" s="5">
        <v>2.4004629629629629E-2</v>
      </c>
      <c r="D158" s="5">
        <v>2.4652777777777777E-2</v>
      </c>
      <c r="E158" s="5">
        <f t="shared" si="16"/>
        <v>6.481481481481477E-4</v>
      </c>
      <c r="F158" s="6">
        <f t="shared" si="17"/>
        <v>56</v>
      </c>
      <c r="G158" s="6">
        <f t="shared" si="18"/>
        <v>2074</v>
      </c>
      <c r="H158" s="6">
        <f t="shared" si="19"/>
        <v>2130</v>
      </c>
      <c r="I158" s="1" t="str">
        <f>VLOOKUP(J158,'[1]all-items'!$A$2:$C$299,2,FALSE)</f>
        <v>u</v>
      </c>
      <c r="J158" s="1" t="str">
        <f>VLOOKUP(B158,'[1]p03-items'!$F$2:$I$47,3,FALSE)</f>
        <v>pan</v>
      </c>
      <c r="K158" s="1">
        <f>VLOOKUP(B158,'[1]p03-items'!$F$2:$I$47,4,FALSE)</f>
        <v>1</v>
      </c>
      <c r="M158" s="1">
        <v>1</v>
      </c>
    </row>
    <row r="159" spans="1:13" x14ac:dyDescent="0.25">
      <c r="A159" s="1">
        <v>158</v>
      </c>
      <c r="B159" s="1" t="s">
        <v>22</v>
      </c>
      <c r="C159" s="5">
        <v>2.4097222222222225E-2</v>
      </c>
      <c r="D159" s="5">
        <v>2.4467592592592593E-2</v>
      </c>
      <c r="E159" s="5">
        <f t="shared" si="16"/>
        <v>3.7037037037036813E-4</v>
      </c>
      <c r="F159" s="6">
        <f t="shared" si="17"/>
        <v>32</v>
      </c>
      <c r="G159" s="6">
        <f t="shared" si="18"/>
        <v>2082</v>
      </c>
      <c r="H159" s="6">
        <f t="shared" si="19"/>
        <v>2114</v>
      </c>
      <c r="I159" s="1" t="str">
        <f>VLOOKUP(J159,'[1]all-items'!$A$2:$C$299,2,FALSE)</f>
        <v>u</v>
      </c>
      <c r="J159" s="1" t="str">
        <f>VLOOKUP(B159,'[1]p03-items'!$F$2:$I$47,3,FALSE)</f>
        <v>cookingSpoon</v>
      </c>
      <c r="K159" s="1" t="str">
        <f>VLOOKUP(B159,'[1]p03-items'!$F$2:$I$47,4,FALSE)</f>
        <v>plastic</v>
      </c>
      <c r="M159" s="1">
        <v>1</v>
      </c>
    </row>
    <row r="160" spans="1:13" x14ac:dyDescent="0.25">
      <c r="A160" s="1">
        <v>159</v>
      </c>
      <c r="B160" s="1" t="s">
        <v>25</v>
      </c>
      <c r="C160" s="5">
        <v>2.449074074074074E-2</v>
      </c>
      <c r="D160" s="5">
        <v>2.462962962962963E-2</v>
      </c>
      <c r="E160" s="5">
        <f t="shared" si="16"/>
        <v>1.3888888888888978E-4</v>
      </c>
      <c r="F160" s="6">
        <f t="shared" si="17"/>
        <v>12</v>
      </c>
      <c r="G160" s="6">
        <f t="shared" si="18"/>
        <v>2116</v>
      </c>
      <c r="H160" s="6">
        <f t="shared" si="19"/>
        <v>2128</v>
      </c>
      <c r="I160" s="1" t="str">
        <f>VLOOKUP(J160,'[1]all-items'!$A$2:$C$299,2,FALSE)</f>
        <v>u</v>
      </c>
      <c r="J160" s="1" t="str">
        <f>VLOOKUP(B160,'[1]p03-items'!$F$2:$I$47,3,FALSE)</f>
        <v>towel</v>
      </c>
      <c r="K160" s="1">
        <f>VLOOKUP(B160,'[1]p03-items'!$F$2:$I$47,4,FALSE)</f>
        <v>0</v>
      </c>
      <c r="M160" s="1">
        <v>1</v>
      </c>
    </row>
    <row r="161" spans="1:13" x14ac:dyDescent="0.25">
      <c r="A161" s="1">
        <v>160</v>
      </c>
      <c r="B161" s="1" t="s">
        <v>46</v>
      </c>
      <c r="C161" s="5">
        <v>2.4699074074074078E-2</v>
      </c>
      <c r="D161" s="5">
        <v>2.4999999999999998E-2</v>
      </c>
      <c r="E161" s="5">
        <f t="shared" si="16"/>
        <v>3.0092592592591977E-4</v>
      </c>
      <c r="F161" s="6">
        <f t="shared" si="17"/>
        <v>26</v>
      </c>
      <c r="G161" s="6">
        <f t="shared" si="18"/>
        <v>2134</v>
      </c>
      <c r="H161" s="6">
        <f t="shared" si="19"/>
        <v>2160</v>
      </c>
      <c r="I161" s="1" t="str">
        <f>VLOOKUP(J161,'[1]all-items'!$A$2:$C$299,2,FALSE)</f>
        <v>u</v>
      </c>
      <c r="J161" s="1" t="str">
        <f>VLOOKUP(B161,'[1]p03-items'!$F$2:$I$47,3,FALSE)</f>
        <v>strainer</v>
      </c>
      <c r="K161" s="1">
        <f>VLOOKUP(B161,'[1]p03-items'!$F$2:$I$47,4,FALSE)</f>
        <v>0</v>
      </c>
      <c r="M161" s="1">
        <v>1</v>
      </c>
    </row>
    <row r="162" spans="1:13" x14ac:dyDescent="0.25">
      <c r="A162" s="1">
        <v>161</v>
      </c>
      <c r="B162" s="1" t="s">
        <v>22</v>
      </c>
      <c r="C162" s="5">
        <v>2.4722222222222225E-2</v>
      </c>
      <c r="D162" s="5">
        <v>2.5023148148148145E-2</v>
      </c>
      <c r="E162" s="5">
        <f t="shared" ref="E162:E193" si="20">D162-C162</f>
        <v>3.0092592592591977E-4</v>
      </c>
      <c r="F162" s="6">
        <f t="shared" ref="F162:F193" si="21">HOUR(E162) *3600 + MINUTE(E162) * 60 + SECOND(E162)</f>
        <v>26</v>
      </c>
      <c r="G162" s="6">
        <f t="shared" ref="G162:G193" si="22">HOUR(C162) *3600 + MINUTE(C162) * 60 + SECOND(C162)</f>
        <v>2136</v>
      </c>
      <c r="H162" s="6">
        <f t="shared" ref="H162:H193" si="23">HOUR(D162) *3600 + MINUTE(D162) * 60 + SECOND(D162)</f>
        <v>2162</v>
      </c>
      <c r="I162" s="1" t="str">
        <f>VLOOKUP(J162,'[1]all-items'!$A$2:$C$299,2,FALSE)</f>
        <v>u</v>
      </c>
      <c r="J162" s="1" t="str">
        <f>VLOOKUP(B162,'[1]p03-items'!$F$2:$I$47,3,FALSE)</f>
        <v>cookingSpoon</v>
      </c>
      <c r="K162" s="1" t="str">
        <f>VLOOKUP(B162,'[1]p03-items'!$F$2:$I$47,4,FALSE)</f>
        <v>plastic</v>
      </c>
      <c r="M162" s="1">
        <v>1</v>
      </c>
    </row>
    <row r="163" spans="1:13" x14ac:dyDescent="0.25">
      <c r="A163" s="1">
        <v>162</v>
      </c>
      <c r="B163" s="1" t="s">
        <v>26</v>
      </c>
      <c r="C163" s="5">
        <v>2.479166666666667E-2</v>
      </c>
      <c r="D163" s="5">
        <v>2.4999999999999998E-2</v>
      </c>
      <c r="E163" s="5">
        <f t="shared" si="20"/>
        <v>2.0833333333332774E-4</v>
      </c>
      <c r="F163" s="6">
        <f t="shared" si="21"/>
        <v>18</v>
      </c>
      <c r="G163" s="6">
        <f t="shared" si="22"/>
        <v>2142</v>
      </c>
      <c r="H163" s="6">
        <f t="shared" si="23"/>
        <v>2160</v>
      </c>
      <c r="I163" s="1" t="str">
        <f>VLOOKUP(J163,'[1]all-items'!$A$2:$C$299,2,FALSE)</f>
        <v>c</v>
      </c>
      <c r="J163" s="1" t="str">
        <f>VLOOKUP(B163,'[1]p03-items'!$F$2:$I$47,3,FALSE)</f>
        <v>rice</v>
      </c>
      <c r="K163" s="1">
        <f>VLOOKUP(B163,'[1]p03-items'!$F$2:$I$47,4,FALSE)</f>
        <v>0</v>
      </c>
      <c r="M163" s="1">
        <v>1</v>
      </c>
    </row>
    <row r="164" spans="1:13" x14ac:dyDescent="0.25">
      <c r="A164" s="1">
        <v>163</v>
      </c>
      <c r="B164" s="1" t="s">
        <v>44</v>
      </c>
      <c r="C164" s="5">
        <v>2.479166666666667E-2</v>
      </c>
      <c r="D164" s="5">
        <v>2.4999999999999998E-2</v>
      </c>
      <c r="E164" s="5">
        <f t="shared" si="20"/>
        <v>2.0833333333332774E-4</v>
      </c>
      <c r="F164" s="6">
        <f t="shared" si="21"/>
        <v>18</v>
      </c>
      <c r="G164" s="6">
        <f t="shared" si="22"/>
        <v>2142</v>
      </c>
      <c r="H164" s="6">
        <f t="shared" si="23"/>
        <v>2160</v>
      </c>
      <c r="I164" s="1" t="str">
        <f>VLOOKUP(J164,'[1]all-items'!$A$2:$C$299,2,FALSE)</f>
        <v>c</v>
      </c>
      <c r="J164" s="1" t="str">
        <f>VLOOKUP(B164,'[1]p03-items'!$F$2:$I$47,3,FALSE)</f>
        <v>asparagus</v>
      </c>
      <c r="K164" s="1">
        <f>VLOOKUP(B164,'[1]p03-items'!$F$2:$I$47,4,FALSE)</f>
        <v>0</v>
      </c>
      <c r="M164" s="1">
        <v>1</v>
      </c>
    </row>
    <row r="165" spans="1:13" x14ac:dyDescent="0.25">
      <c r="A165" s="1">
        <v>164</v>
      </c>
      <c r="B165" s="1" t="s">
        <v>8</v>
      </c>
      <c r="C165" s="5">
        <v>2.5023148148148145E-2</v>
      </c>
      <c r="D165" s="5">
        <v>2.5138888888888891E-2</v>
      </c>
      <c r="E165" s="5">
        <f t="shared" si="20"/>
        <v>1.1574074074074611E-4</v>
      </c>
      <c r="F165" s="6">
        <f t="shared" si="21"/>
        <v>10</v>
      </c>
      <c r="G165" s="6">
        <f t="shared" si="22"/>
        <v>2162</v>
      </c>
      <c r="H165" s="6">
        <f t="shared" si="23"/>
        <v>2172</v>
      </c>
      <c r="I165" s="1" t="str">
        <f>VLOOKUP(J165,'[1]all-items'!$A$2:$C$299,2,FALSE)</f>
        <v>u</v>
      </c>
      <c r="J165" s="1" t="str">
        <f>VLOOKUP(B165,'[1]p03-items'!$F$2:$I$47,3,FALSE)</f>
        <v>chopB</v>
      </c>
      <c r="K165" s="1">
        <f>VLOOKUP(B165,'[1]p03-items'!$F$2:$I$47,4,FALSE)</f>
        <v>0</v>
      </c>
      <c r="M165" s="1">
        <v>1</v>
      </c>
    </row>
    <row r="166" spans="1:13" x14ac:dyDescent="0.25">
      <c r="A166" s="1">
        <v>165</v>
      </c>
      <c r="B166" s="1" t="s">
        <v>41</v>
      </c>
      <c r="C166" s="5">
        <v>2.5023148148148145E-2</v>
      </c>
      <c r="D166" s="5">
        <v>2.5115740740740741E-2</v>
      </c>
      <c r="E166" s="5">
        <f t="shared" si="20"/>
        <v>9.2592592592595502E-5</v>
      </c>
      <c r="F166" s="6">
        <f t="shared" si="21"/>
        <v>8</v>
      </c>
      <c r="G166" s="6">
        <f t="shared" si="22"/>
        <v>2162</v>
      </c>
      <c r="H166" s="6">
        <f t="shared" si="23"/>
        <v>2170</v>
      </c>
      <c r="I166" s="1" t="str">
        <f>VLOOKUP(J166,'[1]all-items'!$A$2:$C$299,2,FALSE)</f>
        <v>c</v>
      </c>
      <c r="J166" s="1" t="str">
        <f>VLOOKUP(B166,'[1]p03-items'!$F$2:$I$47,3,FALSE)</f>
        <v>mushrooms</v>
      </c>
      <c r="K166" s="1">
        <f>VLOOKUP(B166,'[1]p03-items'!$F$2:$I$47,4,FALSE)</f>
        <v>0</v>
      </c>
      <c r="M166" s="1">
        <v>1</v>
      </c>
    </row>
    <row r="167" spans="1:13" x14ac:dyDescent="0.25">
      <c r="A167" s="1">
        <v>166</v>
      </c>
      <c r="B167" s="1" t="s">
        <v>18</v>
      </c>
      <c r="C167" s="5">
        <v>2.5162037037037038E-2</v>
      </c>
      <c r="D167" s="5">
        <v>2.5208333333333333E-2</v>
      </c>
      <c r="E167" s="5">
        <f t="shared" si="20"/>
        <v>4.6296296296294281E-5</v>
      </c>
      <c r="F167" s="6">
        <f t="shared" si="21"/>
        <v>4</v>
      </c>
      <c r="G167" s="6">
        <f t="shared" si="22"/>
        <v>2174</v>
      </c>
      <c r="H167" s="6">
        <f t="shared" si="23"/>
        <v>2178</v>
      </c>
      <c r="I167" s="1" t="str">
        <f>VLOOKUP(J167,'[1]all-items'!$A$2:$C$299,2,FALSE)</f>
        <v>u</v>
      </c>
      <c r="J167" s="1" t="str">
        <f>VLOOKUP(B167,'[1]p03-items'!$F$2:$I$47,3,FALSE)</f>
        <v>fork</v>
      </c>
      <c r="K167" s="1">
        <f>VLOOKUP(B167,'[1]p03-items'!$F$2:$I$47,4,FALSE)</f>
        <v>0</v>
      </c>
      <c r="M167" s="1">
        <v>1</v>
      </c>
    </row>
    <row r="168" spans="1:13" x14ac:dyDescent="0.25">
      <c r="A168" s="1">
        <v>167</v>
      </c>
      <c r="B168" s="1" t="s">
        <v>14</v>
      </c>
      <c r="C168" s="5">
        <v>2.5162037037037038E-2</v>
      </c>
      <c r="D168" s="5">
        <v>2.5208333333333333E-2</v>
      </c>
      <c r="E168" s="5">
        <f t="shared" si="20"/>
        <v>4.6296296296294281E-5</v>
      </c>
      <c r="F168" s="6">
        <f t="shared" si="21"/>
        <v>4</v>
      </c>
      <c r="G168" s="6">
        <f t="shared" si="22"/>
        <v>2174</v>
      </c>
      <c r="H168" s="6">
        <f t="shared" si="23"/>
        <v>2178</v>
      </c>
      <c r="I168" s="1" t="str">
        <f>VLOOKUP(J168,'[1]all-items'!$A$2:$C$299,2,FALSE)</f>
        <v>u</v>
      </c>
      <c r="J168" s="1" t="str">
        <f>VLOOKUP(B168,'[1]p03-items'!$F$2:$I$47,3,FALSE)</f>
        <v>knife</v>
      </c>
      <c r="K168" s="1" t="str">
        <f>VLOOKUP(B168,'[1]p03-items'!$F$2:$I$47,4,FALSE)</f>
        <v>cutlery</v>
      </c>
      <c r="M168" s="1">
        <v>1</v>
      </c>
    </row>
    <row r="169" spans="1:13" x14ac:dyDescent="0.25">
      <c r="A169" s="1">
        <v>169</v>
      </c>
      <c r="B169" s="1" t="s">
        <v>11</v>
      </c>
      <c r="C169" s="5">
        <v>2.525462962962963E-2</v>
      </c>
      <c r="D169" s="5">
        <v>2.5277777777777777E-2</v>
      </c>
      <c r="E169" s="5">
        <f t="shared" si="20"/>
        <v>2.3148148148147141E-5</v>
      </c>
      <c r="F169" s="6">
        <f t="shared" si="21"/>
        <v>2</v>
      </c>
      <c r="G169" s="6">
        <f t="shared" si="22"/>
        <v>2182</v>
      </c>
      <c r="H169" s="6">
        <f t="shared" si="23"/>
        <v>2184</v>
      </c>
      <c r="I169" s="1" t="str">
        <f>VLOOKUP(J169,'[1]all-items'!$A$2:$C$299,2,FALSE)</f>
        <v>u</v>
      </c>
      <c r="J169" s="1" t="str">
        <f>VLOOKUP(B169,'[1]p03-items'!$F$2:$I$47,3,FALSE)</f>
        <v>pan</v>
      </c>
      <c r="K169" s="1">
        <f>VLOOKUP(B169,'[1]p03-items'!$F$2:$I$47,4,FALSE)</f>
        <v>1</v>
      </c>
      <c r="M169" s="1">
        <v>1</v>
      </c>
    </row>
    <row r="170" spans="1:13" x14ac:dyDescent="0.25">
      <c r="A170" s="1">
        <v>168</v>
      </c>
      <c r="B170" s="1" t="s">
        <v>22</v>
      </c>
      <c r="C170" s="5">
        <v>2.525462962962963E-2</v>
      </c>
      <c r="D170" s="5">
        <v>2.5277777777777777E-2</v>
      </c>
      <c r="E170" s="5">
        <f t="shared" si="20"/>
        <v>2.3148148148147141E-5</v>
      </c>
      <c r="F170" s="6">
        <f t="shared" si="21"/>
        <v>2</v>
      </c>
      <c r="G170" s="6">
        <f t="shared" si="22"/>
        <v>2182</v>
      </c>
      <c r="H170" s="6">
        <f t="shared" si="23"/>
        <v>2184</v>
      </c>
      <c r="I170" s="1" t="str">
        <f>VLOOKUP(J170,'[1]all-items'!$A$2:$C$299,2,FALSE)</f>
        <v>u</v>
      </c>
      <c r="J170" s="1" t="str">
        <f>VLOOKUP(B170,'[1]p03-items'!$F$2:$I$47,3,FALSE)</f>
        <v>cookingSpoon</v>
      </c>
      <c r="K170" s="1" t="str">
        <f>VLOOKUP(B170,'[1]p03-items'!$F$2:$I$47,4,FALSE)</f>
        <v>plastic</v>
      </c>
      <c r="M170" s="1">
        <v>1</v>
      </c>
    </row>
    <row r="171" spans="1:13" x14ac:dyDescent="0.25">
      <c r="A171" s="1">
        <v>170</v>
      </c>
      <c r="B171" s="1" t="s">
        <v>45</v>
      </c>
      <c r="C171" s="5">
        <v>2.5277777777777777E-2</v>
      </c>
      <c r="D171" s="5">
        <v>2.5370370370370366E-2</v>
      </c>
      <c r="E171" s="5">
        <f t="shared" si="20"/>
        <v>9.2592592592588563E-5</v>
      </c>
      <c r="F171" s="6">
        <f t="shared" si="21"/>
        <v>8</v>
      </c>
      <c r="G171" s="6">
        <f t="shared" si="22"/>
        <v>2184</v>
      </c>
      <c r="H171" s="6">
        <f t="shared" si="23"/>
        <v>2192</v>
      </c>
      <c r="I171" s="1" t="str">
        <f>VLOOKUP(J171,'[1]all-items'!$A$2:$C$299,2,FALSE)</f>
        <v>u</v>
      </c>
      <c r="J171" s="1" t="str">
        <f>VLOOKUP(B171,'[1]p03-items'!$F$2:$I$47,3,FALSE)</f>
        <v>phone</v>
      </c>
      <c r="K171" s="1">
        <f>VLOOKUP(B171,'[1]p03-items'!$F$2:$I$47,4,FALSE)</f>
        <v>0</v>
      </c>
      <c r="M171" s="1">
        <v>1</v>
      </c>
    </row>
    <row r="172" spans="1:13" x14ac:dyDescent="0.25">
      <c r="A172" s="1">
        <v>171</v>
      </c>
      <c r="B172" s="1" t="s">
        <v>32</v>
      </c>
      <c r="C172" s="5">
        <v>2.539351851851852E-2</v>
      </c>
      <c r="D172" s="5">
        <v>2.5486111111111112E-2</v>
      </c>
      <c r="E172" s="5">
        <f t="shared" si="20"/>
        <v>9.2592592592592032E-5</v>
      </c>
      <c r="F172" s="6">
        <f t="shared" si="21"/>
        <v>8</v>
      </c>
      <c r="G172" s="6">
        <f t="shared" si="22"/>
        <v>2194</v>
      </c>
      <c r="H172" s="6">
        <f t="shared" si="23"/>
        <v>2202</v>
      </c>
      <c r="I172" s="1" t="str">
        <f>VLOOKUP(J172,'[1]all-items'!$A$2:$C$299,2,FALSE)</f>
        <v>e</v>
      </c>
      <c r="J172" s="1" t="str">
        <f>VLOOKUP(B172,'[1]p03-items'!$F$2:$I$47,3,FALSE)</f>
        <v>fridge</v>
      </c>
      <c r="K172" s="1">
        <f>VLOOKUP(B172,'[1]p03-items'!$F$2:$I$47,4,FALSE)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5">
        <v>2.5416666666666667E-2</v>
      </c>
      <c r="D173" s="5">
        <v>2.5509259259259259E-2</v>
      </c>
      <c r="E173" s="5">
        <f t="shared" si="20"/>
        <v>9.2592592592592032E-5</v>
      </c>
      <c r="F173" s="6">
        <f t="shared" si="21"/>
        <v>8</v>
      </c>
      <c r="G173" s="6">
        <f t="shared" si="22"/>
        <v>2196</v>
      </c>
      <c r="H173" s="6">
        <f t="shared" si="23"/>
        <v>2204</v>
      </c>
      <c r="I173" s="1" t="str">
        <f>VLOOKUP(J173,'[1]all-items'!$A$2:$C$299,2,FALSE)</f>
        <v>c</v>
      </c>
      <c r="J173" s="1" t="str">
        <f>VLOOKUP(B173,'[1]p03-items'!$F$2:$I$47,3,FALSE)</f>
        <v>eggs</v>
      </c>
      <c r="K173" s="1">
        <f>VLOOKUP(B173,'[1]p03-items'!$F$2:$I$47,4,FALSE)</f>
        <v>0</v>
      </c>
      <c r="M173" s="1">
        <v>1</v>
      </c>
    </row>
    <row r="174" spans="1:13" ht="14.25" customHeight="1" x14ac:dyDescent="0.25">
      <c r="A174" s="1">
        <v>173</v>
      </c>
      <c r="B174" s="1" t="s">
        <v>48</v>
      </c>
      <c r="C174" s="5">
        <v>2.5509259259259259E-2</v>
      </c>
      <c r="D174" s="5">
        <v>2.5532407407407406E-2</v>
      </c>
      <c r="E174" s="5">
        <f t="shared" si="20"/>
        <v>2.3148148148147141E-5</v>
      </c>
      <c r="F174" s="6">
        <f t="shared" si="21"/>
        <v>2</v>
      </c>
      <c r="G174" s="6">
        <f t="shared" si="22"/>
        <v>2204</v>
      </c>
      <c r="H174" s="6">
        <f t="shared" si="23"/>
        <v>2206</v>
      </c>
      <c r="I174" s="1" t="str">
        <f>VLOOKUP(J174,'[1]all-items'!$A$2:$C$299,2,FALSE)</f>
        <v>c</v>
      </c>
      <c r="J174" s="1" t="str">
        <f>VLOOKUP(B174,'[1]p03-items'!$F$2:$I$47,3,FALSE)</f>
        <v>fishSauce</v>
      </c>
      <c r="K174" s="1">
        <f>VLOOKUP(B174,'[1]p03-items'!$F$2:$I$47,4,FALSE)</f>
        <v>0</v>
      </c>
      <c r="M174" s="1">
        <v>1</v>
      </c>
    </row>
    <row r="175" spans="1:13" x14ac:dyDescent="0.25">
      <c r="A175" s="1">
        <v>174</v>
      </c>
      <c r="B175" s="1" t="s">
        <v>54</v>
      </c>
      <c r="C175" s="5">
        <v>2.5532407407407406E-2</v>
      </c>
      <c r="D175" s="5">
        <v>2.5555555555555554E-2</v>
      </c>
      <c r="E175" s="5">
        <f t="shared" si="20"/>
        <v>2.3148148148147141E-5</v>
      </c>
      <c r="F175" s="6">
        <f t="shared" si="21"/>
        <v>2</v>
      </c>
      <c r="G175" s="6">
        <f t="shared" si="22"/>
        <v>2206</v>
      </c>
      <c r="H175" s="6">
        <f t="shared" si="23"/>
        <v>2208</v>
      </c>
      <c r="I175" s="1" t="str">
        <f>VLOOKUP(J175,'[1]all-items'!$A$2:$C$299,2,FALSE)</f>
        <v>u</v>
      </c>
      <c r="J175" s="1" t="str">
        <f>VLOOKUP(B175,'[1]p03-items'!$F$2:$I$47,3,FALSE)</f>
        <v>container</v>
      </c>
      <c r="K175" s="1">
        <f>VLOOKUP(B175,'[1]p03-items'!$F$2:$I$47,4,FALSE)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5">
        <v>2.5555555555555554E-2</v>
      </c>
      <c r="D176" s="5">
        <v>2.585648148148148E-2</v>
      </c>
      <c r="E176" s="5">
        <f t="shared" si="20"/>
        <v>3.0092592592592671E-4</v>
      </c>
      <c r="F176" s="6">
        <f t="shared" si="21"/>
        <v>26</v>
      </c>
      <c r="G176" s="6">
        <f t="shared" si="22"/>
        <v>2208</v>
      </c>
      <c r="H176" s="6">
        <f t="shared" si="23"/>
        <v>2234</v>
      </c>
      <c r="I176" s="1" t="str">
        <f>VLOOKUP(J176,'[1]all-items'!$A$2:$C$299,2,FALSE)</f>
        <v>c</v>
      </c>
      <c r="J176" s="1" t="str">
        <f>VLOOKUP(B176,'[1]p03-items'!$F$2:$I$47,3,FALSE)</f>
        <v>eggs</v>
      </c>
      <c r="K176" s="1">
        <f>VLOOKUP(B176,'[1]p03-items'!$F$2:$I$47,4,FALSE)</f>
        <v>0</v>
      </c>
      <c r="M176" s="1">
        <v>1</v>
      </c>
    </row>
    <row r="177" spans="1:13" x14ac:dyDescent="0.25">
      <c r="A177" s="1">
        <v>177</v>
      </c>
      <c r="B177" s="1" t="s">
        <v>11</v>
      </c>
      <c r="C177" s="5">
        <v>2.585648148148148E-2</v>
      </c>
      <c r="D177" s="5">
        <v>2.6018518518518521E-2</v>
      </c>
      <c r="E177" s="5">
        <f t="shared" si="20"/>
        <v>1.6203703703704039E-4</v>
      </c>
      <c r="F177" s="6">
        <f t="shared" si="21"/>
        <v>14</v>
      </c>
      <c r="G177" s="6">
        <f t="shared" si="22"/>
        <v>2234</v>
      </c>
      <c r="H177" s="6">
        <f t="shared" si="23"/>
        <v>2248</v>
      </c>
      <c r="I177" s="1" t="str">
        <f>VLOOKUP(J177,'[1]all-items'!$A$2:$C$299,2,FALSE)</f>
        <v>u</v>
      </c>
      <c r="J177" s="1" t="str">
        <f>VLOOKUP(B177,'[1]p03-items'!$F$2:$I$47,3,FALSE)</f>
        <v>pan</v>
      </c>
      <c r="K177" s="1">
        <f>VLOOKUP(B177,'[1]p03-items'!$F$2:$I$47,4,FALSE)</f>
        <v>1</v>
      </c>
      <c r="M177" s="1">
        <v>1</v>
      </c>
    </row>
    <row r="178" spans="1:13" x14ac:dyDescent="0.25">
      <c r="A178" s="1">
        <v>176</v>
      </c>
      <c r="B178" s="1" t="s">
        <v>22</v>
      </c>
      <c r="C178" s="5">
        <v>2.585648148148148E-2</v>
      </c>
      <c r="D178" s="5">
        <v>2.6342592592592588E-2</v>
      </c>
      <c r="E178" s="5">
        <f t="shared" si="20"/>
        <v>4.861111111111073E-4</v>
      </c>
      <c r="F178" s="6">
        <f t="shared" si="21"/>
        <v>42</v>
      </c>
      <c r="G178" s="6">
        <f t="shared" si="22"/>
        <v>2234</v>
      </c>
      <c r="H178" s="6">
        <f t="shared" si="23"/>
        <v>2276</v>
      </c>
      <c r="I178" s="1" t="str">
        <f>VLOOKUP(J178,'[1]all-items'!$A$2:$C$299,2,FALSE)</f>
        <v>u</v>
      </c>
      <c r="J178" s="1" t="str">
        <f>VLOOKUP(B178,'[1]p03-items'!$F$2:$I$47,3,FALSE)</f>
        <v>cookingSpoon</v>
      </c>
      <c r="K178" s="1" t="str">
        <f>VLOOKUP(B178,'[1]p03-items'!$F$2:$I$47,4,FALSE)</f>
        <v>plastic</v>
      </c>
      <c r="L178" t="s">
        <v>68</v>
      </c>
      <c r="M178" s="1">
        <v>1</v>
      </c>
    </row>
    <row r="179" spans="1:13" x14ac:dyDescent="0.25">
      <c r="A179" s="1">
        <v>178</v>
      </c>
      <c r="B179" s="1" t="s">
        <v>47</v>
      </c>
      <c r="C179" s="5">
        <v>2.6041666666666668E-2</v>
      </c>
      <c r="D179" s="5">
        <v>2.631944444444444E-2</v>
      </c>
      <c r="E179" s="5">
        <f t="shared" si="20"/>
        <v>2.7777777777777263E-4</v>
      </c>
      <c r="F179" s="6">
        <f t="shared" si="21"/>
        <v>24</v>
      </c>
      <c r="G179" s="6">
        <f t="shared" si="22"/>
        <v>2250</v>
      </c>
      <c r="H179" s="6">
        <f t="shared" si="23"/>
        <v>2274</v>
      </c>
      <c r="I179" s="1" t="str">
        <f>VLOOKUP(J179,'[1]all-items'!$A$2:$C$299,2,FALSE)</f>
        <v>u</v>
      </c>
      <c r="J179" s="1" t="str">
        <f>VLOOKUP(B179,'[1]p03-items'!$F$2:$I$47,3,FALSE)</f>
        <v>pan</v>
      </c>
      <c r="K179" s="1">
        <f>VLOOKUP(B179,'[1]p03-items'!$F$2:$I$47,4,FALSE)</f>
        <v>2</v>
      </c>
      <c r="M179" s="1">
        <v>1</v>
      </c>
    </row>
    <row r="180" spans="1:13" x14ac:dyDescent="0.25">
      <c r="A180" s="1">
        <v>179</v>
      </c>
      <c r="B180" s="1" t="s">
        <v>48</v>
      </c>
      <c r="C180" s="5">
        <v>2.6342592592592588E-2</v>
      </c>
      <c r="D180" s="5">
        <v>2.6550925925925926E-2</v>
      </c>
      <c r="E180" s="5">
        <f t="shared" si="20"/>
        <v>2.0833333333333814E-4</v>
      </c>
      <c r="F180" s="6">
        <f t="shared" si="21"/>
        <v>18</v>
      </c>
      <c r="G180" s="6">
        <f t="shared" si="22"/>
        <v>2276</v>
      </c>
      <c r="H180" s="6">
        <f t="shared" si="23"/>
        <v>2294</v>
      </c>
      <c r="I180" s="1" t="str">
        <f>VLOOKUP(J180,'[1]all-items'!$A$2:$C$299,2,FALSE)</f>
        <v>c</v>
      </c>
      <c r="J180" s="1" t="str">
        <f>VLOOKUP(B180,'[1]p03-items'!$F$2:$I$47,3,FALSE)</f>
        <v>fishSauce</v>
      </c>
      <c r="K180" s="1">
        <f>VLOOKUP(B180,'[1]p03-items'!$F$2:$I$47,4,FALSE)</f>
        <v>0</v>
      </c>
      <c r="M180" s="1">
        <v>1</v>
      </c>
    </row>
    <row r="181" spans="1:13" x14ac:dyDescent="0.25">
      <c r="A181" s="1">
        <v>181</v>
      </c>
      <c r="B181" s="1" t="s">
        <v>11</v>
      </c>
      <c r="C181" s="5">
        <v>2.6574074074074073E-2</v>
      </c>
      <c r="D181" s="5">
        <v>2.6712962962962966E-2</v>
      </c>
      <c r="E181" s="5">
        <f t="shared" si="20"/>
        <v>1.3888888888889325E-4</v>
      </c>
      <c r="F181" s="6">
        <f t="shared" si="21"/>
        <v>12</v>
      </c>
      <c r="G181" s="6">
        <f t="shared" si="22"/>
        <v>2296</v>
      </c>
      <c r="H181" s="6">
        <f t="shared" si="23"/>
        <v>2308</v>
      </c>
      <c r="I181" s="1" t="str">
        <f>VLOOKUP(J181,'[1]all-items'!$A$2:$C$299,2,FALSE)</f>
        <v>u</v>
      </c>
      <c r="J181" s="1" t="str">
        <f>VLOOKUP(B181,'[1]p03-items'!$F$2:$I$47,3,FALSE)</f>
        <v>pan</v>
      </c>
      <c r="K181" s="1">
        <f>VLOOKUP(B181,'[1]p03-items'!$F$2:$I$47,4,FALSE)</f>
        <v>1</v>
      </c>
      <c r="M181" s="1">
        <v>1</v>
      </c>
    </row>
    <row r="182" spans="1:13" x14ac:dyDescent="0.25">
      <c r="A182" s="1">
        <v>180</v>
      </c>
      <c r="B182" s="1" t="s">
        <v>22</v>
      </c>
      <c r="C182" s="5">
        <v>2.6574074074074073E-2</v>
      </c>
      <c r="D182" s="5">
        <v>2.6805555555555555E-2</v>
      </c>
      <c r="E182" s="5">
        <f t="shared" si="20"/>
        <v>2.3148148148148182E-4</v>
      </c>
      <c r="F182" s="6">
        <f t="shared" si="21"/>
        <v>20</v>
      </c>
      <c r="G182" s="6">
        <f t="shared" si="22"/>
        <v>2296</v>
      </c>
      <c r="H182" s="6">
        <f t="shared" si="23"/>
        <v>2316</v>
      </c>
      <c r="I182" s="1" t="str">
        <f>VLOOKUP(J182,'[1]all-items'!$A$2:$C$299,2,FALSE)</f>
        <v>u</v>
      </c>
      <c r="J182" s="1" t="str">
        <f>VLOOKUP(B182,'[1]p03-items'!$F$2:$I$47,3,FALSE)</f>
        <v>cookingSpoon</v>
      </c>
      <c r="K182" s="1" t="str">
        <f>VLOOKUP(B182,'[1]p03-items'!$F$2:$I$47,4,FALSE)</f>
        <v>plastic</v>
      </c>
      <c r="M182" s="1">
        <v>1</v>
      </c>
    </row>
    <row r="183" spans="1:13" x14ac:dyDescent="0.25">
      <c r="A183" s="1">
        <v>182</v>
      </c>
      <c r="B183" s="1" t="s">
        <v>47</v>
      </c>
      <c r="C183" s="5">
        <v>2.6712962962962966E-2</v>
      </c>
      <c r="D183" s="5">
        <v>2.6805555555555555E-2</v>
      </c>
      <c r="E183" s="5">
        <f t="shared" si="20"/>
        <v>9.2592592592588563E-5</v>
      </c>
      <c r="F183" s="6">
        <f t="shared" si="21"/>
        <v>8</v>
      </c>
      <c r="G183" s="6">
        <f t="shared" si="22"/>
        <v>2308</v>
      </c>
      <c r="H183" s="6">
        <f t="shared" si="23"/>
        <v>2316</v>
      </c>
      <c r="I183" s="1" t="str">
        <f>VLOOKUP(J183,'[1]all-items'!$A$2:$C$299,2,FALSE)</f>
        <v>u</v>
      </c>
      <c r="J183" s="1" t="str">
        <f>VLOOKUP(B183,'[1]p03-items'!$F$2:$I$47,3,FALSE)</f>
        <v>pan</v>
      </c>
      <c r="K183" s="1">
        <f>VLOOKUP(B183,'[1]p03-items'!$F$2:$I$47,4,FALSE)</f>
        <v>2</v>
      </c>
      <c r="M183" s="1">
        <v>1</v>
      </c>
    </row>
    <row r="184" spans="1:13" x14ac:dyDescent="0.25">
      <c r="A184" s="1">
        <v>184</v>
      </c>
      <c r="B184" s="1" t="s">
        <v>55</v>
      </c>
      <c r="C184" s="5">
        <v>2.6875E-2</v>
      </c>
      <c r="D184" s="5">
        <v>2.6898148148148147E-2</v>
      </c>
      <c r="E184" s="5">
        <f t="shared" si="20"/>
        <v>2.3148148148147141E-5</v>
      </c>
      <c r="F184" s="6">
        <f t="shared" si="21"/>
        <v>2</v>
      </c>
      <c r="G184" s="6">
        <f t="shared" si="22"/>
        <v>2322</v>
      </c>
      <c r="H184" s="6">
        <f t="shared" si="23"/>
        <v>2324</v>
      </c>
      <c r="I184" s="1" t="str">
        <f>VLOOKUP(J184,'[1]all-items'!$A$2:$C$299,2,FALSE)</f>
        <v>e</v>
      </c>
      <c r="J184" s="1" t="str">
        <f>VLOOKUP(B184,'[1]p03-items'!$F$2:$I$47,3,FALSE)</f>
        <v>cpB</v>
      </c>
      <c r="K184" s="1" t="str">
        <f>VLOOKUP(B184,'[1]p03-items'!$F$2:$I$47,4,FALSE)</f>
        <v>a_st_1</v>
      </c>
      <c r="M184" s="1">
        <v>1</v>
      </c>
    </row>
    <row r="185" spans="1:13" x14ac:dyDescent="0.25">
      <c r="A185" s="1">
        <v>183</v>
      </c>
      <c r="B185" s="1" t="s">
        <v>33</v>
      </c>
      <c r="C185" s="5">
        <v>2.6875E-2</v>
      </c>
      <c r="D185" s="5">
        <v>2.6898148148148147E-2</v>
      </c>
      <c r="E185" s="5">
        <f t="shared" si="20"/>
        <v>2.3148148148147141E-5</v>
      </c>
      <c r="F185" s="6">
        <f t="shared" si="21"/>
        <v>2</v>
      </c>
      <c r="G185" s="6">
        <f t="shared" si="22"/>
        <v>2322</v>
      </c>
      <c r="H185" s="6">
        <f t="shared" si="23"/>
        <v>2324</v>
      </c>
      <c r="I185" s="1" t="str">
        <f>VLOOKUP(J185,'[1]all-items'!$A$2:$C$299,2,FALSE)</f>
        <v>e</v>
      </c>
      <c r="J185" s="1" t="str">
        <f>VLOOKUP(B185,'[1]p03-items'!$F$2:$I$47,3,FALSE)</f>
        <v>cpB</v>
      </c>
      <c r="K185" s="1" t="str">
        <f>VLOOKUP(B185,'[1]p03-items'!$F$2:$I$47,4,FALSE)</f>
        <v>a_st_2</v>
      </c>
      <c r="M185" s="1">
        <v>1</v>
      </c>
    </row>
    <row r="186" spans="1:13" x14ac:dyDescent="0.25">
      <c r="A186" s="1">
        <v>185</v>
      </c>
      <c r="B186" s="1" t="s">
        <v>49</v>
      </c>
      <c r="C186" s="5">
        <v>2.6921296296296294E-2</v>
      </c>
      <c r="D186" s="5">
        <v>2.7060185185185187E-2</v>
      </c>
      <c r="E186" s="5">
        <f t="shared" si="20"/>
        <v>1.3888888888889325E-4</v>
      </c>
      <c r="F186" s="6">
        <f t="shared" si="21"/>
        <v>12</v>
      </c>
      <c r="G186" s="6">
        <f t="shared" si="22"/>
        <v>2326</v>
      </c>
      <c r="H186" s="6">
        <f t="shared" si="23"/>
        <v>2338</v>
      </c>
      <c r="I186" s="1" t="str">
        <f>VLOOKUP(J186,'[1]all-items'!$A$2:$C$299,2,FALSE)</f>
        <v>c</v>
      </c>
      <c r="J186" s="1" t="str">
        <f>VLOOKUP(B186,'[1]p03-items'!$F$2:$I$47,3,FALSE)</f>
        <v>garlicPwd</v>
      </c>
      <c r="K186" s="1">
        <f>VLOOKUP(B186,'[1]p03-items'!$F$2:$I$47,4,FALSE)</f>
        <v>0</v>
      </c>
      <c r="M186" s="1">
        <v>1</v>
      </c>
    </row>
    <row r="187" spans="1:13" x14ac:dyDescent="0.25">
      <c r="A187" s="1">
        <v>187</v>
      </c>
      <c r="B187" s="1" t="s">
        <v>47</v>
      </c>
      <c r="C187" s="5">
        <v>2.7083333333333334E-2</v>
      </c>
      <c r="D187" s="5">
        <v>2.7152777777777779E-2</v>
      </c>
      <c r="E187" s="5">
        <f t="shared" si="20"/>
        <v>6.9444444444444892E-5</v>
      </c>
      <c r="F187" s="6">
        <f t="shared" si="21"/>
        <v>6</v>
      </c>
      <c r="G187" s="6">
        <f t="shared" si="22"/>
        <v>2340</v>
      </c>
      <c r="H187" s="6">
        <f t="shared" si="23"/>
        <v>2346</v>
      </c>
      <c r="I187" s="1" t="str">
        <f>VLOOKUP(J187,'[1]all-items'!$A$2:$C$299,2,FALSE)</f>
        <v>u</v>
      </c>
      <c r="J187" s="1" t="str">
        <f>VLOOKUP(B187,'[1]p03-items'!$F$2:$I$47,3,FALSE)</f>
        <v>pan</v>
      </c>
      <c r="K187" s="1">
        <f>VLOOKUP(B187,'[1]p03-items'!$F$2:$I$47,4,FALSE)</f>
        <v>2</v>
      </c>
      <c r="M187" s="1">
        <v>1</v>
      </c>
    </row>
    <row r="188" spans="1:13" x14ac:dyDescent="0.25">
      <c r="A188" s="1">
        <v>186</v>
      </c>
      <c r="B188" s="1" t="s">
        <v>22</v>
      </c>
      <c r="C188" s="5">
        <v>2.7083333333333334E-2</v>
      </c>
      <c r="D188" s="5">
        <v>2.7337962962962963E-2</v>
      </c>
      <c r="E188" s="5">
        <f t="shared" si="20"/>
        <v>2.5462962962962896E-4</v>
      </c>
      <c r="F188" s="6">
        <f t="shared" si="21"/>
        <v>22</v>
      </c>
      <c r="G188" s="6">
        <f t="shared" si="22"/>
        <v>2340</v>
      </c>
      <c r="H188" s="6">
        <f t="shared" si="23"/>
        <v>2362</v>
      </c>
      <c r="I188" s="1" t="str">
        <f>VLOOKUP(J188,'[1]all-items'!$A$2:$C$299,2,FALSE)</f>
        <v>u</v>
      </c>
      <c r="J188" s="1" t="str">
        <f>VLOOKUP(B188,'[1]p03-items'!$F$2:$I$47,3,FALSE)</f>
        <v>cookingSpoon</v>
      </c>
      <c r="K188" s="1" t="str">
        <f>VLOOKUP(B188,'[1]p03-items'!$F$2:$I$47,4,FALSE)</f>
        <v>plastic</v>
      </c>
      <c r="M188" s="1">
        <v>1</v>
      </c>
    </row>
    <row r="189" spans="1:13" x14ac:dyDescent="0.25">
      <c r="A189" s="1">
        <v>188</v>
      </c>
      <c r="B189" s="1" t="s">
        <v>11</v>
      </c>
      <c r="C189" s="5">
        <v>2.7199074074074073E-2</v>
      </c>
      <c r="D189" s="5">
        <v>2.7337962962962963E-2</v>
      </c>
      <c r="E189" s="5">
        <f t="shared" si="20"/>
        <v>1.3888888888888978E-4</v>
      </c>
      <c r="F189" s="6">
        <f t="shared" si="21"/>
        <v>12</v>
      </c>
      <c r="G189" s="6">
        <f t="shared" si="22"/>
        <v>2350</v>
      </c>
      <c r="H189" s="6">
        <f t="shared" si="23"/>
        <v>2362</v>
      </c>
      <c r="I189" s="1" t="str">
        <f>VLOOKUP(J189,'[1]all-items'!$A$2:$C$299,2,FALSE)</f>
        <v>u</v>
      </c>
      <c r="J189" s="1" t="str">
        <f>VLOOKUP(B189,'[1]p03-items'!$F$2:$I$47,3,FALSE)</f>
        <v>pan</v>
      </c>
      <c r="K189" s="1">
        <f>VLOOKUP(B189,'[1]p03-items'!$F$2:$I$47,4,FALSE)</f>
        <v>1</v>
      </c>
      <c r="M189" s="1">
        <v>1</v>
      </c>
    </row>
    <row r="190" spans="1:13" x14ac:dyDescent="0.25">
      <c r="A190" s="1">
        <v>189</v>
      </c>
      <c r="B190" s="1" t="s">
        <v>12</v>
      </c>
      <c r="C190" s="5">
        <v>2.736111111111111E-2</v>
      </c>
      <c r="D190" s="5">
        <v>2.7407407407407408E-2</v>
      </c>
      <c r="E190" s="5">
        <f t="shared" si="20"/>
        <v>4.6296296296297751E-5</v>
      </c>
      <c r="F190" s="6">
        <f t="shared" si="21"/>
        <v>4</v>
      </c>
      <c r="G190" s="6">
        <f t="shared" si="22"/>
        <v>2364</v>
      </c>
      <c r="H190" s="6">
        <f t="shared" si="23"/>
        <v>2368</v>
      </c>
      <c r="I190" s="1" t="str">
        <f>VLOOKUP(J190,'[1]all-items'!$A$2:$C$299,2,FALSE)</f>
        <v>c</v>
      </c>
      <c r="J190" s="1" t="str">
        <f>VLOOKUP(B190,'[1]p03-items'!$F$2:$I$47,3,FALSE)</f>
        <v>eggs</v>
      </c>
      <c r="K190" s="1">
        <f>VLOOKUP(B190,'[1]p03-items'!$F$2:$I$47,4,FALSE)</f>
        <v>0</v>
      </c>
      <c r="M190" s="1">
        <v>1</v>
      </c>
    </row>
    <row r="191" spans="1:13" x14ac:dyDescent="0.25">
      <c r="A191" s="1">
        <v>190</v>
      </c>
      <c r="B191" s="1" t="s">
        <v>32</v>
      </c>
      <c r="C191" s="5">
        <v>2.7384259259259257E-2</v>
      </c>
      <c r="D191" s="5">
        <v>2.7430555555555555E-2</v>
      </c>
      <c r="E191" s="5">
        <f t="shared" si="20"/>
        <v>4.6296296296297751E-5</v>
      </c>
      <c r="F191" s="6">
        <f t="shared" si="21"/>
        <v>4</v>
      </c>
      <c r="G191" s="6">
        <f t="shared" si="22"/>
        <v>2366</v>
      </c>
      <c r="H191" s="6">
        <f t="shared" si="23"/>
        <v>2370</v>
      </c>
      <c r="I191" s="1" t="str">
        <f>VLOOKUP(J191,'[1]all-items'!$A$2:$C$299,2,FALSE)</f>
        <v>e</v>
      </c>
      <c r="J191" s="1" t="str">
        <f>VLOOKUP(B191,'[1]p03-items'!$F$2:$I$47,3,FALSE)</f>
        <v>fridge</v>
      </c>
      <c r="K191" s="1">
        <f>VLOOKUP(B191,'[1]p03-items'!$F$2:$I$47,4,FALSE)</f>
        <v>0</v>
      </c>
      <c r="M191" s="1">
        <v>1</v>
      </c>
    </row>
    <row r="192" spans="1:13" x14ac:dyDescent="0.25">
      <c r="A192" s="1">
        <v>191</v>
      </c>
      <c r="B192" s="1" t="s">
        <v>12</v>
      </c>
      <c r="C192" s="5">
        <v>2.7476851851851853E-2</v>
      </c>
      <c r="D192" s="5">
        <v>2.7523148148148147E-2</v>
      </c>
      <c r="E192" s="5">
        <f t="shared" si="20"/>
        <v>4.6296296296294281E-5</v>
      </c>
      <c r="F192" s="6">
        <f t="shared" si="21"/>
        <v>4</v>
      </c>
      <c r="G192" s="6">
        <f t="shared" si="22"/>
        <v>2374</v>
      </c>
      <c r="H192" s="6">
        <f t="shared" si="23"/>
        <v>2378</v>
      </c>
      <c r="I192" s="1" t="str">
        <f>VLOOKUP(J192,'[1]all-items'!$A$2:$C$299,2,FALSE)</f>
        <v>c</v>
      </c>
      <c r="J192" s="1" t="str">
        <f>VLOOKUP(B192,'[1]p03-items'!$F$2:$I$47,3,FALSE)</f>
        <v>eggs</v>
      </c>
      <c r="K192" s="1">
        <f>VLOOKUP(B192,'[1]p03-items'!$F$2:$I$47,4,FALSE)</f>
        <v>0</v>
      </c>
      <c r="M192" s="1">
        <v>1</v>
      </c>
    </row>
    <row r="193" spans="1:13" x14ac:dyDescent="0.25">
      <c r="A193" s="1">
        <v>192</v>
      </c>
      <c r="B193" s="1" t="s">
        <v>16</v>
      </c>
      <c r="C193" s="5">
        <v>2.7523148148148147E-2</v>
      </c>
      <c r="D193" s="5">
        <v>2.7546296296296294E-2</v>
      </c>
      <c r="E193" s="5">
        <f t="shared" si="20"/>
        <v>2.3148148148147141E-5</v>
      </c>
      <c r="F193" s="6">
        <f t="shared" si="21"/>
        <v>2</v>
      </c>
      <c r="G193" s="6">
        <f t="shared" si="22"/>
        <v>2378</v>
      </c>
      <c r="H193" s="6">
        <f t="shared" si="23"/>
        <v>2380</v>
      </c>
      <c r="I193" s="1" t="str">
        <f>VLOOKUP(J193,'[1]all-items'!$A$2:$C$299,2,FALSE)</f>
        <v>u</v>
      </c>
      <c r="J193" s="1" t="str">
        <f>VLOOKUP(B193,'[1]p03-items'!$F$2:$I$47,3,FALSE)</f>
        <v>trashB</v>
      </c>
      <c r="K193" s="1">
        <f>VLOOKUP(B193,'[1]p03-items'!$F$2:$I$47,4,FALSE)</f>
        <v>0</v>
      </c>
      <c r="M193" s="1">
        <v>1</v>
      </c>
    </row>
    <row r="194" spans="1:13" x14ac:dyDescent="0.25">
      <c r="A194" s="1">
        <v>194</v>
      </c>
      <c r="B194" s="1" t="s">
        <v>11</v>
      </c>
      <c r="C194" s="5">
        <v>2.7592592592592596E-2</v>
      </c>
      <c r="D194" s="5">
        <v>2.763888888888889E-2</v>
      </c>
      <c r="E194" s="5">
        <f t="shared" ref="E194:E200" si="24">D194-C194</f>
        <v>4.6296296296294281E-5</v>
      </c>
      <c r="F194" s="6">
        <f t="shared" ref="F194:F200" si="25">HOUR(E194) *3600 + MINUTE(E194) * 60 + SECOND(E194)</f>
        <v>4</v>
      </c>
      <c r="G194" s="6">
        <f t="shared" ref="G194:G200" si="26">HOUR(C194) *3600 + MINUTE(C194) * 60 + SECOND(C194)</f>
        <v>2384</v>
      </c>
      <c r="H194" s="6">
        <f t="shared" ref="H194:H200" si="27">HOUR(D194) *3600 + MINUTE(D194) * 60 + SECOND(D194)</f>
        <v>2388</v>
      </c>
      <c r="I194" s="1" t="str">
        <f>VLOOKUP(J194,'[1]all-items'!$A$2:$C$299,2,FALSE)</f>
        <v>u</v>
      </c>
      <c r="J194" s="1" t="str">
        <f>VLOOKUP(B194,'[1]p03-items'!$F$2:$I$47,3,FALSE)</f>
        <v>pan</v>
      </c>
      <c r="K194" s="1">
        <f>VLOOKUP(B194,'[1]p03-items'!$F$2:$I$47,4,FALSE)</f>
        <v>1</v>
      </c>
      <c r="M194" s="1">
        <v>1</v>
      </c>
    </row>
    <row r="195" spans="1:13" x14ac:dyDescent="0.25">
      <c r="A195" s="1">
        <v>193</v>
      </c>
      <c r="B195" s="1" t="s">
        <v>22</v>
      </c>
      <c r="C195" s="5">
        <v>2.7592592592592596E-2</v>
      </c>
      <c r="D195" s="5">
        <v>2.763888888888889E-2</v>
      </c>
      <c r="E195" s="5">
        <f t="shared" si="24"/>
        <v>4.6296296296294281E-5</v>
      </c>
      <c r="F195" s="6">
        <f t="shared" si="25"/>
        <v>4</v>
      </c>
      <c r="G195" s="6">
        <f t="shared" si="26"/>
        <v>2384</v>
      </c>
      <c r="H195" s="6">
        <f t="shared" si="27"/>
        <v>2388</v>
      </c>
      <c r="I195" s="1" t="str">
        <f>VLOOKUP(J195,'[1]all-items'!$A$2:$C$299,2,FALSE)</f>
        <v>u</v>
      </c>
      <c r="J195" s="1" t="str">
        <f>VLOOKUP(B195,'[1]p03-items'!$F$2:$I$47,3,FALSE)</f>
        <v>cookingSpoon</v>
      </c>
      <c r="K195" s="1" t="str">
        <f>VLOOKUP(B195,'[1]p03-items'!$F$2:$I$47,4,FALSE)</f>
        <v>plastic</v>
      </c>
      <c r="M195" s="1">
        <v>1</v>
      </c>
    </row>
    <row r="196" spans="1:13" x14ac:dyDescent="0.25">
      <c r="A196" s="1">
        <v>195</v>
      </c>
      <c r="B196" s="1" t="s">
        <v>10</v>
      </c>
      <c r="C196" s="5">
        <v>2.7662037037037041E-2</v>
      </c>
      <c r="D196" s="5">
        <v>2.8078703703703703E-2</v>
      </c>
      <c r="E196" s="5">
        <f t="shared" si="24"/>
        <v>4.1666666666666241E-4</v>
      </c>
      <c r="F196" s="6">
        <f t="shared" si="25"/>
        <v>36</v>
      </c>
      <c r="G196" s="6">
        <f t="shared" si="26"/>
        <v>2390</v>
      </c>
      <c r="H196" s="6">
        <f t="shared" si="27"/>
        <v>2426</v>
      </c>
      <c r="I196" s="1" t="str">
        <f>VLOOKUP(J196,'[1]all-items'!$A$2:$C$299,2,FALSE)</f>
        <v>u</v>
      </c>
      <c r="J196" s="1" t="str">
        <f>VLOOKUP(B196,'[1]p03-items'!$F$2:$I$47,3,FALSE)</f>
        <v>plate</v>
      </c>
      <c r="K196" s="1">
        <f>VLOOKUP(B196,'[1]p03-items'!$F$2:$I$47,4,FALSE)</f>
        <v>0</v>
      </c>
      <c r="M196" s="1">
        <v>1</v>
      </c>
    </row>
    <row r="197" spans="1:13" x14ac:dyDescent="0.25">
      <c r="A197" s="1">
        <v>196</v>
      </c>
      <c r="B197" s="1" t="s">
        <v>11</v>
      </c>
      <c r="C197" s="5">
        <v>2.7708333333333331E-2</v>
      </c>
      <c r="D197" s="5">
        <v>2.8125000000000001E-2</v>
      </c>
      <c r="E197" s="5">
        <f t="shared" si="24"/>
        <v>4.1666666666666935E-4</v>
      </c>
      <c r="F197" s="6">
        <f t="shared" si="25"/>
        <v>36</v>
      </c>
      <c r="G197" s="6">
        <f t="shared" si="26"/>
        <v>2394</v>
      </c>
      <c r="H197" s="6">
        <f t="shared" si="27"/>
        <v>2430</v>
      </c>
      <c r="I197" s="1" t="str">
        <f>VLOOKUP(J197,'[1]all-items'!$A$2:$C$299,2,FALSE)</f>
        <v>u</v>
      </c>
      <c r="J197" s="1" t="str">
        <f>VLOOKUP(B197,'[1]p03-items'!$F$2:$I$47,3,FALSE)</f>
        <v>pan</v>
      </c>
      <c r="K197" s="1">
        <f>VLOOKUP(B197,'[1]p03-items'!$F$2:$I$47,4,FALSE)</f>
        <v>1</v>
      </c>
      <c r="M197" s="1">
        <v>1</v>
      </c>
    </row>
    <row r="198" spans="1:13" x14ac:dyDescent="0.25">
      <c r="A198" s="1">
        <v>197</v>
      </c>
      <c r="B198" s="1" t="s">
        <v>22</v>
      </c>
      <c r="C198" s="5">
        <v>2.7708333333333331E-2</v>
      </c>
      <c r="D198" s="5">
        <v>2.8125000000000001E-2</v>
      </c>
      <c r="E198" s="5">
        <f t="shared" si="24"/>
        <v>4.1666666666666935E-4</v>
      </c>
      <c r="F198" s="6">
        <f t="shared" si="25"/>
        <v>36</v>
      </c>
      <c r="G198" s="6">
        <f t="shared" si="26"/>
        <v>2394</v>
      </c>
      <c r="H198" s="6">
        <f t="shared" si="27"/>
        <v>2430</v>
      </c>
      <c r="I198" s="1" t="str">
        <f>VLOOKUP(J198,'[1]all-items'!$A$2:$C$299,2,FALSE)</f>
        <v>u</v>
      </c>
      <c r="J198" s="1" t="str">
        <f>VLOOKUP(B198,'[1]p03-items'!$F$2:$I$47,3,FALSE)</f>
        <v>cookingSpoon</v>
      </c>
      <c r="K198" s="1" t="str">
        <f>VLOOKUP(B198,'[1]p03-items'!$F$2:$I$47,4,FALSE)</f>
        <v>plastic</v>
      </c>
      <c r="M198" s="1">
        <v>1</v>
      </c>
    </row>
    <row r="199" spans="1:13" x14ac:dyDescent="0.25">
      <c r="A199" s="1">
        <v>198</v>
      </c>
      <c r="B199" s="1" t="s">
        <v>15</v>
      </c>
      <c r="C199" s="5">
        <v>2.8078703703703703E-2</v>
      </c>
      <c r="D199" s="5">
        <v>2.8125000000000001E-2</v>
      </c>
      <c r="E199" s="5">
        <f t="shared" si="24"/>
        <v>4.6296296296297751E-5</v>
      </c>
      <c r="F199" s="6">
        <f t="shared" si="25"/>
        <v>4</v>
      </c>
      <c r="G199" s="6">
        <f t="shared" si="26"/>
        <v>2426</v>
      </c>
      <c r="H199" s="6">
        <f t="shared" si="27"/>
        <v>2430</v>
      </c>
      <c r="I199" s="1" t="str">
        <f>VLOOKUP(J199,'[1]all-items'!$A$2:$C$299,2,FALSE)</f>
        <v>e</v>
      </c>
      <c r="J199" s="1" t="str">
        <f>VLOOKUP(B199,'[1]p03-items'!$F$2:$I$47,3,FALSE)</f>
        <v>faucet</v>
      </c>
      <c r="K199" s="1">
        <f>VLOOKUP(B199,'[1]p03-items'!$F$2:$I$47,4,FALSE)</f>
        <v>0</v>
      </c>
      <c r="M199" s="1">
        <v>1</v>
      </c>
    </row>
    <row r="200" spans="1:13" x14ac:dyDescent="0.25">
      <c r="A200" s="1">
        <v>199</v>
      </c>
      <c r="B200" s="1" t="s">
        <v>3</v>
      </c>
      <c r="C200" s="5">
        <v>2.8078703703703703E-2</v>
      </c>
      <c r="D200" s="5">
        <v>2.8125000000000001E-2</v>
      </c>
      <c r="E200" s="5">
        <f t="shared" si="24"/>
        <v>4.6296296296297751E-5</v>
      </c>
      <c r="F200" s="6">
        <f t="shared" si="25"/>
        <v>4</v>
      </c>
      <c r="G200" s="6">
        <f t="shared" si="26"/>
        <v>2426</v>
      </c>
      <c r="H200" s="6">
        <f t="shared" si="27"/>
        <v>2430</v>
      </c>
      <c r="I200" s="1" t="str">
        <f>VLOOKUP(J200,'[1]all-items'!$A$2:$C$299,2,FALSE)</f>
        <v>c</v>
      </c>
      <c r="J200" s="1" t="str">
        <f>VLOOKUP(B200,'[1]p03-items'!$F$2:$I$47,3,FALSE)</f>
        <v>water</v>
      </c>
      <c r="K200" s="1">
        <f>VLOOKUP(B200,'[1]p03-items'!$F$2:$I$47,4,FALSE)</f>
        <v>0</v>
      </c>
      <c r="M200" s="1">
        <v>1</v>
      </c>
    </row>
  </sheetData>
  <sortState ref="A2:M200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p03-reg</vt:lpstr>
      <vt:lpstr>p03-new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2020-05-19T09:20:42Z</dcterms:modified>
</cp:coreProperties>
</file>