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Gustavo\Java\Senai\aula14\Comercio\src\padrao\"/>
    </mc:Choice>
  </mc:AlternateContent>
  <xr:revisionPtr revIDLastSave="0" documentId="8_{39513BE0-95AD-4522-A2E7-9CA26F45B2AE}" xr6:coauthVersionLast="43" xr6:coauthVersionMax="43" xr10:uidLastSave="{00000000-0000-0000-0000-000000000000}"/>
  <bookViews>
    <workbookView xWindow="-120" yWindow="-120" windowWidth="29040" windowHeight="15840" xr2:uid="{9A2BC973-12A5-4C87-9B01-DEA1CFFF826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4" i="1" l="1"/>
  <c r="J3" i="1"/>
  <c r="I14" i="1"/>
  <c r="H14" i="1"/>
  <c r="J4" i="1"/>
  <c r="J5" i="1"/>
  <c r="J6" i="1"/>
  <c r="J7" i="1"/>
  <c r="J8" i="1"/>
  <c r="J9" i="1"/>
  <c r="J10" i="1"/>
  <c r="J11" i="1"/>
  <c r="J2" i="1"/>
  <c r="G14" i="1"/>
  <c r="G3" i="1"/>
  <c r="G4" i="1"/>
  <c r="H4" i="1" s="1"/>
  <c r="I4" i="1" s="1"/>
  <c r="G5" i="1"/>
  <c r="H5" i="1" s="1"/>
  <c r="I5" i="1" s="1"/>
  <c r="G6" i="1"/>
  <c r="G7" i="1"/>
  <c r="G8" i="1"/>
  <c r="H8" i="1" s="1"/>
  <c r="I8" i="1" s="1"/>
  <c r="G9" i="1"/>
  <c r="H9" i="1" s="1"/>
  <c r="I9" i="1" s="1"/>
  <c r="G10" i="1"/>
  <c r="G11" i="1"/>
  <c r="G2" i="1"/>
  <c r="H2" i="1" s="1"/>
  <c r="I2" i="1" s="1"/>
  <c r="F3" i="1"/>
  <c r="H3" i="1" s="1"/>
  <c r="I3" i="1" s="1"/>
  <c r="F4" i="1"/>
  <c r="F5" i="1"/>
  <c r="F6" i="1"/>
  <c r="H6" i="1" s="1"/>
  <c r="I6" i="1" s="1"/>
  <c r="F7" i="1"/>
  <c r="H7" i="1" s="1"/>
  <c r="I7" i="1" s="1"/>
  <c r="F8" i="1"/>
  <c r="F9" i="1"/>
  <c r="F10" i="1"/>
  <c r="H10" i="1" s="1"/>
  <c r="I10" i="1" s="1"/>
  <c r="F11" i="1"/>
  <c r="H11" i="1" s="1"/>
  <c r="I11" i="1" s="1"/>
  <c r="F2" i="1"/>
  <c r="F14" i="1" s="1"/>
</calcChain>
</file>

<file path=xl/sharedStrings.xml><?xml version="1.0" encoding="utf-8"?>
<sst xmlns="http://schemas.openxmlformats.org/spreadsheetml/2006/main" count="125" uniqueCount="25">
  <si>
    <t>Produto</t>
  </si>
  <si>
    <t>Quantidade Comprada</t>
  </si>
  <si>
    <t>Quantidade Vendida</t>
  </si>
  <si>
    <t>Preço Compra</t>
  </si>
  <si>
    <t>Preço Venda</t>
  </si>
  <si>
    <t>Investimento</t>
  </si>
  <si>
    <t>Faturamento</t>
  </si>
  <si>
    <t>Lucro R$</t>
  </si>
  <si>
    <t>Lucro %</t>
  </si>
  <si>
    <t xml:space="preserve">Alicate </t>
  </si>
  <si>
    <t>Martelo</t>
  </si>
  <si>
    <t>Serrote</t>
  </si>
  <si>
    <t>Turquesa</t>
  </si>
  <si>
    <t>Chave Fenda</t>
  </si>
  <si>
    <t>Chave Boca</t>
  </si>
  <si>
    <t>Chave Philips</t>
  </si>
  <si>
    <t>Furadeira</t>
  </si>
  <si>
    <t>Lixadeira</t>
  </si>
  <si>
    <t>Serra Marmore</t>
  </si>
  <si>
    <t>Investimento Total</t>
  </si>
  <si>
    <t>Faturamento Total</t>
  </si>
  <si>
    <t>Relação</t>
  </si>
  <si>
    <t>Relação Total</t>
  </si>
  <si>
    <t>Lucro total</t>
  </si>
  <si>
    <t>Lucro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</si>
</sst>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44" fontId="0" fillId="5" borderId="1" xfId="1" applyFont="1" applyFill="1" applyBorder="1"/>
    <xf numFmtId="44" fontId="0" fillId="5" borderId="1" xfId="0" applyNumberFormat="1" applyFill="1" applyBorder="1"/>
    <xf numFmtId="9" fontId="0" fillId="6" borderId="1" xfId="2" applyFont="1" applyFill="1" applyBorder="1"/>
    <xf numFmtId="0" fontId="0" fillId="7" borderId="1" xfId="0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6AC0-4F61-44DA-930A-6A3F558BBDD3}">
  <dimension ref="A1:J14"/>
  <sheetViews>
    <sheetView tabSelected="1" workbookViewId="0">
      <selection activeCell="K13" sqref="K13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9.5703125" bestFit="1" customWidth="1"/>
    <col min="4" max="4" width="17.5703125" bestFit="1" customWidth="1"/>
    <col min="5" max="5" width="12.140625" bestFit="1" customWidth="1"/>
    <col min="6" max="6" width="18" bestFit="1" customWidth="1"/>
    <col min="7" max="7" width="17.5703125" bestFit="1" customWidth="1"/>
    <col min="8" max="8" width="12.140625" bestFit="1" customWidth="1"/>
    <col min="9" max="9" width="10.5703125" bestFit="1" customWidth="1"/>
    <col min="10" max="10" width="12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21</v>
      </c>
    </row>
    <row r="2" spans="1:10" x14ac:dyDescent="0.25">
      <c r="A2" s="2" t="s">
        <v>9</v>
      </c>
      <c r="B2" s="3">
        <v>10</v>
      </c>
      <c r="C2" s="3">
        <v>7</v>
      </c>
      <c r="D2" s="4">
        <v>11.16</v>
      </c>
      <c r="E2" s="4">
        <v>15.5</v>
      </c>
      <c r="F2" s="5">
        <f>D2*B2</f>
        <v>111.6</v>
      </c>
      <c r="G2" s="5">
        <f>E2*C2</f>
        <v>108.5</v>
      </c>
      <c r="H2" s="5">
        <f>G2-F2</f>
        <v>-3.0999999999999943</v>
      </c>
      <c r="I2" s="6">
        <f>H2/G2</f>
        <v>-2.8571428571428518E-2</v>
      </c>
      <c r="J2" s="7" t="str">
        <f>IF(I2&gt;0,"Lucro","Prejuizo")</f>
        <v>Prejuizo</v>
      </c>
    </row>
    <row r="3" spans="1:10" x14ac:dyDescent="0.25">
      <c r="A3" s="2" t="s">
        <v>10</v>
      </c>
      <c r="B3" s="3">
        <v>10</v>
      </c>
      <c r="C3" s="3">
        <v>6</v>
      </c>
      <c r="D3" s="4">
        <v>13.77</v>
      </c>
      <c r="E3" s="4">
        <v>25.5</v>
      </c>
      <c r="F3" s="5">
        <f t="shared" ref="F3:F11" si="0">D3*B3</f>
        <v>137.69999999999999</v>
      </c>
      <c r="G3" s="5">
        <f t="shared" ref="G3:G11" si="1">E3*C3</f>
        <v>153</v>
      </c>
      <c r="H3" s="5">
        <f t="shared" ref="H3:H11" si="2">G3-F3</f>
        <v>15.300000000000011</v>
      </c>
      <c r="I3" s="6">
        <f t="shared" ref="I3:I11" si="3">H3/G3</f>
        <v>0.10000000000000007</v>
      </c>
      <c r="J3" s="7" t="str">
        <f>IF(I3&gt;0,"Lucro","Prejuizo")</f>
        <v>Lucro</v>
      </c>
    </row>
    <row r="4" spans="1:10" x14ac:dyDescent="0.25">
      <c r="A4" s="2" t="s">
        <v>11</v>
      </c>
      <c r="B4" s="3">
        <v>5</v>
      </c>
      <c r="C4" s="3">
        <v>3</v>
      </c>
      <c r="D4" s="4">
        <v>14.2</v>
      </c>
      <c r="E4" s="4">
        <v>35.5</v>
      </c>
      <c r="F4" s="5">
        <f t="shared" si="0"/>
        <v>71</v>
      </c>
      <c r="G4" s="5">
        <f t="shared" si="1"/>
        <v>106.5</v>
      </c>
      <c r="H4" s="5">
        <f t="shared" si="2"/>
        <v>35.5</v>
      </c>
      <c r="I4" s="6">
        <f t="shared" si="3"/>
        <v>0.33333333333333331</v>
      </c>
      <c r="J4" s="7" t="str">
        <f t="shared" ref="J3:J11" si="4">IF(I4&gt;0,"Lucro","Prejuizo")</f>
        <v>Lucro</v>
      </c>
    </row>
    <row r="5" spans="1:10" x14ac:dyDescent="0.25">
      <c r="A5" s="2" t="s">
        <v>12</v>
      </c>
      <c r="B5" s="3">
        <v>5</v>
      </c>
      <c r="C5" s="3">
        <v>5</v>
      </c>
      <c r="D5" s="4">
        <v>12.78</v>
      </c>
      <c r="E5" s="4">
        <v>18</v>
      </c>
      <c r="F5" s="5">
        <f t="shared" si="0"/>
        <v>63.9</v>
      </c>
      <c r="G5" s="5">
        <f t="shared" si="1"/>
        <v>90</v>
      </c>
      <c r="H5" s="5">
        <f t="shared" si="2"/>
        <v>26.1</v>
      </c>
      <c r="I5" s="6">
        <f t="shared" si="3"/>
        <v>0.29000000000000004</v>
      </c>
      <c r="J5" s="7" t="str">
        <f t="shared" si="4"/>
        <v>Lucro</v>
      </c>
    </row>
    <row r="6" spans="1:10" x14ac:dyDescent="0.25">
      <c r="A6" s="2" t="s">
        <v>13</v>
      </c>
      <c r="B6" s="3">
        <v>50</v>
      </c>
      <c r="C6" s="3">
        <v>35</v>
      </c>
      <c r="D6" s="4">
        <v>4.9400000000000004</v>
      </c>
      <c r="E6" s="4">
        <v>8.99</v>
      </c>
      <c r="F6" s="5">
        <f t="shared" si="0"/>
        <v>247.00000000000003</v>
      </c>
      <c r="G6" s="5">
        <f t="shared" si="1"/>
        <v>314.65000000000003</v>
      </c>
      <c r="H6" s="5">
        <f t="shared" si="2"/>
        <v>67.650000000000006</v>
      </c>
      <c r="I6" s="6">
        <f t="shared" si="3"/>
        <v>0.21500079453360876</v>
      </c>
      <c r="J6" s="7" t="str">
        <f t="shared" si="4"/>
        <v>Lucro</v>
      </c>
    </row>
    <row r="7" spans="1:10" x14ac:dyDescent="0.25">
      <c r="A7" s="2" t="s">
        <v>14</v>
      </c>
      <c r="B7" s="3">
        <v>50</v>
      </c>
      <c r="C7" s="3">
        <v>28</v>
      </c>
      <c r="D7" s="4">
        <v>4.41</v>
      </c>
      <c r="E7" s="4">
        <v>8.99</v>
      </c>
      <c r="F7" s="5">
        <f t="shared" si="0"/>
        <v>220.5</v>
      </c>
      <c r="G7" s="5">
        <f t="shared" si="1"/>
        <v>251.72</v>
      </c>
      <c r="H7" s="5">
        <f t="shared" si="2"/>
        <v>31.22</v>
      </c>
      <c r="I7" s="6">
        <f t="shared" si="3"/>
        <v>0.12402669632925473</v>
      </c>
      <c r="J7" s="7" t="str">
        <f t="shared" si="4"/>
        <v>Lucro</v>
      </c>
    </row>
    <row r="8" spans="1:10" x14ac:dyDescent="0.25">
      <c r="A8" s="2" t="s">
        <v>15</v>
      </c>
      <c r="B8" s="3">
        <v>50</v>
      </c>
      <c r="C8" s="3">
        <v>32</v>
      </c>
      <c r="D8" s="4">
        <v>5.03</v>
      </c>
      <c r="E8" s="4">
        <v>8.99</v>
      </c>
      <c r="F8" s="5">
        <f t="shared" si="0"/>
        <v>251.5</v>
      </c>
      <c r="G8" s="5">
        <f t="shared" si="1"/>
        <v>287.68</v>
      </c>
      <c r="H8" s="5">
        <f t="shared" si="2"/>
        <v>36.180000000000007</v>
      </c>
      <c r="I8" s="6">
        <f t="shared" si="3"/>
        <v>0.12576473859844273</v>
      </c>
      <c r="J8" s="7" t="str">
        <f t="shared" si="4"/>
        <v>Lucro</v>
      </c>
    </row>
    <row r="9" spans="1:10" x14ac:dyDescent="0.25">
      <c r="A9" s="2" t="s">
        <v>16</v>
      </c>
      <c r="B9" s="3">
        <v>10</v>
      </c>
      <c r="C9" s="3">
        <v>6</v>
      </c>
      <c r="D9" s="4">
        <v>80.62</v>
      </c>
      <c r="E9" s="4">
        <v>350.5</v>
      </c>
      <c r="F9" s="5">
        <f t="shared" si="0"/>
        <v>806.2</v>
      </c>
      <c r="G9" s="5">
        <f t="shared" si="1"/>
        <v>2103</v>
      </c>
      <c r="H9" s="5">
        <f t="shared" si="2"/>
        <v>1296.8</v>
      </c>
      <c r="I9" s="6">
        <f t="shared" si="3"/>
        <v>0.61664289110794102</v>
      </c>
      <c r="J9" s="7" t="str">
        <f t="shared" si="4"/>
        <v>Lucro</v>
      </c>
    </row>
    <row r="10" spans="1:10" x14ac:dyDescent="0.25">
      <c r="A10" s="2" t="s">
        <v>17</v>
      </c>
      <c r="B10" s="3">
        <v>5</v>
      </c>
      <c r="C10" s="3">
        <v>3</v>
      </c>
      <c r="D10" s="4">
        <v>102.36</v>
      </c>
      <c r="E10" s="4">
        <v>255.9</v>
      </c>
      <c r="F10" s="5">
        <f t="shared" si="0"/>
        <v>511.8</v>
      </c>
      <c r="G10" s="5">
        <f t="shared" si="1"/>
        <v>767.7</v>
      </c>
      <c r="H10" s="5">
        <f t="shared" si="2"/>
        <v>255.90000000000003</v>
      </c>
      <c r="I10" s="6">
        <f t="shared" si="3"/>
        <v>0.33333333333333337</v>
      </c>
      <c r="J10" s="7" t="str">
        <f t="shared" si="4"/>
        <v>Lucro</v>
      </c>
    </row>
    <row r="11" spans="1:10" x14ac:dyDescent="0.25">
      <c r="A11" s="2" t="s">
        <v>18</v>
      </c>
      <c r="B11" s="3">
        <v>5</v>
      </c>
      <c r="C11" s="3">
        <v>4</v>
      </c>
      <c r="D11" s="4">
        <v>191.62</v>
      </c>
      <c r="E11" s="4">
        <v>435.5</v>
      </c>
      <c r="F11" s="5">
        <f t="shared" si="0"/>
        <v>958.1</v>
      </c>
      <c r="G11" s="5">
        <f t="shared" si="1"/>
        <v>1742</v>
      </c>
      <c r="H11" s="5">
        <f t="shared" si="2"/>
        <v>783.9</v>
      </c>
      <c r="I11" s="6">
        <f t="shared" si="3"/>
        <v>0.45</v>
      </c>
      <c r="J11" s="7" t="str">
        <f t="shared" si="4"/>
        <v>Lucro</v>
      </c>
    </row>
    <row r="13" spans="1:10" x14ac:dyDescent="0.25">
      <c r="F13" s="1" t="s">
        <v>19</v>
      </c>
      <c r="G13" s="1" t="s">
        <v>20</v>
      </c>
      <c r="H13" s="1" t="s">
        <v>23</v>
      </c>
      <c r="I13" s="1" t="s">
        <v>24</v>
      </c>
      <c r="J13" s="1" t="s">
        <v>22</v>
      </c>
    </row>
    <row r="14" spans="1:10" x14ac:dyDescent="0.25">
      <c r="F14" s="5">
        <f>SUM(F2:F11)</f>
        <v>3379.2999999999997</v>
      </c>
      <c r="G14" s="5">
        <f>SUM(G2:G11)</f>
        <v>5924.75</v>
      </c>
      <c r="H14" s="5">
        <f>SUM(H2:H11)</f>
        <v>2545.4500000000003</v>
      </c>
      <c r="I14" s="6">
        <f>H14/G14</f>
        <v>0.42962994219165368</v>
      </c>
      <c r="J14" s="7" t="str">
        <f>IF(I14&gt;0,"Lucro","Prejuizo")</f>
        <v>Lucro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2022-10-28T11:38:16Z</dcterms:created>
  <dcterms:modified xsi:type="dcterms:W3CDTF">2022-10-28T11:59:26Z</dcterms:modified>
</cp:coreProperties>
</file>