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  <extLst>
    <ext uri="GoogleSheetsCustomDataVersion2">
      <go:sheetsCustomData xmlns:go="http://customooxmlschemas.google.com/" r:id="rId10" roundtripDataChecksum="M+oQ7QVMWifs0XzFlfHNLmoIJzTfogArL0ZThKQz3j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======
ID#AAABspvBoZ4
    (2025-09-25 10:38:41)
Sempre que uma boa prática for observada no projeto ou reportada pelo time, este campo deve ser preenchido.</t>
      </text>
    </comment>
    <comment authorId="0" ref="E4">
      <text>
        <t xml:space="preserve">======
ID#AAABspvBoZo
    (2025-09-25 10:38:41)
Caso o resultado seja NÃO, este campo deve ser preenchido.</t>
      </text>
    </comment>
    <comment authorId="0" ref="D2">
      <text>
        <t xml:space="preserve">======
ID#AAABspvBoZY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  <comment authorId="0" ref="D4">
      <text>
        <t xml:space="preserve">======
ID#AAABspvBoZM
    (2025-09-25 10:38:41)
Sim - Existe evidência direta ou indireta.
Parcialmente - Existe evidência direta ou indireta de forma parcial.
Não - Não existe evidência.
NA - Não se aplica ao projeto.</t>
      </text>
    </comment>
  </commentList>
  <extLst>
    <ext uri="GoogleSheetsCustomDataVersion2">
      <go:sheetsCustomData xmlns:go="http://customooxmlschemas.google.com/" r:id="rId1" roundtripDataSignature="AMtx7mjAww6ld3iS4ufTLuwETYXgZeFkA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======
ID#AAABspvBoaA
    (2025-09-25 10:38:41)
Sempre que uma boa prática for observada no projeto ou reportada pelo time, este campo deve ser preenchido.</t>
      </text>
    </comment>
    <comment authorId="0" ref="D4">
      <text>
        <t xml:space="preserve">======
ID#AAABspvBoZs
    (2025-09-25 10:38:41)
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======
ID#AAABspvBoZc
    (2025-09-25 10:38:41)
Caso o resultado seja NÃO, este campo deve ser preenchido.</t>
      </text>
    </comment>
    <comment authorId="0" ref="D2">
      <text>
        <t xml:space="preserve">======
ID#AAABspvBoZE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</commentList>
  <extLst>
    <ext uri="GoogleSheetsCustomDataVersion2">
      <go:sheetsCustomData xmlns:go="http://customooxmlschemas.google.com/" r:id="rId1" roundtripDataSignature="AMtx7micq1GLi7b5aYXjLs7Vkf2ZjkTSt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======
ID#AAABspvBoZ8
    (2025-09-25 10:38:41)
Sim - Existe evidência direta ou indireta.
Parcialmente - Existe evidência direta ou indireta de forma parcial.
Não - Não existe evidência.
NA - Não se aplica ao projeto.</t>
      </text>
    </comment>
    <comment authorId="0" ref="F4">
      <text>
        <t xml:space="preserve">======
ID#AAABspvBoZw
    (2025-09-25 10:38:41)
Sempre que uma boa prática for observada no projeto ou reportada pelo time, este campo deve ser preenchido.</t>
      </text>
    </comment>
    <comment authorId="0" ref="E4">
      <text>
        <t xml:space="preserve">======
ID#AAABspvBoZk
    (2025-09-25 10:38:41)
Caso o resultado seja NÃO, este campo deve ser preenchido.</t>
      </text>
    </comment>
    <comment authorId="0" ref="D2">
      <text>
        <t xml:space="preserve">======
ID#AAABspvBoZQ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</commentList>
  <extLst>
    <ext uri="GoogleSheetsCustomDataVersion2">
      <go:sheetsCustomData xmlns:go="http://customooxmlschemas.google.com/" r:id="rId1" roundtripDataSignature="AMtx7miWUJ5w2e/HUqqOxEkQis/Pj6N7P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ID#AAABspvBoZ0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  <comment authorId="0" ref="F4">
      <text>
        <t xml:space="preserve">======
ID#AAABspvBoZg
    (2025-09-25 10:38:41)
Sempre que uma boa prática for observada no projeto ou reportada pelo time, este campo deve ser preenchido.</t>
      </text>
    </comment>
    <comment authorId="0" ref="D4">
      <text>
        <t xml:space="preserve">======
ID#AAABspvBoZU
    (2025-09-25 10:38:41)
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======
ID#AAABspvBoZI
    (2025-09-25 10:38:41)
Caso o resultado seja NÃO, este campo deve ser preenchido.</t>
      </text>
    </comment>
  </commentList>
  <extLst>
    <ext uri="GoogleSheetsCustomDataVersion2">
      <go:sheetsCustomData xmlns:go="http://customooxmlschemas.google.com/" r:id="rId1" roundtripDataSignature="AMtx7mj2Ar20BCyqbQVXl0Ft97OerhBQWw=="/>
    </ext>
  </extLst>
</comments>
</file>

<file path=xl/sharedStrings.xml><?xml version="1.0" encoding="utf-8"?>
<sst xmlns="http://schemas.openxmlformats.org/spreadsheetml/2006/main" count="349" uniqueCount="118">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</sst>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Border="1" applyFont="1" applyNumberFormat="1"/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Border="1" applyFont="1"/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16" fillId="4" fontId="12" numFmtId="0" xfId="0" applyAlignment="1" applyBorder="1" applyFont="1">
      <alignment horizontal="center" shrinkToFit="1" vertical="center" wrapText="0"/>
    </xf>
    <xf borderId="17" fillId="4" fontId="12" numFmtId="0" xfId="0" applyAlignment="1" applyBorder="1" applyFont="1">
      <alignment horizontal="center" shrinkToFit="1" vertical="center" wrapText="0"/>
    </xf>
    <xf borderId="18" fillId="0" fontId="2" numFmtId="0" xfId="0" applyBorder="1" applyFont="1"/>
    <xf borderId="0" fillId="0" fontId="15" numFmtId="0" xfId="0" applyFont="1"/>
    <xf borderId="5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048153949"/>
        <c:axId val="1111896403"/>
      </c:barChart>
      <c:catAx>
        <c:axId val="1048153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1896403"/>
      </c:catAx>
      <c:valAx>
        <c:axId val="1111896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815394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459828231"/>
        <c:axId val="1983046349"/>
      </c:barChart>
      <c:catAx>
        <c:axId val="45982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3046349"/>
      </c:catAx>
      <c:valAx>
        <c:axId val="1983046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98282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2061196936"/>
        <c:axId val="203813717"/>
      </c:barChart>
      <c:catAx>
        <c:axId val="20611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813717"/>
      </c:catAx>
      <c:valAx>
        <c:axId val="203813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11969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684654413"/>
        <c:axId val="1731146075"/>
      </c:barChart>
      <c:catAx>
        <c:axId val="1684654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1146075"/>
      </c:catAx>
      <c:valAx>
        <c:axId val="17311460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6544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285628610"/>
        <c:axId val="1816488216"/>
      </c:barChart>
      <c:catAx>
        <c:axId val="1285628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6488216"/>
      </c:catAx>
      <c:valAx>
        <c:axId val="18164882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856286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279635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1308298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18911129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10640778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206600388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0.8181818182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18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0.25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0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1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>
        <f>('Ver-Elaboração1'!$G$18/SUM('Ver-Elaboração1'!$G$18:'Ver-Elaboração1'!$J$18))</f>
        <v>0.75</v>
      </c>
      <c r="P7" s="8">
        <f>('Ver-Elaboração1'!$H$18/SUM('Ver-Elaboração1'!$G$18:'Ver-Elaboração1'!$J$18))</f>
        <v>0.25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0.6</v>
      </c>
      <c r="P9" s="8">
        <f>('Ver-Elaboração1'!$H$23/SUM('Ver-Elaboração1'!$G$23:'Ver-Elaboração1'!$J$23))</f>
        <v>0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0.4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0.6666666667</v>
      </c>
      <c r="P10" s="8">
        <f>('Ver-Elaboração1'!$H$29/SUM('Ver-Elaboração1'!$G$29:'Ver-Elaboração1'!$J$29))</f>
        <v>0.3333333333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0.6666666667</v>
      </c>
      <c r="P11" s="8">
        <f>('Ver-Elaboração1'!$H$36/SUM('Ver-Elaboração1'!$G$36:'Ver-Elaboração1'!$J$36))</f>
        <v>0.3333333333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0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>
        <f>('Ver-Construção1'!$G$14/SUM('Ver-Construção1'!$G$14:'Ver-Construção1'!$J$14))</f>
        <v>0</v>
      </c>
      <c r="C26" s="9">
        <f>('Ver-Construção1'!$H$14/SUM('Ver-Construção1'!$G$14:'Ver-Construção1'!$J$14))</f>
        <v>0</v>
      </c>
      <c r="D26" s="9">
        <f>('Ver-Construção1'!$I$14/SUM('Ver-Construção1'!$G$14:'Ver-Construção1'!$J$14))</f>
        <v>0</v>
      </c>
      <c r="E26" s="9">
        <f>('Ver-Construção1'!$J$14/SUM('Ver-Construção1'!$G$14:'Ver-Construção1'!$J$14))</f>
        <v>1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0"/>
      <c r="F23" s="30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2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7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2"/>
      <c r="B36" s="29">
        <v>28.0</v>
      </c>
      <c r="C36" s="30" t="s">
        <v>66</v>
      </c>
      <c r="D36" s="30" t="s">
        <v>46</v>
      </c>
      <c r="E36" s="30"/>
      <c r="F36" s="30"/>
    </row>
    <row r="37" ht="15.0" customHeight="1">
      <c r="A37" s="38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39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39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39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39"/>
      <c r="B41" s="29">
        <v>33.0</v>
      </c>
      <c r="C41" s="30" t="s">
        <v>71</v>
      </c>
      <c r="D41" s="31" t="s">
        <v>72</v>
      </c>
      <c r="E41" s="30"/>
      <c r="F41" s="30"/>
    </row>
    <row r="42" ht="18.75" customHeight="1">
      <c r="B42" s="40"/>
      <c r="C42" s="35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>
      <c r="B52" s="40"/>
      <c r="C52" s="35"/>
    </row>
    <row r="53" ht="18.75" customHeight="1">
      <c r="B53" s="40"/>
      <c r="C53" s="35"/>
    </row>
    <row r="54" ht="18.75" customHeight="1">
      <c r="B54" s="40"/>
      <c r="C54" s="35"/>
    </row>
    <row r="55" ht="18.75" customHeight="1">
      <c r="B55" s="40"/>
      <c r="C55" s="35"/>
    </row>
    <row r="56" ht="18.75" customHeight="1">
      <c r="B56" s="40"/>
      <c r="C56" s="35"/>
    </row>
    <row r="57" ht="18.75" customHeight="1">
      <c r="B57" s="40"/>
      <c r="C57" s="35"/>
    </row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>
        <f>COUNTIF(D5:D41,"Sim")/(COUNTA(D5:D42)-COUNTIF(D5:D42,"NA"))</f>
        <v>0.8181818182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 t="s">
        <v>46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31" t="s">
        <v>46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31" t="s">
        <v>46</v>
      </c>
      <c r="E11" s="30"/>
      <c r="F11" s="30"/>
      <c r="G11" s="7">
        <f>COUNTIF(D11:D14,"Sim")</f>
        <v>3</v>
      </c>
      <c r="H11" s="7">
        <f>COUNTIF(D11:D14,"Parcialmente")</f>
        <v>0</v>
      </c>
      <c r="I11" s="7">
        <f>COUNTIF(D11:D14,"Não")</f>
        <v>0</v>
      </c>
      <c r="J11" s="7">
        <f>COUNTIF(D11:D14,"NA")</f>
        <v>1</v>
      </c>
    </row>
    <row r="12" ht="18.75" customHeight="1">
      <c r="A12" s="32"/>
      <c r="B12" s="36">
        <v>5.0</v>
      </c>
      <c r="C12" s="34" t="s">
        <v>77</v>
      </c>
      <c r="D12" s="31" t="s">
        <v>46</v>
      </c>
      <c r="E12" s="30"/>
      <c r="F12" s="30"/>
    </row>
    <row r="13" ht="18.75" customHeight="1">
      <c r="A13" s="32"/>
      <c r="B13" s="29">
        <v>6.0</v>
      </c>
      <c r="C13" s="30" t="s">
        <v>78</v>
      </c>
      <c r="D13" s="31" t="s">
        <v>43</v>
      </c>
      <c r="E13" s="30"/>
      <c r="F13" s="30"/>
    </row>
    <row r="14" ht="18.75" customHeight="1">
      <c r="A14" s="32"/>
      <c r="B14" s="29">
        <v>7.0</v>
      </c>
      <c r="C14" s="30" t="s">
        <v>79</v>
      </c>
      <c r="D14" s="31" t="s">
        <v>46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2"/>
      <c r="B16" s="29">
        <v>7.0</v>
      </c>
      <c r="C16" s="30" t="s">
        <v>80</v>
      </c>
      <c r="D16" s="31" t="s">
        <v>43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81</v>
      </c>
      <c r="B17" s="25"/>
      <c r="C17" s="26" t="s">
        <v>18</v>
      </c>
      <c r="D17" s="44"/>
      <c r="E17" s="27"/>
      <c r="F17" s="27"/>
    </row>
    <row r="18" ht="18.75" customHeight="1">
      <c r="A18" s="32"/>
      <c r="B18" s="29">
        <v>9.0</v>
      </c>
      <c r="C18" s="30" t="s">
        <v>82</v>
      </c>
      <c r="D18" s="31" t="s">
        <v>46</v>
      </c>
      <c r="E18" s="30"/>
      <c r="F18" s="30"/>
      <c r="G18" s="7">
        <f>COUNTIF(D18:D21,"Sim")</f>
        <v>3</v>
      </c>
      <c r="H18" s="7">
        <f>COUNTIF(D18:D21,"Parcialmente")</f>
        <v>1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45" t="s">
        <v>46</v>
      </c>
      <c r="E19" s="30"/>
      <c r="F19" s="30"/>
    </row>
    <row r="20" ht="18.75" customHeight="1">
      <c r="A20" s="32"/>
      <c r="B20" s="29">
        <v>11.0</v>
      </c>
      <c r="C20" s="30" t="s">
        <v>84</v>
      </c>
      <c r="D20" s="45" t="s">
        <v>72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2"/>
      <c r="B21" s="29">
        <v>12.0</v>
      </c>
      <c r="C21" s="30" t="s">
        <v>85</v>
      </c>
      <c r="D21" s="31" t="s">
        <v>46</v>
      </c>
      <c r="E21" s="30"/>
      <c r="F21" s="30"/>
    </row>
    <row r="22" ht="18.75" customHeight="1">
      <c r="A22" s="24" t="s">
        <v>86</v>
      </c>
      <c r="B22" s="25"/>
      <c r="C22" s="26" t="s">
        <v>22</v>
      </c>
      <c r="D22" s="44"/>
      <c r="E22" s="27"/>
      <c r="F22" s="27"/>
    </row>
    <row r="23" ht="18.75" customHeight="1">
      <c r="A23" s="32"/>
      <c r="B23" s="29">
        <v>17.0</v>
      </c>
      <c r="C23" s="30" t="s">
        <v>82</v>
      </c>
      <c r="D23" s="31" t="s">
        <v>46</v>
      </c>
      <c r="E23" s="30"/>
      <c r="F23" s="30"/>
      <c r="G23" s="7">
        <f>COUNTIF(D23:D27,"Sim")</f>
        <v>3</v>
      </c>
      <c r="H23" s="7">
        <f>COUNTIF(D23:D27,"Parcialmente")</f>
        <v>0</v>
      </c>
      <c r="I23" s="7">
        <f>COUNTIF(D23:D27,"Não")</f>
        <v>0</v>
      </c>
      <c r="J23" s="7">
        <f>COUNTIF(D23:D27,"NA")</f>
        <v>2</v>
      </c>
    </row>
    <row r="24" ht="18.75" customHeight="1">
      <c r="A24" s="32"/>
      <c r="B24" s="29">
        <v>18.0</v>
      </c>
      <c r="C24" s="30" t="s">
        <v>87</v>
      </c>
      <c r="D24" s="45" t="s">
        <v>46</v>
      </c>
      <c r="E24" s="30"/>
      <c r="F24" s="30"/>
    </row>
    <row r="25" ht="18.75" customHeight="1">
      <c r="A25" s="32"/>
      <c r="B25" s="29">
        <v>19.0</v>
      </c>
      <c r="C25" s="30" t="s">
        <v>88</v>
      </c>
      <c r="D25" s="45" t="s">
        <v>46</v>
      </c>
      <c r="E25" s="30"/>
      <c r="F25" s="30"/>
    </row>
    <row r="26" ht="18.75" customHeight="1">
      <c r="A26" s="32"/>
      <c r="B26" s="29">
        <v>21.0</v>
      </c>
      <c r="C26" s="30" t="s">
        <v>89</v>
      </c>
      <c r="D26" s="31" t="s">
        <v>43</v>
      </c>
      <c r="E26" s="30"/>
      <c r="F26" s="30"/>
    </row>
    <row r="27" ht="18.75" customHeight="1">
      <c r="A27" s="32"/>
      <c r="B27" s="29">
        <v>22.0</v>
      </c>
      <c r="C27" s="30" t="s">
        <v>90</v>
      </c>
      <c r="D27" s="31" t="s">
        <v>43</v>
      </c>
      <c r="E27" s="30"/>
      <c r="F27" s="30"/>
    </row>
    <row r="28" ht="18.75" customHeight="1">
      <c r="A28" s="24" t="s">
        <v>91</v>
      </c>
      <c r="B28" s="25"/>
      <c r="C28" s="26" t="s">
        <v>23</v>
      </c>
      <c r="D28" s="44"/>
      <c r="E28" s="27"/>
      <c r="F28" s="27"/>
    </row>
    <row r="29" ht="18.75" customHeight="1">
      <c r="A29" s="32"/>
      <c r="B29" s="29">
        <v>23.0</v>
      </c>
      <c r="C29" s="30" t="s">
        <v>92</v>
      </c>
      <c r="D29" s="31" t="s">
        <v>46</v>
      </c>
      <c r="E29" s="30"/>
      <c r="F29" s="30"/>
      <c r="G29" s="7">
        <f>COUNTIF(D29:D34,"Sim")</f>
        <v>4</v>
      </c>
      <c r="H29" s="7">
        <f>COUNTIF(D29:D34,"Parcialmente")</f>
        <v>2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45" t="s">
        <v>72</v>
      </c>
      <c r="E30" s="30"/>
      <c r="F30" s="30"/>
    </row>
    <row r="31" ht="18.75" customHeight="1">
      <c r="A31" s="32"/>
      <c r="B31" s="29">
        <v>25.0</v>
      </c>
      <c r="C31" s="30" t="s">
        <v>94</v>
      </c>
      <c r="D31" s="45" t="s">
        <v>72</v>
      </c>
      <c r="E31" s="30"/>
      <c r="F31" s="30"/>
    </row>
    <row r="32" ht="18.75" customHeight="1">
      <c r="A32" s="32"/>
      <c r="B32" s="29">
        <v>26.0</v>
      </c>
      <c r="C32" s="30" t="s">
        <v>95</v>
      </c>
      <c r="D32" s="31" t="s">
        <v>46</v>
      </c>
      <c r="E32" s="30"/>
      <c r="F32" s="30"/>
    </row>
    <row r="33" ht="18.75" customHeight="1">
      <c r="A33" s="32"/>
      <c r="B33" s="29">
        <v>27.0</v>
      </c>
      <c r="C33" s="30" t="s">
        <v>96</v>
      </c>
      <c r="D33" s="31" t="s">
        <v>46</v>
      </c>
      <c r="E33" s="30"/>
      <c r="F33" s="30"/>
    </row>
    <row r="34" ht="18.75" customHeight="1">
      <c r="A34" s="28"/>
      <c r="B34" s="29">
        <v>28.0</v>
      </c>
      <c r="C34" s="30" t="s">
        <v>97</v>
      </c>
      <c r="D34" s="31" t="s">
        <v>46</v>
      </c>
      <c r="E34" s="30"/>
      <c r="F34" s="30"/>
    </row>
    <row r="35" ht="15.0" customHeight="1">
      <c r="A35" s="38" t="s">
        <v>67</v>
      </c>
      <c r="B35" s="25"/>
      <c r="C35" s="26" t="s">
        <v>24</v>
      </c>
      <c r="D35" s="44"/>
      <c r="E35" s="27"/>
      <c r="F35" s="27"/>
    </row>
    <row r="36" ht="18.75" customHeight="1">
      <c r="A36" s="39"/>
      <c r="B36" s="29">
        <v>29.0</v>
      </c>
      <c r="C36" s="30" t="s">
        <v>69</v>
      </c>
      <c r="D36" s="31" t="s">
        <v>46</v>
      </c>
      <c r="E36" s="30"/>
      <c r="F36" s="30"/>
      <c r="G36" s="7">
        <f>COUNTIF(D36:D38,"Sim")</f>
        <v>2</v>
      </c>
      <c r="H36" s="7">
        <f>COUNTIF(D36:D38,"Parcialmente")</f>
        <v>1</v>
      </c>
      <c r="I36" s="7">
        <f>COUNTIF(D36:D38,"Não")</f>
        <v>0</v>
      </c>
      <c r="J36" s="7">
        <f>COUNTIF(D36:D38,"NA")</f>
        <v>0</v>
      </c>
    </row>
    <row r="37" ht="18.75" customHeight="1">
      <c r="A37" s="39"/>
      <c r="B37" s="29">
        <v>30.0</v>
      </c>
      <c r="C37" s="30" t="s">
        <v>70</v>
      </c>
      <c r="D37" s="45" t="s">
        <v>46</v>
      </c>
      <c r="E37" s="30"/>
      <c r="F37" s="30"/>
    </row>
    <row r="38" ht="18.75" customHeight="1">
      <c r="A38" s="39"/>
      <c r="B38" s="29">
        <v>31.0</v>
      </c>
      <c r="C38" s="30" t="s">
        <v>71</v>
      </c>
      <c r="D38" s="31" t="s">
        <v>72</v>
      </c>
      <c r="E38" s="30"/>
      <c r="F38" s="30"/>
    </row>
    <row r="39" ht="18.75" customHeight="1">
      <c r="A39" s="39"/>
      <c r="B39" s="25"/>
      <c r="C39" s="26" t="s">
        <v>25</v>
      </c>
      <c r="D39" s="44"/>
      <c r="E39" s="27"/>
      <c r="F39" s="27"/>
    </row>
    <row r="40" ht="18.75" customHeight="1">
      <c r="A40" s="39"/>
      <c r="B40" s="29">
        <v>32.0</v>
      </c>
      <c r="C40" s="30" t="s">
        <v>98</v>
      </c>
      <c r="D40" s="31" t="s">
        <v>43</v>
      </c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2</v>
      </c>
    </row>
    <row r="41" ht="18.75" customHeight="1">
      <c r="A41" s="39"/>
      <c r="B41" s="29">
        <v>33.0</v>
      </c>
      <c r="C41" s="30" t="s">
        <v>99</v>
      </c>
      <c r="D41" s="31" t="s">
        <v>43</v>
      </c>
      <c r="E41" s="30"/>
      <c r="F41" s="30"/>
    </row>
    <row r="42" ht="18.75" customHeight="1">
      <c r="B42" s="40"/>
      <c r="C42" s="35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>
      <c r="B52" s="40"/>
      <c r="C52" s="35"/>
    </row>
    <row r="53" ht="18.75" customHeight="1">
      <c r="B53" s="40"/>
      <c r="C53" s="35"/>
    </row>
    <row r="54" ht="18.75" customHeight="1">
      <c r="B54" s="40"/>
      <c r="C54" s="35"/>
    </row>
    <row r="55" ht="18.75" customHeight="1">
      <c r="B55" s="40"/>
      <c r="C55" s="35"/>
    </row>
    <row r="56" ht="18.75" customHeight="1">
      <c r="B56" s="40"/>
      <c r="C56" s="35"/>
    </row>
    <row r="57" ht="18.75" customHeight="1">
      <c r="B57" s="40"/>
      <c r="C57" s="35"/>
    </row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31"/>
      <c r="E11" s="30"/>
      <c r="F11" s="30"/>
    </row>
    <row r="12" ht="18.75" customHeight="1">
      <c r="A12" s="32"/>
      <c r="B12" s="29">
        <v>5.0</v>
      </c>
      <c r="C12" s="30" t="s">
        <v>78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80</v>
      </c>
      <c r="D14" s="45" t="s">
        <v>43</v>
      </c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1</v>
      </c>
    </row>
    <row r="15" ht="15.0" customHeight="1">
      <c r="A15" s="24" t="s">
        <v>81</v>
      </c>
      <c r="B15" s="25"/>
      <c r="C15" s="26" t="s">
        <v>18</v>
      </c>
      <c r="D15" s="44"/>
      <c r="E15" s="27"/>
      <c r="F15" s="27"/>
    </row>
    <row r="16" ht="18.75" customHeight="1">
      <c r="A16" s="32"/>
      <c r="B16" s="29">
        <v>8.0</v>
      </c>
      <c r="C16" s="30" t="s">
        <v>101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4"/>
      <c r="E17" s="27"/>
      <c r="F17" s="27"/>
    </row>
    <row r="18" ht="18.75" customHeight="1">
      <c r="A18" s="32"/>
      <c r="B18" s="29">
        <v>11.0</v>
      </c>
      <c r="C18" s="30" t="s">
        <v>102</v>
      </c>
      <c r="D18" s="31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31"/>
      <c r="E19" s="30"/>
      <c r="F19" s="30"/>
    </row>
    <row r="20" ht="18.75" customHeight="1">
      <c r="A20" s="32"/>
      <c r="B20" s="29">
        <v>14.0</v>
      </c>
      <c r="C20" s="30" t="s">
        <v>88</v>
      </c>
      <c r="D20" s="31"/>
      <c r="E20" s="30"/>
      <c r="F20" s="30"/>
    </row>
    <row r="21" ht="18.75" customHeight="1">
      <c r="A21" s="32"/>
      <c r="B21" s="29">
        <v>15.0</v>
      </c>
      <c r="C21" s="30" t="s">
        <v>89</v>
      </c>
      <c r="D21" s="31"/>
      <c r="E21" s="30"/>
      <c r="F21" s="30"/>
    </row>
    <row r="22" ht="18.75" customHeight="1">
      <c r="A22" s="32"/>
      <c r="B22" s="29">
        <v>16.0</v>
      </c>
      <c r="C22" s="30" t="s">
        <v>90</v>
      </c>
      <c r="D22" s="31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4"/>
      <c r="E23" s="27"/>
      <c r="F23" s="27"/>
    </row>
    <row r="24" ht="18.75" customHeight="1">
      <c r="A24" s="32"/>
      <c r="B24" s="36">
        <v>17.0</v>
      </c>
      <c r="C24" s="34" t="s">
        <v>45</v>
      </c>
      <c r="D24" s="31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31"/>
      <c r="E25" s="30"/>
      <c r="F25" s="30"/>
    </row>
    <row r="26" ht="18.75" customHeight="1">
      <c r="A26" s="32"/>
      <c r="B26" s="29">
        <v>19.0</v>
      </c>
      <c r="C26" s="30" t="s">
        <v>105</v>
      </c>
      <c r="D26" s="31"/>
      <c r="E26" s="30"/>
      <c r="F26" s="30"/>
    </row>
    <row r="27" ht="18.75" customHeight="1">
      <c r="A27" s="32"/>
      <c r="B27" s="29">
        <v>21.0</v>
      </c>
      <c r="C27" s="30" t="s">
        <v>106</v>
      </c>
      <c r="D27" s="31"/>
      <c r="E27" s="30"/>
      <c r="F27" s="30"/>
    </row>
    <row r="28" ht="18.75" customHeight="1">
      <c r="A28" s="32"/>
      <c r="B28" s="29">
        <v>22.0</v>
      </c>
      <c r="C28" s="30" t="s">
        <v>107</v>
      </c>
      <c r="D28" s="31"/>
      <c r="E28" s="30"/>
      <c r="F28" s="30"/>
    </row>
    <row r="29" ht="18.75" customHeight="1">
      <c r="A29" s="24" t="s">
        <v>91</v>
      </c>
      <c r="B29" s="25"/>
      <c r="C29" s="26" t="s">
        <v>23</v>
      </c>
      <c r="D29" s="44"/>
      <c r="E29" s="27"/>
      <c r="F29" s="27"/>
    </row>
    <row r="30" ht="18.75" customHeight="1">
      <c r="A30" s="32"/>
      <c r="B30" s="29">
        <v>24.0</v>
      </c>
      <c r="C30" s="30" t="s">
        <v>92</v>
      </c>
      <c r="D30" s="31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31"/>
      <c r="E31" s="30"/>
      <c r="F31" s="30"/>
    </row>
    <row r="32" ht="18.75" customHeight="1">
      <c r="A32" s="32"/>
      <c r="B32" s="29">
        <v>27.0</v>
      </c>
      <c r="C32" s="30" t="s">
        <v>109</v>
      </c>
      <c r="D32" s="31"/>
      <c r="E32" s="30"/>
      <c r="F32" s="30"/>
    </row>
    <row r="33" ht="18.75" customHeight="1">
      <c r="A33" s="32"/>
      <c r="B33" s="29">
        <v>28.0</v>
      </c>
      <c r="C33" s="30" t="s">
        <v>96</v>
      </c>
      <c r="D33" s="31"/>
      <c r="E33" s="30"/>
      <c r="F33" s="30"/>
    </row>
    <row r="34" ht="18.75" customHeight="1">
      <c r="A34" s="28"/>
      <c r="B34" s="29">
        <v>29.0</v>
      </c>
      <c r="C34" s="30" t="s">
        <v>97</v>
      </c>
      <c r="D34" s="31"/>
      <c r="E34" s="30"/>
      <c r="F34" s="30"/>
    </row>
    <row r="35" ht="15.0" customHeight="1">
      <c r="A35" s="38" t="s">
        <v>67</v>
      </c>
      <c r="B35" s="25"/>
      <c r="C35" s="26" t="s">
        <v>24</v>
      </c>
      <c r="D35" s="44"/>
      <c r="E35" s="27"/>
      <c r="F35" s="27"/>
    </row>
    <row r="36" ht="18.75" customHeight="1">
      <c r="A36" s="39"/>
      <c r="B36" s="29">
        <v>30.0</v>
      </c>
      <c r="C36" s="30" t="s">
        <v>69</v>
      </c>
      <c r="D36" s="31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39"/>
      <c r="B37" s="29">
        <v>31.0</v>
      </c>
      <c r="C37" s="30" t="s">
        <v>70</v>
      </c>
      <c r="D37" s="31"/>
      <c r="E37" s="30"/>
      <c r="F37" s="30"/>
    </row>
    <row r="38" ht="18.75" customHeight="1">
      <c r="A38" s="39"/>
      <c r="B38" s="29">
        <v>32.0</v>
      </c>
      <c r="C38" s="30" t="s">
        <v>71</v>
      </c>
      <c r="D38" s="31"/>
      <c r="E38" s="30"/>
      <c r="F38" s="30"/>
    </row>
    <row r="39" ht="18.75" customHeight="1">
      <c r="A39" s="39"/>
      <c r="B39" s="29"/>
      <c r="C39" s="30" t="s">
        <v>110</v>
      </c>
      <c r="D39" s="31"/>
      <c r="E39" s="30"/>
      <c r="F39" s="30"/>
    </row>
    <row r="40" ht="18.75" customHeight="1">
      <c r="A40" s="39"/>
      <c r="B40" s="25"/>
      <c r="C40" s="26" t="s">
        <v>25</v>
      </c>
      <c r="D40" s="44"/>
      <c r="E40" s="27"/>
      <c r="F40" s="27"/>
    </row>
    <row r="41" ht="18.75" customHeight="1">
      <c r="A41" s="39"/>
      <c r="B41" s="29">
        <v>33.0</v>
      </c>
      <c r="C41" s="30" t="s">
        <v>98</v>
      </c>
      <c r="D41" s="31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39"/>
      <c r="B42" s="29">
        <v>34.0</v>
      </c>
      <c r="C42" s="30" t="s">
        <v>99</v>
      </c>
      <c r="D42" s="31"/>
      <c r="E42" s="30"/>
      <c r="F42" s="30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8.75" customHeight="1">
      <c r="B242" s="40"/>
      <c r="C242" s="35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31"/>
      <c r="E11" s="30"/>
      <c r="F11" s="30"/>
    </row>
    <row r="12" ht="29.25" customHeight="1">
      <c r="A12" s="32"/>
      <c r="B12" s="29">
        <v>5.0</v>
      </c>
      <c r="C12" s="30" t="s">
        <v>78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80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4"/>
      <c r="E15" s="27"/>
      <c r="F15" s="27"/>
    </row>
    <row r="16" ht="18.75" customHeight="1">
      <c r="A16" s="32"/>
      <c r="B16" s="29">
        <v>8.0</v>
      </c>
      <c r="C16" s="30" t="s">
        <v>101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4"/>
      <c r="E17" s="27"/>
      <c r="F17" s="27"/>
    </row>
    <row r="18" ht="18.75" customHeight="1">
      <c r="A18" s="32"/>
      <c r="B18" s="29">
        <v>9.0</v>
      </c>
      <c r="C18" s="30" t="s">
        <v>111</v>
      </c>
      <c r="D18" s="31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31"/>
      <c r="E19" s="30"/>
      <c r="F19" s="30"/>
    </row>
    <row r="20" ht="18.75" customHeight="1">
      <c r="A20" s="32"/>
      <c r="B20" s="29">
        <v>11.0</v>
      </c>
      <c r="C20" s="30" t="s">
        <v>88</v>
      </c>
      <c r="D20" s="31"/>
      <c r="E20" s="30"/>
      <c r="F20" s="30"/>
    </row>
    <row r="21" ht="18.75" customHeight="1">
      <c r="A21" s="28"/>
      <c r="B21" s="29">
        <v>13.0</v>
      </c>
      <c r="C21" s="30" t="s">
        <v>113</v>
      </c>
      <c r="D21" s="31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4"/>
      <c r="E22" s="27"/>
      <c r="F22" s="27"/>
    </row>
    <row r="23" ht="18.75" customHeight="1">
      <c r="A23" s="32"/>
      <c r="B23" s="29">
        <v>14.0</v>
      </c>
      <c r="C23" s="30" t="s">
        <v>114</v>
      </c>
      <c r="D23" s="31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2"/>
      <c r="B24" s="29">
        <v>15.0</v>
      </c>
      <c r="C24" s="30" t="s">
        <v>107</v>
      </c>
      <c r="D24" s="31"/>
      <c r="E24" s="30"/>
      <c r="F24" s="30"/>
    </row>
    <row r="25" ht="15.0" customHeight="1">
      <c r="A25" s="24" t="s">
        <v>115</v>
      </c>
      <c r="B25" s="25"/>
      <c r="C25" s="26" t="s">
        <v>27</v>
      </c>
      <c r="D25" s="44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31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31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4"/>
      <c r="E28" s="27"/>
      <c r="F28" s="27"/>
    </row>
    <row r="29" ht="18.75" customHeight="1">
      <c r="A29" s="32"/>
      <c r="B29" s="36">
        <v>26.0</v>
      </c>
      <c r="C29" s="34" t="s">
        <v>45</v>
      </c>
      <c r="D29" s="31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4"/>
      <c r="E30" s="27"/>
      <c r="F30" s="27"/>
    </row>
    <row r="31" ht="18.75" customHeight="1">
      <c r="A31" s="32"/>
      <c r="B31" s="29">
        <v>19.0</v>
      </c>
      <c r="C31" s="30" t="s">
        <v>92</v>
      </c>
      <c r="D31" s="31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31"/>
      <c r="E32" s="30"/>
      <c r="F32" s="30"/>
    </row>
    <row r="33" ht="18.75" customHeight="1">
      <c r="A33" s="32"/>
      <c r="B33" s="29">
        <v>21.0</v>
      </c>
      <c r="C33" s="30" t="s">
        <v>109</v>
      </c>
      <c r="D33" s="31"/>
      <c r="E33" s="30"/>
      <c r="F33" s="30"/>
    </row>
    <row r="34" ht="18.75" customHeight="1">
      <c r="A34" s="32"/>
      <c r="B34" s="29">
        <v>24.0</v>
      </c>
      <c r="C34" s="30" t="s">
        <v>117</v>
      </c>
      <c r="D34" s="31"/>
      <c r="E34" s="30"/>
      <c r="F34" s="30"/>
    </row>
    <row r="35" ht="18.75" customHeight="1">
      <c r="A35" s="28"/>
      <c r="B35" s="29">
        <v>25.0</v>
      </c>
      <c r="C35" s="30" t="s">
        <v>97</v>
      </c>
      <c r="D35" s="31"/>
      <c r="E35" s="30"/>
      <c r="F35" s="30"/>
    </row>
    <row r="36" ht="15.0" customHeight="1">
      <c r="A36" s="38" t="s">
        <v>67</v>
      </c>
      <c r="B36" s="25"/>
      <c r="C36" s="26" t="s">
        <v>24</v>
      </c>
      <c r="D36" s="44"/>
      <c r="E36" s="27"/>
      <c r="F36" s="27"/>
    </row>
    <row r="37" ht="18.75" customHeight="1">
      <c r="A37" s="39"/>
      <c r="B37" s="29">
        <v>26.0</v>
      </c>
      <c r="C37" s="30" t="s">
        <v>69</v>
      </c>
      <c r="D37" s="31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39"/>
      <c r="B38" s="29">
        <v>27.0</v>
      </c>
      <c r="C38" s="30" t="s">
        <v>70</v>
      </c>
      <c r="D38" s="31"/>
      <c r="E38" s="30"/>
      <c r="F38" s="30"/>
    </row>
    <row r="39" ht="18.75" customHeight="1">
      <c r="A39" s="39"/>
      <c r="B39" s="29">
        <v>28.0</v>
      </c>
      <c r="C39" s="30" t="s">
        <v>71</v>
      </c>
      <c r="D39" s="31"/>
      <c r="E39" s="30"/>
      <c r="F39" s="30"/>
    </row>
    <row r="40" ht="18.75" customHeight="1">
      <c r="A40" s="39"/>
      <c r="B40" s="29"/>
      <c r="C40" s="30" t="s">
        <v>110</v>
      </c>
      <c r="D40" s="31"/>
      <c r="E40" s="30"/>
      <c r="F40" s="30"/>
    </row>
    <row r="41" ht="18.75" customHeight="1">
      <c r="A41" s="39"/>
      <c r="B41" s="25"/>
      <c r="C41" s="26" t="s">
        <v>25</v>
      </c>
      <c r="D41" s="44"/>
      <c r="E41" s="27"/>
      <c r="F41" s="27"/>
    </row>
    <row r="42" ht="18.75" customHeight="1">
      <c r="A42" s="39"/>
      <c r="B42" s="29">
        <v>29.0</v>
      </c>
      <c r="C42" s="30" t="s">
        <v>98</v>
      </c>
      <c r="D42" s="31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39"/>
      <c r="B43" s="29">
        <v>30.0</v>
      </c>
      <c r="C43" s="30" t="s">
        <v>99</v>
      </c>
      <c r="D43" s="31"/>
      <c r="E43" s="30"/>
      <c r="F43" s="30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8.75" customHeight="1">
      <c r="B242" s="40"/>
      <c r="C242" s="35"/>
    </row>
    <row r="243" ht="18.75" customHeight="1">
      <c r="B243" s="40"/>
      <c r="C243" s="3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