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<sst xmlns="http://schemas.openxmlformats.org/spreadsheetml/2006/main" count="348" uniqueCount="118">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</sst>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readingOrder="0" shrinkToFit="0" wrapText="1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5" fillId="0" fontId="4" numFmtId="0" xfId="0" applyBorder="1" applyFont="1"/>
    <xf borderId="1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668959565"/>
        <c:axId val="1862376021"/>
      </c:barChart>
      <c:catAx>
        <c:axId val="1668959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376021"/>
      </c:catAx>
      <c:valAx>
        <c:axId val="186237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95956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601022044"/>
        <c:axId val="1804069616"/>
      </c:barChart>
      <c:catAx>
        <c:axId val="601022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069616"/>
      </c:catAx>
      <c:valAx>
        <c:axId val="180406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10220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513498537"/>
        <c:axId val="1103392663"/>
      </c:barChart>
      <c:catAx>
        <c:axId val="151349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3392663"/>
      </c:catAx>
      <c:valAx>
        <c:axId val="110339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34985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208127549"/>
        <c:axId val="1958892859"/>
      </c:barChart>
      <c:catAx>
        <c:axId val="1208127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8892859"/>
      </c:catAx>
      <c:valAx>
        <c:axId val="19588928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081275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558453604"/>
        <c:axId val="1506973131"/>
      </c:barChart>
      <c:catAx>
        <c:axId val="558453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973131"/>
      </c:catAx>
      <c:valAx>
        <c:axId val="15069731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584536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0.7727272727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0.5</v>
      </c>
      <c r="P7" s="8">
        <f>('Ver-Elaboração1'!$H$18/SUM('Ver-Elaboração1'!$G$18:'Ver-Elaboração1'!$J$18))</f>
        <v>0.5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0.4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0.6666666667</v>
      </c>
      <c r="P10" s="8">
        <f>('Ver-Elaboração1'!$H$29/SUM('Ver-Elaboração1'!$G$29:'Ver-Elaboração1'!$J$29))</f>
        <v>0.3333333333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7"/>
      <c r="F23" s="37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7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8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9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8"/>
      <c r="B36" s="29">
        <v>28.0</v>
      </c>
      <c r="C36" s="30" t="s">
        <v>66</v>
      </c>
      <c r="D36" s="37" t="s">
        <v>46</v>
      </c>
      <c r="E36" s="30"/>
      <c r="F36" s="30"/>
    </row>
    <row r="37" ht="15.0" customHeight="1">
      <c r="A37" s="40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41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41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41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42"/>
      <c r="B41" s="29">
        <v>33.0</v>
      </c>
      <c r="C41" s="30" t="s">
        <v>71</v>
      </c>
      <c r="D41" s="31" t="s">
        <v>72</v>
      </c>
      <c r="E41" s="37"/>
      <c r="F41" s="37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>
        <f>COUNTIF(D5:D41,"Sim")/(COUNTA(D5:D42)-COUNTIF(D5:D42,"NA"))</f>
        <v>0.7727272727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31" t="s">
        <v>46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8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8"/>
      <c r="E17" s="27"/>
      <c r="F17" s="27"/>
    </row>
    <row r="18" ht="18.75" customHeight="1">
      <c r="A18" s="32"/>
      <c r="B18" s="29">
        <v>9.0</v>
      </c>
      <c r="C18" s="30" t="s">
        <v>82</v>
      </c>
      <c r="D18" s="31" t="s">
        <v>46</v>
      </c>
      <c r="E18" s="30"/>
      <c r="F18" s="30"/>
      <c r="G18" s="7">
        <f>COUNTIF(D18:D21,"Sim")</f>
        <v>2</v>
      </c>
      <c r="H18" s="7">
        <f>COUNTIF(D18:D21,"Parcialmente")</f>
        <v>2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31" t="s">
        <v>72</v>
      </c>
      <c r="E19" s="30"/>
      <c r="F19" s="30"/>
    </row>
    <row r="20" ht="18.75" customHeight="1">
      <c r="A20" s="32"/>
      <c r="B20" s="29">
        <v>11.0</v>
      </c>
      <c r="C20" s="30" t="s">
        <v>84</v>
      </c>
      <c r="D20" s="31" t="s">
        <v>72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8"/>
      <c r="B21" s="29">
        <v>12.0</v>
      </c>
      <c r="C21" s="30" t="s">
        <v>85</v>
      </c>
      <c r="D21" s="31" t="s">
        <v>46</v>
      </c>
      <c r="E21" s="30"/>
      <c r="F21" s="30"/>
    </row>
    <row r="22" ht="18.75" customHeight="1">
      <c r="A22" s="24" t="s">
        <v>86</v>
      </c>
      <c r="B22" s="25"/>
      <c r="C22" s="26" t="s">
        <v>22</v>
      </c>
      <c r="D22" s="48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2</v>
      </c>
    </row>
    <row r="24" ht="18.75" customHeight="1">
      <c r="A24" s="32"/>
      <c r="B24" s="29">
        <v>18.0</v>
      </c>
      <c r="C24" s="30" t="s">
        <v>87</v>
      </c>
      <c r="D24" s="31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31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31" t="s">
        <v>43</v>
      </c>
      <c r="E26" s="30"/>
      <c r="F26" s="30"/>
    </row>
    <row r="27" ht="18.75" customHeight="1">
      <c r="A27" s="38"/>
      <c r="B27" s="29">
        <v>22.0</v>
      </c>
      <c r="C27" s="30" t="s">
        <v>90</v>
      </c>
      <c r="D27" s="31" t="s">
        <v>43</v>
      </c>
      <c r="E27" s="30"/>
      <c r="F27" s="30"/>
    </row>
    <row r="28" ht="18.75" customHeight="1">
      <c r="A28" s="24" t="s">
        <v>91</v>
      </c>
      <c r="B28" s="25"/>
      <c r="C28" s="26" t="s">
        <v>23</v>
      </c>
      <c r="D28" s="48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4</v>
      </c>
      <c r="H29" s="7">
        <f>COUNTIF(D29:D34,"Parcialmente")</f>
        <v>2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31" t="s">
        <v>72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31" t="s">
        <v>72</v>
      </c>
      <c r="E31" s="30"/>
      <c r="F31" s="30"/>
    </row>
    <row r="32" ht="18.75" customHeight="1">
      <c r="A32" s="32"/>
      <c r="B32" s="29">
        <v>26.0</v>
      </c>
      <c r="C32" s="30" t="s">
        <v>95</v>
      </c>
      <c r="D32" s="31" t="s">
        <v>46</v>
      </c>
      <c r="E32" s="30"/>
      <c r="F32" s="30"/>
    </row>
    <row r="33" ht="18.75" customHeight="1">
      <c r="A33" s="32"/>
      <c r="B33" s="29">
        <v>27.0</v>
      </c>
      <c r="C33" s="30" t="s">
        <v>96</v>
      </c>
      <c r="D33" s="31" t="s">
        <v>46</v>
      </c>
      <c r="E33" s="30"/>
      <c r="F33" s="30"/>
    </row>
    <row r="34" ht="18.75" customHeight="1">
      <c r="A34" s="28"/>
      <c r="B34" s="29">
        <v>28.0</v>
      </c>
      <c r="C34" s="30" t="s">
        <v>97</v>
      </c>
      <c r="D34" s="31" t="s">
        <v>46</v>
      </c>
      <c r="E34" s="30"/>
      <c r="F34" s="30"/>
    </row>
    <row r="35" ht="15.0" customHeight="1">
      <c r="A35" s="40" t="s">
        <v>67</v>
      </c>
      <c r="B35" s="25"/>
      <c r="C35" s="26" t="s">
        <v>24</v>
      </c>
      <c r="D35" s="48"/>
      <c r="E35" s="27"/>
      <c r="F35" s="27"/>
    </row>
    <row r="36" ht="18.75" customHeight="1">
      <c r="A36" s="41"/>
      <c r="B36" s="29">
        <v>29.0</v>
      </c>
      <c r="C36" s="30" t="s">
        <v>69</v>
      </c>
      <c r="D36" s="31" t="s">
        <v>46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30.0</v>
      </c>
      <c r="C37" s="30" t="s">
        <v>70</v>
      </c>
      <c r="D37" s="31" t="s">
        <v>46</v>
      </c>
      <c r="E37" s="30"/>
      <c r="F37" s="30"/>
    </row>
    <row r="38" ht="18.75" customHeight="1">
      <c r="A38" s="41"/>
      <c r="B38" s="29">
        <v>31.0</v>
      </c>
      <c r="C38" s="30" t="s">
        <v>71</v>
      </c>
      <c r="D38" s="31" t="s">
        <v>72</v>
      </c>
      <c r="E38" s="30"/>
      <c r="F38" s="30"/>
    </row>
    <row r="39" ht="18.75" customHeight="1">
      <c r="A39" s="41"/>
      <c r="B39" s="25"/>
      <c r="C39" s="26" t="s">
        <v>25</v>
      </c>
      <c r="D39" s="48"/>
      <c r="E39" s="27"/>
      <c r="F39" s="27"/>
    </row>
    <row r="40" ht="18.75" customHeight="1">
      <c r="A40" s="41"/>
      <c r="B40" s="29">
        <v>32.0</v>
      </c>
      <c r="C40" s="30" t="s">
        <v>98</v>
      </c>
      <c r="D40" s="31" t="s">
        <v>43</v>
      </c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2</v>
      </c>
    </row>
    <row r="41" ht="18.75" customHeight="1">
      <c r="A41" s="42"/>
      <c r="B41" s="29">
        <v>33.0</v>
      </c>
      <c r="C41" s="30" t="s">
        <v>99</v>
      </c>
      <c r="D41" s="31" t="s">
        <v>43</v>
      </c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9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9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9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9"/>
      <c r="E11" s="30"/>
      <c r="F11" s="30"/>
    </row>
    <row r="12" ht="18.75" customHeight="1">
      <c r="A12" s="32"/>
      <c r="B12" s="29">
        <v>5.0</v>
      </c>
      <c r="C12" s="30" t="s">
        <v>78</v>
      </c>
      <c r="D12" s="49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9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8"/>
      <c r="E15" s="27"/>
      <c r="F15" s="27"/>
    </row>
    <row r="16" ht="18.75" customHeight="1">
      <c r="A16" s="38"/>
      <c r="B16" s="29">
        <v>8.0</v>
      </c>
      <c r="C16" s="30" t="s">
        <v>101</v>
      </c>
      <c r="D16" s="49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11.0</v>
      </c>
      <c r="C18" s="30" t="s">
        <v>102</v>
      </c>
      <c r="D18" s="49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49"/>
      <c r="E19" s="30"/>
      <c r="F19" s="30"/>
    </row>
    <row r="20" ht="18.75" customHeight="1">
      <c r="A20" s="32"/>
      <c r="B20" s="29">
        <v>14.0</v>
      </c>
      <c r="C20" s="30" t="s">
        <v>88</v>
      </c>
      <c r="D20" s="49"/>
      <c r="E20" s="30"/>
      <c r="F20" s="30"/>
    </row>
    <row r="21" ht="18.75" customHeight="1">
      <c r="A21" s="32"/>
      <c r="B21" s="29">
        <v>15.0</v>
      </c>
      <c r="C21" s="30" t="s">
        <v>89</v>
      </c>
      <c r="D21" s="49"/>
      <c r="E21" s="30"/>
      <c r="F21" s="30"/>
    </row>
    <row r="22" ht="18.75" customHeight="1">
      <c r="A22" s="38"/>
      <c r="B22" s="29">
        <v>16.0</v>
      </c>
      <c r="C22" s="30" t="s">
        <v>90</v>
      </c>
      <c r="D22" s="49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8"/>
      <c r="E23" s="27"/>
      <c r="F23" s="27"/>
    </row>
    <row r="24" ht="18.75" customHeight="1">
      <c r="A24" s="32"/>
      <c r="B24" s="36">
        <v>17.0</v>
      </c>
      <c r="C24" s="34" t="s">
        <v>45</v>
      </c>
      <c r="D24" s="49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49"/>
      <c r="E25" s="30"/>
      <c r="F25" s="30"/>
    </row>
    <row r="26" ht="18.75" customHeight="1">
      <c r="A26" s="32"/>
      <c r="B26" s="29">
        <v>19.0</v>
      </c>
      <c r="C26" s="30" t="s">
        <v>105</v>
      </c>
      <c r="D26" s="49"/>
      <c r="E26" s="30"/>
      <c r="F26" s="30"/>
    </row>
    <row r="27" ht="18.75" customHeight="1">
      <c r="A27" s="32"/>
      <c r="B27" s="29">
        <v>21.0</v>
      </c>
      <c r="C27" s="30" t="s">
        <v>106</v>
      </c>
      <c r="D27" s="49"/>
      <c r="E27" s="30"/>
      <c r="F27" s="30"/>
    </row>
    <row r="28" ht="18.75" customHeight="1">
      <c r="A28" s="38"/>
      <c r="B28" s="29">
        <v>22.0</v>
      </c>
      <c r="C28" s="30" t="s">
        <v>107</v>
      </c>
      <c r="D28" s="49"/>
      <c r="E28" s="30"/>
      <c r="F28" s="30"/>
    </row>
    <row r="29" ht="18.75" customHeight="1">
      <c r="A29" s="24" t="s">
        <v>91</v>
      </c>
      <c r="B29" s="25"/>
      <c r="C29" s="26" t="s">
        <v>23</v>
      </c>
      <c r="D29" s="48"/>
      <c r="E29" s="27"/>
      <c r="F29" s="27"/>
    </row>
    <row r="30" ht="18.75" customHeight="1">
      <c r="A30" s="32"/>
      <c r="B30" s="29">
        <v>24.0</v>
      </c>
      <c r="C30" s="30" t="s">
        <v>92</v>
      </c>
      <c r="D30" s="49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49"/>
      <c r="E31" s="30"/>
      <c r="F31" s="30"/>
    </row>
    <row r="32" ht="18.75" customHeight="1">
      <c r="A32" s="32"/>
      <c r="B32" s="29">
        <v>27.0</v>
      </c>
      <c r="C32" s="30" t="s">
        <v>109</v>
      </c>
      <c r="D32" s="49"/>
      <c r="E32" s="30"/>
      <c r="F32" s="30"/>
    </row>
    <row r="33" ht="18.75" customHeight="1">
      <c r="A33" s="32"/>
      <c r="B33" s="29">
        <v>28.0</v>
      </c>
      <c r="C33" s="30" t="s">
        <v>96</v>
      </c>
      <c r="D33" s="49"/>
      <c r="E33" s="30"/>
      <c r="F33" s="30"/>
    </row>
    <row r="34" ht="18.75" customHeight="1">
      <c r="A34" s="28"/>
      <c r="B34" s="29">
        <v>29.0</v>
      </c>
      <c r="C34" s="30" t="s">
        <v>97</v>
      </c>
      <c r="D34" s="49"/>
      <c r="E34" s="30"/>
      <c r="F34" s="30"/>
    </row>
    <row r="35" ht="15.0" customHeight="1">
      <c r="A35" s="40" t="s">
        <v>67</v>
      </c>
      <c r="B35" s="25"/>
      <c r="C35" s="26" t="s">
        <v>24</v>
      </c>
      <c r="D35" s="48"/>
      <c r="E35" s="27"/>
      <c r="F35" s="27"/>
    </row>
    <row r="36" ht="18.75" customHeight="1">
      <c r="A36" s="41"/>
      <c r="B36" s="29">
        <v>30.0</v>
      </c>
      <c r="C36" s="30" t="s">
        <v>69</v>
      </c>
      <c r="D36" s="49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31.0</v>
      </c>
      <c r="C37" s="30" t="s">
        <v>70</v>
      </c>
      <c r="D37" s="49"/>
      <c r="E37" s="30"/>
      <c r="F37" s="30"/>
    </row>
    <row r="38" ht="18.75" customHeight="1">
      <c r="A38" s="41"/>
      <c r="B38" s="29">
        <v>32.0</v>
      </c>
      <c r="C38" s="30" t="s">
        <v>71</v>
      </c>
      <c r="D38" s="49"/>
      <c r="E38" s="30"/>
      <c r="F38" s="30"/>
    </row>
    <row r="39" ht="18.75" customHeight="1">
      <c r="A39" s="41"/>
      <c r="B39" s="29"/>
      <c r="C39" s="30" t="s">
        <v>110</v>
      </c>
      <c r="D39" s="49"/>
      <c r="E39" s="30"/>
      <c r="F39" s="30"/>
    </row>
    <row r="40" ht="18.75" customHeight="1">
      <c r="A40" s="41"/>
      <c r="B40" s="25"/>
      <c r="C40" s="26" t="s">
        <v>25</v>
      </c>
      <c r="D40" s="48"/>
      <c r="E40" s="27"/>
      <c r="F40" s="27"/>
    </row>
    <row r="41" ht="18.75" customHeight="1">
      <c r="A41" s="41"/>
      <c r="B41" s="29">
        <v>33.0</v>
      </c>
      <c r="C41" s="30" t="s">
        <v>98</v>
      </c>
      <c r="D41" s="49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29">
        <v>34.0</v>
      </c>
      <c r="C42" s="30" t="s">
        <v>99</v>
      </c>
      <c r="D42" s="49"/>
      <c r="E42" s="30"/>
      <c r="F42" s="30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9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9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9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9"/>
      <c r="E11" s="30"/>
      <c r="F11" s="30"/>
    </row>
    <row r="12" ht="29.25" customHeight="1">
      <c r="A12" s="32"/>
      <c r="B12" s="29">
        <v>5.0</v>
      </c>
      <c r="C12" s="30" t="s">
        <v>78</v>
      </c>
      <c r="D12" s="49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9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8"/>
      <c r="E15" s="27"/>
      <c r="F15" s="27"/>
    </row>
    <row r="16" ht="18.75" customHeight="1">
      <c r="A16" s="38"/>
      <c r="B16" s="29">
        <v>8.0</v>
      </c>
      <c r="C16" s="30" t="s">
        <v>101</v>
      </c>
      <c r="D16" s="49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9.0</v>
      </c>
      <c r="C18" s="30" t="s">
        <v>111</v>
      </c>
      <c r="D18" s="49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49"/>
      <c r="E19" s="30"/>
      <c r="F19" s="30"/>
    </row>
    <row r="20" ht="18.75" customHeight="1">
      <c r="A20" s="32"/>
      <c r="B20" s="29">
        <v>11.0</v>
      </c>
      <c r="C20" s="30" t="s">
        <v>88</v>
      </c>
      <c r="D20" s="49"/>
      <c r="E20" s="30"/>
      <c r="F20" s="30"/>
    </row>
    <row r="21" ht="18.75" customHeight="1">
      <c r="A21" s="28"/>
      <c r="B21" s="29">
        <v>13.0</v>
      </c>
      <c r="C21" s="30" t="s">
        <v>113</v>
      </c>
      <c r="D21" s="49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8"/>
      <c r="E22" s="27"/>
      <c r="F22" s="27"/>
    </row>
    <row r="23" ht="18.75" customHeight="1">
      <c r="A23" s="32"/>
      <c r="B23" s="29">
        <v>14.0</v>
      </c>
      <c r="C23" s="30" t="s">
        <v>114</v>
      </c>
      <c r="D23" s="49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8"/>
      <c r="B24" s="29">
        <v>15.0</v>
      </c>
      <c r="C24" s="30" t="s">
        <v>107</v>
      </c>
      <c r="D24" s="49"/>
      <c r="E24" s="30"/>
      <c r="F24" s="30"/>
    </row>
    <row r="25" ht="15.0" customHeight="1">
      <c r="A25" s="24" t="s">
        <v>115</v>
      </c>
      <c r="B25" s="25"/>
      <c r="C25" s="26" t="s">
        <v>27</v>
      </c>
      <c r="D25" s="48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49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49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8"/>
      <c r="E28" s="27"/>
      <c r="F28" s="27"/>
    </row>
    <row r="29" ht="18.75" customHeight="1">
      <c r="A29" s="38"/>
      <c r="B29" s="36">
        <v>26.0</v>
      </c>
      <c r="C29" s="34" t="s">
        <v>45</v>
      </c>
      <c r="D29" s="49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8"/>
      <c r="E30" s="27"/>
      <c r="F30" s="27"/>
    </row>
    <row r="31" ht="18.75" customHeight="1">
      <c r="A31" s="32"/>
      <c r="B31" s="29">
        <v>19.0</v>
      </c>
      <c r="C31" s="30" t="s">
        <v>92</v>
      </c>
      <c r="D31" s="49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49"/>
      <c r="E32" s="30"/>
      <c r="F32" s="30"/>
    </row>
    <row r="33" ht="18.75" customHeight="1">
      <c r="A33" s="32"/>
      <c r="B33" s="29">
        <v>21.0</v>
      </c>
      <c r="C33" s="30" t="s">
        <v>109</v>
      </c>
      <c r="D33" s="49"/>
      <c r="E33" s="30"/>
      <c r="F33" s="30"/>
    </row>
    <row r="34" ht="18.75" customHeight="1">
      <c r="A34" s="32"/>
      <c r="B34" s="29">
        <v>24.0</v>
      </c>
      <c r="C34" s="30" t="s">
        <v>117</v>
      </c>
      <c r="D34" s="49"/>
      <c r="E34" s="30"/>
      <c r="F34" s="30"/>
    </row>
    <row r="35" ht="18.75" customHeight="1">
      <c r="A35" s="28"/>
      <c r="B35" s="29">
        <v>25.0</v>
      </c>
      <c r="C35" s="30" t="s">
        <v>97</v>
      </c>
      <c r="D35" s="49"/>
      <c r="E35" s="30"/>
      <c r="F35" s="30"/>
    </row>
    <row r="36" ht="15.0" customHeight="1">
      <c r="A36" s="40" t="s">
        <v>67</v>
      </c>
      <c r="B36" s="25"/>
      <c r="C36" s="26" t="s">
        <v>24</v>
      </c>
      <c r="D36" s="48"/>
      <c r="E36" s="27"/>
      <c r="F36" s="27"/>
    </row>
    <row r="37" ht="18.75" customHeight="1">
      <c r="A37" s="41"/>
      <c r="B37" s="29">
        <v>26.0</v>
      </c>
      <c r="C37" s="30" t="s">
        <v>69</v>
      </c>
      <c r="D37" s="49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1"/>
      <c r="B38" s="29">
        <v>27.0</v>
      </c>
      <c r="C38" s="30" t="s">
        <v>70</v>
      </c>
      <c r="D38" s="49"/>
      <c r="E38" s="30"/>
      <c r="F38" s="30"/>
    </row>
    <row r="39" ht="18.75" customHeight="1">
      <c r="A39" s="41"/>
      <c r="B39" s="29">
        <v>28.0</v>
      </c>
      <c r="C39" s="30" t="s">
        <v>71</v>
      </c>
      <c r="D39" s="49"/>
      <c r="E39" s="30"/>
      <c r="F39" s="30"/>
    </row>
    <row r="40" ht="18.75" customHeight="1">
      <c r="A40" s="41"/>
      <c r="B40" s="29"/>
      <c r="C40" s="30" t="s">
        <v>110</v>
      </c>
      <c r="D40" s="49"/>
      <c r="E40" s="30"/>
      <c r="F40" s="30"/>
    </row>
    <row r="41" ht="18.75" customHeight="1">
      <c r="A41" s="41"/>
      <c r="B41" s="25"/>
      <c r="C41" s="26" t="s">
        <v>25</v>
      </c>
      <c r="D41" s="48"/>
      <c r="E41" s="27"/>
      <c r="F41" s="27"/>
    </row>
    <row r="42" ht="18.75" customHeight="1">
      <c r="A42" s="41"/>
      <c r="B42" s="29">
        <v>29.0</v>
      </c>
      <c r="C42" s="30" t="s">
        <v>98</v>
      </c>
      <c r="D42" s="49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29">
        <v>30.0</v>
      </c>
      <c r="C43" s="30" t="s">
        <v>99</v>
      </c>
      <c r="D43" s="49"/>
      <c r="E43" s="30"/>
      <c r="F43" s="30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