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Actualizacion 2023\Correccion Malla mayo 2024\"/>
    </mc:Choice>
  </mc:AlternateContent>
  <xr:revisionPtr revIDLastSave="0" documentId="8_{74EB4814-3962-4CD5-B037-531E16B2F80D}" xr6:coauthVersionLast="47" xr6:coauthVersionMax="47" xr10:uidLastSave="{00000000-0000-0000-0000-000000000000}"/>
  <bookViews>
    <workbookView xWindow="-120" yWindow="-120" windowWidth="20730" windowHeight="11160" activeTab="1" xr2:uid="{7EAF93A8-A0B1-46BB-AB92-0A11A7412218}"/>
  </bookViews>
  <sheets>
    <sheet name="Listado de Materias" sheetId="1" r:id="rId1"/>
    <sheet name="Mapa curricular ITX" sheetId="2" r:id="rId2"/>
    <sheet name="Resumen de modificaciones" sheetId="3" r:id="rId3"/>
  </sheets>
  <definedNames>
    <definedName name="_xlnm._FilterDatabase" localSheetId="0" hidden="1">'Listado de Materias'!$A$14:$K$91</definedName>
    <definedName name="_xlnm.Print_Area" localSheetId="0">'Listado de Materias'!$A$14:$K$91</definedName>
    <definedName name="_xlnm.Print_Area" localSheetId="1">'Mapa curricular ITX'!$A$1:$V$39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J87" i="1" l="1"/>
  <c r="H87" i="1"/>
  <c r="G87" i="1"/>
  <c r="F87" i="1"/>
  <c r="H44" i="1" l="1"/>
  <c r="J44" i="1"/>
  <c r="F44" i="1"/>
  <c r="F88" i="1" l="1"/>
  <c r="F91" i="1" s="1"/>
  <c r="I47" i="1"/>
  <c r="I48" i="1"/>
  <c r="I18" i="1"/>
  <c r="I19" i="1"/>
  <c r="I20" i="1"/>
  <c r="I21" i="1"/>
  <c r="I22" i="1"/>
  <c r="G44" i="1"/>
  <c r="I87" i="1" l="1"/>
  <c r="I44" i="1"/>
  <c r="H88" i="1"/>
  <c r="H91" i="1" s="1"/>
  <c r="J88" i="1"/>
  <c r="J91" i="1" s="1"/>
  <c r="G88" i="1"/>
  <c r="G91" i="1" s="1"/>
  <c r="I88" i="1" l="1"/>
  <c r="I91" i="1" s="1"/>
</calcChain>
</file>

<file path=xl/sharedStrings.xml><?xml version="1.0" encoding="utf-8"?>
<sst xmlns="http://schemas.openxmlformats.org/spreadsheetml/2006/main" count="353" uniqueCount="167">
  <si>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</si>
  <si>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</si>
  <si>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</si>
  <si>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Vigencia: Agosto 2024 Periodicidad: Semestral</t>
  </si>
  <si>
    <r>
      <t xml:space="preserve">Modalidad educativa: </t>
    </r>
    <r>
      <rPr>
        <b/>
        <sz val="10"/>
        <color rgb="FF000000"/>
        <rFont val="Source Sans Pro"/>
        <family val="2"/>
      </rPr>
      <t>Escolarizada</t>
    </r>
  </si>
  <si>
    <r>
      <rPr>
        <sz val="10"/>
        <color rgb="FF000000"/>
        <rFont val="Source Sans Pro"/>
      </rPr>
      <t xml:space="preserve">Niveles contemplados en el mapa curricular: </t>
    </r>
    <r>
      <rPr>
        <b/>
        <sz val="10"/>
        <color rgb="FF000000"/>
        <rFont val="Source Sans Pro"/>
      </rPr>
      <t>Básico y Formativo</t>
    </r>
  </si>
  <si>
    <t>NO.</t>
  </si>
  <si>
    <t>CLAVE</t>
  </si>
  <si>
    <t>NOMBRE DE LA ASIGNATURA</t>
  </si>
  <si>
    <t>SEMESTRE</t>
  </si>
  <si>
    <t>TIPO*</t>
  </si>
  <si>
    <t>HORAS DE MEDIACIÓN DOCENTE</t>
  </si>
  <si>
    <t>HORAS DE TRABAJO INDEPENDIENTE POR PERIODO</t>
  </si>
  <si>
    <t>TOTAL DE HORAS POR PERIODO</t>
  </si>
  <si>
    <t>TOTAL DE CRÉDITOS</t>
  </si>
  <si>
    <t>REQUISITOS</t>
  </si>
  <si>
    <t>HTS**</t>
  </si>
  <si>
    <t>HPS***</t>
  </si>
  <si>
    <t>Nivel Básico</t>
  </si>
  <si>
    <t>Área de Formación General Universitaria</t>
  </si>
  <si>
    <t>Introducción a la Formación General Universitaria</t>
  </si>
  <si>
    <t>V</t>
  </si>
  <si>
    <t>S/R</t>
  </si>
  <si>
    <t>Inglés I</t>
  </si>
  <si>
    <t>Inglés II</t>
  </si>
  <si>
    <t>Inglés III</t>
  </si>
  <si>
    <t>Inglés IV</t>
  </si>
  <si>
    <t>TOTAL NIVEL BÁSICO</t>
  </si>
  <si>
    <t>Nivel Formativo</t>
  </si>
  <si>
    <t>Formación General Disciplinaria</t>
  </si>
  <si>
    <t>Formación General Profesional</t>
  </si>
  <si>
    <t xml:space="preserve">Área de Integración Disciplinaria </t>
  </si>
  <si>
    <t>Práctica Profesional</t>
  </si>
  <si>
    <t>Área de Optativas Disciplinarias</t>
  </si>
  <si>
    <t>TOTAL NIVEL FORMATIVO</t>
  </si>
  <si>
    <t>TOTALES MÍNIMOS</t>
  </si>
  <si>
    <t>Área de Optativas Complementarias</t>
  </si>
  <si>
    <t>TOTALES MÁXIMOS</t>
  </si>
  <si>
    <t>*TIPO: V= Virtual, P= Presencial, M= Mixta (implica que la asignatura puede impartise tanto presencial como virtual)</t>
  </si>
  <si>
    <t>**HTS= Horas Teoría por Semana</t>
  </si>
  <si>
    <t>***HPS= Horas Prácticas por Semana</t>
  </si>
  <si>
    <t>Área de Ingeniería Básica</t>
  </si>
  <si>
    <t>Precálculo</t>
  </si>
  <si>
    <t>Álgebra Lineal</t>
  </si>
  <si>
    <t>Informática y Programación</t>
  </si>
  <si>
    <t>Química General con Laboratorio</t>
  </si>
  <si>
    <t>Cálculo Diferencial e Integral</t>
  </si>
  <si>
    <t>Métodos Numéricos</t>
  </si>
  <si>
    <t>Cálculo de Varias Variables</t>
  </si>
  <si>
    <t>Probabilidad y Estadística</t>
  </si>
  <si>
    <t>P</t>
  </si>
  <si>
    <t>Área de Ingeniería Textil Básica</t>
  </si>
  <si>
    <t>Física Textil</t>
  </si>
  <si>
    <t>Introducción a la Ingeniería Textil</t>
  </si>
  <si>
    <t>Termodinámica</t>
  </si>
  <si>
    <t>Cinemática y Dinámica</t>
  </si>
  <si>
    <t>Área de Ingeniería Textil Aplicada</t>
  </si>
  <si>
    <t>Fibrología y su Desarrollo</t>
  </si>
  <si>
    <t>Química Textil y Colorantes</t>
  </si>
  <si>
    <t>Hilatura I y Prácticas</t>
  </si>
  <si>
    <t>Pretratamiento de Materiales Textiles</t>
  </si>
  <si>
    <t>Sistemas de Calidad</t>
  </si>
  <si>
    <t>Mecánica de Fluidos</t>
  </si>
  <si>
    <t>Electricidad y Magnetismo</t>
  </si>
  <si>
    <t>Mecánica de Sólidos</t>
  </si>
  <si>
    <t>Instalaciones Eléctricas</t>
  </si>
  <si>
    <t>Mantenimiento Industrial</t>
  </si>
  <si>
    <t>Seguridad Industrial</t>
  </si>
  <si>
    <t>p</t>
  </si>
  <si>
    <t>Textiles No Tejidos I</t>
  </si>
  <si>
    <t>Hilatura II y Prácticas</t>
  </si>
  <si>
    <t>Tejido de Punto I</t>
  </si>
  <si>
    <t>Textiles no Tejidos II</t>
  </si>
  <si>
    <t>Tejido de Punto II</t>
  </si>
  <si>
    <t>Tintura de Materiales Textiles y Prácticas</t>
  </si>
  <si>
    <t>Control de la Calidad en la Industria Textil</t>
  </si>
  <si>
    <t>Administración de las operaciones</t>
  </si>
  <si>
    <t>Electrónica Aplicada</t>
  </si>
  <si>
    <t>Costos Textiles</t>
  </si>
  <si>
    <t xml:space="preserve">Textiles Técnicos </t>
  </si>
  <si>
    <t>Diseño de Tejidos Especiales</t>
  </si>
  <si>
    <t>Ennoblecimiento de Materiales Textiles</t>
  </si>
  <si>
    <t>Legislación Aplicada a la Industria Textil</t>
  </si>
  <si>
    <t>Maquinas y Herramientas para la confección</t>
  </si>
  <si>
    <t>Mercadotecnia e Ingeniería Económica</t>
  </si>
  <si>
    <t>Estampe Textil</t>
  </si>
  <si>
    <t>Análisis y Construcción de Tejidos</t>
  </si>
  <si>
    <t>Proyectos de Síntesis y Evaluación</t>
  </si>
  <si>
    <t>Nanotextiles</t>
  </si>
  <si>
    <t>Optativa I</t>
  </si>
  <si>
    <t>Optativa II</t>
  </si>
  <si>
    <t>Optativa III</t>
  </si>
  <si>
    <t>Optativa DESIT I</t>
  </si>
  <si>
    <r>
      <t xml:space="preserve">Título que se otorga: </t>
    </r>
    <r>
      <rPr>
        <b/>
        <sz val="10"/>
        <color rgb="FF000000"/>
        <rFont val="Source Sans Pro"/>
        <family val="2"/>
      </rPr>
      <t>Ingeniero Textil</t>
    </r>
  </si>
  <si>
    <r>
      <t xml:space="preserve">Unidad Académica: </t>
    </r>
    <r>
      <rPr>
        <b/>
        <sz val="10"/>
        <color rgb="FF000000"/>
        <rFont val="Source Sans Pro"/>
        <family val="2"/>
      </rPr>
      <t>Facultad de Ingeniería</t>
    </r>
  </si>
  <si>
    <t>Nombre del Plan de Estudios: Licenciatura en Ingeniería Textil</t>
  </si>
  <si>
    <t>FACULTAD DE INGENIERÍA</t>
  </si>
  <si>
    <t>INGENIERÍA TEXTIL</t>
  </si>
  <si>
    <t>PLAN SEMESTRAL 2024</t>
  </si>
  <si>
    <t>.</t>
  </si>
  <si>
    <t>OTOÑO</t>
  </si>
  <si>
    <t>PRIMAVERA</t>
  </si>
  <si>
    <t>INTERPERIODO</t>
  </si>
  <si>
    <t>Control de Calidad en la Industria Textil</t>
  </si>
  <si>
    <t>2-3-6</t>
  </si>
  <si>
    <t>3-2-6</t>
  </si>
  <si>
    <t>4-1-6</t>
  </si>
  <si>
    <t>3-1-4</t>
  </si>
  <si>
    <t>Probabilidad y estadística</t>
  </si>
  <si>
    <t>Gestión de Proyectos Innovadores</t>
  </si>
  <si>
    <t xml:space="preserve">Proyectos de Síntesis y Evaluación </t>
  </si>
  <si>
    <t>5-0-6</t>
  </si>
  <si>
    <t>2-2-4</t>
  </si>
  <si>
    <t>Nueva Materia</t>
  </si>
  <si>
    <t>Materia Nueva</t>
  </si>
  <si>
    <t>1-4-6</t>
  </si>
  <si>
    <t>Optativa I DESIT</t>
  </si>
  <si>
    <t>0 a 5-0 a 5- 3 a 5</t>
  </si>
  <si>
    <t>Textiles Técnicos</t>
  </si>
  <si>
    <t>Textiles No Tejidos II</t>
  </si>
  <si>
    <t>480-2</t>
  </si>
  <si>
    <t>Máquinas y Herramientas para Confección</t>
  </si>
  <si>
    <t>Procesos de confección industrial</t>
  </si>
  <si>
    <t>4-2-7</t>
  </si>
  <si>
    <t>4-6-11</t>
  </si>
  <si>
    <r>
      <t>Créditos mínimos y máximos para la obtención del título: 319</t>
    </r>
    <r>
      <rPr>
        <b/>
        <sz val="10"/>
        <color rgb="FF000000"/>
        <rFont val="Source Sans Pro"/>
        <family val="2"/>
      </rPr>
      <t xml:space="preserve"> / 325</t>
    </r>
  </si>
  <si>
    <r>
      <t>Horas mínimas y máximas para la obtención del título: 5194</t>
    </r>
    <r>
      <rPr>
        <b/>
        <sz val="10"/>
        <color rgb="FF000000"/>
        <rFont val="Source Sans Pro"/>
      </rPr>
      <t xml:space="preserve"> / 5284</t>
    </r>
  </si>
  <si>
    <t xml:space="preserve">Seguimiento al SS </t>
  </si>
  <si>
    <t>Control de la contaminación en la Industria Textil</t>
  </si>
  <si>
    <t>Fundamentos de Tejido Plano</t>
  </si>
  <si>
    <t>2-1-3</t>
  </si>
  <si>
    <t>DESIT</t>
  </si>
  <si>
    <t>Dibujo Industrial (CAD)</t>
  </si>
  <si>
    <t>Proceso de Preparación y Tejido Plano</t>
  </si>
  <si>
    <t>Mantenimiento y seguridad  Industrial</t>
  </si>
  <si>
    <t>Ingeniería de Calidad</t>
  </si>
  <si>
    <t>Cambios y adecuaciones de materias</t>
  </si>
  <si>
    <t>Mantenimiento y Seguridad Industrial</t>
  </si>
  <si>
    <t xml:space="preserve">  Ingeniería de Calidad</t>
  </si>
  <si>
    <t>250-15</t>
  </si>
  <si>
    <t>RUTA ACADÉMICA PARA  4.0 AÑOS</t>
  </si>
  <si>
    <t>1 semestre</t>
  </si>
  <si>
    <t>Mantenimiento Industrial y Seguridad Industrial</t>
  </si>
  <si>
    <t>Control de la Contaminación en la Industria Textil</t>
  </si>
  <si>
    <t>Materias nuevas para el PE</t>
  </si>
  <si>
    <t xml:space="preserve">Materias que se fusionaron </t>
  </si>
  <si>
    <t>% de Modificación PE</t>
  </si>
  <si>
    <t>Materias que se fusionaron con otras asignaturas</t>
  </si>
  <si>
    <t>Materias que se anexaron al mapa curricular</t>
  </si>
  <si>
    <t xml:space="preserve">Materias de Formación General Universitaria </t>
  </si>
  <si>
    <r>
      <t>Metodología de la Investigación se fusiono con</t>
    </r>
    <r>
      <rPr>
        <sz val="10"/>
        <color rgb="FFFF0000"/>
        <rFont val="Arial"/>
        <family val="2"/>
      </rPr>
      <t xml:space="preserve"> Administración de Proyectos </t>
    </r>
  </si>
  <si>
    <r>
      <t xml:space="preserve">Estática de fusionó con </t>
    </r>
    <r>
      <rPr>
        <sz val="10"/>
        <color rgb="FFFF0000"/>
        <rFont val="Arial"/>
        <family val="2"/>
      </rPr>
      <t>Mecánica de sólidos</t>
    </r>
  </si>
  <si>
    <r>
      <t xml:space="preserve">Administración de costos se fusionó con </t>
    </r>
    <r>
      <rPr>
        <sz val="10"/>
        <color rgb="FFFF0000"/>
        <rFont val="Arial"/>
        <family val="2"/>
      </rPr>
      <t>Costos Textiles</t>
    </r>
  </si>
  <si>
    <r>
      <t xml:space="preserve">Analisis de descisiones, planeación y control de la producción en la Industria Textil y Análisis de Tiempo y Movimientos y Estudio del trabajo se fusionaron en la materia, </t>
    </r>
    <r>
      <rPr>
        <sz val="10"/>
        <color rgb="FFFF0000"/>
        <rFont val="Arial"/>
        <family val="2"/>
      </rPr>
      <t>Administración de las operaciones y toma de tiempos</t>
    </r>
  </si>
  <si>
    <t>Inglés I,II,III y IV   Introducción a la FGU     Formación General Disciplinaria     Formación General Profesional</t>
  </si>
  <si>
    <t>2 semestre</t>
  </si>
  <si>
    <t>3 semestre</t>
  </si>
  <si>
    <t>4 semestre</t>
  </si>
  <si>
    <t>5 semestre</t>
  </si>
  <si>
    <t>6 semestre</t>
  </si>
  <si>
    <t>7 semestre</t>
  </si>
  <si>
    <t>8 semestre</t>
  </si>
  <si>
    <t>1-2-4</t>
  </si>
  <si>
    <t>Checar</t>
  </si>
  <si>
    <t>Vinculación e Integración Social</t>
  </si>
  <si>
    <r>
      <t xml:space="preserve">Procesos de Confección Industrial </t>
    </r>
    <r>
      <rPr>
        <sz val="11"/>
        <color rgb="FFFF0000"/>
        <rFont val="Source Sans Pro"/>
        <family val="2"/>
      </rPr>
      <t>mover</t>
    </r>
  </si>
  <si>
    <t>Área de Asignatura Integradora CU2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</si>
</sst>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Source Sans Pro"/>
      <family val="2"/>
    </font>
    <font>
      <b/>
      <sz val="11"/>
      <color theme="0"/>
      <name val="Source Sans Pro"/>
      <family val="2"/>
    </font>
    <font>
      <b/>
      <sz val="10"/>
      <color rgb="FF000000"/>
      <name val="Source Sans Pro"/>
      <family val="2"/>
    </font>
    <font>
      <sz val="10"/>
      <color theme="1"/>
      <name val="Calibri"/>
      <family val="2"/>
      <scheme val="minor"/>
    </font>
    <font>
      <sz val="10"/>
      <color rgb="FF000000"/>
      <name val="Source Sans Pro"/>
      <family val="2"/>
    </font>
    <font>
      <sz val="10"/>
      <color rgb="FF000000"/>
      <name val="Source Sans Pro"/>
    </font>
    <font>
      <b/>
      <sz val="10"/>
      <color rgb="FF000000"/>
      <name val="Source Sans Pro"/>
    </font>
    <font>
      <sz val="11"/>
      <name val="Source Sans Pro"/>
      <family val="2"/>
    </font>
    <font>
      <sz val="11"/>
      <color rgb="FF000000"/>
      <name val="Source Sans Pro"/>
      <family val="2"/>
    </font>
    <font>
      <sz val="8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1"/>
      <color rgb="FFFF0000"/>
      <name val="Source Sans Pro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66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8FF7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0" fontId="20" fillId="11" borderId="3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14" fontId="18" fillId="0" borderId="0" xfId="0" quotePrefix="1" applyNumberFormat="1" applyFont="1" applyAlignment="1">
      <alignment horizontal="center"/>
    </xf>
    <xf numFmtId="49" fontId="21" fillId="0" borderId="2" xfId="0" applyNumberFormat="1" applyFont="1" applyBorder="1" applyAlignment="1">
      <alignment horizontal="center" vertical="center" wrapText="1"/>
    </xf>
    <xf numFmtId="49" fontId="20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/>
    </xf>
    <xf numFmtId="0" fontId="20" fillId="15" borderId="2" xfId="0" applyFont="1" applyFill="1" applyBorder="1" applyAlignment="1">
      <alignment horizontal="center" vertical="center" wrapText="1"/>
    </xf>
    <xf numFmtId="0" fontId="18" fillId="14" borderId="4" xfId="0" applyFont="1" applyFill="1" applyBorder="1" applyAlignment="1">
      <alignment horizontal="center" vertical="center" wrapText="1"/>
    </xf>
    <xf numFmtId="0" fontId="20" fillId="16" borderId="3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8" borderId="3" xfId="0" applyFont="1" applyFill="1" applyBorder="1" applyAlignment="1">
      <alignment horizontal="center" vertical="center" wrapText="1"/>
    </xf>
    <xf numFmtId="0" fontId="18" fillId="19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4" borderId="3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18" fillId="0" borderId="0" xfId="0" applyFont="1"/>
    <xf numFmtId="14" fontId="18" fillId="0" borderId="2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 wrapText="1"/>
    </xf>
    <xf numFmtId="0" fontId="20" fillId="21" borderId="2" xfId="0" applyFont="1" applyFill="1" applyBorder="1" applyAlignment="1">
      <alignment horizontal="center" vertical="center" wrapText="1"/>
    </xf>
    <xf numFmtId="0" fontId="18" fillId="22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left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49" fontId="18" fillId="22" borderId="2" xfId="0" applyNumberFormat="1" applyFont="1" applyFill="1" applyBorder="1" applyAlignment="1">
      <alignment horizontal="center" vertical="center" wrapText="1"/>
    </xf>
    <xf numFmtId="49" fontId="21" fillId="22" borderId="2" xfId="0" applyNumberFormat="1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9" fillId="24" borderId="2" xfId="0" applyFont="1" applyFill="1" applyBorder="1" applyAlignment="1">
      <alignment vertical="center"/>
    </xf>
    <xf numFmtId="0" fontId="1" fillId="24" borderId="1" xfId="0" applyFont="1" applyFill="1" applyBorder="1" applyAlignment="1">
      <alignment horizontal="center" vertical="center" wrapText="1"/>
    </xf>
    <xf numFmtId="0" fontId="9" fillId="24" borderId="2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/>
    </xf>
    <xf numFmtId="0" fontId="9" fillId="24" borderId="2" xfId="0" applyFont="1" applyFill="1" applyBorder="1" applyAlignment="1">
      <alignment vertical="center" wrapText="1"/>
    </xf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164" fontId="1" fillId="25" borderId="0" xfId="0" applyNumberFormat="1" applyFont="1" applyFill="1"/>
    <xf numFmtId="0" fontId="18" fillId="26" borderId="2" xfId="0" applyFont="1" applyFill="1" applyBorder="1" applyAlignment="1">
      <alignment horizontal="center" vertical="center" wrapText="1"/>
    </xf>
    <xf numFmtId="0" fontId="18" fillId="27" borderId="2" xfId="0" applyFont="1" applyFill="1" applyBorder="1" applyAlignment="1">
      <alignment horizontal="center" vertical="center" wrapText="1"/>
    </xf>
    <xf numFmtId="0" fontId="23" fillId="27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9" fillId="24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vertical="center"/>
    </xf>
    <xf numFmtId="0" fontId="9" fillId="22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9" fillId="24" borderId="13" xfId="0" applyFont="1" applyFill="1" applyBorder="1" applyAlignment="1">
      <alignment horizontal="center" vertical="center" wrapText="1"/>
    </xf>
    <xf numFmtId="0" fontId="1" fillId="24" borderId="9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vertical="center"/>
    </xf>
    <xf numFmtId="0" fontId="10" fillId="24" borderId="2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/>
    </xf>
    <xf numFmtId="0" fontId="9" fillId="24" borderId="0" xfId="0" applyFont="1" applyFill="1" applyAlignment="1">
      <alignment vertical="center"/>
    </xf>
    <xf numFmtId="0" fontId="9" fillId="24" borderId="0" xfId="0" applyFont="1" applyFill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6" borderId="5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2" fillId="6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8" fillId="27" borderId="2" xfId="0" applyFont="1" applyFill="1" applyBorder="1" applyAlignment="1">
      <alignment horizontal="center" vertical="center" wrapText="1"/>
    </xf>
    <xf numFmtId="0" fontId="23" fillId="27" borderId="14" xfId="0" applyFont="1" applyFill="1" applyBorder="1" applyAlignment="1">
      <alignment horizontal="center" vertical="center" wrapText="1"/>
    </xf>
    <xf numFmtId="0" fontId="23" fillId="27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27" borderId="2" xfId="0" applyFont="1" applyFill="1" applyBorder="1" applyAlignment="1">
      <alignment horizontal="center" vertical="center" wrapText="1"/>
    </xf>
    <xf numFmtId="49" fontId="18" fillId="27" borderId="2" xfId="0" applyNumberFormat="1" applyFont="1" applyFill="1" applyBorder="1" applyAlignment="1">
      <alignment horizontal="center" vertical="center" wrapText="1"/>
    </xf>
    <xf numFmtId="49" fontId="23" fillId="27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4141"/>
      <color rgb="FFB8FF71"/>
      <color rgb="FFFFCC00"/>
      <color rgb="FF60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412750</xdr:rowOff>
    </xdr:from>
    <xdr:to>
      <xdr:col>1</xdr:col>
      <xdr:colOff>285750</xdr:colOff>
      <xdr:row>9</xdr:row>
      <xdr:rowOff>412750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8A52CB3F-3A1B-4880-A1B8-3F570980EA7F}"/>
            </a:ext>
          </a:extLst>
        </xdr:cNvPr>
        <xdr:cNvSpPr>
          <a:spLocks noChangeShapeType="1"/>
        </xdr:cNvSpPr>
      </xdr:nvSpPr>
      <xdr:spPr bwMode="auto">
        <a:xfrm>
          <a:off x="1047750" y="26130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9</xdr:row>
      <xdr:rowOff>412750</xdr:rowOff>
    </xdr:from>
    <xdr:to>
      <xdr:col>5</xdr:col>
      <xdr:colOff>324500</xdr:colOff>
      <xdr:row>9</xdr:row>
      <xdr:rowOff>412750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33CA91C1-112D-49E0-AC0B-1D38FF8A2DF0}"/>
            </a:ext>
          </a:extLst>
        </xdr:cNvPr>
        <xdr:cNvSpPr>
          <a:spLocks noChangeShapeType="1"/>
        </xdr:cNvSpPr>
      </xdr:nvSpPr>
      <xdr:spPr bwMode="auto">
        <a:xfrm>
          <a:off x="2390775" y="2613025"/>
          <a:ext cx="1353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21</xdr:row>
      <xdr:rowOff>396875</xdr:rowOff>
    </xdr:from>
    <xdr:to>
      <xdr:col>5</xdr:col>
      <xdr:colOff>324500</xdr:colOff>
      <xdr:row>21</xdr:row>
      <xdr:rowOff>396875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69BCA9C8-F28B-4B1F-B2C1-A19508DC6DC5}"/>
            </a:ext>
          </a:extLst>
        </xdr:cNvPr>
        <xdr:cNvSpPr>
          <a:spLocks noChangeShapeType="1"/>
        </xdr:cNvSpPr>
      </xdr:nvSpPr>
      <xdr:spPr bwMode="auto">
        <a:xfrm>
          <a:off x="2390775" y="6826250"/>
          <a:ext cx="1353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0</xdr:colOff>
      <xdr:row>9</xdr:row>
      <xdr:rowOff>444500</xdr:rowOff>
    </xdr:from>
    <xdr:to>
      <xdr:col>12</xdr:col>
      <xdr:colOff>11906</xdr:colOff>
      <xdr:row>9</xdr:row>
      <xdr:rowOff>452438</xdr:rowOff>
    </xdr:to>
    <xdr:sp macro="" textlink="">
      <xdr:nvSpPr>
        <xdr:cNvPr id="5" name="Line 8">
          <a:extLst>
            <a:ext uri="{FF2B5EF4-FFF2-40B4-BE49-F238E27FC236}">
              <a16:creationId xmlns:a16="http://schemas.microsoft.com/office/drawing/2014/main" id="{E86656FB-1914-400E-A8BB-A378ECFFF664}"/>
            </a:ext>
          </a:extLst>
        </xdr:cNvPr>
        <xdr:cNvSpPr>
          <a:spLocks noChangeShapeType="1"/>
        </xdr:cNvSpPr>
      </xdr:nvSpPr>
      <xdr:spPr bwMode="auto">
        <a:xfrm>
          <a:off x="6134100" y="2644775"/>
          <a:ext cx="1364456" cy="79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1043781</xdr:colOff>
      <xdr:row>25</xdr:row>
      <xdr:rowOff>412750</xdr:rowOff>
    </xdr:from>
    <xdr:to>
      <xdr:col>5</xdr:col>
      <xdr:colOff>285750</xdr:colOff>
      <xdr:row>25</xdr:row>
      <xdr:rowOff>416718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A42EECD4-697C-4835-ACB8-8DB53EEE7BA3}"/>
            </a:ext>
          </a:extLst>
        </xdr:cNvPr>
        <xdr:cNvSpPr>
          <a:spLocks noChangeShapeType="1"/>
        </xdr:cNvSpPr>
      </xdr:nvSpPr>
      <xdr:spPr bwMode="auto">
        <a:xfrm>
          <a:off x="2386806" y="8251825"/>
          <a:ext cx="1346994" cy="39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29482</xdr:colOff>
      <xdr:row>17</xdr:row>
      <xdr:rowOff>408782</xdr:rowOff>
    </xdr:from>
    <xdr:to>
      <xdr:col>1</xdr:col>
      <xdr:colOff>305707</xdr:colOff>
      <xdr:row>17</xdr:row>
      <xdr:rowOff>408782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82D35837-2767-438F-B867-D60D3563173B}"/>
            </a:ext>
          </a:extLst>
        </xdr:cNvPr>
        <xdr:cNvSpPr>
          <a:spLocks noChangeShapeType="1"/>
        </xdr:cNvSpPr>
      </xdr:nvSpPr>
      <xdr:spPr bwMode="auto">
        <a:xfrm>
          <a:off x="1077232" y="5428457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71437</xdr:colOff>
      <xdr:row>29</xdr:row>
      <xdr:rowOff>361155</xdr:rowOff>
    </xdr:from>
    <xdr:to>
      <xdr:col>5</xdr:col>
      <xdr:colOff>261937</xdr:colOff>
      <xdr:row>29</xdr:row>
      <xdr:rowOff>369093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9CEB5089-2792-474C-95EF-C1EE2A233167}"/>
            </a:ext>
          </a:extLst>
        </xdr:cNvPr>
        <xdr:cNvSpPr>
          <a:spLocks noChangeShapeType="1"/>
        </xdr:cNvSpPr>
      </xdr:nvSpPr>
      <xdr:spPr bwMode="auto">
        <a:xfrm>
          <a:off x="2476500" y="9243218"/>
          <a:ext cx="1262062" cy="79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4</xdr:col>
      <xdr:colOff>621196</xdr:colOff>
      <xdr:row>1</xdr:row>
      <xdr:rowOff>27781</xdr:rowOff>
    </xdr:from>
    <xdr:to>
      <xdr:col>6</xdr:col>
      <xdr:colOff>551016</xdr:colOff>
      <xdr:row>5</xdr:row>
      <xdr:rowOff>15875</xdr:rowOff>
    </xdr:to>
    <xdr:pic>
      <xdr:nvPicPr>
        <xdr:cNvPr id="12" name="58 Imagen">
          <a:extLst>
            <a:ext uri="{FF2B5EF4-FFF2-40B4-BE49-F238E27FC236}">
              <a16:creationId xmlns:a16="http://schemas.microsoft.com/office/drawing/2014/main" id="{E8FFCBFD-49DB-469C-8FD8-1E0B698F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9946" y="234156"/>
          <a:ext cx="993445" cy="1067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13</xdr:row>
      <xdr:rowOff>428625</xdr:rowOff>
    </xdr:from>
    <xdr:to>
      <xdr:col>17</xdr:col>
      <xdr:colOff>0</xdr:colOff>
      <xdr:row>13</xdr:row>
      <xdr:rowOff>428625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6D3B6348-1109-4B80-9E01-4923691B1083}"/>
            </a:ext>
          </a:extLst>
        </xdr:cNvPr>
        <xdr:cNvCxnSpPr/>
      </xdr:nvCxnSpPr>
      <xdr:spPr bwMode="auto">
        <a:xfrm>
          <a:off x="10934700" y="4038600"/>
          <a:ext cx="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</xdr:colOff>
      <xdr:row>33</xdr:row>
      <xdr:rowOff>345283</xdr:rowOff>
    </xdr:from>
    <xdr:to>
      <xdr:col>7</xdr:col>
      <xdr:colOff>308124</xdr:colOff>
      <xdr:row>33</xdr:row>
      <xdr:rowOff>345283</xdr:rowOff>
    </xdr:to>
    <xdr:sp macro="" textlink="">
      <xdr:nvSpPr>
        <xdr:cNvPr id="14" name="Line 8">
          <a:extLst>
            <a:ext uri="{FF2B5EF4-FFF2-40B4-BE49-F238E27FC236}">
              <a16:creationId xmlns:a16="http://schemas.microsoft.com/office/drawing/2014/main" id="{3F8B4316-C2E9-45A3-BD3B-AFFCC69AAF7C}"/>
            </a:ext>
          </a:extLst>
        </xdr:cNvPr>
        <xdr:cNvSpPr>
          <a:spLocks noChangeShapeType="1"/>
        </xdr:cNvSpPr>
      </xdr:nvSpPr>
      <xdr:spPr bwMode="auto">
        <a:xfrm>
          <a:off x="4802981" y="11003758"/>
          <a:ext cx="2866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11906</xdr:colOff>
      <xdr:row>33</xdr:row>
      <xdr:rowOff>345108</xdr:rowOff>
    </xdr:from>
    <xdr:to>
      <xdr:col>6</xdr:col>
      <xdr:colOff>41413</xdr:colOff>
      <xdr:row>33</xdr:row>
      <xdr:rowOff>357187</xdr:rowOff>
    </xdr:to>
    <xdr:sp macro="" textlink="">
      <xdr:nvSpPr>
        <xdr:cNvPr id="15" name="Line 8">
          <a:extLst>
            <a:ext uri="{FF2B5EF4-FFF2-40B4-BE49-F238E27FC236}">
              <a16:creationId xmlns:a16="http://schemas.microsoft.com/office/drawing/2014/main" id="{D39DCAC2-C1EC-42C8-A3EF-53FBA25A72AC}"/>
            </a:ext>
          </a:extLst>
        </xdr:cNvPr>
        <xdr:cNvSpPr>
          <a:spLocks noChangeShapeType="1"/>
        </xdr:cNvSpPr>
      </xdr:nvSpPr>
      <xdr:spPr bwMode="auto">
        <a:xfrm flipV="1">
          <a:off x="2402681" y="11003583"/>
          <a:ext cx="1382057" cy="1207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1</xdr:colOff>
      <xdr:row>33</xdr:row>
      <xdr:rowOff>381000</xdr:rowOff>
    </xdr:from>
    <xdr:to>
      <xdr:col>12</xdr:col>
      <xdr:colOff>651</xdr:colOff>
      <xdr:row>33</xdr:row>
      <xdr:rowOff>381000</xdr:rowOff>
    </xdr:to>
    <xdr:sp macro="" textlink="">
      <xdr:nvSpPr>
        <xdr:cNvPr id="16" name="Line 8">
          <a:extLst>
            <a:ext uri="{FF2B5EF4-FFF2-40B4-BE49-F238E27FC236}">
              <a16:creationId xmlns:a16="http://schemas.microsoft.com/office/drawing/2014/main" id="{6DF05DC2-CA6A-41E6-B784-5D3571F8E3EC}"/>
            </a:ext>
          </a:extLst>
        </xdr:cNvPr>
        <xdr:cNvSpPr>
          <a:spLocks noChangeShapeType="1"/>
        </xdr:cNvSpPr>
      </xdr:nvSpPr>
      <xdr:spPr bwMode="auto">
        <a:xfrm>
          <a:off x="6134101" y="11039475"/>
          <a:ext cx="1353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11907</xdr:colOff>
      <xdr:row>21</xdr:row>
      <xdr:rowOff>345281</xdr:rowOff>
    </xdr:from>
    <xdr:to>
      <xdr:col>12</xdr:col>
      <xdr:colOff>8135</xdr:colOff>
      <xdr:row>21</xdr:row>
      <xdr:rowOff>345281</xdr:rowOff>
    </xdr:to>
    <xdr:sp macro="" textlink="">
      <xdr:nvSpPr>
        <xdr:cNvPr id="20" name="Line 8">
          <a:extLst>
            <a:ext uri="{FF2B5EF4-FFF2-40B4-BE49-F238E27FC236}">
              <a16:creationId xmlns:a16="http://schemas.microsoft.com/office/drawing/2014/main" id="{A45C3EC2-F7EA-4008-9873-3DB2660EFA7D}"/>
            </a:ext>
          </a:extLst>
        </xdr:cNvPr>
        <xdr:cNvSpPr>
          <a:spLocks noChangeShapeType="1"/>
        </xdr:cNvSpPr>
      </xdr:nvSpPr>
      <xdr:spPr bwMode="auto">
        <a:xfrm>
          <a:off x="6146007" y="6774656"/>
          <a:ext cx="134877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0</xdr:colOff>
      <xdr:row>29</xdr:row>
      <xdr:rowOff>321468</xdr:rowOff>
    </xdr:from>
    <xdr:to>
      <xdr:col>7</xdr:col>
      <xdr:colOff>296218</xdr:colOff>
      <xdr:row>29</xdr:row>
      <xdr:rowOff>321468</xdr:rowOff>
    </xdr:to>
    <xdr:sp macro="" textlink="">
      <xdr:nvSpPr>
        <xdr:cNvPr id="22" name="Line 8">
          <a:extLst>
            <a:ext uri="{FF2B5EF4-FFF2-40B4-BE49-F238E27FC236}">
              <a16:creationId xmlns:a16="http://schemas.microsoft.com/office/drawing/2014/main" id="{7DBB83CC-680C-46C5-9D90-B950FBCA54B6}"/>
            </a:ext>
          </a:extLst>
        </xdr:cNvPr>
        <xdr:cNvSpPr>
          <a:spLocks noChangeShapeType="1"/>
        </xdr:cNvSpPr>
      </xdr:nvSpPr>
      <xdr:spPr bwMode="auto">
        <a:xfrm>
          <a:off x="4791075" y="9570243"/>
          <a:ext cx="29621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13805</xdr:colOff>
      <xdr:row>33</xdr:row>
      <xdr:rowOff>372717</xdr:rowOff>
    </xdr:from>
    <xdr:to>
      <xdr:col>19</xdr:col>
      <xdr:colOff>295937</xdr:colOff>
      <xdr:row>33</xdr:row>
      <xdr:rowOff>372717</xdr:rowOff>
    </xdr:to>
    <xdr:sp macro="" textlink="">
      <xdr:nvSpPr>
        <xdr:cNvPr id="26" name="Line 8">
          <a:extLst>
            <a:ext uri="{FF2B5EF4-FFF2-40B4-BE49-F238E27FC236}">
              <a16:creationId xmlns:a16="http://schemas.microsoft.com/office/drawing/2014/main" id="{CBD53A57-FEBE-4B06-AB57-B71D8733CB18}"/>
            </a:ext>
          </a:extLst>
        </xdr:cNvPr>
        <xdr:cNvSpPr>
          <a:spLocks noChangeShapeType="1"/>
        </xdr:cNvSpPr>
      </xdr:nvSpPr>
      <xdr:spPr bwMode="auto">
        <a:xfrm>
          <a:off x="12282005" y="11031192"/>
          <a:ext cx="2821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13804</xdr:colOff>
      <xdr:row>33</xdr:row>
      <xdr:rowOff>317500</xdr:rowOff>
    </xdr:from>
    <xdr:to>
      <xdr:col>1</xdr:col>
      <xdr:colOff>280504</xdr:colOff>
      <xdr:row>33</xdr:row>
      <xdr:rowOff>317500</xdr:rowOff>
    </xdr:to>
    <xdr:sp macro="" textlink="">
      <xdr:nvSpPr>
        <xdr:cNvPr id="27" name="Line 8">
          <a:extLst>
            <a:ext uri="{FF2B5EF4-FFF2-40B4-BE49-F238E27FC236}">
              <a16:creationId xmlns:a16="http://schemas.microsoft.com/office/drawing/2014/main" id="{7B460C18-7F48-42D4-9B21-2E0B3834FA4D}"/>
            </a:ext>
          </a:extLst>
        </xdr:cNvPr>
        <xdr:cNvSpPr>
          <a:spLocks noChangeShapeType="1"/>
        </xdr:cNvSpPr>
      </xdr:nvSpPr>
      <xdr:spPr bwMode="auto">
        <a:xfrm>
          <a:off x="1061554" y="10975975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59532</xdr:colOff>
      <xdr:row>29</xdr:row>
      <xdr:rowOff>328612</xdr:rowOff>
    </xdr:from>
    <xdr:to>
      <xdr:col>17</xdr:col>
      <xdr:colOff>250683</xdr:colOff>
      <xdr:row>29</xdr:row>
      <xdr:rowOff>328612</xdr:rowOff>
    </xdr:to>
    <xdr:sp macro="" textlink="">
      <xdr:nvSpPr>
        <xdr:cNvPr id="33" name="Line 8">
          <a:extLst>
            <a:ext uri="{FF2B5EF4-FFF2-40B4-BE49-F238E27FC236}">
              <a16:creationId xmlns:a16="http://schemas.microsoft.com/office/drawing/2014/main" id="{1C914E4D-7B85-41E7-9B21-CDAA570932AB}"/>
            </a:ext>
          </a:extLst>
        </xdr:cNvPr>
        <xdr:cNvSpPr>
          <a:spLocks noChangeShapeType="1"/>
        </xdr:cNvSpPr>
      </xdr:nvSpPr>
      <xdr:spPr bwMode="auto">
        <a:xfrm>
          <a:off x="10036970" y="9210675"/>
          <a:ext cx="126271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23812</xdr:colOff>
      <xdr:row>17</xdr:row>
      <xdr:rowOff>392907</xdr:rowOff>
    </xdr:from>
    <xdr:to>
      <xdr:col>7</xdr:col>
      <xdr:colOff>301625</xdr:colOff>
      <xdr:row>17</xdr:row>
      <xdr:rowOff>392907</xdr:rowOff>
    </xdr:to>
    <xdr:sp macro="" textlink="">
      <xdr:nvSpPr>
        <xdr:cNvPr id="23" name="Line 8">
          <a:extLst>
            <a:ext uri="{FF2B5EF4-FFF2-40B4-BE49-F238E27FC236}">
              <a16:creationId xmlns:a16="http://schemas.microsoft.com/office/drawing/2014/main" id="{28289B99-1560-4574-8EEF-EF2DCDA2E374}"/>
            </a:ext>
          </a:extLst>
        </xdr:cNvPr>
        <xdr:cNvSpPr>
          <a:spLocks noChangeShapeType="1"/>
        </xdr:cNvSpPr>
      </xdr:nvSpPr>
      <xdr:spPr bwMode="auto">
        <a:xfrm>
          <a:off x="4857750" y="5179220"/>
          <a:ext cx="27781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11907</xdr:colOff>
      <xdr:row>5</xdr:row>
      <xdr:rowOff>416719</xdr:rowOff>
    </xdr:from>
    <xdr:to>
      <xdr:col>3</xdr:col>
      <xdr:colOff>12557</xdr:colOff>
      <xdr:row>5</xdr:row>
      <xdr:rowOff>416719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C8862AF1-4ED2-4A40-8325-531AC4C62A33}"/>
            </a:ext>
          </a:extLst>
        </xdr:cNvPr>
        <xdr:cNvSpPr>
          <a:spLocks noChangeShapeType="1"/>
        </xdr:cNvSpPr>
      </xdr:nvSpPr>
      <xdr:spPr bwMode="auto">
        <a:xfrm>
          <a:off x="1059657" y="15485269"/>
          <a:ext cx="165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0821-22F0-489F-85F9-167633846B07}">
  <sheetPr>
    <pageSetUpPr fitToPage="1"/>
  </sheetPr>
  <dimension ref="A1:K101"/>
  <sheetViews>
    <sheetView topLeftCell="A13" workbookViewId="0">
      <selection activeCell="D22" sqref="D22"/>
    </sheetView>
  </sheetViews>
  <sheetFormatPr baseColWidth="10" defaultColWidth="11.42578125" defaultRowHeight="15" x14ac:dyDescent="0.25"/>
  <cols>
    <col min="1" max="1" width="4.28515625" style="1" customWidth="1"/>
    <col min="2" max="2" width="10.7109375" style="1" bestFit="1" customWidth="1"/>
    <col min="3" max="3" width="46.28515625" style="1" bestFit="1" customWidth="1"/>
    <col min="4" max="4" width="25.42578125" style="1" customWidth="1"/>
    <col min="5" max="5" width="15.85546875" style="1" customWidth="1"/>
    <col min="6" max="6" width="11.7109375" style="1" customWidth="1"/>
    <col min="7" max="7" width="12.7109375" style="1" customWidth="1"/>
    <col min="8" max="8" width="16.140625" style="1" customWidth="1"/>
    <col min="9" max="9" width="14.28515625" style="1" customWidth="1"/>
    <col min="10" max="10" width="10.7109375" style="1" customWidth="1"/>
    <col min="11" max="11" width="28.7109375" style="1" bestFit="1" customWidth="1"/>
    <col min="12" max="16384" width="11.42578125" style="1"/>
  </cols>
  <sheetData>
    <row r="1" spans="1:1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x14ac:dyDescent="0.25">
      <c r="A3" s="112" t="s">
        <v>2</v>
      </c>
      <c r="B3" s="112"/>
      <c r="C3" s="112"/>
      <c r="D3" s="112"/>
      <c r="E3" s="112"/>
      <c r="F3" s="112"/>
      <c r="G3" s="112"/>
      <c r="H3" s="112"/>
      <c r="I3" s="112"/>
      <c r="J3" s="112"/>
    </row>
    <row r="4" spans="1:11" x14ac:dyDescent="0.25">
      <c r="A4" s="112" t="s">
        <v>95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11" x14ac:dyDescent="0.25">
      <c r="A5" s="112" t="s">
        <v>3</v>
      </c>
      <c r="B5" s="112"/>
      <c r="C5" s="112"/>
      <c r="D5" s="112"/>
      <c r="E5" s="112"/>
      <c r="F5" s="112"/>
      <c r="G5" s="112"/>
      <c r="H5" s="112"/>
      <c r="I5" s="112"/>
      <c r="J5" s="112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1" x14ac:dyDescent="0.25">
      <c r="A7" s="4">
        <v>1</v>
      </c>
      <c r="B7" s="114" t="s">
        <v>94</v>
      </c>
      <c r="C7" s="114"/>
      <c r="D7" s="114"/>
      <c r="E7" s="114"/>
      <c r="F7" s="114"/>
      <c r="G7" s="114"/>
      <c r="H7" s="114"/>
      <c r="I7" s="114"/>
      <c r="J7" s="114"/>
    </row>
    <row r="8" spans="1:11" x14ac:dyDescent="0.25">
      <c r="A8" s="4">
        <v>2</v>
      </c>
      <c r="B8" s="114" t="s">
        <v>4</v>
      </c>
      <c r="C8" s="114"/>
      <c r="D8" s="114"/>
      <c r="E8" s="114"/>
      <c r="F8" s="114"/>
      <c r="G8" s="114"/>
      <c r="H8" s="114"/>
      <c r="I8" s="114"/>
      <c r="J8" s="114"/>
    </row>
    <row r="9" spans="1:11" x14ac:dyDescent="0.25">
      <c r="A9" s="4">
        <v>3</v>
      </c>
      <c r="B9" s="114" t="s">
        <v>93</v>
      </c>
      <c r="C9" s="114"/>
      <c r="D9" s="114"/>
      <c r="E9" s="114"/>
      <c r="F9" s="114"/>
      <c r="G9" s="114"/>
      <c r="H9" s="114"/>
      <c r="I9" s="114"/>
      <c r="J9" s="114"/>
    </row>
    <row r="10" spans="1:11" x14ac:dyDescent="0.25">
      <c r="A10" s="4">
        <v>4</v>
      </c>
      <c r="B10" s="115" t="s">
        <v>5</v>
      </c>
      <c r="C10" s="115"/>
      <c r="D10" s="115"/>
      <c r="E10" s="115"/>
      <c r="F10" s="115"/>
      <c r="G10" s="115"/>
      <c r="H10" s="115"/>
      <c r="I10" s="115"/>
      <c r="J10" s="115"/>
    </row>
    <row r="11" spans="1:11" x14ac:dyDescent="0.25">
      <c r="A11" s="4">
        <v>5</v>
      </c>
      <c r="B11" s="114" t="s">
        <v>125</v>
      </c>
      <c r="C11" s="114"/>
      <c r="D11" s="114"/>
      <c r="E11" s="114"/>
      <c r="F11" s="114"/>
      <c r="G11" s="114"/>
      <c r="H11" s="114"/>
      <c r="I11" s="114"/>
      <c r="J11" s="114"/>
    </row>
    <row r="12" spans="1:11" x14ac:dyDescent="0.25">
      <c r="A12" s="4">
        <v>6</v>
      </c>
      <c r="B12" s="114" t="s">
        <v>126</v>
      </c>
      <c r="C12" s="114"/>
      <c r="D12" s="114"/>
      <c r="E12" s="114"/>
      <c r="F12" s="114"/>
      <c r="G12" s="114"/>
      <c r="H12" s="114"/>
      <c r="I12" s="114"/>
      <c r="J12" s="114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54" customHeight="1" x14ac:dyDescent="0.25">
      <c r="A14" s="113" t="s">
        <v>6</v>
      </c>
      <c r="B14" s="113" t="s">
        <v>7</v>
      </c>
      <c r="C14" s="113" t="s">
        <v>8</v>
      </c>
      <c r="D14" s="113" t="s">
        <v>9</v>
      </c>
      <c r="E14" s="113" t="s">
        <v>10</v>
      </c>
      <c r="F14" s="113" t="s">
        <v>11</v>
      </c>
      <c r="G14" s="113"/>
      <c r="H14" s="113" t="s">
        <v>12</v>
      </c>
      <c r="I14" s="113" t="s">
        <v>13</v>
      </c>
      <c r="J14" s="113" t="s">
        <v>14</v>
      </c>
      <c r="K14" s="113" t="s">
        <v>15</v>
      </c>
    </row>
    <row r="15" spans="1:11" x14ac:dyDescent="0.25">
      <c r="A15" s="113"/>
      <c r="B15" s="113"/>
      <c r="C15" s="113"/>
      <c r="D15" s="113"/>
      <c r="E15" s="113"/>
      <c r="F15" s="5" t="s">
        <v>16</v>
      </c>
      <c r="G15" s="5" t="s">
        <v>17</v>
      </c>
      <c r="H15" s="113"/>
      <c r="I15" s="113"/>
      <c r="J15" s="113"/>
      <c r="K15" s="113"/>
    </row>
    <row r="16" spans="1:11" x14ac:dyDescent="0.25">
      <c r="A16" s="121" t="s">
        <v>18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</row>
    <row r="17" spans="1:11" ht="15" customHeight="1" x14ac:dyDescent="0.25">
      <c r="A17" s="110" t="s">
        <v>19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</row>
    <row r="18" spans="1:11" x14ac:dyDescent="0.25">
      <c r="A18" s="6">
        <v>1</v>
      </c>
      <c r="B18" s="7"/>
      <c r="C18" s="69" t="s">
        <v>20</v>
      </c>
      <c r="D18" s="68">
        <v>1</v>
      </c>
      <c r="E18" s="68" t="s">
        <v>21</v>
      </c>
      <c r="F18" s="68">
        <v>1</v>
      </c>
      <c r="G18" s="68">
        <v>2</v>
      </c>
      <c r="H18" s="68">
        <v>16</v>
      </c>
      <c r="I18" s="68">
        <f>(F18*18+G18*18+H18)</f>
        <v>70</v>
      </c>
      <c r="J18" s="68">
        <v>4</v>
      </c>
      <c r="K18" s="68" t="s">
        <v>22</v>
      </c>
    </row>
    <row r="19" spans="1:11" x14ac:dyDescent="0.25">
      <c r="A19" s="6">
        <v>2</v>
      </c>
      <c r="B19" s="7"/>
      <c r="C19" s="69" t="s">
        <v>23</v>
      </c>
      <c r="D19" s="68">
        <v>1</v>
      </c>
      <c r="E19" s="68" t="s">
        <v>21</v>
      </c>
      <c r="F19" s="68">
        <v>2</v>
      </c>
      <c r="G19" s="68">
        <v>2</v>
      </c>
      <c r="H19" s="68">
        <v>0</v>
      </c>
      <c r="I19" s="68">
        <f>(F19*18+G19*18+H19)</f>
        <v>72</v>
      </c>
      <c r="J19" s="68">
        <v>4</v>
      </c>
      <c r="K19" s="68" t="s">
        <v>22</v>
      </c>
    </row>
    <row r="20" spans="1:11" x14ac:dyDescent="0.25">
      <c r="A20" s="6">
        <v>3</v>
      </c>
      <c r="B20" s="7"/>
      <c r="C20" s="69" t="s">
        <v>24</v>
      </c>
      <c r="D20" s="68">
        <v>2</v>
      </c>
      <c r="E20" s="68" t="s">
        <v>21</v>
      </c>
      <c r="F20" s="68">
        <v>2</v>
      </c>
      <c r="G20" s="68">
        <v>2</v>
      </c>
      <c r="H20" s="68">
        <v>0</v>
      </c>
      <c r="I20" s="68">
        <f t="shared" ref="I20:I22" si="0">(F20*18+G20*18+H20)</f>
        <v>72</v>
      </c>
      <c r="J20" s="68">
        <v>4</v>
      </c>
      <c r="K20" s="68" t="s">
        <v>23</v>
      </c>
    </row>
    <row r="21" spans="1:11" x14ac:dyDescent="0.25">
      <c r="A21" s="6">
        <v>4</v>
      </c>
      <c r="B21" s="7"/>
      <c r="C21" s="69" t="s">
        <v>25</v>
      </c>
      <c r="D21" s="68">
        <v>3</v>
      </c>
      <c r="E21" s="68" t="s">
        <v>21</v>
      </c>
      <c r="F21" s="68">
        <v>2</v>
      </c>
      <c r="G21" s="68">
        <v>2</v>
      </c>
      <c r="H21" s="68">
        <v>0</v>
      </c>
      <c r="I21" s="68">
        <f t="shared" si="0"/>
        <v>72</v>
      </c>
      <c r="J21" s="68">
        <v>4</v>
      </c>
      <c r="K21" s="68" t="s">
        <v>24</v>
      </c>
    </row>
    <row r="22" spans="1:11" x14ac:dyDescent="0.25">
      <c r="A22" s="6">
        <v>5</v>
      </c>
      <c r="B22" s="7"/>
      <c r="C22" s="69" t="s">
        <v>26</v>
      </c>
      <c r="D22" s="68">
        <v>4</v>
      </c>
      <c r="E22" s="68" t="s">
        <v>21</v>
      </c>
      <c r="F22" s="68">
        <v>2</v>
      </c>
      <c r="G22" s="68">
        <v>2</v>
      </c>
      <c r="H22" s="68">
        <v>0</v>
      </c>
      <c r="I22" s="68">
        <f t="shared" si="0"/>
        <v>72</v>
      </c>
      <c r="J22" s="68">
        <v>4</v>
      </c>
      <c r="K22" s="68" t="s">
        <v>25</v>
      </c>
    </row>
    <row r="23" spans="1:11" ht="15" customHeight="1" x14ac:dyDescent="0.25">
      <c r="A23" s="110" t="s">
        <v>41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</row>
    <row r="24" spans="1:11" ht="15" customHeight="1" x14ac:dyDescent="0.25">
      <c r="A24" s="7">
        <v>6</v>
      </c>
      <c r="B24" s="7"/>
      <c r="C24" s="16" t="s">
        <v>42</v>
      </c>
      <c r="D24" s="6">
        <v>1</v>
      </c>
      <c r="E24" s="6" t="s">
        <v>50</v>
      </c>
      <c r="F24" s="18">
        <v>4</v>
      </c>
      <c r="G24" s="18">
        <v>1</v>
      </c>
      <c r="H24" s="6">
        <v>0</v>
      </c>
      <c r="I24" s="18">
        <v>90</v>
      </c>
      <c r="J24" s="18">
        <v>6</v>
      </c>
      <c r="K24" s="6" t="s">
        <v>22</v>
      </c>
    </row>
    <row r="25" spans="1:11" ht="15" customHeight="1" x14ac:dyDescent="0.25">
      <c r="A25" s="7">
        <v>7</v>
      </c>
      <c r="B25" s="7"/>
      <c r="C25" s="16" t="s">
        <v>43</v>
      </c>
      <c r="D25" s="6">
        <v>1</v>
      </c>
      <c r="E25" s="6" t="s">
        <v>50</v>
      </c>
      <c r="F25" s="18">
        <v>5</v>
      </c>
      <c r="G25" s="18">
        <v>0</v>
      </c>
      <c r="H25" s="6">
        <v>0</v>
      </c>
      <c r="I25" s="18">
        <v>90</v>
      </c>
      <c r="J25" s="18">
        <v>6</v>
      </c>
      <c r="K25" s="6" t="s">
        <v>22</v>
      </c>
    </row>
    <row r="26" spans="1:11" ht="15" customHeight="1" x14ac:dyDescent="0.25">
      <c r="A26" s="7">
        <v>8</v>
      </c>
      <c r="B26" s="7"/>
      <c r="C26" s="76" t="s">
        <v>44</v>
      </c>
      <c r="D26" s="77">
        <v>2</v>
      </c>
      <c r="E26" s="77" t="s">
        <v>50</v>
      </c>
      <c r="F26" s="78">
        <v>1</v>
      </c>
      <c r="G26" s="78">
        <v>4</v>
      </c>
      <c r="H26" s="77">
        <v>0</v>
      </c>
      <c r="I26" s="78">
        <v>90</v>
      </c>
      <c r="J26" s="78">
        <v>6</v>
      </c>
      <c r="K26" s="7"/>
    </row>
    <row r="27" spans="1:11" ht="15" customHeight="1" x14ac:dyDescent="0.25">
      <c r="A27" s="7">
        <v>9</v>
      </c>
      <c r="B27" s="7"/>
      <c r="C27" s="16" t="s">
        <v>45</v>
      </c>
      <c r="D27" s="6">
        <v>1</v>
      </c>
      <c r="E27" s="6" t="s">
        <v>50</v>
      </c>
      <c r="F27" s="18">
        <v>2</v>
      </c>
      <c r="G27" s="18">
        <v>3</v>
      </c>
      <c r="H27" s="6">
        <v>0</v>
      </c>
      <c r="I27" s="18">
        <v>90</v>
      </c>
      <c r="J27" s="18">
        <v>6</v>
      </c>
      <c r="K27" s="6" t="s">
        <v>22</v>
      </c>
    </row>
    <row r="28" spans="1:11" ht="15" customHeight="1" x14ac:dyDescent="0.25">
      <c r="A28" s="7">
        <v>10</v>
      </c>
      <c r="B28" s="7"/>
      <c r="C28" s="76" t="s">
        <v>46</v>
      </c>
      <c r="D28" s="77">
        <v>2</v>
      </c>
      <c r="E28" s="77" t="s">
        <v>50</v>
      </c>
      <c r="F28" s="78">
        <v>4</v>
      </c>
      <c r="G28" s="78">
        <v>1</v>
      </c>
      <c r="H28" s="77">
        <v>0</v>
      </c>
      <c r="I28" s="78">
        <v>90</v>
      </c>
      <c r="J28" s="78">
        <v>6</v>
      </c>
      <c r="K28" s="7"/>
    </row>
    <row r="29" spans="1:11" x14ac:dyDescent="0.25">
      <c r="A29" s="7">
        <v>11</v>
      </c>
      <c r="B29" s="7"/>
      <c r="C29" s="80" t="s">
        <v>47</v>
      </c>
      <c r="D29" s="77">
        <v>3</v>
      </c>
      <c r="E29" s="77" t="s">
        <v>50</v>
      </c>
      <c r="F29" s="78">
        <v>3</v>
      </c>
      <c r="G29" s="78">
        <v>2</v>
      </c>
      <c r="H29" s="77">
        <v>0</v>
      </c>
      <c r="I29" s="78">
        <v>90</v>
      </c>
      <c r="J29" s="78">
        <v>6</v>
      </c>
      <c r="K29" s="6"/>
    </row>
    <row r="30" spans="1:11" x14ac:dyDescent="0.25">
      <c r="A30" s="7">
        <v>12</v>
      </c>
      <c r="B30" s="7"/>
      <c r="C30" s="89" t="s">
        <v>48</v>
      </c>
      <c r="D30" s="77">
        <v>3</v>
      </c>
      <c r="E30" s="77" t="s">
        <v>50</v>
      </c>
      <c r="F30" s="78">
        <v>4</v>
      </c>
      <c r="G30" s="78">
        <v>1</v>
      </c>
      <c r="H30" s="77">
        <v>0</v>
      </c>
      <c r="I30" s="78">
        <v>90</v>
      </c>
      <c r="J30" s="78">
        <v>6</v>
      </c>
      <c r="K30" s="6"/>
    </row>
    <row r="31" spans="1:11" x14ac:dyDescent="0.25">
      <c r="A31" s="7">
        <v>13</v>
      </c>
      <c r="B31" s="7"/>
      <c r="C31" s="76" t="s">
        <v>49</v>
      </c>
      <c r="D31" s="77">
        <v>4</v>
      </c>
      <c r="E31" s="77" t="s">
        <v>50</v>
      </c>
      <c r="F31" s="78">
        <v>2</v>
      </c>
      <c r="G31" s="78">
        <v>3</v>
      </c>
      <c r="H31" s="77">
        <v>0</v>
      </c>
      <c r="I31" s="78">
        <v>90</v>
      </c>
      <c r="J31" s="78">
        <v>6</v>
      </c>
      <c r="K31" s="6"/>
    </row>
    <row r="32" spans="1:11" x14ac:dyDescent="0.25">
      <c r="A32" s="110" t="s">
        <v>51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</row>
    <row r="33" spans="1:11" x14ac:dyDescent="0.25">
      <c r="A33" s="6">
        <v>14</v>
      </c>
      <c r="B33" s="7"/>
      <c r="C33" s="101" t="s">
        <v>52</v>
      </c>
      <c r="D33" s="102">
        <v>1</v>
      </c>
      <c r="E33" s="102" t="s">
        <v>50</v>
      </c>
      <c r="F33" s="103">
        <v>4</v>
      </c>
      <c r="G33" s="103">
        <v>1</v>
      </c>
      <c r="H33" s="102">
        <v>0</v>
      </c>
      <c r="I33" s="103">
        <v>90</v>
      </c>
      <c r="J33" s="103">
        <v>6</v>
      </c>
      <c r="K33" s="68" t="s">
        <v>22</v>
      </c>
    </row>
    <row r="34" spans="1:11" x14ac:dyDescent="0.25">
      <c r="A34" s="6">
        <v>15</v>
      </c>
      <c r="B34" s="7"/>
      <c r="C34" s="76" t="s">
        <v>132</v>
      </c>
      <c r="D34" s="77">
        <v>2</v>
      </c>
      <c r="E34" s="77" t="s">
        <v>50</v>
      </c>
      <c r="F34" s="78">
        <v>1</v>
      </c>
      <c r="G34" s="78">
        <v>4</v>
      </c>
      <c r="H34" s="77">
        <v>0</v>
      </c>
      <c r="I34" s="78">
        <v>90</v>
      </c>
      <c r="J34" s="78">
        <v>6</v>
      </c>
      <c r="K34" s="6"/>
    </row>
    <row r="35" spans="1:11" x14ac:dyDescent="0.25">
      <c r="A35" s="6">
        <v>16</v>
      </c>
      <c r="B35" s="7"/>
      <c r="C35" s="104" t="s">
        <v>53</v>
      </c>
      <c r="D35" s="102">
        <v>1</v>
      </c>
      <c r="E35" s="102" t="s">
        <v>50</v>
      </c>
      <c r="F35" s="105">
        <v>2</v>
      </c>
      <c r="G35" s="105">
        <v>2</v>
      </c>
      <c r="H35" s="102">
        <v>0</v>
      </c>
      <c r="I35" s="105">
        <v>72</v>
      </c>
      <c r="J35" s="105">
        <v>4</v>
      </c>
      <c r="K35" s="68" t="s">
        <v>22</v>
      </c>
    </row>
    <row r="36" spans="1:11" x14ac:dyDescent="0.25">
      <c r="A36" s="6">
        <v>17</v>
      </c>
      <c r="B36" s="7"/>
      <c r="C36" s="76" t="s">
        <v>54</v>
      </c>
      <c r="D36" s="77">
        <v>3</v>
      </c>
      <c r="E36" s="77" t="s">
        <v>50</v>
      </c>
      <c r="F36" s="78">
        <v>4</v>
      </c>
      <c r="G36" s="78">
        <v>1</v>
      </c>
      <c r="H36" s="77">
        <v>0</v>
      </c>
      <c r="I36" s="78">
        <v>90</v>
      </c>
      <c r="J36" s="78">
        <v>6</v>
      </c>
      <c r="K36" s="6"/>
    </row>
    <row r="37" spans="1:11" x14ac:dyDescent="0.25">
      <c r="A37" s="6">
        <v>18</v>
      </c>
      <c r="B37" s="7"/>
      <c r="C37" s="76" t="s">
        <v>55</v>
      </c>
      <c r="D37" s="77">
        <v>3</v>
      </c>
      <c r="E37" s="77" t="s">
        <v>50</v>
      </c>
      <c r="F37" s="78">
        <v>5</v>
      </c>
      <c r="G37" s="78">
        <v>0</v>
      </c>
      <c r="H37" s="77">
        <v>0</v>
      </c>
      <c r="I37" s="78">
        <v>90</v>
      </c>
      <c r="J37" s="78">
        <v>6</v>
      </c>
      <c r="K37" s="6"/>
    </row>
    <row r="38" spans="1:11" x14ac:dyDescent="0.25">
      <c r="A38" s="110" t="s">
        <v>56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</row>
    <row r="39" spans="1:11" x14ac:dyDescent="0.25">
      <c r="A39" s="6">
        <v>19</v>
      </c>
      <c r="B39" s="7"/>
      <c r="C39" s="17" t="s">
        <v>57</v>
      </c>
      <c r="D39" s="6">
        <v>1</v>
      </c>
      <c r="E39" s="6" t="s">
        <v>50</v>
      </c>
      <c r="F39" s="19">
        <v>4</v>
      </c>
      <c r="G39" s="19">
        <v>1</v>
      </c>
      <c r="H39" s="6">
        <v>0</v>
      </c>
      <c r="I39" s="19">
        <v>90</v>
      </c>
      <c r="J39" s="19">
        <v>6</v>
      </c>
      <c r="K39" s="6" t="s">
        <v>22</v>
      </c>
    </row>
    <row r="40" spans="1:11" x14ac:dyDescent="0.25">
      <c r="A40" s="6">
        <v>20</v>
      </c>
      <c r="B40" s="7"/>
      <c r="C40" s="80" t="s">
        <v>58</v>
      </c>
      <c r="D40" s="77">
        <v>2</v>
      </c>
      <c r="E40" s="77" t="s">
        <v>50</v>
      </c>
      <c r="F40" s="78">
        <v>4</v>
      </c>
      <c r="G40" s="78">
        <v>2</v>
      </c>
      <c r="H40" s="77">
        <v>0</v>
      </c>
      <c r="I40" s="78">
        <v>108</v>
      </c>
      <c r="J40" s="78">
        <v>7</v>
      </c>
      <c r="K40" s="6"/>
    </row>
    <row r="41" spans="1:11" ht="15" customHeight="1" x14ac:dyDescent="0.25">
      <c r="A41" s="6">
        <v>21</v>
      </c>
      <c r="B41" s="7"/>
      <c r="C41" s="80" t="s">
        <v>59</v>
      </c>
      <c r="D41" s="77">
        <v>2</v>
      </c>
      <c r="E41" s="77" t="s">
        <v>50</v>
      </c>
      <c r="F41" s="78">
        <v>4</v>
      </c>
      <c r="G41" s="78">
        <v>1</v>
      </c>
      <c r="H41" s="77">
        <v>0</v>
      </c>
      <c r="I41" s="78">
        <v>90</v>
      </c>
      <c r="J41" s="78">
        <v>6</v>
      </c>
      <c r="K41" s="6"/>
    </row>
    <row r="42" spans="1:11" ht="15" customHeight="1" x14ac:dyDescent="0.25">
      <c r="A42" s="6">
        <v>22</v>
      </c>
      <c r="B42" s="7"/>
      <c r="C42" s="80" t="s">
        <v>60</v>
      </c>
      <c r="D42" s="77">
        <v>3</v>
      </c>
      <c r="E42" s="77" t="s">
        <v>50</v>
      </c>
      <c r="F42" s="78">
        <v>2</v>
      </c>
      <c r="G42" s="78">
        <v>2</v>
      </c>
      <c r="H42" s="77">
        <v>0</v>
      </c>
      <c r="I42" s="78">
        <v>72</v>
      </c>
      <c r="J42" s="78">
        <v>4</v>
      </c>
      <c r="K42" s="6"/>
    </row>
    <row r="43" spans="1:11" x14ac:dyDescent="0.25">
      <c r="A43" s="6">
        <v>23</v>
      </c>
      <c r="B43" s="7"/>
      <c r="C43" s="80" t="s">
        <v>135</v>
      </c>
      <c r="D43" s="77">
        <v>5</v>
      </c>
      <c r="E43" s="77" t="s">
        <v>50</v>
      </c>
      <c r="F43" s="78">
        <v>3</v>
      </c>
      <c r="G43" s="78">
        <v>2</v>
      </c>
      <c r="H43" s="77">
        <v>0</v>
      </c>
      <c r="I43" s="78">
        <v>90</v>
      </c>
      <c r="J43" s="78">
        <v>6</v>
      </c>
      <c r="K43" s="6"/>
    </row>
    <row r="44" spans="1:11" ht="14.25" customHeight="1" x14ac:dyDescent="0.25">
      <c r="A44" s="120" t="s">
        <v>27</v>
      </c>
      <c r="B44" s="120"/>
      <c r="C44" s="120"/>
      <c r="D44" s="120"/>
      <c r="E44" s="120"/>
      <c r="F44" s="8">
        <f>SUM(F18:F22,F24:F43)</f>
        <v>67</v>
      </c>
      <c r="G44" s="8">
        <f>SUM(G18:G22,G29:G43)</f>
        <v>32</v>
      </c>
      <c r="H44" s="8">
        <f>SUM(H18:H22,H24:H43)</f>
        <v>16</v>
      </c>
      <c r="I44" s="8">
        <f>SUM(I18:I22,I24:I43)</f>
        <v>1960</v>
      </c>
      <c r="J44" s="8">
        <f>SUM(J18:J22,J24:J43)</f>
        <v>125</v>
      </c>
      <c r="K44" s="9"/>
    </row>
    <row r="45" spans="1:11" x14ac:dyDescent="0.25">
      <c r="A45" s="122" t="s">
        <v>28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</row>
    <row r="46" spans="1:11" ht="15" customHeight="1" x14ac:dyDescent="0.25">
      <c r="A46" s="110" t="s">
        <v>19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</row>
    <row r="47" spans="1:11" ht="30" x14ac:dyDescent="0.25">
      <c r="A47" s="6">
        <v>24</v>
      </c>
      <c r="B47" s="7"/>
      <c r="C47" s="69" t="s">
        <v>29</v>
      </c>
      <c r="D47" s="68">
        <v>4</v>
      </c>
      <c r="E47" s="68" t="s">
        <v>21</v>
      </c>
      <c r="F47" s="68">
        <v>1</v>
      </c>
      <c r="G47" s="68">
        <v>2</v>
      </c>
      <c r="H47" s="68">
        <v>16</v>
      </c>
      <c r="I47" s="68">
        <f>(F18*18+G18*18+H18)</f>
        <v>70</v>
      </c>
      <c r="J47" s="68">
        <v>4</v>
      </c>
      <c r="K47" s="68" t="s">
        <v>20</v>
      </c>
    </row>
    <row r="48" spans="1:11" ht="30" x14ac:dyDescent="0.25">
      <c r="A48" s="10">
        <v>25</v>
      </c>
      <c r="B48" s="7"/>
      <c r="C48" s="69" t="s">
        <v>30</v>
      </c>
      <c r="D48" s="68">
        <v>8</v>
      </c>
      <c r="E48" s="68" t="s">
        <v>21</v>
      </c>
      <c r="F48" s="68">
        <v>1</v>
      </c>
      <c r="G48" s="68">
        <v>2</v>
      </c>
      <c r="H48" s="68">
        <v>16</v>
      </c>
      <c r="I48" s="68">
        <f>(F48*18+G48*18+H48)</f>
        <v>70</v>
      </c>
      <c r="J48" s="68">
        <v>4</v>
      </c>
      <c r="K48" s="68" t="s">
        <v>29</v>
      </c>
    </row>
    <row r="49" spans="1:11" ht="15" customHeight="1" x14ac:dyDescent="0.25">
      <c r="A49" s="110" t="s">
        <v>51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</row>
    <row r="50" spans="1:11" x14ac:dyDescent="0.25">
      <c r="A50" s="10">
        <v>26</v>
      </c>
      <c r="B50" s="11"/>
      <c r="C50" s="90" t="s">
        <v>62</v>
      </c>
      <c r="D50" s="63">
        <v>4</v>
      </c>
      <c r="E50" s="63" t="s">
        <v>50</v>
      </c>
      <c r="F50" s="91">
        <v>4</v>
      </c>
      <c r="G50" s="91">
        <v>1</v>
      </c>
      <c r="H50" s="92">
        <v>0</v>
      </c>
      <c r="I50" s="91">
        <v>90</v>
      </c>
      <c r="J50" s="91">
        <v>6</v>
      </c>
      <c r="K50" s="10"/>
    </row>
    <row r="51" spans="1:11" x14ac:dyDescent="0.25">
      <c r="A51" s="10">
        <v>27</v>
      </c>
      <c r="B51" s="11"/>
      <c r="C51" s="76" t="s">
        <v>63</v>
      </c>
      <c r="D51" s="77">
        <v>4</v>
      </c>
      <c r="E51" s="77" t="s">
        <v>68</v>
      </c>
      <c r="F51" s="78">
        <v>3</v>
      </c>
      <c r="G51" s="78">
        <v>2</v>
      </c>
      <c r="H51" s="79">
        <v>0</v>
      </c>
      <c r="I51" s="78">
        <v>90</v>
      </c>
      <c r="J51" s="78">
        <v>6</v>
      </c>
      <c r="K51" s="10"/>
    </row>
    <row r="52" spans="1:11" x14ac:dyDescent="0.25">
      <c r="A52" s="10">
        <v>28</v>
      </c>
      <c r="B52" s="11"/>
      <c r="C52" s="76" t="s">
        <v>64</v>
      </c>
      <c r="D52" s="77">
        <v>2</v>
      </c>
      <c r="E52" s="77" t="s">
        <v>50</v>
      </c>
      <c r="F52" s="78">
        <v>4</v>
      </c>
      <c r="G52" s="78">
        <v>1</v>
      </c>
      <c r="H52" s="79">
        <v>0</v>
      </c>
      <c r="I52" s="78">
        <v>90</v>
      </c>
      <c r="J52" s="78">
        <v>6</v>
      </c>
      <c r="K52" s="10"/>
    </row>
    <row r="53" spans="1:11" x14ac:dyDescent="0.25">
      <c r="A53" s="10">
        <v>29</v>
      </c>
      <c r="B53" s="11"/>
      <c r="C53" s="76" t="s">
        <v>65</v>
      </c>
      <c r="D53" s="77">
        <v>5</v>
      </c>
      <c r="E53" s="77" t="s">
        <v>68</v>
      </c>
      <c r="F53" s="78">
        <v>3</v>
      </c>
      <c r="G53" s="78">
        <v>2</v>
      </c>
      <c r="H53" s="79">
        <v>0</v>
      </c>
      <c r="I53" s="78">
        <v>90</v>
      </c>
      <c r="J53" s="78">
        <v>6</v>
      </c>
      <c r="K53" s="10"/>
    </row>
    <row r="54" spans="1:11" x14ac:dyDescent="0.25">
      <c r="A54" s="10">
        <v>30</v>
      </c>
      <c r="B54" s="11"/>
      <c r="C54" s="76" t="s">
        <v>142</v>
      </c>
      <c r="D54" s="77">
        <v>8</v>
      </c>
      <c r="E54" s="77" t="s">
        <v>50</v>
      </c>
      <c r="F54" s="78">
        <v>4</v>
      </c>
      <c r="G54" s="78">
        <v>1</v>
      </c>
      <c r="H54" s="79">
        <v>0</v>
      </c>
      <c r="I54" s="78">
        <v>90</v>
      </c>
      <c r="J54" s="78">
        <v>6</v>
      </c>
      <c r="K54" s="10"/>
    </row>
    <row r="55" spans="1:11" ht="15" customHeight="1" x14ac:dyDescent="0.25">
      <c r="A55" s="110" t="s">
        <v>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</row>
    <row r="56" spans="1:11" x14ac:dyDescent="0.25">
      <c r="A56" s="6">
        <v>31</v>
      </c>
      <c r="B56" s="7"/>
      <c r="C56" s="80" t="s">
        <v>69</v>
      </c>
      <c r="D56" s="77">
        <v>6</v>
      </c>
      <c r="E56" s="77" t="s">
        <v>50</v>
      </c>
      <c r="F56" s="78">
        <v>2</v>
      </c>
      <c r="G56" s="78">
        <v>1</v>
      </c>
      <c r="H56" s="77">
        <v>0</v>
      </c>
      <c r="I56" s="78">
        <v>72</v>
      </c>
      <c r="J56" s="78">
        <v>4</v>
      </c>
      <c r="K56" s="6"/>
    </row>
    <row r="57" spans="1:11" x14ac:dyDescent="0.25">
      <c r="A57" s="6">
        <v>32</v>
      </c>
      <c r="B57" s="7"/>
      <c r="C57" s="80" t="s">
        <v>70</v>
      </c>
      <c r="D57" s="77">
        <v>3</v>
      </c>
      <c r="E57" s="77" t="s">
        <v>50</v>
      </c>
      <c r="F57" s="78">
        <v>4</v>
      </c>
      <c r="G57" s="78">
        <v>1</v>
      </c>
      <c r="H57" s="77">
        <v>0</v>
      </c>
      <c r="I57" s="78">
        <v>90</v>
      </c>
      <c r="J57" s="78">
        <v>6</v>
      </c>
      <c r="K57" s="6"/>
    </row>
    <row r="58" spans="1:11" x14ac:dyDescent="0.25">
      <c r="A58" s="6">
        <v>33</v>
      </c>
      <c r="B58" s="7"/>
      <c r="C58" s="80" t="s">
        <v>71</v>
      </c>
      <c r="D58" s="77">
        <v>4</v>
      </c>
      <c r="E58" s="77" t="s">
        <v>50</v>
      </c>
      <c r="F58" s="78">
        <v>3</v>
      </c>
      <c r="G58" s="78">
        <v>1</v>
      </c>
      <c r="H58" s="77">
        <v>0</v>
      </c>
      <c r="I58" s="78">
        <v>72</v>
      </c>
      <c r="J58" s="78">
        <v>4</v>
      </c>
      <c r="K58" s="6"/>
    </row>
    <row r="59" spans="1:11" x14ac:dyDescent="0.25">
      <c r="A59" s="6">
        <v>34</v>
      </c>
      <c r="B59" s="7"/>
      <c r="C59" s="80" t="s">
        <v>72</v>
      </c>
      <c r="D59" s="77">
        <v>7</v>
      </c>
      <c r="E59" s="77" t="s">
        <v>50</v>
      </c>
      <c r="F59" s="78">
        <v>2</v>
      </c>
      <c r="G59" s="78">
        <v>2</v>
      </c>
      <c r="H59" s="77">
        <v>0</v>
      </c>
      <c r="I59" s="78">
        <v>72</v>
      </c>
      <c r="J59" s="78">
        <v>4</v>
      </c>
      <c r="K59" s="6"/>
    </row>
    <row r="60" spans="1:11" x14ac:dyDescent="0.25">
      <c r="A60" s="6">
        <v>35</v>
      </c>
      <c r="B60" s="7"/>
      <c r="C60" s="80" t="s">
        <v>129</v>
      </c>
      <c r="D60" s="77">
        <v>4</v>
      </c>
      <c r="E60" s="77" t="s">
        <v>50</v>
      </c>
      <c r="F60" s="78">
        <v>4</v>
      </c>
      <c r="G60" s="78">
        <v>1</v>
      </c>
      <c r="H60" s="77">
        <v>0</v>
      </c>
      <c r="I60" s="78">
        <v>90</v>
      </c>
      <c r="J60" s="78">
        <v>6</v>
      </c>
      <c r="K60" s="6"/>
    </row>
    <row r="61" spans="1:11" x14ac:dyDescent="0.25">
      <c r="A61" s="6">
        <v>36</v>
      </c>
      <c r="B61" s="7"/>
      <c r="C61" s="80" t="s">
        <v>73</v>
      </c>
      <c r="D61" s="77">
        <v>5</v>
      </c>
      <c r="E61" s="77" t="s">
        <v>50</v>
      </c>
      <c r="F61" s="78">
        <v>3</v>
      </c>
      <c r="G61" s="78">
        <v>1</v>
      </c>
      <c r="H61" s="77">
        <v>0</v>
      </c>
      <c r="I61" s="78">
        <v>72</v>
      </c>
      <c r="J61" s="78">
        <v>4</v>
      </c>
      <c r="K61" s="6"/>
    </row>
    <row r="62" spans="1:11" x14ac:dyDescent="0.25">
      <c r="A62" s="6">
        <v>37</v>
      </c>
      <c r="B62" s="7"/>
      <c r="C62" s="80" t="s">
        <v>74</v>
      </c>
      <c r="D62" s="77">
        <v>4</v>
      </c>
      <c r="E62" s="77" t="s">
        <v>50</v>
      </c>
      <c r="F62" s="78">
        <v>4</v>
      </c>
      <c r="G62" s="78">
        <v>6</v>
      </c>
      <c r="H62" s="77">
        <v>0</v>
      </c>
      <c r="I62" s="78">
        <v>180</v>
      </c>
      <c r="J62" s="78">
        <v>11</v>
      </c>
      <c r="K62" s="6"/>
    </row>
    <row r="63" spans="1:11" x14ac:dyDescent="0.25">
      <c r="A63" s="6">
        <v>38</v>
      </c>
      <c r="B63" s="7"/>
      <c r="C63" s="80" t="s">
        <v>75</v>
      </c>
      <c r="D63" s="77">
        <v>6</v>
      </c>
      <c r="E63" s="77" t="s">
        <v>50</v>
      </c>
      <c r="F63" s="78">
        <v>2</v>
      </c>
      <c r="G63" s="78">
        <v>2</v>
      </c>
      <c r="H63" s="77">
        <v>0</v>
      </c>
      <c r="I63" s="78">
        <v>72</v>
      </c>
      <c r="J63" s="78">
        <v>4</v>
      </c>
      <c r="K63" s="6"/>
    </row>
    <row r="64" spans="1:11" x14ac:dyDescent="0.25">
      <c r="A64" s="6">
        <v>39</v>
      </c>
      <c r="B64" s="7"/>
      <c r="C64" s="80" t="s">
        <v>76</v>
      </c>
      <c r="D64" s="77">
        <v>6</v>
      </c>
      <c r="E64" s="77" t="s">
        <v>50</v>
      </c>
      <c r="F64" s="78">
        <v>1</v>
      </c>
      <c r="G64" s="78">
        <v>4</v>
      </c>
      <c r="H64" s="77">
        <v>0</v>
      </c>
      <c r="I64" s="78">
        <v>90</v>
      </c>
      <c r="J64" s="78">
        <v>6</v>
      </c>
      <c r="K64" s="6"/>
    </row>
    <row r="65" spans="1:11" ht="30" x14ac:dyDescent="0.25">
      <c r="A65" s="6">
        <v>40</v>
      </c>
      <c r="B65" s="7"/>
      <c r="C65" s="80" t="s">
        <v>143</v>
      </c>
      <c r="D65" s="77">
        <v>7</v>
      </c>
      <c r="E65" s="77" t="s">
        <v>50</v>
      </c>
      <c r="F65" s="78">
        <v>3</v>
      </c>
      <c r="G65" s="78">
        <v>1</v>
      </c>
      <c r="H65" s="77">
        <v>0</v>
      </c>
      <c r="I65" s="78">
        <v>72</v>
      </c>
      <c r="J65" s="78">
        <v>4</v>
      </c>
      <c r="K65" s="6"/>
    </row>
    <row r="66" spans="1:11" x14ac:dyDescent="0.25">
      <c r="A66" s="6">
        <v>41</v>
      </c>
      <c r="B66" s="7"/>
      <c r="C66" s="80" t="s">
        <v>77</v>
      </c>
      <c r="D66" s="77">
        <v>6</v>
      </c>
      <c r="E66" s="77" t="s">
        <v>50</v>
      </c>
      <c r="F66" s="78">
        <v>3</v>
      </c>
      <c r="G66" s="78">
        <v>1</v>
      </c>
      <c r="H66" s="77">
        <v>0</v>
      </c>
      <c r="I66" s="78">
        <v>72</v>
      </c>
      <c r="J66" s="78">
        <v>4</v>
      </c>
      <c r="K66" s="6"/>
    </row>
    <row r="67" spans="1:11" x14ac:dyDescent="0.25">
      <c r="A67" s="6">
        <v>42</v>
      </c>
      <c r="B67" s="7"/>
      <c r="C67" s="80" t="s">
        <v>78</v>
      </c>
      <c r="D67" s="77">
        <v>6</v>
      </c>
      <c r="E67" s="77" t="s">
        <v>50</v>
      </c>
      <c r="F67" s="78">
        <v>4</v>
      </c>
      <c r="G67" s="78">
        <v>1</v>
      </c>
      <c r="H67" s="77">
        <v>0</v>
      </c>
      <c r="I67" s="78">
        <v>90</v>
      </c>
      <c r="J67" s="78">
        <v>6</v>
      </c>
      <c r="K67" s="6"/>
    </row>
    <row r="68" spans="1:11" x14ac:dyDescent="0.25">
      <c r="A68" s="6">
        <v>43</v>
      </c>
      <c r="B68" s="7"/>
      <c r="C68" s="80" t="s">
        <v>79</v>
      </c>
      <c r="D68" s="77">
        <v>7</v>
      </c>
      <c r="E68" s="77" t="s">
        <v>50</v>
      </c>
      <c r="F68" s="78">
        <v>3</v>
      </c>
      <c r="G68" s="78">
        <v>1</v>
      </c>
      <c r="H68" s="77">
        <v>0</v>
      </c>
      <c r="I68" s="78">
        <v>72</v>
      </c>
      <c r="J68" s="78">
        <v>4</v>
      </c>
      <c r="K68" s="6"/>
    </row>
    <row r="69" spans="1:11" x14ac:dyDescent="0.25">
      <c r="A69" s="6">
        <v>44</v>
      </c>
      <c r="B69" s="7"/>
      <c r="C69" s="80" t="s">
        <v>80</v>
      </c>
      <c r="D69" s="77">
        <v>5</v>
      </c>
      <c r="E69" s="77" t="s">
        <v>50</v>
      </c>
      <c r="F69" s="78">
        <v>4</v>
      </c>
      <c r="G69" s="78">
        <v>1</v>
      </c>
      <c r="H69" s="77">
        <v>0</v>
      </c>
      <c r="I69" s="78">
        <v>90</v>
      </c>
      <c r="J69" s="78">
        <v>6</v>
      </c>
      <c r="K69" s="6"/>
    </row>
    <row r="70" spans="1:11" x14ac:dyDescent="0.25">
      <c r="A70" s="6">
        <v>45</v>
      </c>
      <c r="B70" s="7"/>
      <c r="C70" s="80" t="s">
        <v>81</v>
      </c>
      <c r="D70" s="77">
        <v>6</v>
      </c>
      <c r="E70" s="77" t="s">
        <v>50</v>
      </c>
      <c r="F70" s="78">
        <v>4</v>
      </c>
      <c r="G70" s="78">
        <v>1</v>
      </c>
      <c r="H70" s="77">
        <v>0</v>
      </c>
      <c r="I70" s="78">
        <v>90</v>
      </c>
      <c r="J70" s="78">
        <v>6</v>
      </c>
      <c r="K70" s="6"/>
    </row>
    <row r="71" spans="1:11" x14ac:dyDescent="0.25">
      <c r="A71" s="6">
        <v>46</v>
      </c>
      <c r="B71" s="7"/>
      <c r="C71" s="80" t="s">
        <v>82</v>
      </c>
      <c r="D71" s="77">
        <v>8</v>
      </c>
      <c r="E71" s="77" t="s">
        <v>50</v>
      </c>
      <c r="F71" s="78">
        <v>4</v>
      </c>
      <c r="G71" s="78">
        <v>1</v>
      </c>
      <c r="H71" s="77">
        <v>0</v>
      </c>
      <c r="I71" s="78">
        <v>90</v>
      </c>
      <c r="J71" s="78">
        <v>6</v>
      </c>
      <c r="K71" s="6"/>
    </row>
    <row r="72" spans="1:11" x14ac:dyDescent="0.25">
      <c r="A72" s="6">
        <v>47</v>
      </c>
      <c r="B72" s="7"/>
      <c r="C72" s="80" t="s">
        <v>83</v>
      </c>
      <c r="D72" s="77">
        <v>8</v>
      </c>
      <c r="E72" s="77" t="s">
        <v>50</v>
      </c>
      <c r="F72" s="78">
        <v>1</v>
      </c>
      <c r="G72" s="78">
        <v>4</v>
      </c>
      <c r="H72" s="77">
        <v>0</v>
      </c>
      <c r="I72" s="78">
        <v>90</v>
      </c>
      <c r="J72" s="78">
        <v>6</v>
      </c>
      <c r="K72" s="6"/>
    </row>
    <row r="73" spans="1:11" x14ac:dyDescent="0.25">
      <c r="A73" s="6">
        <v>48</v>
      </c>
      <c r="B73" s="7"/>
      <c r="C73" s="80" t="s">
        <v>84</v>
      </c>
      <c r="D73" s="77">
        <v>7</v>
      </c>
      <c r="E73" s="77" t="s">
        <v>50</v>
      </c>
      <c r="F73" s="78">
        <v>4</v>
      </c>
      <c r="G73" s="78">
        <v>1</v>
      </c>
      <c r="H73" s="77">
        <v>0</v>
      </c>
      <c r="I73" s="78">
        <v>90</v>
      </c>
      <c r="J73" s="78">
        <v>6</v>
      </c>
      <c r="K73" s="6"/>
    </row>
    <row r="74" spans="1:11" x14ac:dyDescent="0.25">
      <c r="A74" s="6">
        <v>49</v>
      </c>
      <c r="B74" s="7"/>
      <c r="C74" s="80" t="s">
        <v>85</v>
      </c>
      <c r="D74" s="77">
        <v>5</v>
      </c>
      <c r="E74" s="77" t="s">
        <v>50</v>
      </c>
      <c r="F74" s="93">
        <v>4</v>
      </c>
      <c r="G74" s="93">
        <v>1</v>
      </c>
      <c r="H74" s="94">
        <v>0</v>
      </c>
      <c r="I74" s="93">
        <v>90</v>
      </c>
      <c r="J74" s="93">
        <v>6</v>
      </c>
      <c r="K74" s="6"/>
    </row>
    <row r="75" spans="1:11" x14ac:dyDescent="0.25">
      <c r="A75" s="6">
        <v>50</v>
      </c>
      <c r="B75" s="7"/>
      <c r="C75" s="76" t="s">
        <v>88</v>
      </c>
      <c r="D75" s="77">
        <v>7</v>
      </c>
      <c r="E75" s="77" t="s">
        <v>50</v>
      </c>
      <c r="F75" s="78">
        <v>4</v>
      </c>
      <c r="G75" s="78">
        <v>1</v>
      </c>
      <c r="H75" s="77">
        <v>0</v>
      </c>
      <c r="I75" s="78">
        <v>90</v>
      </c>
      <c r="J75" s="78">
        <v>6</v>
      </c>
      <c r="K75" s="6"/>
    </row>
    <row r="76" spans="1:11" ht="15" customHeight="1" x14ac:dyDescent="0.25">
      <c r="A76" s="110" t="s">
        <v>31</v>
      </c>
      <c r="B76" s="110"/>
      <c r="C76" s="110"/>
      <c r="D76" s="110"/>
      <c r="E76" s="110"/>
      <c r="F76" s="110"/>
      <c r="G76" s="110"/>
      <c r="H76" s="110"/>
      <c r="I76" s="110"/>
      <c r="J76" s="110"/>
      <c r="K76" s="110"/>
    </row>
    <row r="77" spans="1:11" x14ac:dyDescent="0.25">
      <c r="A77" s="10">
        <v>51</v>
      </c>
      <c r="B77" s="11"/>
      <c r="C77" s="62" t="s">
        <v>32</v>
      </c>
      <c r="D77" s="63">
        <v>8</v>
      </c>
      <c r="E77" s="63" t="s">
        <v>50</v>
      </c>
      <c r="F77" s="65">
        <v>0</v>
      </c>
      <c r="G77" s="65">
        <v>0</v>
      </c>
      <c r="H77" s="65">
        <v>250</v>
      </c>
      <c r="I77" s="65">
        <v>250</v>
      </c>
      <c r="J77" s="65">
        <v>15</v>
      </c>
      <c r="K77" s="10"/>
    </row>
    <row r="78" spans="1:11" x14ac:dyDescent="0.25">
      <c r="A78" s="10">
        <v>52</v>
      </c>
      <c r="B78" s="11"/>
      <c r="C78" s="106" t="s">
        <v>164</v>
      </c>
      <c r="D78" s="6">
        <v>7</v>
      </c>
      <c r="E78" s="107" t="s">
        <v>50</v>
      </c>
      <c r="F78" s="108">
        <v>1</v>
      </c>
      <c r="G78" s="108">
        <v>3</v>
      </c>
      <c r="H78" s="108">
        <v>0</v>
      </c>
      <c r="I78" s="108">
        <v>72</v>
      </c>
      <c r="J78" s="108">
        <v>4</v>
      </c>
      <c r="K78" s="64"/>
    </row>
    <row r="79" spans="1:11" x14ac:dyDescent="0.25">
      <c r="A79" s="10">
        <v>53</v>
      </c>
      <c r="B79" s="11"/>
      <c r="C79" s="17" t="s">
        <v>165</v>
      </c>
      <c r="D79" s="6">
        <v>7</v>
      </c>
      <c r="E79" s="6" t="s">
        <v>50</v>
      </c>
      <c r="F79" s="18">
        <v>3</v>
      </c>
      <c r="G79" s="18">
        <v>2</v>
      </c>
      <c r="H79" s="6">
        <v>0</v>
      </c>
      <c r="I79" s="18">
        <v>122</v>
      </c>
      <c r="J79" s="18">
        <v>6</v>
      </c>
      <c r="K79" s="10" t="s">
        <v>163</v>
      </c>
    </row>
    <row r="80" spans="1:11" ht="15" customHeight="1" x14ac:dyDescent="0.25">
      <c r="A80" s="110" t="s">
        <v>166</v>
      </c>
      <c r="B80" s="110"/>
      <c r="C80" s="110"/>
      <c r="D80" s="110"/>
      <c r="E80" s="110"/>
      <c r="F80" s="110"/>
      <c r="G80" s="119"/>
      <c r="H80" s="110"/>
      <c r="I80" s="119"/>
      <c r="J80" s="110"/>
      <c r="K80" s="110"/>
    </row>
    <row r="81" spans="1:11" ht="15" customHeight="1" x14ac:dyDescent="0.25">
      <c r="A81" s="10">
        <v>54</v>
      </c>
      <c r="B81" s="73"/>
      <c r="C81" s="98" t="s">
        <v>109</v>
      </c>
      <c r="D81" s="77">
        <v>7</v>
      </c>
      <c r="E81" s="77" t="s">
        <v>50</v>
      </c>
      <c r="F81" s="99">
        <v>2</v>
      </c>
      <c r="G81" s="78">
        <v>2</v>
      </c>
      <c r="H81" s="100">
        <v>32</v>
      </c>
      <c r="I81" s="78">
        <v>72</v>
      </c>
      <c r="J81" s="99">
        <v>4</v>
      </c>
      <c r="K81" s="10"/>
    </row>
    <row r="82" spans="1:11" ht="15" customHeight="1" x14ac:dyDescent="0.25">
      <c r="A82" s="110" t="s">
        <v>33</v>
      </c>
      <c r="B82" s="110"/>
      <c r="C82" s="110"/>
      <c r="D82" s="110"/>
      <c r="E82" s="110"/>
      <c r="F82" s="110"/>
      <c r="G82" s="111"/>
      <c r="H82" s="110"/>
      <c r="I82" s="111"/>
      <c r="J82" s="110"/>
      <c r="K82" s="110"/>
    </row>
    <row r="83" spans="1:11" ht="15" customHeight="1" x14ac:dyDescent="0.25">
      <c r="A83" s="6">
        <v>55</v>
      </c>
      <c r="B83" s="74"/>
      <c r="C83" s="95" t="s">
        <v>89</v>
      </c>
      <c r="D83" s="77">
        <v>5</v>
      </c>
      <c r="E83" s="77" t="s">
        <v>50</v>
      </c>
      <c r="F83" s="79">
        <v>2</v>
      </c>
      <c r="G83" s="79">
        <v>1</v>
      </c>
      <c r="H83" s="79">
        <v>0</v>
      </c>
      <c r="I83" s="96">
        <v>54</v>
      </c>
      <c r="J83" s="97">
        <v>3</v>
      </c>
      <c r="K83" s="11"/>
    </row>
    <row r="84" spans="1:11" ht="15" customHeight="1" x14ac:dyDescent="0.25">
      <c r="A84" s="6">
        <v>56</v>
      </c>
      <c r="B84" s="74"/>
      <c r="C84" s="95" t="s">
        <v>90</v>
      </c>
      <c r="D84" s="77">
        <v>6</v>
      </c>
      <c r="E84" s="77" t="s">
        <v>50</v>
      </c>
      <c r="F84" s="79">
        <v>2</v>
      </c>
      <c r="G84" s="79">
        <v>2</v>
      </c>
      <c r="H84" s="79">
        <v>0</v>
      </c>
      <c r="I84" s="96">
        <v>54</v>
      </c>
      <c r="J84" s="97">
        <v>3</v>
      </c>
      <c r="K84" s="11"/>
    </row>
    <row r="85" spans="1:11" ht="15" customHeight="1" x14ac:dyDescent="0.25">
      <c r="A85" s="6">
        <v>57</v>
      </c>
      <c r="B85" s="74"/>
      <c r="C85" s="95" t="s">
        <v>91</v>
      </c>
      <c r="D85" s="77">
        <v>8</v>
      </c>
      <c r="E85" s="77" t="s">
        <v>50</v>
      </c>
      <c r="F85" s="79">
        <v>3</v>
      </c>
      <c r="G85" s="79">
        <v>2</v>
      </c>
      <c r="H85" s="79">
        <v>0</v>
      </c>
      <c r="I85" s="96">
        <v>90</v>
      </c>
      <c r="J85" s="97">
        <v>6</v>
      </c>
      <c r="K85" s="11"/>
    </row>
    <row r="86" spans="1:11" ht="15" customHeight="1" x14ac:dyDescent="0.25">
      <c r="A86" s="10">
        <v>58</v>
      </c>
      <c r="B86" s="74"/>
      <c r="C86" s="76" t="s">
        <v>87</v>
      </c>
      <c r="D86" s="77">
        <v>8</v>
      </c>
      <c r="E86" s="77" t="s">
        <v>50</v>
      </c>
      <c r="F86" s="78">
        <v>2</v>
      </c>
      <c r="G86" s="78">
        <v>3</v>
      </c>
      <c r="H86" s="77">
        <v>0</v>
      </c>
      <c r="I86" s="78">
        <v>90</v>
      </c>
      <c r="J86" s="78">
        <v>6</v>
      </c>
      <c r="K86" s="11"/>
    </row>
    <row r="87" spans="1:11" ht="15" customHeight="1" x14ac:dyDescent="0.25">
      <c r="A87" s="120" t="s">
        <v>34</v>
      </c>
      <c r="B87" s="120"/>
      <c r="C87" s="120"/>
      <c r="D87" s="120"/>
      <c r="E87" s="120"/>
      <c r="F87" s="12">
        <f>SUM(F47:F48,F50:F54,F56:F73,F77:F79,F81,F83:F86)</f>
        <v>90</v>
      </c>
      <c r="G87" s="12">
        <f>SUM(G47:G48,G50:G54,G56,G77:G79,G81,G83:G86)</f>
        <v>27</v>
      </c>
      <c r="H87" s="12">
        <f>SUM(H47:H48,H50:H54,H56,H77:H79,H81,H83:H86)</f>
        <v>314</v>
      </c>
      <c r="I87" s="12">
        <f>SUM(I47:I48,I50:I54,I56:I73,I77:I79,I81,I83:I86)</f>
        <v>2960</v>
      </c>
      <c r="J87" s="12">
        <f>SUM(J47:J48,J50:J54,J56:J73,J77:J79,J81,J83:J86)</f>
        <v>182</v>
      </c>
      <c r="K87" s="13"/>
    </row>
    <row r="88" spans="1:11" x14ac:dyDescent="0.25">
      <c r="A88" s="109" t="s">
        <v>35</v>
      </c>
      <c r="B88" s="109"/>
      <c r="C88" s="109"/>
      <c r="D88" s="109"/>
      <c r="E88" s="109"/>
      <c r="F88" s="14">
        <f>SUM(F87,F44)</f>
        <v>157</v>
      </c>
      <c r="G88" s="14">
        <f>SUM(G87,G44)</f>
        <v>59</v>
      </c>
      <c r="H88" s="14">
        <f>SUM(H87,H44)</f>
        <v>330</v>
      </c>
      <c r="I88" s="14">
        <f>SUM(I87,I44)</f>
        <v>4920</v>
      </c>
      <c r="J88" s="14">
        <f>SUM(J87,J44)</f>
        <v>307</v>
      </c>
      <c r="K88" s="15"/>
    </row>
    <row r="89" spans="1:11" x14ac:dyDescent="0.25">
      <c r="A89" s="110" t="s">
        <v>36</v>
      </c>
      <c r="B89" s="110"/>
      <c r="C89" s="110"/>
      <c r="D89" s="110"/>
      <c r="E89" s="110"/>
      <c r="F89" s="110"/>
      <c r="G89" s="110"/>
      <c r="H89" s="110"/>
      <c r="I89" s="110"/>
      <c r="J89" s="110"/>
      <c r="K89" s="110"/>
    </row>
    <row r="90" spans="1:11" x14ac:dyDescent="0.25">
      <c r="A90" s="6">
        <v>59</v>
      </c>
      <c r="B90" s="74"/>
      <c r="C90" s="75" t="s">
        <v>92</v>
      </c>
      <c r="D90" s="6">
        <v>8</v>
      </c>
      <c r="E90" s="6" t="s">
        <v>50</v>
      </c>
      <c r="F90" s="10">
        <v>5</v>
      </c>
      <c r="G90" s="10">
        <v>5</v>
      </c>
      <c r="H90" s="10">
        <v>0</v>
      </c>
      <c r="I90" s="10">
        <v>90</v>
      </c>
      <c r="J90" s="10">
        <v>6</v>
      </c>
      <c r="K90" s="11"/>
    </row>
    <row r="91" spans="1:11" x14ac:dyDescent="0.25">
      <c r="A91" s="116" t="s">
        <v>37</v>
      </c>
      <c r="B91" s="117"/>
      <c r="C91" s="117"/>
      <c r="D91" s="117"/>
      <c r="E91" s="118"/>
      <c r="F91" s="14">
        <f>SUM(F88,F90:F90)</f>
        <v>162</v>
      </c>
      <c r="G91" s="14">
        <f>SUM(G88,G90:G90)</f>
        <v>64</v>
      </c>
      <c r="H91" s="14">
        <f>SUM(H88,H90:H90)</f>
        <v>330</v>
      </c>
      <c r="I91" s="14">
        <f>SUM(I88,I90:I90)</f>
        <v>5010</v>
      </c>
      <c r="J91" s="14">
        <f>SUM(J88,J90:J90)</f>
        <v>313</v>
      </c>
      <c r="K91" s="15"/>
    </row>
    <row r="93" spans="1:11" x14ac:dyDescent="0.25">
      <c r="B93" s="1" t="s">
        <v>38</v>
      </c>
    </row>
    <row r="94" spans="1:11" x14ac:dyDescent="0.25">
      <c r="B94" s="1" t="s">
        <v>39</v>
      </c>
    </row>
    <row r="95" spans="1:11" x14ac:dyDescent="0.25">
      <c r="B95" s="1" t="s">
        <v>40</v>
      </c>
    </row>
    <row r="98" spans="3:4" x14ac:dyDescent="0.25">
      <c r="C98" s="81" t="s">
        <v>144</v>
      </c>
      <c r="D98" s="81">
        <v>13</v>
      </c>
    </row>
    <row r="99" spans="3:4" x14ac:dyDescent="0.25">
      <c r="C99" s="82" t="s">
        <v>145</v>
      </c>
      <c r="D99" s="82">
        <v>4</v>
      </c>
    </row>
    <row r="101" spans="3:4" x14ac:dyDescent="0.25">
      <c r="C101" s="83" t="s">
        <v>146</v>
      </c>
      <c r="D101" s="84">
        <f>(17/59)*100</f>
        <v>28.8135593220339</v>
      </c>
    </row>
  </sheetData>
  <autoFilter ref="A14:K91" xr:uid="{99B8694B-E4BD-4467-BBCC-645BB8AE9F3A}">
    <filterColumn colId="5" showButton="0"/>
  </autoFilter>
  <mergeCells count="38">
    <mergeCell ref="A91:E91"/>
    <mergeCell ref="A80:K80"/>
    <mergeCell ref="B12:J12"/>
    <mergeCell ref="A87:E87"/>
    <mergeCell ref="A16:K16"/>
    <mergeCell ref="A17:K17"/>
    <mergeCell ref="A23:K23"/>
    <mergeCell ref="A44:E44"/>
    <mergeCell ref="A45:K45"/>
    <mergeCell ref="A46:K46"/>
    <mergeCell ref="A49:K49"/>
    <mergeCell ref="A55:K55"/>
    <mergeCell ref="A76:K76"/>
    <mergeCell ref="F14:G14"/>
    <mergeCell ref="I14:I15"/>
    <mergeCell ref="J14:J15"/>
    <mergeCell ref="K14:K15"/>
    <mergeCell ref="H14:H15"/>
    <mergeCell ref="B7:J7"/>
    <mergeCell ref="B8:J8"/>
    <mergeCell ref="B9:J9"/>
    <mergeCell ref="B10:J10"/>
    <mergeCell ref="B11:J11"/>
    <mergeCell ref="A14:A15"/>
    <mergeCell ref="B14:B15"/>
    <mergeCell ref="C14:C15"/>
    <mergeCell ref="E14:E15"/>
    <mergeCell ref="D14:D15"/>
    <mergeCell ref="A1:J1"/>
    <mergeCell ref="A2:J2"/>
    <mergeCell ref="A3:J3"/>
    <mergeCell ref="A4:J4"/>
    <mergeCell ref="A5:J5"/>
    <mergeCell ref="A88:E88"/>
    <mergeCell ref="A32:K32"/>
    <mergeCell ref="A38:K38"/>
    <mergeCell ref="A89:K89"/>
    <mergeCell ref="A82:K8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FAED-4D2F-4C7C-B60D-3842167F6BC3}">
  <sheetPr>
    <pageSetUpPr fitToPage="1"/>
  </sheetPr>
  <dimension ref="A1:Z42"/>
  <sheetViews>
    <sheetView tabSelected="1" zoomScale="80" zoomScaleNormal="80" zoomScaleSheetLayoutView="80" workbookViewId="0">
      <selection activeCell="R34" sqref="R34"/>
    </sheetView>
  </sheetViews>
  <sheetFormatPr baseColWidth="10" defaultRowHeight="15" x14ac:dyDescent="0.25"/>
  <cols>
    <col min="1" max="1" width="15.7109375" customWidth="1"/>
    <col min="2" max="2" width="4.5703125" customWidth="1"/>
    <col min="3" max="3" width="15.7109375" customWidth="1"/>
    <col min="4" max="4" width="4.5703125" customWidth="1"/>
    <col min="5" max="5" width="11.42578125" customWidth="1"/>
    <col min="6" max="6" width="4.5703125" customWidth="1"/>
    <col min="7" max="7" width="15.7109375" customWidth="1"/>
    <col min="8" max="8" width="4.5703125" customWidth="1"/>
    <col min="9" max="9" width="15.7109375" customWidth="1"/>
    <col min="10" max="10" width="4.5703125" customWidth="1"/>
    <col min="12" max="12" width="4.5703125" customWidth="1"/>
    <col min="13" max="13" width="15.7109375" customWidth="1"/>
    <col min="14" max="14" width="4.5703125" customWidth="1"/>
    <col min="15" max="15" width="15.7109375" customWidth="1"/>
    <col min="16" max="16" width="4.5703125" customWidth="1"/>
    <col min="18" max="18" width="4.5703125" customWidth="1"/>
    <col min="19" max="19" width="15.7109375" customWidth="1"/>
    <col min="20" max="20" width="4.5703125" customWidth="1"/>
    <col min="21" max="21" width="15.7109375" customWidth="1"/>
    <col min="22" max="22" width="4.5703125" customWidth="1"/>
    <col min="24" max="24" width="4.7109375" customWidth="1"/>
    <col min="25" max="25" width="15.7109375" customWidth="1"/>
  </cols>
  <sheetData>
    <row r="1" spans="1:26" ht="15.75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1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6" ht="26.25" x14ac:dyDescent="0.25">
      <c r="A2" s="20"/>
      <c r="B2" s="20"/>
      <c r="C2" s="20"/>
      <c r="D2" s="20"/>
      <c r="E2" s="20"/>
      <c r="F2" s="20"/>
      <c r="G2" s="20"/>
      <c r="H2" s="20"/>
      <c r="I2" s="22" t="s">
        <v>96</v>
      </c>
      <c r="J2" s="20"/>
      <c r="K2" s="2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6" ht="20.25" x14ac:dyDescent="0.25">
      <c r="A3" s="20"/>
      <c r="B3" s="20"/>
      <c r="C3" s="20"/>
      <c r="D3" s="20"/>
      <c r="E3" s="20"/>
      <c r="F3" s="20"/>
      <c r="G3" s="20"/>
      <c r="H3" s="20"/>
      <c r="I3" s="123" t="s">
        <v>97</v>
      </c>
      <c r="J3" s="123"/>
      <c r="K3" s="123"/>
      <c r="L3" s="123"/>
      <c r="M3" s="12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6" ht="23.25" x14ac:dyDescent="0.25">
      <c r="A4" s="23"/>
      <c r="B4" s="23"/>
      <c r="C4" s="23"/>
      <c r="D4" s="23"/>
      <c r="E4" s="23"/>
      <c r="F4" s="23"/>
      <c r="G4" s="23"/>
      <c r="H4" s="23"/>
      <c r="I4" s="24"/>
      <c r="J4" s="23"/>
      <c r="K4" s="23" t="s">
        <v>98</v>
      </c>
      <c r="L4" s="25"/>
      <c r="M4" s="25"/>
      <c r="N4" s="25"/>
      <c r="O4" s="25"/>
      <c r="P4" s="26" t="s">
        <v>140</v>
      </c>
      <c r="Q4" s="23"/>
      <c r="R4" s="23"/>
      <c r="S4" s="23"/>
      <c r="T4" s="23"/>
      <c r="U4" s="23"/>
      <c r="V4" s="23"/>
      <c r="W4" s="23"/>
      <c r="X4" s="23"/>
      <c r="Y4" s="23"/>
    </row>
    <row r="5" spans="1:26" x14ac:dyDescent="0.25">
      <c r="A5" s="20"/>
      <c r="B5" s="20"/>
      <c r="C5" s="20"/>
      <c r="D5" s="20"/>
      <c r="E5" s="20"/>
      <c r="F5" s="20"/>
      <c r="G5" s="20"/>
      <c r="H5" s="20"/>
      <c r="I5" s="20" t="s">
        <v>99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x14ac:dyDescent="0.25">
      <c r="A6" s="27" t="s">
        <v>141</v>
      </c>
      <c r="B6" s="27"/>
      <c r="C6" s="27" t="s">
        <v>155</v>
      </c>
      <c r="D6" s="27"/>
      <c r="E6" s="27"/>
      <c r="F6" s="27"/>
      <c r="G6" s="27" t="s">
        <v>156</v>
      </c>
      <c r="H6" s="27"/>
      <c r="I6" s="27" t="s">
        <v>157</v>
      </c>
      <c r="J6" s="27"/>
      <c r="K6" s="27"/>
      <c r="L6" s="27"/>
      <c r="M6" s="27" t="s">
        <v>158</v>
      </c>
      <c r="N6" s="27"/>
      <c r="O6" s="27" t="s">
        <v>159</v>
      </c>
      <c r="P6" s="27"/>
      <c r="Q6" s="27"/>
      <c r="R6" s="27"/>
      <c r="S6" s="27" t="s">
        <v>160</v>
      </c>
      <c r="T6" s="27"/>
      <c r="U6" s="27" t="s">
        <v>161</v>
      </c>
      <c r="V6" s="27"/>
      <c r="W6" s="27"/>
      <c r="X6" s="20"/>
      <c r="Y6" s="27"/>
    </row>
    <row r="7" spans="1:26" x14ac:dyDescent="0.25">
      <c r="A7" s="27" t="s">
        <v>100</v>
      </c>
      <c r="B7" s="27"/>
      <c r="C7" s="27" t="s">
        <v>101</v>
      </c>
      <c r="D7" s="27"/>
      <c r="E7" s="27" t="s">
        <v>102</v>
      </c>
      <c r="F7" s="27"/>
      <c r="G7" s="27" t="s">
        <v>100</v>
      </c>
      <c r="H7" s="27"/>
      <c r="I7" s="27" t="s">
        <v>101</v>
      </c>
      <c r="J7" s="27"/>
      <c r="K7" s="27" t="s">
        <v>102</v>
      </c>
      <c r="L7" s="27"/>
      <c r="M7" s="27" t="s">
        <v>100</v>
      </c>
      <c r="N7" s="27"/>
      <c r="O7" s="27" t="s">
        <v>101</v>
      </c>
      <c r="P7" s="27"/>
      <c r="Q7" s="27" t="s">
        <v>102</v>
      </c>
      <c r="R7" s="27"/>
      <c r="S7" s="27" t="s">
        <v>100</v>
      </c>
      <c r="T7" s="27"/>
      <c r="U7" s="27" t="s">
        <v>101</v>
      </c>
      <c r="V7" s="27"/>
      <c r="W7" s="27"/>
      <c r="X7" s="20"/>
      <c r="Y7" s="27"/>
    </row>
    <row r="8" spans="1:26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6" ht="12.75" customHeight="1" x14ac:dyDescent="0.25">
      <c r="A9" s="29"/>
      <c r="B9" s="27"/>
      <c r="C9" s="29"/>
      <c r="D9" s="27"/>
      <c r="E9" s="27"/>
      <c r="F9" s="27"/>
      <c r="G9" s="29"/>
      <c r="H9" s="27"/>
      <c r="I9" s="29"/>
      <c r="J9" s="27"/>
      <c r="K9" s="27"/>
      <c r="L9" s="27"/>
      <c r="M9" s="29"/>
      <c r="N9" s="27"/>
      <c r="O9" s="29"/>
      <c r="P9" s="27"/>
      <c r="Q9" s="27"/>
      <c r="R9" s="27"/>
      <c r="S9" s="29" t="s">
        <v>131</v>
      </c>
      <c r="T9" s="27"/>
      <c r="U9" s="29"/>
      <c r="V9" s="27"/>
      <c r="W9" s="27"/>
      <c r="X9" s="27"/>
    </row>
    <row r="10" spans="1:26" ht="66" customHeight="1" x14ac:dyDescent="0.25">
      <c r="A10" s="30" t="s">
        <v>42</v>
      </c>
      <c r="B10" s="31"/>
      <c r="C10" s="30" t="s">
        <v>46</v>
      </c>
      <c r="D10" s="31"/>
      <c r="E10" s="31"/>
      <c r="F10" s="31"/>
      <c r="G10" s="30" t="s">
        <v>48</v>
      </c>
      <c r="H10" s="31"/>
      <c r="I10" s="30" t="s">
        <v>108</v>
      </c>
      <c r="J10" s="31"/>
      <c r="K10" s="31"/>
      <c r="L10" s="31"/>
      <c r="M10" s="32" t="s">
        <v>138</v>
      </c>
      <c r="N10" s="31"/>
      <c r="O10" s="33" t="s">
        <v>103</v>
      </c>
      <c r="P10" s="31"/>
      <c r="Q10" s="31"/>
      <c r="R10" s="31"/>
      <c r="S10" s="43" t="s">
        <v>109</v>
      </c>
      <c r="T10" s="31"/>
      <c r="U10" s="44" t="s">
        <v>32</v>
      </c>
      <c r="V10" s="31"/>
      <c r="W10" s="31"/>
      <c r="X10" s="31"/>
    </row>
    <row r="11" spans="1:26" x14ac:dyDescent="0.25">
      <c r="A11" s="66" t="s">
        <v>106</v>
      </c>
      <c r="B11" s="37"/>
      <c r="C11" s="66" t="s">
        <v>106</v>
      </c>
      <c r="D11" s="27"/>
      <c r="E11" s="27"/>
      <c r="F11" s="27"/>
      <c r="G11" s="66" t="s">
        <v>106</v>
      </c>
      <c r="H11" s="27"/>
      <c r="I11" s="66" t="s">
        <v>104</v>
      </c>
      <c r="J11" s="27"/>
      <c r="K11" s="27"/>
      <c r="L11" s="27"/>
      <c r="M11" s="66" t="s">
        <v>105</v>
      </c>
      <c r="N11" s="27"/>
      <c r="O11" s="36" t="s">
        <v>112</v>
      </c>
      <c r="P11" s="27"/>
      <c r="Q11" s="27"/>
      <c r="R11" s="27"/>
      <c r="S11" s="36" t="s">
        <v>112</v>
      </c>
      <c r="T11" s="27"/>
      <c r="U11" s="36" t="s">
        <v>139</v>
      </c>
      <c r="V11" s="27"/>
      <c r="W11" s="27"/>
      <c r="X11" s="27"/>
    </row>
    <row r="12" spans="1:26" x14ac:dyDescent="0.25">
      <c r="A12" s="20"/>
      <c r="B12" s="20"/>
      <c r="C12" s="20"/>
      <c r="D12" s="20"/>
      <c r="E12" s="20"/>
      <c r="F12" s="20"/>
      <c r="G12" s="20"/>
      <c r="H12" s="20"/>
      <c r="I12" s="20"/>
      <c r="K12" s="20"/>
      <c r="L12" s="20"/>
      <c r="M12" s="4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6" ht="12.75" customHeight="1" x14ac:dyDescent="0.25">
      <c r="A13" s="29"/>
      <c r="B13" s="27"/>
      <c r="C13" s="29"/>
      <c r="D13" s="27"/>
      <c r="F13" s="27"/>
      <c r="G13" s="29"/>
      <c r="H13" s="27"/>
      <c r="I13" s="29"/>
      <c r="J13" s="27"/>
      <c r="L13" s="27"/>
      <c r="M13" s="29"/>
      <c r="N13" s="27"/>
      <c r="O13" s="29"/>
      <c r="P13" s="27"/>
      <c r="R13" s="27"/>
      <c r="S13" s="88"/>
      <c r="T13" s="27"/>
      <c r="U13" s="29"/>
      <c r="V13" s="27"/>
      <c r="X13" s="27"/>
    </row>
    <row r="14" spans="1:26" ht="66" customHeight="1" x14ac:dyDescent="0.25">
      <c r="A14" s="30" t="s">
        <v>43</v>
      </c>
      <c r="B14" s="31"/>
      <c r="C14" s="47" t="s">
        <v>132</v>
      </c>
      <c r="D14" s="31"/>
      <c r="F14" s="31"/>
      <c r="G14" s="49" t="s">
        <v>55</v>
      </c>
      <c r="H14" s="31"/>
      <c r="I14" s="48" t="s">
        <v>63</v>
      </c>
      <c r="J14" s="31"/>
      <c r="L14" s="31"/>
      <c r="M14" s="48" t="s">
        <v>65</v>
      </c>
      <c r="N14" s="31"/>
      <c r="O14" s="50" t="s">
        <v>77</v>
      </c>
      <c r="P14" s="31"/>
      <c r="R14" s="31"/>
      <c r="S14" s="50" t="s">
        <v>128</v>
      </c>
      <c r="T14" s="31"/>
      <c r="U14" s="45" t="s">
        <v>110</v>
      </c>
      <c r="V14" s="31"/>
      <c r="X14" s="31"/>
    </row>
    <row r="15" spans="1:26" x14ac:dyDescent="0.25">
      <c r="A15" s="66" t="s">
        <v>106</v>
      </c>
      <c r="B15" s="27"/>
      <c r="C15" s="66" t="s">
        <v>115</v>
      </c>
      <c r="D15" s="27"/>
      <c r="F15" s="27"/>
      <c r="G15" s="36" t="s">
        <v>111</v>
      </c>
      <c r="H15" s="27"/>
      <c r="I15" s="66" t="s">
        <v>105</v>
      </c>
      <c r="J15" s="27"/>
      <c r="L15" s="27"/>
      <c r="M15" s="66" t="s">
        <v>105</v>
      </c>
      <c r="N15" s="27"/>
      <c r="O15" s="36" t="s">
        <v>107</v>
      </c>
      <c r="P15" s="27"/>
      <c r="R15" s="27"/>
      <c r="S15" s="36" t="s">
        <v>107</v>
      </c>
      <c r="T15" s="27"/>
      <c r="U15" s="36" t="s">
        <v>104</v>
      </c>
      <c r="V15" s="27"/>
      <c r="Z15" s="27"/>
    </row>
    <row r="16" spans="1:26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2.75" customHeight="1" x14ac:dyDescent="0.25">
      <c r="A17" s="46" t="s">
        <v>113</v>
      </c>
      <c r="B17" s="27"/>
      <c r="C17" s="29"/>
      <c r="D17" s="27"/>
      <c r="E17" s="27"/>
      <c r="F17" s="27"/>
      <c r="G17" s="29"/>
      <c r="H17" s="27"/>
      <c r="I17" s="29"/>
      <c r="J17" s="27"/>
      <c r="K17" s="27"/>
      <c r="L17" s="27"/>
      <c r="M17" s="29"/>
      <c r="N17" s="27"/>
      <c r="O17" s="46" t="s">
        <v>114</v>
      </c>
      <c r="P17" s="27"/>
      <c r="Q17" s="27"/>
      <c r="R17" s="27"/>
      <c r="S17" s="29"/>
      <c r="T17" s="27"/>
      <c r="U17" s="29"/>
      <c r="V17" s="27"/>
      <c r="X17" s="27"/>
    </row>
    <row r="18" spans="1:25" ht="60.75" customHeight="1" x14ac:dyDescent="0.25">
      <c r="A18" s="47" t="s">
        <v>52</v>
      </c>
      <c r="B18" s="31"/>
      <c r="C18" s="48" t="s">
        <v>64</v>
      </c>
      <c r="D18" s="31"/>
      <c r="E18" s="31"/>
      <c r="F18" s="31"/>
      <c r="G18" s="42" t="s">
        <v>54</v>
      </c>
      <c r="H18" s="31"/>
      <c r="I18" s="34" t="s">
        <v>62</v>
      </c>
      <c r="J18" s="31"/>
      <c r="K18" s="31"/>
      <c r="L18" s="31"/>
      <c r="M18" s="41" t="s">
        <v>29</v>
      </c>
      <c r="N18" s="31"/>
      <c r="O18" s="50" t="s">
        <v>76</v>
      </c>
      <c r="P18" s="31"/>
      <c r="Q18" s="31"/>
      <c r="R18" s="31"/>
      <c r="S18" s="44" t="s">
        <v>127</v>
      </c>
      <c r="T18" s="51"/>
      <c r="U18" s="55" t="s">
        <v>30</v>
      </c>
      <c r="V18" s="31"/>
      <c r="X18" s="31"/>
      <c r="Y18" s="53"/>
    </row>
    <row r="19" spans="1:25" ht="15" customHeight="1" x14ac:dyDescent="0.25">
      <c r="A19" s="52" t="s">
        <v>106</v>
      </c>
      <c r="B19" s="27"/>
      <c r="C19" s="52" t="s">
        <v>106</v>
      </c>
      <c r="D19" s="27"/>
      <c r="E19" s="27"/>
      <c r="F19" s="27"/>
      <c r="G19" s="36" t="s">
        <v>106</v>
      </c>
      <c r="H19" s="27"/>
      <c r="I19" s="66" t="s">
        <v>106</v>
      </c>
      <c r="J19" s="27"/>
      <c r="K19" s="27"/>
      <c r="L19" s="27"/>
      <c r="M19" s="36" t="s">
        <v>162</v>
      </c>
      <c r="N19" s="27"/>
      <c r="O19" s="36" t="s">
        <v>115</v>
      </c>
      <c r="P19" s="27"/>
      <c r="Q19" s="27"/>
      <c r="R19" s="27"/>
      <c r="S19" s="36" t="s">
        <v>120</v>
      </c>
      <c r="T19" s="20"/>
      <c r="U19" s="36" t="s">
        <v>112</v>
      </c>
      <c r="V19" s="27"/>
      <c r="X19" s="27"/>
    </row>
    <row r="20" spans="1:2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39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2.75" customHeight="1" x14ac:dyDescent="0.25">
      <c r="A21" s="29"/>
      <c r="B21" s="20"/>
      <c r="C21" s="29"/>
      <c r="D21" s="20"/>
      <c r="E21" s="20"/>
      <c r="F21" s="20"/>
      <c r="G21" s="29"/>
      <c r="H21" s="20"/>
      <c r="I21" s="29"/>
      <c r="J21" s="20"/>
      <c r="K21" s="20"/>
      <c r="L21" s="20"/>
      <c r="M21" s="29"/>
      <c r="N21" s="27"/>
      <c r="O21" s="29"/>
      <c r="P21" s="20"/>
      <c r="Q21" s="20"/>
      <c r="R21" s="20"/>
      <c r="S21" s="29"/>
      <c r="T21" s="27"/>
      <c r="U21" s="29"/>
      <c r="V21" s="20"/>
      <c r="W21" s="20"/>
      <c r="X21" s="20"/>
    </row>
    <row r="22" spans="1:25" ht="66" customHeight="1" x14ac:dyDescent="0.25">
      <c r="A22" s="49" t="s">
        <v>53</v>
      </c>
      <c r="B22" s="20"/>
      <c r="C22" s="30" t="s">
        <v>44</v>
      </c>
      <c r="D22" s="20"/>
      <c r="E22" s="20"/>
      <c r="F22" s="20"/>
      <c r="G22" s="30" t="s">
        <v>47</v>
      </c>
      <c r="H22" s="20"/>
      <c r="I22" s="33" t="s">
        <v>71</v>
      </c>
      <c r="J22" s="20"/>
      <c r="K22" s="20"/>
      <c r="L22" s="20"/>
      <c r="M22" s="33" t="s">
        <v>73</v>
      </c>
      <c r="N22" s="31"/>
      <c r="O22" s="33" t="s">
        <v>78</v>
      </c>
      <c r="P22" s="20"/>
      <c r="Q22" s="20"/>
      <c r="R22" s="20"/>
      <c r="S22" s="33" t="s">
        <v>84</v>
      </c>
      <c r="T22" s="31"/>
      <c r="U22" s="33" t="s">
        <v>82</v>
      </c>
      <c r="V22" s="20"/>
      <c r="W22" s="20"/>
      <c r="X22" s="20"/>
    </row>
    <row r="23" spans="1:25" ht="15.75" customHeight="1" x14ac:dyDescent="0.25">
      <c r="A23" s="36" t="s">
        <v>112</v>
      </c>
      <c r="B23" s="20"/>
      <c r="C23" s="66" t="s">
        <v>115</v>
      </c>
      <c r="D23" s="20"/>
      <c r="E23" s="20"/>
      <c r="F23" s="20"/>
      <c r="G23" s="66" t="s">
        <v>105</v>
      </c>
      <c r="H23" s="20"/>
      <c r="I23" s="36" t="s">
        <v>107</v>
      </c>
      <c r="J23" s="20"/>
      <c r="K23" s="20"/>
      <c r="L23" s="20"/>
      <c r="M23" s="36" t="s">
        <v>107</v>
      </c>
      <c r="N23" s="27"/>
      <c r="O23" s="36" t="s">
        <v>106</v>
      </c>
      <c r="P23" s="20"/>
      <c r="Q23" s="20"/>
      <c r="R23" s="20"/>
      <c r="S23" s="36" t="s">
        <v>106</v>
      </c>
      <c r="T23" s="27"/>
      <c r="U23" s="36" t="s">
        <v>106</v>
      </c>
      <c r="V23" s="20"/>
      <c r="W23" s="20"/>
      <c r="X23" s="20"/>
    </row>
    <row r="24" spans="1:25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2.75" customHeight="1" x14ac:dyDescent="0.25">
      <c r="A25" s="29"/>
      <c r="B25" s="27"/>
      <c r="C25" s="29"/>
      <c r="D25" s="27"/>
      <c r="E25" s="27"/>
      <c r="F25" s="27"/>
      <c r="G25" s="29"/>
      <c r="H25" s="27"/>
      <c r="I25" s="46" t="s">
        <v>113</v>
      </c>
      <c r="J25" s="27"/>
      <c r="K25" s="27"/>
      <c r="L25" s="27"/>
      <c r="M25" s="29"/>
      <c r="N25" s="27"/>
      <c r="O25" s="29"/>
      <c r="P25" s="27"/>
      <c r="Q25" s="27"/>
      <c r="R25" s="27"/>
      <c r="S25" s="29"/>
      <c r="T25" s="27"/>
      <c r="U25" s="29"/>
      <c r="V25" s="27"/>
      <c r="X25" s="27"/>
    </row>
    <row r="26" spans="1:25" ht="66" customHeight="1" x14ac:dyDescent="0.25">
      <c r="A26" s="32" t="s">
        <v>57</v>
      </c>
      <c r="B26" s="31"/>
      <c r="C26" s="32" t="s">
        <v>59</v>
      </c>
      <c r="D26" s="31"/>
      <c r="E26" s="31"/>
      <c r="F26" s="31"/>
      <c r="G26" s="33" t="s">
        <v>70</v>
      </c>
      <c r="H26" s="31"/>
      <c r="I26" s="33" t="s">
        <v>129</v>
      </c>
      <c r="J26" s="31"/>
      <c r="K26" s="31"/>
      <c r="L26" s="31"/>
      <c r="M26" s="33" t="s">
        <v>80</v>
      </c>
      <c r="N26" s="31"/>
      <c r="O26" s="33" t="s">
        <v>118</v>
      </c>
      <c r="P26" s="31"/>
      <c r="Q26" s="31"/>
      <c r="R26" s="31"/>
      <c r="S26" s="58" t="s">
        <v>88</v>
      </c>
      <c r="T26" s="31"/>
      <c r="U26" s="34" t="s">
        <v>137</v>
      </c>
      <c r="V26" s="31"/>
      <c r="X26" s="31"/>
    </row>
    <row r="27" spans="1:25" x14ac:dyDescent="0.25">
      <c r="A27" s="38" t="s">
        <v>106</v>
      </c>
      <c r="B27" s="27"/>
      <c r="C27" s="36" t="s">
        <v>106</v>
      </c>
      <c r="D27" s="27"/>
      <c r="E27" s="27"/>
      <c r="F27" s="27"/>
      <c r="G27" s="36" t="s">
        <v>106</v>
      </c>
      <c r="H27" s="27"/>
      <c r="I27" s="36" t="s">
        <v>106</v>
      </c>
      <c r="J27" s="27"/>
      <c r="K27" s="27"/>
      <c r="L27" s="27"/>
      <c r="M27" s="36" t="s">
        <v>106</v>
      </c>
      <c r="N27" s="27"/>
      <c r="O27" s="36" t="s">
        <v>107</v>
      </c>
      <c r="P27" s="27"/>
      <c r="Q27" s="27"/>
      <c r="R27" s="27"/>
      <c r="S27" s="36" t="s">
        <v>106</v>
      </c>
      <c r="T27" s="27"/>
      <c r="U27" s="36" t="s">
        <v>106</v>
      </c>
      <c r="V27" s="27"/>
      <c r="X27" s="27"/>
    </row>
    <row r="28" spans="1:25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2.75" customHeight="1" x14ac:dyDescent="0.25">
      <c r="A29" s="29"/>
      <c r="B29" s="27"/>
      <c r="C29" s="29"/>
      <c r="D29" s="27"/>
      <c r="E29" s="27"/>
      <c r="F29" s="27"/>
      <c r="G29" s="29"/>
      <c r="H29" s="27"/>
      <c r="I29" s="29"/>
      <c r="J29" s="27"/>
      <c r="K29" s="27"/>
      <c r="L29" s="27"/>
      <c r="M29" s="29"/>
      <c r="N29" s="27"/>
      <c r="O29" s="29"/>
      <c r="P29" s="27"/>
      <c r="Q29" s="27"/>
      <c r="R29" s="27"/>
      <c r="S29" s="29"/>
      <c r="T29" s="27"/>
      <c r="U29" s="29"/>
      <c r="V29" s="27"/>
      <c r="W29" s="27"/>
      <c r="X29" s="27"/>
      <c r="Y29" s="70"/>
    </row>
    <row r="30" spans="1:25" ht="66" customHeight="1" x14ac:dyDescent="0.25">
      <c r="A30" s="41" t="s">
        <v>23</v>
      </c>
      <c r="B30" s="31"/>
      <c r="C30" s="41" t="s">
        <v>24</v>
      </c>
      <c r="D30" s="31"/>
      <c r="E30" s="31"/>
      <c r="F30" s="31"/>
      <c r="G30" s="41" t="s">
        <v>25</v>
      </c>
      <c r="H30" s="31"/>
      <c r="I30" s="41" t="s">
        <v>26</v>
      </c>
      <c r="J30" s="31"/>
      <c r="K30" s="31"/>
      <c r="L30" s="31"/>
      <c r="M30" s="35" t="s">
        <v>89</v>
      </c>
      <c r="N30" s="31"/>
      <c r="O30" s="33" t="s">
        <v>69</v>
      </c>
      <c r="P30" s="31"/>
      <c r="Q30" s="31"/>
      <c r="R30" s="31"/>
      <c r="S30" s="33" t="s">
        <v>119</v>
      </c>
      <c r="T30" s="31"/>
      <c r="U30" s="35" t="s">
        <v>91</v>
      </c>
      <c r="V30" s="31"/>
      <c r="W30" s="31"/>
      <c r="X30" s="31"/>
      <c r="Y30" s="57"/>
    </row>
    <row r="31" spans="1:25" ht="14.25" customHeight="1" x14ac:dyDescent="0.25">
      <c r="A31" s="36" t="s">
        <v>112</v>
      </c>
      <c r="B31" s="27"/>
      <c r="C31" s="36" t="s">
        <v>112</v>
      </c>
      <c r="D31" s="27"/>
      <c r="E31" s="27"/>
      <c r="F31" s="27"/>
      <c r="G31" s="36" t="s">
        <v>112</v>
      </c>
      <c r="H31" s="27"/>
      <c r="I31" s="36" t="s">
        <v>112</v>
      </c>
      <c r="J31" s="27"/>
      <c r="K31" s="27"/>
      <c r="L31" s="27"/>
      <c r="M31" s="36" t="s">
        <v>130</v>
      </c>
      <c r="N31" s="27"/>
      <c r="O31" s="36" t="s">
        <v>112</v>
      </c>
      <c r="P31" s="27"/>
      <c r="Q31" s="27"/>
      <c r="R31" s="27"/>
      <c r="S31" s="36" t="s">
        <v>112</v>
      </c>
      <c r="T31" s="27"/>
      <c r="U31" s="36" t="s">
        <v>105</v>
      </c>
      <c r="V31" s="27"/>
      <c r="W31" s="27"/>
      <c r="X31" s="27"/>
      <c r="Y31" s="70"/>
    </row>
    <row r="32" spans="1:25" x14ac:dyDescent="0.25">
      <c r="A32" s="27"/>
      <c r="B32" s="27"/>
      <c r="C32" s="53"/>
      <c r="D32" s="27"/>
      <c r="E32" s="27"/>
      <c r="F32" s="27"/>
      <c r="G32" s="57"/>
      <c r="H32" s="27"/>
      <c r="I32" s="57"/>
      <c r="J32" s="27"/>
      <c r="K32" s="27"/>
      <c r="L32" s="27"/>
      <c r="M32" s="57"/>
      <c r="N32" s="27"/>
      <c r="O32" s="57"/>
      <c r="P32" s="27"/>
      <c r="Q32" s="27"/>
      <c r="R32" s="27"/>
      <c r="S32" s="57"/>
      <c r="T32" s="27"/>
      <c r="U32" s="57"/>
      <c r="V32" s="27"/>
      <c r="W32" s="27"/>
      <c r="X32" s="27"/>
      <c r="Y32" s="57"/>
    </row>
    <row r="33" spans="1:25" ht="12.75" customHeight="1" x14ac:dyDescent="0.25">
      <c r="A33" s="29"/>
      <c r="B33" s="27"/>
      <c r="C33" s="29"/>
      <c r="D33" s="27"/>
      <c r="E33" s="27"/>
      <c r="F33" s="27"/>
      <c r="G33" s="29"/>
      <c r="H33" s="27"/>
      <c r="I33" s="29"/>
      <c r="J33" s="27"/>
      <c r="K33" s="27"/>
      <c r="L33" s="27"/>
      <c r="M33" s="29"/>
      <c r="N33" s="27"/>
      <c r="O33" s="29"/>
      <c r="P33" s="27"/>
      <c r="Q33" s="27"/>
      <c r="R33" s="27"/>
      <c r="S33" s="29"/>
      <c r="T33" s="27"/>
      <c r="U33" s="46" t="s">
        <v>113</v>
      </c>
      <c r="V33" s="27"/>
      <c r="W33" s="27"/>
      <c r="X33" s="27"/>
      <c r="Y33" s="71"/>
    </row>
    <row r="34" spans="1:25" ht="66" customHeight="1" x14ac:dyDescent="0.25">
      <c r="A34" s="30" t="s">
        <v>45</v>
      </c>
      <c r="B34" s="31"/>
      <c r="C34" s="59" t="s">
        <v>58</v>
      </c>
      <c r="D34" s="31"/>
      <c r="E34" s="31"/>
      <c r="F34" s="31"/>
      <c r="G34" s="59" t="s">
        <v>60</v>
      </c>
      <c r="H34" s="31"/>
      <c r="I34" s="60" t="s">
        <v>74</v>
      </c>
      <c r="J34" s="31"/>
      <c r="K34" s="31"/>
      <c r="L34" s="31"/>
      <c r="M34" s="61" t="s">
        <v>85</v>
      </c>
      <c r="N34" s="31"/>
      <c r="O34" s="60" t="s">
        <v>81</v>
      </c>
      <c r="P34" s="31"/>
      <c r="Q34" s="31"/>
      <c r="R34" s="31"/>
      <c r="S34" s="45" t="s">
        <v>122</v>
      </c>
      <c r="T34" s="31"/>
      <c r="U34" s="33" t="s">
        <v>121</v>
      </c>
      <c r="V34" s="31"/>
      <c r="W34" s="31"/>
      <c r="X34" s="31"/>
      <c r="Y34" s="72"/>
    </row>
    <row r="35" spans="1:25" x14ac:dyDescent="0.25">
      <c r="A35" s="66" t="s">
        <v>104</v>
      </c>
      <c r="B35" s="27"/>
      <c r="C35" s="36" t="s">
        <v>123</v>
      </c>
      <c r="D35" s="27"/>
      <c r="E35" s="27"/>
      <c r="F35" s="27"/>
      <c r="G35" s="38" t="s">
        <v>112</v>
      </c>
      <c r="H35" s="27"/>
      <c r="I35" s="38" t="s">
        <v>124</v>
      </c>
      <c r="J35" s="27"/>
      <c r="K35" s="27"/>
      <c r="L35" s="27"/>
      <c r="M35" s="36" t="s">
        <v>106</v>
      </c>
      <c r="N35" s="27"/>
      <c r="O35" s="36" t="s">
        <v>106</v>
      </c>
      <c r="P35" s="27"/>
      <c r="Q35" s="27"/>
      <c r="R35" s="27"/>
      <c r="S35" s="36" t="s">
        <v>105</v>
      </c>
      <c r="T35" s="27"/>
      <c r="U35" s="36" t="s">
        <v>115</v>
      </c>
      <c r="V35" s="27"/>
      <c r="W35" s="27"/>
      <c r="X35" s="27"/>
      <c r="Y35" s="71"/>
    </row>
    <row r="37" spans="1:25" ht="12.75" customHeight="1" x14ac:dyDescent="0.25">
      <c r="A37" s="29"/>
      <c r="O37" s="29"/>
      <c r="U37" s="29"/>
    </row>
    <row r="38" spans="1:25" ht="65.25" customHeight="1" x14ac:dyDescent="0.25">
      <c r="A38" s="41" t="s">
        <v>20</v>
      </c>
      <c r="O38" s="35" t="s">
        <v>90</v>
      </c>
      <c r="U38" s="54" t="s">
        <v>116</v>
      </c>
    </row>
    <row r="39" spans="1:25" x14ac:dyDescent="0.25">
      <c r="A39" s="36" t="s">
        <v>162</v>
      </c>
      <c r="O39" s="36" t="s">
        <v>130</v>
      </c>
      <c r="U39" s="56" t="s">
        <v>117</v>
      </c>
    </row>
    <row r="40" spans="1:25" x14ac:dyDescent="0.25">
      <c r="M40" s="53"/>
    </row>
    <row r="41" spans="1:25" x14ac:dyDescent="0.25">
      <c r="M41" s="53"/>
    </row>
    <row r="42" spans="1:25" x14ac:dyDescent="0.25">
      <c r="M42" s="53"/>
    </row>
  </sheetData>
  <mergeCells count="1">
    <mergeCell ref="I3:M3"/>
  </mergeCells>
  <pageMargins left="0.25" right="0.25" top="0.75" bottom="0.75" header="0.3" footer="0.3"/>
  <pageSetup scale="52" orientation="landscape" horizontalDpi="0" verticalDpi="0" r:id="rId1"/>
  <colBreaks count="1" manualBreakCount="1">
    <brk id="2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17CC-3205-405D-A19E-7B07A4338D38}">
  <dimension ref="B3:L37"/>
  <sheetViews>
    <sheetView topLeftCell="A7" workbookViewId="0">
      <selection activeCell="N12" sqref="N12"/>
    </sheetView>
  </sheetViews>
  <sheetFormatPr baseColWidth="10" defaultRowHeight="15" x14ac:dyDescent="0.25"/>
  <sheetData>
    <row r="3" spans="2:12" x14ac:dyDescent="0.25">
      <c r="B3" s="127" t="s">
        <v>136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5" spans="2:12" x14ac:dyDescent="0.25">
      <c r="B5" s="46"/>
      <c r="C5" s="27"/>
      <c r="D5" s="29"/>
      <c r="F5" s="29"/>
    </row>
    <row r="6" spans="2:12" ht="66" customHeight="1" x14ac:dyDescent="0.25">
      <c r="B6" s="33" t="s">
        <v>129</v>
      </c>
      <c r="C6" s="31"/>
      <c r="D6" s="45" t="s">
        <v>86</v>
      </c>
      <c r="F6" s="45" t="s">
        <v>133</v>
      </c>
      <c r="H6" s="85" t="s">
        <v>147</v>
      </c>
      <c r="I6" s="20"/>
      <c r="J6" s="85" t="s">
        <v>148</v>
      </c>
      <c r="K6" s="20"/>
      <c r="L6" s="85" t="s">
        <v>149</v>
      </c>
    </row>
    <row r="7" spans="2:12" ht="15" customHeight="1" x14ac:dyDescent="0.25">
      <c r="B7" s="36" t="s">
        <v>106</v>
      </c>
      <c r="C7" s="27"/>
      <c r="D7" s="36" t="s">
        <v>106</v>
      </c>
      <c r="F7" s="36" t="s">
        <v>106</v>
      </c>
      <c r="H7" s="124" t="s">
        <v>150</v>
      </c>
      <c r="I7" s="20"/>
      <c r="J7" s="129" t="s">
        <v>52</v>
      </c>
      <c r="K7" s="27"/>
      <c r="L7" s="125" t="s">
        <v>154</v>
      </c>
    </row>
    <row r="8" spans="2:12" x14ac:dyDescent="0.25">
      <c r="H8" s="124"/>
      <c r="I8" s="20"/>
      <c r="J8" s="129"/>
      <c r="K8" s="31"/>
      <c r="L8" s="126"/>
    </row>
    <row r="9" spans="2:12" x14ac:dyDescent="0.25">
      <c r="B9" s="29"/>
      <c r="D9" s="29"/>
      <c r="F9" s="29"/>
      <c r="H9" s="124"/>
      <c r="I9" s="20"/>
      <c r="J9" s="129"/>
      <c r="K9" s="27"/>
      <c r="L9" s="126"/>
    </row>
    <row r="10" spans="2:12" ht="60" customHeight="1" x14ac:dyDescent="0.25">
      <c r="B10" s="34" t="s">
        <v>134</v>
      </c>
      <c r="D10" s="34" t="s">
        <v>66</v>
      </c>
      <c r="F10" s="34" t="s">
        <v>67</v>
      </c>
      <c r="H10" s="124"/>
      <c r="I10" s="20"/>
      <c r="J10" s="129"/>
      <c r="K10" s="20"/>
      <c r="L10" s="126"/>
    </row>
    <row r="11" spans="2:12" ht="15" customHeight="1" x14ac:dyDescent="0.25">
      <c r="B11" s="36" t="s">
        <v>107</v>
      </c>
      <c r="D11" s="36" t="s">
        <v>107</v>
      </c>
      <c r="F11" s="36" t="s">
        <v>107</v>
      </c>
      <c r="H11" s="130" t="s">
        <v>151</v>
      </c>
      <c r="I11" s="27"/>
      <c r="J11" s="131" t="s">
        <v>53</v>
      </c>
      <c r="K11" s="20"/>
      <c r="L11" s="126"/>
    </row>
    <row r="12" spans="2:12" x14ac:dyDescent="0.25">
      <c r="H12" s="130"/>
      <c r="I12" s="20"/>
      <c r="J12" s="131"/>
      <c r="K12" s="27"/>
      <c r="L12" s="126"/>
    </row>
    <row r="13" spans="2:12" x14ac:dyDescent="0.25">
      <c r="B13" s="29"/>
      <c r="D13" s="29"/>
      <c r="H13" s="130"/>
      <c r="I13" s="27"/>
      <c r="J13" s="131"/>
      <c r="K13" s="27"/>
      <c r="L13" s="126"/>
    </row>
    <row r="14" spans="2:12" ht="56.25" customHeight="1" x14ac:dyDescent="0.25">
      <c r="B14" s="32" t="s">
        <v>135</v>
      </c>
      <c r="D14" s="32" t="s">
        <v>61</v>
      </c>
      <c r="H14" s="130"/>
      <c r="I14" s="27"/>
      <c r="J14" s="131"/>
      <c r="K14" s="27"/>
      <c r="L14" s="20"/>
    </row>
    <row r="15" spans="2:12" x14ac:dyDescent="0.25">
      <c r="B15" s="67" t="s">
        <v>105</v>
      </c>
      <c r="D15" s="67" t="s">
        <v>105</v>
      </c>
      <c r="H15" s="130"/>
      <c r="I15" s="27"/>
      <c r="J15" s="131"/>
      <c r="K15" s="27"/>
      <c r="L15" s="20"/>
    </row>
    <row r="16" spans="2:12" ht="76.5" x14ac:dyDescent="0.25">
      <c r="H16" s="86" t="s">
        <v>152</v>
      </c>
      <c r="I16" s="20"/>
      <c r="J16" s="87" t="s">
        <v>76</v>
      </c>
      <c r="K16" s="20"/>
      <c r="L16" s="20"/>
    </row>
    <row r="17" spans="8:12" x14ac:dyDescent="0.25">
      <c r="H17" s="124" t="s">
        <v>153</v>
      </c>
      <c r="I17" s="20"/>
      <c r="J17" s="70"/>
      <c r="K17" s="20"/>
      <c r="L17" s="20"/>
    </row>
    <row r="18" spans="8:12" x14ac:dyDescent="0.25">
      <c r="H18" s="124"/>
      <c r="I18" s="27"/>
      <c r="J18" s="57"/>
      <c r="K18" s="20"/>
      <c r="L18" s="20"/>
    </row>
    <row r="19" spans="8:12" x14ac:dyDescent="0.25">
      <c r="H19" s="124"/>
      <c r="I19" s="20"/>
      <c r="J19" s="53"/>
      <c r="K19" s="20"/>
      <c r="L19" s="27"/>
    </row>
    <row r="20" spans="8:12" x14ac:dyDescent="0.25">
      <c r="H20" s="124"/>
      <c r="I20" s="20"/>
      <c r="J20" s="27"/>
      <c r="K20" s="27"/>
      <c r="L20" s="20"/>
    </row>
    <row r="21" spans="8:12" x14ac:dyDescent="0.25">
      <c r="H21" s="124"/>
      <c r="I21" s="20"/>
      <c r="J21" s="70"/>
      <c r="K21" s="20"/>
      <c r="L21" s="20"/>
    </row>
    <row r="22" spans="8:12" x14ac:dyDescent="0.25">
      <c r="H22" s="124"/>
      <c r="I22" s="20"/>
      <c r="J22" s="57"/>
      <c r="K22" s="20"/>
      <c r="L22" s="20"/>
    </row>
    <row r="23" spans="8:12" x14ac:dyDescent="0.25">
      <c r="H23" s="124"/>
      <c r="I23" s="20"/>
      <c r="J23" s="53"/>
      <c r="K23" s="20"/>
      <c r="L23" s="20"/>
    </row>
    <row r="24" spans="8:12" x14ac:dyDescent="0.25">
      <c r="H24" s="124"/>
      <c r="I24" s="20"/>
      <c r="J24" s="20"/>
      <c r="K24" s="20"/>
      <c r="L24" s="20"/>
    </row>
    <row r="25" spans="8:12" x14ac:dyDescent="0.25">
      <c r="H25" s="124"/>
      <c r="I25" s="20"/>
      <c r="J25" s="20"/>
      <c r="K25" s="20"/>
      <c r="L25" s="20"/>
    </row>
    <row r="26" spans="8:12" x14ac:dyDescent="0.25">
      <c r="H26" s="124"/>
      <c r="I26" s="20"/>
      <c r="J26" s="20"/>
      <c r="K26" s="20"/>
      <c r="L26" s="20"/>
    </row>
    <row r="27" spans="8:12" x14ac:dyDescent="0.25">
      <c r="H27" s="124"/>
      <c r="I27" s="20"/>
      <c r="J27" s="20"/>
      <c r="K27" s="20"/>
      <c r="L27" s="20"/>
    </row>
    <row r="28" spans="8:12" x14ac:dyDescent="0.25">
      <c r="H28" s="124"/>
      <c r="I28" s="20"/>
      <c r="J28" s="20"/>
      <c r="K28" s="20"/>
      <c r="L28" s="20"/>
    </row>
    <row r="29" spans="8:12" x14ac:dyDescent="0.25">
      <c r="H29" s="124"/>
      <c r="I29" s="20"/>
      <c r="J29" s="20"/>
      <c r="K29" s="20"/>
      <c r="L29" s="20"/>
    </row>
    <row r="30" spans="8:12" x14ac:dyDescent="0.25">
      <c r="H30" s="124"/>
      <c r="I30" s="20"/>
      <c r="J30" s="20"/>
      <c r="K30" s="20"/>
      <c r="L30" s="20"/>
    </row>
    <row r="31" spans="8:12" x14ac:dyDescent="0.25">
      <c r="H31" s="124"/>
      <c r="I31" s="20"/>
      <c r="J31" s="20"/>
      <c r="K31" s="20"/>
      <c r="L31" s="20"/>
    </row>
    <row r="32" spans="8:12" x14ac:dyDescent="0.25">
      <c r="H32" s="124"/>
      <c r="I32" s="20"/>
      <c r="J32" s="20"/>
      <c r="K32" s="20"/>
      <c r="L32" s="20"/>
    </row>
    <row r="33" spans="8:12" x14ac:dyDescent="0.25">
      <c r="H33" s="124"/>
      <c r="I33" s="20"/>
      <c r="J33" s="20"/>
      <c r="K33" s="20"/>
      <c r="L33" s="20"/>
    </row>
    <row r="34" spans="8:12" x14ac:dyDescent="0.25">
      <c r="H34" s="124"/>
      <c r="I34" s="20"/>
      <c r="J34" s="20"/>
      <c r="K34" s="20"/>
      <c r="L34" s="20"/>
    </row>
    <row r="35" spans="8:12" x14ac:dyDescent="0.25">
      <c r="H35" s="124"/>
      <c r="I35" s="20"/>
      <c r="J35" s="20"/>
      <c r="K35" s="20"/>
      <c r="L35" s="20"/>
    </row>
    <row r="36" spans="8:12" x14ac:dyDescent="0.25">
      <c r="H36" s="124"/>
      <c r="I36" s="20"/>
      <c r="J36" s="20"/>
      <c r="K36" s="20"/>
      <c r="L36" s="20"/>
    </row>
    <row r="37" spans="8:12" x14ac:dyDescent="0.25">
      <c r="H37" s="124"/>
      <c r="I37" s="20"/>
      <c r="J37" s="20"/>
      <c r="K37" s="20"/>
      <c r="L37" s="20"/>
    </row>
  </sheetData>
  <mergeCells count="7">
    <mergeCell ref="H17:H37"/>
    <mergeCell ref="L7:L13"/>
    <mergeCell ref="B3:L3"/>
    <mergeCell ref="H7:H10"/>
    <mergeCell ref="J7:J10"/>
    <mergeCell ref="H11:H15"/>
    <mergeCell ref="J11:J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543F7-5415-4496-913C-A387BC1B3AF6}">
  <ds:schemaRefs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20bbb512-1571-4e07-b6d1-58a2f7b56e9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3203D5-7EE9-4FC6-BAB4-14ECB5C6D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Listado de Materias</vt:lpstr>
      <vt:lpstr>Mapa curricular ITX</vt:lpstr>
      <vt:lpstr>Resumen de modificaciones</vt:lpstr>
      <vt:lpstr>'Listado de Materias'!Área_de_impresión</vt:lpstr>
      <vt:lpstr>'Mapa curricular ITX'!Área_de_impresión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VICTOR GALINDO - LOPEZ</cp:lastModifiedBy>
  <cp:revision/>
  <cp:lastPrinted>2024-05-05T17:31:35Z</cp:lastPrinted>
  <dcterms:created xsi:type="dcterms:W3CDTF">2023-06-12T22:25:45Z</dcterms:created>
  <dcterms:modified xsi:type="dcterms:W3CDTF">2024-05-29T12:40:45Z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