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Matrices 1 2016\Área de Ciencias Naturales y Salud\Facultad de Ciencias Biológicas\Licenciatura en Biología\"/>
    </mc:Choice>
  </mc:AlternateContent>
  <xr:revisionPtr revIDLastSave="21" documentId="11_35479EC6E642F76094DF4507F3F7F593814C09AE" xr6:coauthVersionLast="47" xr6:coauthVersionMax="47" xr10:uidLastSave="{1248C7E3-0F30-439B-8FD4-280C06561DFB}"/>
  <bookViews>
    <workbookView xWindow="0" yWindow="0" windowWidth="28800" windowHeight="12330" xr2:uid="{00000000-000D-0000-FFFF-FFFF00000000}"/>
  </bookViews>
  <sheets>
    <sheet name="BIO 201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D28" i="1"/>
  <c r="E28" i="1"/>
  <c r="F28" i="1"/>
  <c r="G28" i="1"/>
  <c r="H28" i="1"/>
  <c r="D36" i="1"/>
  <c r="E36" i="1"/>
  <c r="F36" i="1"/>
  <c r="G36" i="1"/>
  <c r="H36" i="1"/>
  <c r="D42" i="1"/>
  <c r="E42" i="1"/>
  <c r="F42" i="1"/>
  <c r="G42" i="1"/>
  <c r="H42" i="1"/>
  <c r="D48" i="1"/>
  <c r="E48" i="1"/>
  <c r="F48" i="1"/>
  <c r="G48" i="1"/>
  <c r="H48" i="1"/>
  <c r="D52" i="1"/>
  <c r="E52" i="1"/>
  <c r="F52" i="1"/>
  <c r="G52" i="1"/>
  <c r="H52" i="1"/>
  <c r="D55" i="1"/>
  <c r="E55" i="1"/>
  <c r="F55" i="1"/>
  <c r="G55" i="1"/>
  <c r="H55" i="1"/>
  <c r="D62" i="1"/>
  <c r="E62" i="1"/>
  <c r="F62" i="1"/>
  <c r="G62" i="1"/>
  <c r="H62" i="1"/>
  <c r="G63" i="1"/>
  <c r="D69" i="1"/>
  <c r="E69" i="1"/>
  <c r="F69" i="1"/>
  <c r="G69" i="1"/>
  <c r="H69" i="1"/>
  <c r="D73" i="1"/>
  <c r="E73" i="1"/>
  <c r="F73" i="1"/>
  <c r="G73" i="1"/>
  <c r="H73" i="1"/>
  <c r="D78" i="1"/>
  <c r="E78" i="1"/>
  <c r="F78" i="1"/>
  <c r="G78" i="1"/>
  <c r="H78" i="1"/>
  <c r="D83" i="1"/>
  <c r="E83" i="1"/>
  <c r="F83" i="1"/>
  <c r="G83" i="1"/>
  <c r="H83" i="1"/>
  <c r="F84" i="1"/>
  <c r="D88" i="1"/>
  <c r="E88" i="1"/>
  <c r="F88" i="1"/>
  <c r="G88" i="1"/>
  <c r="H88" i="1"/>
  <c r="D92" i="1"/>
  <c r="E92" i="1"/>
  <c r="F92" i="1"/>
  <c r="G92" i="1"/>
  <c r="H92" i="1"/>
  <c r="D95" i="1"/>
  <c r="E95" i="1"/>
  <c r="F95" i="1"/>
  <c r="G95" i="1"/>
  <c r="H95" i="1"/>
  <c r="D100" i="1"/>
  <c r="E100" i="1"/>
  <c r="F100" i="1"/>
  <c r="G100" i="1"/>
  <c r="H100" i="1"/>
  <c r="E101" i="1"/>
  <c r="D107" i="1"/>
  <c r="F107" i="1"/>
  <c r="D111" i="1"/>
  <c r="E111" i="1"/>
  <c r="F111" i="1"/>
  <c r="F112" i="1" s="1"/>
  <c r="G111" i="1"/>
  <c r="H111" i="1"/>
  <c r="E112" i="1"/>
  <c r="G112" i="1"/>
  <c r="H112" i="1"/>
  <c r="D117" i="1"/>
  <c r="E117" i="1"/>
  <c r="F117" i="1"/>
  <c r="G117" i="1"/>
  <c r="H117" i="1"/>
  <c r="D122" i="1"/>
  <c r="E122" i="1"/>
  <c r="F122" i="1"/>
  <c r="G122" i="1"/>
  <c r="H122" i="1"/>
  <c r="D112" i="1" l="1"/>
  <c r="H101" i="1"/>
  <c r="G101" i="1"/>
  <c r="D101" i="1"/>
  <c r="G84" i="1"/>
  <c r="G118" i="1" s="1"/>
  <c r="H84" i="1"/>
  <c r="H118" i="1" s="1"/>
  <c r="E84" i="1"/>
  <c r="D84" i="1"/>
  <c r="F101" i="1"/>
  <c r="H63" i="1"/>
  <c r="D63" i="1"/>
  <c r="F63" i="1"/>
  <c r="E63" i="1"/>
  <c r="F119" i="1"/>
  <c r="F123" i="1" s="1"/>
  <c r="E118" i="1"/>
  <c r="E119" i="1"/>
  <c r="E123" i="1" s="1"/>
  <c r="D119" i="1"/>
  <c r="D123" i="1" s="1"/>
  <c r="D118" i="1"/>
  <c r="H119" i="1"/>
  <c r="H123" i="1" s="1"/>
  <c r="G119" i="1"/>
  <c r="G123" i="1" s="1"/>
  <c r="F118" i="1"/>
</calcChain>
</file>

<file path=xl/sharedStrings.xml><?xml version="1.0" encoding="utf-8"?>
<sst xmlns="http://schemas.openxmlformats.org/spreadsheetml/2006/main" count="370" uniqueCount="179">
  <si>
    <t>Benemérita Universidad Autónoma de Puebla</t>
  </si>
  <si>
    <t>Vicerrectoría de Docencia</t>
  </si>
  <si>
    <t>Matriz 1: Relación de Asignaturas por Niveles de Formación, Horas Teoría, Práctica y de Trabajo Independiente</t>
  </si>
  <si>
    <t>Plan de Estudios 2016: Licenciatura en Biología</t>
  </si>
  <si>
    <r>
      <t xml:space="preserve">1. Unidad Académica: </t>
    </r>
    <r>
      <rPr>
        <b/>
        <sz val="10"/>
        <rFont val="Source Sans Pro"/>
        <family val="2"/>
      </rPr>
      <t>Facultad de Ciencias Biológicas</t>
    </r>
  </si>
  <si>
    <r>
      <t>2. Modalidad Educativa:</t>
    </r>
    <r>
      <rPr>
        <b/>
        <sz val="10"/>
        <rFont val="Source Sans Pro"/>
        <family val="2"/>
      </rPr>
      <t xml:space="preserve"> Escolarizada</t>
    </r>
  </si>
  <si>
    <r>
      <t xml:space="preserve">3. Título que se otorga: </t>
    </r>
    <r>
      <rPr>
        <b/>
        <sz val="10"/>
        <rFont val="Source Sans Pro"/>
        <family val="2"/>
      </rPr>
      <t>Licenciado (a) en Biología</t>
    </r>
  </si>
  <si>
    <r>
      <t xml:space="preserve">4. Niveles contemplados en el mapa curricular: </t>
    </r>
    <r>
      <rPr>
        <b/>
        <sz val="10"/>
        <rFont val="Source Sans Pro"/>
        <family val="2"/>
      </rPr>
      <t>Básico y Formativo</t>
    </r>
  </si>
  <si>
    <t>5. Créditos mínimos y máximos para la obtención del título: 324/330</t>
  </si>
  <si>
    <r>
      <t xml:space="preserve">6. Horas mínimas y máximas para la obtención del título: </t>
    </r>
    <r>
      <rPr>
        <b/>
        <sz val="10"/>
        <rFont val="Source Sans Pro"/>
        <family val="2"/>
      </rPr>
      <t>5618/5708</t>
    </r>
  </si>
  <si>
    <t>No.</t>
  </si>
  <si>
    <t>Código</t>
  </si>
  <si>
    <t>Asignatura</t>
  </si>
  <si>
    <r>
      <t>HT-HP</t>
    </r>
    <r>
      <rPr>
        <b/>
        <vertAlign val="superscript"/>
        <sz val="10"/>
        <color rgb="FFFFFFFF"/>
        <rFont val="Source Sans Pro"/>
        <family val="2"/>
      </rPr>
      <t>1</t>
    </r>
    <r>
      <rPr>
        <b/>
        <sz val="10"/>
        <color rgb="FFFFFFFF"/>
        <rFont val="Source Sans Pro"/>
        <family val="2"/>
      </rPr>
      <t xml:space="preserve"> por periodo</t>
    </r>
  </si>
  <si>
    <t>HT por semana</t>
  </si>
  <si>
    <t>HP por semana</t>
  </si>
  <si>
    <t>HT-HP por semana</t>
  </si>
  <si>
    <t>Créditos por periodo</t>
  </si>
  <si>
    <t>Requisito</t>
  </si>
  <si>
    <t>Nivel Básico</t>
  </si>
  <si>
    <t> </t>
  </si>
  <si>
    <t>1) Área de Formación General Universitaria</t>
  </si>
  <si>
    <t>FGUS 001</t>
  </si>
  <si>
    <t xml:space="preserve">Formación Humana y Social </t>
  </si>
  <si>
    <t>S/R</t>
  </si>
  <si>
    <t>FGUS 002</t>
  </si>
  <si>
    <t xml:space="preserve">Desarrollo de Habilidades del Pensamiento Complejo </t>
  </si>
  <si>
    <t>FGUS 004</t>
  </si>
  <si>
    <t>Lengua Extranjera I</t>
  </si>
  <si>
    <t>FGUS 005</t>
  </si>
  <si>
    <t>Lengua Extranjera II</t>
  </si>
  <si>
    <t>FGUS 006</t>
  </si>
  <si>
    <t>Lengua Extranjera III</t>
  </si>
  <si>
    <t>FGUS 007</t>
  </si>
  <si>
    <t>Lengua Extranjera IV</t>
  </si>
  <si>
    <t>Subtotal Área FGU</t>
  </si>
  <si>
    <t>2) Área de Biología Teórica y Evolución</t>
  </si>
  <si>
    <t>BIOS 001</t>
  </si>
  <si>
    <t xml:space="preserve">Introducción a la Biología </t>
  </si>
  <si>
    <t>BIOS 002</t>
  </si>
  <si>
    <t>Biomatemáticas I</t>
  </si>
  <si>
    <t>BIOS 005</t>
  </si>
  <si>
    <t>Biomatemáticas II</t>
  </si>
  <si>
    <t>BIOS 013</t>
  </si>
  <si>
    <t>Evolución</t>
  </si>
  <si>
    <t>BIOS 001
BIOS 014</t>
  </si>
  <si>
    <t>Subtotal Área Biología Teórica y Evolución</t>
  </si>
  <si>
    <t>3) Área Procesos Celulares Fundamentales</t>
  </si>
  <si>
    <t>BIOS 003</t>
  </si>
  <si>
    <t xml:space="preserve">Química General     </t>
  </si>
  <si>
    <t>BIOS 004</t>
  </si>
  <si>
    <t xml:space="preserve">Fisicoquímica </t>
  </si>
  <si>
    <t>BIOS 006</t>
  </si>
  <si>
    <t>Bioquímica</t>
  </si>
  <si>
    <t>BIOS 003
BIOS 004</t>
  </si>
  <si>
    <t>BIOS 007</t>
  </si>
  <si>
    <t xml:space="preserve">Estructura y Función Celular </t>
  </si>
  <si>
    <t>BIOS 009</t>
  </si>
  <si>
    <t xml:space="preserve">Estructura y Función Molecular  </t>
  </si>
  <si>
    <t>BIOS 006
BIOS 007</t>
  </si>
  <si>
    <t>BIOS 014</t>
  </si>
  <si>
    <t xml:space="preserve">Genética General      </t>
  </si>
  <si>
    <t>Subtotal Área Procesos Celulares Fundamentales</t>
  </si>
  <si>
    <t>4) Área de Biología Animal y Zoología</t>
  </si>
  <si>
    <t>BIOS 008</t>
  </si>
  <si>
    <t xml:space="preserve">Biología de Organismos Unicelulares </t>
  </si>
  <si>
    <t>BIOS 010</t>
  </si>
  <si>
    <t>Planes Corporales de Invertebrados</t>
  </si>
  <si>
    <t>BIOS 007
BIOS 008</t>
  </si>
  <si>
    <t>BIOS 015</t>
  </si>
  <si>
    <t>Biología de Cordados</t>
  </si>
  <si>
    <t>BIOS 016</t>
  </si>
  <si>
    <t>Sistemática</t>
  </si>
  <si>
    <t>BIOS 015
BIOS 017</t>
  </si>
  <si>
    <t>Subtotal Área Biología Animal y Zoología</t>
  </si>
  <si>
    <t>5) Área de Biología Vegetal y Botánica</t>
  </si>
  <si>
    <t>BIOS 011</t>
  </si>
  <si>
    <t>Biología de Plantas I</t>
  </si>
  <si>
    <t xml:space="preserve">BIOS 008 </t>
  </si>
  <si>
    <t>BIOS 017</t>
  </si>
  <si>
    <t>Biología de Plantas II</t>
  </si>
  <si>
    <t>BIOS 018</t>
  </si>
  <si>
    <t>Biología de Hongos</t>
  </si>
  <si>
    <t>BIOS 019</t>
  </si>
  <si>
    <t>Fisiología Vegetal</t>
  </si>
  <si>
    <t>Subtotal Área Biología Vegetal y Botánica</t>
  </si>
  <si>
    <t>6) Área de Morfofisiología</t>
  </si>
  <si>
    <t>BIOS 020</t>
  </si>
  <si>
    <t>Morfología Animal</t>
  </si>
  <si>
    <t>BIOS 021</t>
  </si>
  <si>
    <t xml:space="preserve">Fisiología Animal  </t>
  </si>
  <si>
    <t>Subtotal Área Morfofisiología</t>
  </si>
  <si>
    <t>7) Área de Ecología y Recursos Bióticos</t>
  </si>
  <si>
    <t>BIOS 022</t>
  </si>
  <si>
    <t xml:space="preserve">Ecología General        </t>
  </si>
  <si>
    <t xml:space="preserve"> BIOS 005</t>
  </si>
  <si>
    <t>Subtotal Área Ecología y Recursos Bióticos</t>
  </si>
  <si>
    <t>8) Área de Integración Disciplinaria</t>
  </si>
  <si>
    <t>Asignaturas Integradoras</t>
  </si>
  <si>
    <t>BIOS 012</t>
  </si>
  <si>
    <t>Métodos de Investigación I</t>
  </si>
  <si>
    <t>BIOS 023</t>
  </si>
  <si>
    <t>Métodos de Investigación II</t>
  </si>
  <si>
    <t>BIOS 024</t>
  </si>
  <si>
    <t>Métodos de Investigación III</t>
  </si>
  <si>
    <t>BIOS 025</t>
  </si>
  <si>
    <t>Métodos de Investigación IV</t>
  </si>
  <si>
    <t>Subtotal Área de Integración Disciplinaria</t>
  </si>
  <si>
    <t>Subtotal Nivel Básico</t>
  </si>
  <si>
    <t>Nivel Formativo</t>
  </si>
  <si>
    <t>Asignaturas Compartidas Ambos Ejes de Especialización</t>
  </si>
  <si>
    <t>BIOS 250</t>
  </si>
  <si>
    <t xml:space="preserve">Teoría de la Ciencia </t>
  </si>
  <si>
    <t>BIOS 251</t>
  </si>
  <si>
    <t>Ciencia, Sociedad e Historia</t>
  </si>
  <si>
    <t>Biología Experimental</t>
  </si>
  <si>
    <t>BIOS 252</t>
  </si>
  <si>
    <t>Biología Teórica</t>
  </si>
  <si>
    <t>BIOS 253</t>
  </si>
  <si>
    <t>Microbiología</t>
  </si>
  <si>
    <t>BIOS 254</t>
  </si>
  <si>
    <t>Biología Molecular Avanzada</t>
  </si>
  <si>
    <t>BIOS 255</t>
  </si>
  <si>
    <t>Inmunobiología</t>
  </si>
  <si>
    <t>BIOS 256</t>
  </si>
  <si>
    <t>Biofísica</t>
  </si>
  <si>
    <t>BIOS 257</t>
  </si>
  <si>
    <t xml:space="preserve">Biología del Desarrollo </t>
  </si>
  <si>
    <t>BIOS 258</t>
  </si>
  <si>
    <t>Neurobiología</t>
  </si>
  <si>
    <t>Subtotal Nivel Formativo Biología Experimental</t>
  </si>
  <si>
    <t>Biología de los Grupos de Organismos</t>
  </si>
  <si>
    <t>BIOS 259</t>
  </si>
  <si>
    <t>Paleontología</t>
  </si>
  <si>
    <t>BIOS 260</t>
  </si>
  <si>
    <t xml:space="preserve">Zoología de Invertebrados </t>
  </si>
  <si>
    <t>BIOS 016
BIOS 013</t>
  </si>
  <si>
    <t>BIOS 261</t>
  </si>
  <si>
    <t xml:space="preserve">Zoología de Vertebrados </t>
  </si>
  <si>
    <t>BIOS 262</t>
  </si>
  <si>
    <t>Sistemática Vegetal</t>
  </si>
  <si>
    <t>BIOS 263</t>
  </si>
  <si>
    <t>Biogeografía</t>
  </si>
  <si>
    <t>BIOS 022
BIOS 013</t>
  </si>
  <si>
    <t>BIOS 264</t>
  </si>
  <si>
    <t xml:space="preserve">Manejo y Conservación de Recursos Bióticos </t>
  </si>
  <si>
    <t>BIOS 265</t>
  </si>
  <si>
    <t xml:space="preserve">Caracterización del Ambiente </t>
  </si>
  <si>
    <t>Subtotal Área de Ecología y Recursos Bióticos</t>
  </si>
  <si>
    <t>Subtotal Nivel Formativo Biología de los Grupos de Organismos</t>
  </si>
  <si>
    <r>
      <t>HPPC</t>
    </r>
    <r>
      <rPr>
        <b/>
        <vertAlign val="superscript"/>
        <sz val="10"/>
        <color rgb="FFFFFFFF"/>
        <rFont val="Source Sans Pro"/>
        <family val="2"/>
      </rPr>
      <t xml:space="preserve">3 </t>
    </r>
    <r>
      <rPr>
        <b/>
        <sz val="10"/>
        <color rgb="FFFFFFFF"/>
        <rFont val="Source Sans Pro"/>
        <family val="2"/>
      </rPr>
      <t>por periodo</t>
    </r>
  </si>
  <si>
    <t>Práctica Profesional Crítica</t>
  </si>
  <si>
    <t>PPBI 101</t>
  </si>
  <si>
    <t>Práctica Profesional</t>
  </si>
  <si>
    <t>70% de los créditos</t>
  </si>
  <si>
    <t>SSBI 100</t>
  </si>
  <si>
    <t>Servicio Social</t>
  </si>
  <si>
    <t>70% de los créditos cubiertos (218 Créditos)</t>
  </si>
  <si>
    <t>Subtotal Práctica Profesional Crítica</t>
  </si>
  <si>
    <r>
      <t>HT-HP/HTI</t>
    </r>
    <r>
      <rPr>
        <b/>
        <vertAlign val="superscript"/>
        <sz val="10"/>
        <color rgb="FFFFFFFF"/>
        <rFont val="Source Sans Pro"/>
        <family val="2"/>
      </rPr>
      <t>2</t>
    </r>
    <r>
      <rPr>
        <b/>
        <sz val="10"/>
        <color rgb="FFFFFFFF"/>
        <rFont val="Source Sans Pro"/>
        <family val="2"/>
      </rPr>
      <t xml:space="preserve">   por periodo</t>
    </r>
  </si>
  <si>
    <t>ISBI 200</t>
  </si>
  <si>
    <t xml:space="preserve">Métodos de Investigación V </t>
  </si>
  <si>
    <t>144/20</t>
  </si>
  <si>
    <t>Subtotal Asignaturas Integradoras</t>
  </si>
  <si>
    <t>9) Optativas</t>
  </si>
  <si>
    <t xml:space="preserve"> Disciplinarias</t>
  </si>
  <si>
    <t>Optativa I</t>
  </si>
  <si>
    <t>Los definidos por la UA</t>
  </si>
  <si>
    <t>Optativa II</t>
  </si>
  <si>
    <t>Subtotal Optativas Disciplinarias</t>
  </si>
  <si>
    <t>Subtotal Nivel Formativo</t>
  </si>
  <si>
    <t>Total Mínimos</t>
  </si>
  <si>
    <t>Complementarias</t>
  </si>
  <si>
    <t>Optativa Complementaria</t>
  </si>
  <si>
    <t>Subtotal Optativas Complementarias</t>
  </si>
  <si>
    <t>Total Máximos</t>
  </si>
  <si>
    <r>
      <t>1</t>
    </r>
    <r>
      <rPr>
        <b/>
        <sz val="10"/>
        <rFont val="Source Sans Pro"/>
        <family val="2"/>
      </rPr>
      <t>HT/HP</t>
    </r>
    <r>
      <rPr>
        <sz val="10"/>
        <rFont val="Source Sans Pro"/>
        <family val="2"/>
      </rPr>
      <t>: Horas Teoría/Horas Práctica (16 horas = 1 crédito por periodo)</t>
    </r>
  </si>
  <si>
    <r>
      <t>2</t>
    </r>
    <r>
      <rPr>
        <b/>
        <sz val="10"/>
        <rFont val="Source Sans Pro"/>
        <family val="2"/>
      </rPr>
      <t>HTI</t>
    </r>
    <r>
      <rPr>
        <sz val="10"/>
        <rFont val="Source Sans Pro"/>
        <family val="2"/>
      </rPr>
      <t>: Horas de Trabajo Independiente  (20 horas = 1 crédito por periodo)</t>
    </r>
  </si>
  <si>
    <r>
      <rPr>
        <b/>
        <vertAlign val="superscript"/>
        <sz val="10"/>
        <rFont val="Source Sans Pro"/>
        <family val="2"/>
      </rPr>
      <t>3</t>
    </r>
    <r>
      <rPr>
        <b/>
        <sz val="10"/>
        <rFont val="Source Sans Pro"/>
        <family val="2"/>
      </rPr>
      <t>HPPC</t>
    </r>
    <r>
      <rPr>
        <sz val="10"/>
        <rFont val="Source Sans Pro"/>
        <family val="2"/>
      </rPr>
      <t>: Horas de Práctica Profesional Crítica (50 horas = 1 crédito por periodo)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</si>
</sst>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family val="2"/>
      <charset val="1"/>
    </font>
    <font>
      <sz val="10"/>
      <name val="Source Sans Pro"/>
      <family val="2"/>
    </font>
    <font>
      <b/>
      <sz val="10"/>
      <name val="Source Sans Pro"/>
      <family val="2"/>
    </font>
    <font>
      <sz val="11"/>
      <color indexed="8"/>
      <name val="Calibri"/>
      <family val="2"/>
    </font>
    <font>
      <b/>
      <vertAlign val="superscript"/>
      <sz val="10"/>
      <name val="Source Sans Pro"/>
      <family val="2"/>
    </font>
    <font>
      <sz val="10"/>
      <color theme="0"/>
      <name val="Source Sans Pro"/>
      <family val="2"/>
    </font>
    <font>
      <b/>
      <sz val="10"/>
      <color theme="0"/>
      <name val="Source Sans Pro"/>
      <family val="2"/>
    </font>
    <font>
      <sz val="10"/>
      <color indexed="8"/>
      <name val="Source Sans Pro"/>
      <family val="2"/>
    </font>
    <font>
      <b/>
      <sz val="10"/>
      <color theme="1"/>
      <name val="Source Sans Pro"/>
      <family val="2"/>
    </font>
    <font>
      <sz val="10"/>
      <color rgb="FF000000"/>
      <name val="Source Sans Pro"/>
      <family val="2"/>
    </font>
    <font>
      <b/>
      <sz val="10"/>
      <color indexed="8"/>
      <name val="Source Sans Pro"/>
      <family val="2"/>
    </font>
    <font>
      <b/>
      <sz val="10"/>
      <color rgb="FF000000"/>
      <name val="Source Sans Pro"/>
      <family val="2"/>
    </font>
    <font>
      <sz val="10"/>
      <color theme="1"/>
      <name val="Source Sans Pro"/>
      <family val="2"/>
    </font>
    <font>
      <b/>
      <sz val="10"/>
      <color rgb="FFFFFFFF"/>
      <name val="Source Sans Pro"/>
      <family val="2"/>
    </font>
    <font>
      <b/>
      <vertAlign val="superscript"/>
      <sz val="10"/>
      <color rgb="FFFFFFFF"/>
      <name val="Source Sans Pro"/>
      <family val="2"/>
    </font>
    <font>
      <sz val="10"/>
      <color rgb="FF00000A"/>
      <name val="Source Sans Pro"/>
      <family val="2"/>
    </font>
    <font>
      <sz val="9"/>
      <name val="Source Sans Pro"/>
      <family val="2"/>
    </font>
    <font>
      <sz val="10"/>
      <color rgb="FFFF0000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7" fillId="0" borderId="0" xfId="0" applyFont="1" applyProtection="1"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7"/>
  <sheetViews>
    <sheetView tabSelected="1" topLeftCell="A98" zoomScaleNormal="100" workbookViewId="0">
      <selection activeCell="C110" sqref="C110"/>
    </sheetView>
  </sheetViews>
  <sheetFormatPr defaultColWidth="11.42578125" defaultRowHeight="13.5"/>
  <cols>
    <col min="1" max="1" width="3.85546875" style="5" customWidth="1"/>
    <col min="2" max="2" width="9" style="4" bestFit="1" customWidth="1"/>
    <col min="3" max="3" width="33.85546875" style="3" customWidth="1"/>
    <col min="4" max="4" width="10.28515625" style="1" customWidth="1"/>
    <col min="5" max="5" width="7.5703125" style="1" customWidth="1"/>
    <col min="6" max="6" width="7.85546875" style="1" customWidth="1"/>
    <col min="7" max="7" width="8.7109375" style="1" customWidth="1"/>
    <col min="8" max="8" width="11.5703125" style="1" customWidth="1"/>
    <col min="9" max="9" width="12.28515625" style="2" customWidth="1"/>
    <col min="10" max="16384" width="11.42578125" style="1"/>
  </cols>
  <sheetData>
    <row r="1" spans="1:12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12">
      <c r="A2" s="37" t="s">
        <v>1</v>
      </c>
      <c r="B2" s="37"/>
      <c r="C2" s="37"/>
      <c r="D2" s="37"/>
      <c r="E2" s="37"/>
      <c r="F2" s="37"/>
      <c r="G2" s="37"/>
      <c r="H2" s="37"/>
      <c r="I2" s="37"/>
    </row>
    <row r="3" spans="1:12">
      <c r="A3" s="37" t="s">
        <v>2</v>
      </c>
      <c r="B3" s="37"/>
      <c r="C3" s="37"/>
      <c r="D3" s="37"/>
      <c r="E3" s="37"/>
      <c r="F3" s="37"/>
      <c r="G3" s="37"/>
      <c r="H3" s="37"/>
      <c r="I3" s="37"/>
    </row>
    <row r="4" spans="1:12" s="34" customFormat="1">
      <c r="A4" s="38" t="s">
        <v>3</v>
      </c>
      <c r="B4" s="38"/>
      <c r="C4" s="38"/>
      <c r="D4" s="38"/>
      <c r="E4" s="38"/>
      <c r="F4" s="38"/>
      <c r="G4" s="38"/>
      <c r="H4" s="38"/>
      <c r="I4" s="38"/>
    </row>
    <row r="5" spans="1:12">
      <c r="A5" s="39"/>
      <c r="B5" s="39"/>
      <c r="C5" s="39"/>
      <c r="D5" s="39"/>
      <c r="E5" s="39"/>
      <c r="F5" s="39"/>
      <c r="G5" s="39"/>
      <c r="H5" s="39"/>
      <c r="I5" s="39"/>
    </row>
    <row r="6" spans="1:12">
      <c r="A6" s="36" t="s">
        <v>4</v>
      </c>
      <c r="B6" s="36"/>
      <c r="C6" s="36"/>
      <c r="D6" s="36"/>
      <c r="E6" s="36"/>
      <c r="F6" s="36"/>
      <c r="G6" s="36"/>
      <c r="H6" s="36"/>
      <c r="I6" s="36"/>
    </row>
    <row r="7" spans="1:12">
      <c r="A7" s="36" t="s">
        <v>5</v>
      </c>
      <c r="B7" s="36"/>
      <c r="C7" s="36"/>
      <c r="D7" s="36"/>
      <c r="E7" s="36"/>
      <c r="F7" s="36"/>
      <c r="G7" s="36"/>
      <c r="H7" s="36"/>
      <c r="I7" s="36"/>
    </row>
    <row r="8" spans="1:12">
      <c r="A8" s="36" t="s">
        <v>6</v>
      </c>
      <c r="B8" s="36"/>
      <c r="C8" s="36"/>
      <c r="D8" s="36"/>
      <c r="E8" s="36"/>
      <c r="F8" s="36"/>
      <c r="G8" s="36"/>
      <c r="H8" s="36"/>
      <c r="I8" s="36"/>
    </row>
    <row r="9" spans="1:12">
      <c r="A9" s="36" t="s">
        <v>7</v>
      </c>
      <c r="B9" s="36"/>
      <c r="C9" s="36"/>
      <c r="D9" s="36"/>
      <c r="E9" s="36"/>
      <c r="F9" s="36"/>
      <c r="G9" s="36"/>
      <c r="H9" s="36"/>
      <c r="I9" s="36"/>
    </row>
    <row r="10" spans="1:12">
      <c r="A10" s="36" t="s">
        <v>8</v>
      </c>
      <c r="B10" s="36"/>
      <c r="C10" s="36"/>
      <c r="D10" s="36"/>
      <c r="E10" s="36"/>
      <c r="F10" s="36"/>
      <c r="G10" s="36"/>
      <c r="H10" s="36"/>
      <c r="I10" s="36"/>
    </row>
    <row r="11" spans="1:12">
      <c r="A11" s="36" t="s">
        <v>9</v>
      </c>
      <c r="B11" s="36"/>
      <c r="C11" s="36"/>
      <c r="D11" s="36"/>
      <c r="E11" s="36"/>
      <c r="F11" s="36"/>
      <c r="G11" s="36"/>
      <c r="H11" s="36"/>
      <c r="I11" s="36"/>
    </row>
    <row r="12" spans="1:12">
      <c r="A12" s="45"/>
      <c r="B12" s="45"/>
      <c r="C12" s="45"/>
      <c r="D12" s="45"/>
      <c r="E12" s="45"/>
      <c r="F12" s="45"/>
      <c r="G12" s="45"/>
      <c r="H12" s="45"/>
      <c r="I12" s="45"/>
    </row>
    <row r="13" spans="1:12" ht="40.5">
      <c r="A13" s="25" t="s">
        <v>10</v>
      </c>
      <c r="B13" s="25" t="s">
        <v>11</v>
      </c>
      <c r="C13" s="25" t="s">
        <v>12</v>
      </c>
      <c r="D13" s="25" t="s">
        <v>13</v>
      </c>
      <c r="E13" s="25" t="s">
        <v>14</v>
      </c>
      <c r="F13" s="25" t="s">
        <v>15</v>
      </c>
      <c r="G13" s="25" t="s">
        <v>16</v>
      </c>
      <c r="H13" s="25" t="s">
        <v>17</v>
      </c>
      <c r="I13" s="25" t="s">
        <v>18</v>
      </c>
    </row>
    <row r="14" spans="1:12" s="24" customFormat="1">
      <c r="A14" s="43" t="s">
        <v>19</v>
      </c>
      <c r="B14" s="43"/>
      <c r="C14" s="43"/>
      <c r="D14" s="43"/>
      <c r="E14" s="43"/>
      <c r="F14" s="43"/>
      <c r="G14" s="43"/>
      <c r="H14" s="43"/>
      <c r="I14" s="43"/>
      <c r="L14" s="33"/>
    </row>
    <row r="15" spans="1:12">
      <c r="A15" s="16" t="s">
        <v>20</v>
      </c>
      <c r="B15" s="18" t="s">
        <v>20</v>
      </c>
      <c r="C15" s="19" t="s">
        <v>21</v>
      </c>
      <c r="D15" s="18"/>
      <c r="E15" s="18"/>
      <c r="F15" s="18"/>
      <c r="G15" s="18"/>
      <c r="H15" s="17"/>
      <c r="I15" s="16"/>
    </row>
    <row r="16" spans="1:12">
      <c r="A16" s="20">
        <v>1</v>
      </c>
      <c r="B16" s="23" t="s">
        <v>22</v>
      </c>
      <c r="C16" s="21" t="s">
        <v>23</v>
      </c>
      <c r="D16" s="20">
        <v>72</v>
      </c>
      <c r="E16" s="20">
        <v>2</v>
      </c>
      <c r="F16" s="20">
        <v>2</v>
      </c>
      <c r="G16" s="20">
        <v>4</v>
      </c>
      <c r="H16" s="20">
        <v>4</v>
      </c>
      <c r="I16" s="12" t="s">
        <v>24</v>
      </c>
    </row>
    <row r="17" spans="1:9" ht="27">
      <c r="A17" s="20">
        <v>2</v>
      </c>
      <c r="B17" s="23" t="s">
        <v>25</v>
      </c>
      <c r="C17" s="21" t="s">
        <v>26</v>
      </c>
      <c r="D17" s="20">
        <v>72</v>
      </c>
      <c r="E17" s="20">
        <v>2</v>
      </c>
      <c r="F17" s="20">
        <v>2</v>
      </c>
      <c r="G17" s="20">
        <v>4</v>
      </c>
      <c r="H17" s="20">
        <v>4</v>
      </c>
      <c r="I17" s="12" t="s">
        <v>24</v>
      </c>
    </row>
    <row r="18" spans="1:9">
      <c r="A18" s="20">
        <v>3</v>
      </c>
      <c r="B18" s="23" t="s">
        <v>27</v>
      </c>
      <c r="C18" s="21" t="s">
        <v>28</v>
      </c>
      <c r="D18" s="20">
        <v>72</v>
      </c>
      <c r="E18" s="20">
        <v>2</v>
      </c>
      <c r="F18" s="20">
        <v>2</v>
      </c>
      <c r="G18" s="20">
        <v>4</v>
      </c>
      <c r="H18" s="20">
        <v>4</v>
      </c>
      <c r="I18" s="12" t="s">
        <v>24</v>
      </c>
    </row>
    <row r="19" spans="1:9">
      <c r="A19" s="20">
        <v>4</v>
      </c>
      <c r="B19" s="23" t="s">
        <v>29</v>
      </c>
      <c r="C19" s="21" t="s">
        <v>30</v>
      </c>
      <c r="D19" s="20">
        <v>72</v>
      </c>
      <c r="E19" s="20">
        <v>2</v>
      </c>
      <c r="F19" s="20">
        <v>2</v>
      </c>
      <c r="G19" s="20">
        <v>4</v>
      </c>
      <c r="H19" s="20">
        <v>4</v>
      </c>
      <c r="I19" s="12" t="s">
        <v>27</v>
      </c>
    </row>
    <row r="20" spans="1:9">
      <c r="A20" s="20">
        <v>5</v>
      </c>
      <c r="B20" s="23" t="s">
        <v>31</v>
      </c>
      <c r="C20" s="21" t="s">
        <v>32</v>
      </c>
      <c r="D20" s="20">
        <v>72</v>
      </c>
      <c r="E20" s="20">
        <v>2</v>
      </c>
      <c r="F20" s="20">
        <v>2</v>
      </c>
      <c r="G20" s="20">
        <v>4</v>
      </c>
      <c r="H20" s="20">
        <v>4</v>
      </c>
      <c r="I20" s="12" t="s">
        <v>29</v>
      </c>
    </row>
    <row r="21" spans="1:9">
      <c r="A21" s="20">
        <v>6</v>
      </c>
      <c r="B21" s="23" t="s">
        <v>33</v>
      </c>
      <c r="C21" s="21" t="s">
        <v>34</v>
      </c>
      <c r="D21" s="20">
        <v>72</v>
      </c>
      <c r="E21" s="20">
        <v>2</v>
      </c>
      <c r="F21" s="20">
        <v>2</v>
      </c>
      <c r="G21" s="20">
        <v>4</v>
      </c>
      <c r="H21" s="20">
        <v>4</v>
      </c>
      <c r="I21" s="12" t="s">
        <v>31</v>
      </c>
    </row>
    <row r="22" spans="1:9">
      <c r="A22" s="44" t="s">
        <v>20</v>
      </c>
      <c r="B22" s="44" t="s">
        <v>20</v>
      </c>
      <c r="C22" s="11" t="s">
        <v>35</v>
      </c>
      <c r="D22" s="10">
        <f>SUM(D16:D21)</f>
        <v>432</v>
      </c>
      <c r="E22" s="10">
        <f>SUM(E16:E21)</f>
        <v>12</v>
      </c>
      <c r="F22" s="10">
        <f>SUM(F16:F21)</f>
        <v>12</v>
      </c>
      <c r="G22" s="10">
        <f>SUM(G16:G21)</f>
        <v>24</v>
      </c>
      <c r="H22" s="10">
        <f>SUM(H16:H21)</f>
        <v>24</v>
      </c>
      <c r="I22" s="35" t="s">
        <v>20</v>
      </c>
    </row>
    <row r="23" spans="1:9">
      <c r="A23" s="16" t="s">
        <v>20</v>
      </c>
      <c r="B23" s="18" t="s">
        <v>20</v>
      </c>
      <c r="C23" s="19" t="s">
        <v>36</v>
      </c>
      <c r="D23" s="18"/>
      <c r="E23" s="18"/>
      <c r="F23" s="18"/>
      <c r="G23" s="18"/>
      <c r="H23" s="17"/>
      <c r="I23" s="16"/>
    </row>
    <row r="24" spans="1:9">
      <c r="A24" s="20">
        <v>7</v>
      </c>
      <c r="B24" s="23" t="s">
        <v>37</v>
      </c>
      <c r="C24" s="21" t="s">
        <v>38</v>
      </c>
      <c r="D24" s="20">
        <v>90</v>
      </c>
      <c r="E24" s="20">
        <v>5</v>
      </c>
      <c r="F24" s="20">
        <v>0</v>
      </c>
      <c r="G24" s="20">
        <v>5</v>
      </c>
      <c r="H24" s="20">
        <v>6</v>
      </c>
      <c r="I24" s="12" t="s">
        <v>24</v>
      </c>
    </row>
    <row r="25" spans="1:9">
      <c r="A25" s="20">
        <v>8</v>
      </c>
      <c r="B25" s="23" t="s">
        <v>39</v>
      </c>
      <c r="C25" s="21" t="s">
        <v>40</v>
      </c>
      <c r="D25" s="20">
        <v>126</v>
      </c>
      <c r="E25" s="20">
        <v>4</v>
      </c>
      <c r="F25" s="20">
        <v>3</v>
      </c>
      <c r="G25" s="20">
        <v>7</v>
      </c>
      <c r="H25" s="20">
        <v>8</v>
      </c>
      <c r="I25" s="12" t="s">
        <v>24</v>
      </c>
    </row>
    <row r="26" spans="1:9">
      <c r="A26" s="20">
        <v>9</v>
      </c>
      <c r="B26" s="23" t="s">
        <v>41</v>
      </c>
      <c r="C26" s="21" t="s">
        <v>42</v>
      </c>
      <c r="D26" s="20">
        <v>126</v>
      </c>
      <c r="E26" s="20">
        <v>4</v>
      </c>
      <c r="F26" s="20">
        <v>3</v>
      </c>
      <c r="G26" s="20">
        <v>7</v>
      </c>
      <c r="H26" s="20">
        <v>8</v>
      </c>
      <c r="I26" s="12" t="s">
        <v>39</v>
      </c>
    </row>
    <row r="27" spans="1:9" ht="27">
      <c r="A27" s="20">
        <v>10</v>
      </c>
      <c r="B27" s="23" t="s">
        <v>43</v>
      </c>
      <c r="C27" s="21" t="s">
        <v>44</v>
      </c>
      <c r="D27" s="20">
        <v>126</v>
      </c>
      <c r="E27" s="20">
        <v>6</v>
      </c>
      <c r="F27" s="20">
        <v>1</v>
      </c>
      <c r="G27" s="20">
        <v>7</v>
      </c>
      <c r="H27" s="20">
        <v>8</v>
      </c>
      <c r="I27" s="12" t="s">
        <v>45</v>
      </c>
    </row>
    <row r="28" spans="1:9" ht="27">
      <c r="A28" s="44" t="s">
        <v>20</v>
      </c>
      <c r="B28" s="44" t="s">
        <v>20</v>
      </c>
      <c r="C28" s="11" t="s">
        <v>46</v>
      </c>
      <c r="D28" s="10">
        <f>SUM(D24:D27)</f>
        <v>468</v>
      </c>
      <c r="E28" s="10">
        <f>SUM(E24:E27)</f>
        <v>19</v>
      </c>
      <c r="F28" s="10">
        <f>SUM(F24:F27)</f>
        <v>7</v>
      </c>
      <c r="G28" s="10">
        <f>SUM(G24:G27)</f>
        <v>26</v>
      </c>
      <c r="H28" s="10">
        <f>SUM(H24:H27)</f>
        <v>30</v>
      </c>
      <c r="I28" s="35" t="s">
        <v>20</v>
      </c>
    </row>
    <row r="29" spans="1:9">
      <c r="A29" s="16" t="s">
        <v>20</v>
      </c>
      <c r="B29" s="18" t="s">
        <v>20</v>
      </c>
      <c r="C29" s="19" t="s">
        <v>47</v>
      </c>
      <c r="D29" s="18"/>
      <c r="E29" s="18"/>
      <c r="F29" s="18"/>
      <c r="G29" s="18"/>
      <c r="H29" s="17"/>
      <c r="I29" s="16"/>
    </row>
    <row r="30" spans="1:9">
      <c r="A30" s="20">
        <v>11</v>
      </c>
      <c r="B30" s="23" t="s">
        <v>48</v>
      </c>
      <c r="C30" s="21" t="s">
        <v>49</v>
      </c>
      <c r="D30" s="20">
        <v>126</v>
      </c>
      <c r="E30" s="20">
        <v>4</v>
      </c>
      <c r="F30" s="20">
        <v>3</v>
      </c>
      <c r="G30" s="20">
        <v>7</v>
      </c>
      <c r="H30" s="20">
        <v>8</v>
      </c>
      <c r="I30" s="12" t="s">
        <v>24</v>
      </c>
    </row>
    <row r="31" spans="1:9">
      <c r="A31" s="20">
        <v>12</v>
      </c>
      <c r="B31" s="23" t="s">
        <v>50</v>
      </c>
      <c r="C31" s="21" t="s">
        <v>51</v>
      </c>
      <c r="D31" s="20">
        <v>90</v>
      </c>
      <c r="E31" s="20">
        <v>3</v>
      </c>
      <c r="F31" s="20">
        <v>2</v>
      </c>
      <c r="G31" s="20">
        <v>5</v>
      </c>
      <c r="H31" s="20">
        <v>6</v>
      </c>
      <c r="I31" s="12" t="s">
        <v>24</v>
      </c>
    </row>
    <row r="32" spans="1:9" ht="27">
      <c r="A32" s="20">
        <v>13</v>
      </c>
      <c r="B32" s="23" t="s">
        <v>52</v>
      </c>
      <c r="C32" s="21" t="s">
        <v>53</v>
      </c>
      <c r="D32" s="20">
        <v>126</v>
      </c>
      <c r="E32" s="20">
        <v>4</v>
      </c>
      <c r="F32" s="20">
        <v>3</v>
      </c>
      <c r="G32" s="20">
        <v>7</v>
      </c>
      <c r="H32" s="20">
        <v>8</v>
      </c>
      <c r="I32" s="12" t="s">
        <v>54</v>
      </c>
    </row>
    <row r="33" spans="1:9" ht="27">
      <c r="A33" s="20">
        <v>14</v>
      </c>
      <c r="B33" s="23" t="s">
        <v>55</v>
      </c>
      <c r="C33" s="21" t="s">
        <v>56</v>
      </c>
      <c r="D33" s="20">
        <v>126</v>
      </c>
      <c r="E33" s="20">
        <v>4</v>
      </c>
      <c r="F33" s="20">
        <v>3</v>
      </c>
      <c r="G33" s="20">
        <v>7</v>
      </c>
      <c r="H33" s="20">
        <v>8</v>
      </c>
      <c r="I33" s="12" t="s">
        <v>54</v>
      </c>
    </row>
    <row r="34" spans="1:9" ht="27">
      <c r="A34" s="20">
        <v>15</v>
      </c>
      <c r="B34" s="23" t="s">
        <v>57</v>
      </c>
      <c r="C34" s="21" t="s">
        <v>58</v>
      </c>
      <c r="D34" s="20">
        <v>126</v>
      </c>
      <c r="E34" s="20">
        <v>4</v>
      </c>
      <c r="F34" s="20">
        <v>3</v>
      </c>
      <c r="G34" s="20">
        <v>7</v>
      </c>
      <c r="H34" s="20">
        <v>8</v>
      </c>
      <c r="I34" s="12" t="s">
        <v>59</v>
      </c>
    </row>
    <row r="35" spans="1:9">
      <c r="A35" s="20">
        <v>16</v>
      </c>
      <c r="B35" s="23" t="s">
        <v>60</v>
      </c>
      <c r="C35" s="21" t="s">
        <v>61</v>
      </c>
      <c r="D35" s="20">
        <v>126</v>
      </c>
      <c r="E35" s="20">
        <v>4</v>
      </c>
      <c r="F35" s="20">
        <v>3</v>
      </c>
      <c r="G35" s="20">
        <v>7</v>
      </c>
      <c r="H35" s="20">
        <v>8</v>
      </c>
      <c r="I35" s="12" t="s">
        <v>57</v>
      </c>
    </row>
    <row r="36" spans="1:9" ht="27">
      <c r="A36" s="44" t="s">
        <v>20</v>
      </c>
      <c r="B36" s="44" t="s">
        <v>20</v>
      </c>
      <c r="C36" s="11" t="s">
        <v>62</v>
      </c>
      <c r="D36" s="10">
        <f>SUM(D30:D35)</f>
        <v>720</v>
      </c>
      <c r="E36" s="10">
        <f>SUM(E30:E35)</f>
        <v>23</v>
      </c>
      <c r="F36" s="10">
        <f>SUM(F30:F35)</f>
        <v>17</v>
      </c>
      <c r="G36" s="10">
        <f>SUM(G30:G35)</f>
        <v>40</v>
      </c>
      <c r="H36" s="10">
        <f>SUM(H30:H35)</f>
        <v>46</v>
      </c>
      <c r="I36" s="35" t="s">
        <v>20</v>
      </c>
    </row>
    <row r="37" spans="1:9">
      <c r="A37" s="16" t="s">
        <v>20</v>
      </c>
      <c r="B37" s="18" t="s">
        <v>20</v>
      </c>
      <c r="C37" s="19" t="s">
        <v>63</v>
      </c>
      <c r="D37" s="18"/>
      <c r="E37" s="18"/>
      <c r="F37" s="18"/>
      <c r="G37" s="18"/>
      <c r="H37" s="17"/>
      <c r="I37" s="16"/>
    </row>
    <row r="38" spans="1:9" ht="27">
      <c r="A38" s="20">
        <v>17</v>
      </c>
      <c r="B38" s="23" t="s">
        <v>64</v>
      </c>
      <c r="C38" s="21" t="s">
        <v>65</v>
      </c>
      <c r="D38" s="20">
        <v>126</v>
      </c>
      <c r="E38" s="20">
        <v>4</v>
      </c>
      <c r="F38" s="20">
        <v>3</v>
      </c>
      <c r="G38" s="20">
        <v>7</v>
      </c>
      <c r="H38" s="20">
        <v>8</v>
      </c>
      <c r="I38" s="12" t="s">
        <v>54</v>
      </c>
    </row>
    <row r="39" spans="1:9" ht="27">
      <c r="A39" s="20">
        <v>18</v>
      </c>
      <c r="B39" s="23" t="s">
        <v>66</v>
      </c>
      <c r="C39" s="21" t="s">
        <v>67</v>
      </c>
      <c r="D39" s="20">
        <v>126</v>
      </c>
      <c r="E39" s="20">
        <v>4</v>
      </c>
      <c r="F39" s="20">
        <v>3</v>
      </c>
      <c r="G39" s="20">
        <v>7</v>
      </c>
      <c r="H39" s="20">
        <v>8</v>
      </c>
      <c r="I39" s="12" t="s">
        <v>68</v>
      </c>
    </row>
    <row r="40" spans="1:9">
      <c r="A40" s="20">
        <v>19</v>
      </c>
      <c r="B40" s="23" t="s">
        <v>69</v>
      </c>
      <c r="C40" s="21" t="s">
        <v>70</v>
      </c>
      <c r="D40" s="20">
        <v>126</v>
      </c>
      <c r="E40" s="20">
        <v>4</v>
      </c>
      <c r="F40" s="20">
        <v>3</v>
      </c>
      <c r="G40" s="20">
        <v>7</v>
      </c>
      <c r="H40" s="20">
        <v>8</v>
      </c>
      <c r="I40" s="12" t="s">
        <v>66</v>
      </c>
    </row>
    <row r="41" spans="1:9" ht="27">
      <c r="A41" s="20">
        <v>20</v>
      </c>
      <c r="B41" s="23" t="s">
        <v>71</v>
      </c>
      <c r="C41" s="21" t="s">
        <v>72</v>
      </c>
      <c r="D41" s="20">
        <v>90</v>
      </c>
      <c r="E41" s="20">
        <v>3</v>
      </c>
      <c r="F41" s="20">
        <v>2</v>
      </c>
      <c r="G41" s="20">
        <v>5</v>
      </c>
      <c r="H41" s="20">
        <v>6</v>
      </c>
      <c r="I41" s="12" t="s">
        <v>73</v>
      </c>
    </row>
    <row r="42" spans="1:9" ht="27">
      <c r="A42" s="44" t="s">
        <v>20</v>
      </c>
      <c r="B42" s="44" t="s">
        <v>20</v>
      </c>
      <c r="C42" s="11" t="s">
        <v>74</v>
      </c>
      <c r="D42" s="10">
        <f>SUM(D38:D41)</f>
        <v>468</v>
      </c>
      <c r="E42" s="10">
        <f>SUM(E38:E41)</f>
        <v>15</v>
      </c>
      <c r="F42" s="10">
        <f>SUM(F38:F41)</f>
        <v>11</v>
      </c>
      <c r="G42" s="10">
        <f>SUM(G38:G41)</f>
        <v>26</v>
      </c>
      <c r="H42" s="10">
        <f>SUM(H38:H41)</f>
        <v>30</v>
      </c>
      <c r="I42" s="35" t="s">
        <v>20</v>
      </c>
    </row>
    <row r="43" spans="1:9">
      <c r="A43" s="16" t="s">
        <v>20</v>
      </c>
      <c r="B43" s="18" t="s">
        <v>20</v>
      </c>
      <c r="C43" s="19" t="s">
        <v>75</v>
      </c>
      <c r="D43" s="18"/>
      <c r="E43" s="18"/>
      <c r="F43" s="18"/>
      <c r="G43" s="18"/>
      <c r="H43" s="17"/>
      <c r="I43" s="16"/>
    </row>
    <row r="44" spans="1:9">
      <c r="A44" s="20">
        <v>21</v>
      </c>
      <c r="B44" s="23" t="s">
        <v>76</v>
      </c>
      <c r="C44" s="21" t="s">
        <v>77</v>
      </c>
      <c r="D44" s="20">
        <v>126</v>
      </c>
      <c r="E44" s="20">
        <v>4</v>
      </c>
      <c r="F44" s="20">
        <v>3</v>
      </c>
      <c r="G44" s="20">
        <v>7</v>
      </c>
      <c r="H44" s="20">
        <v>8</v>
      </c>
      <c r="I44" s="12" t="s">
        <v>78</v>
      </c>
    </row>
    <row r="45" spans="1:9">
      <c r="A45" s="20">
        <v>22</v>
      </c>
      <c r="B45" s="23" t="s">
        <v>79</v>
      </c>
      <c r="C45" s="21" t="s">
        <v>80</v>
      </c>
      <c r="D45" s="20">
        <v>126</v>
      </c>
      <c r="E45" s="20">
        <v>4</v>
      </c>
      <c r="F45" s="20">
        <v>3</v>
      </c>
      <c r="G45" s="20">
        <v>7</v>
      </c>
      <c r="H45" s="20">
        <v>8</v>
      </c>
      <c r="I45" s="12" t="s">
        <v>76</v>
      </c>
    </row>
    <row r="46" spans="1:9">
      <c r="A46" s="20">
        <v>23</v>
      </c>
      <c r="B46" s="23" t="s">
        <v>81</v>
      </c>
      <c r="C46" s="21" t="s">
        <v>82</v>
      </c>
      <c r="D46" s="20">
        <v>126</v>
      </c>
      <c r="E46" s="20">
        <v>4</v>
      </c>
      <c r="F46" s="20">
        <v>3</v>
      </c>
      <c r="G46" s="20">
        <v>7</v>
      </c>
      <c r="H46" s="20">
        <v>8</v>
      </c>
      <c r="I46" s="12" t="s">
        <v>64</v>
      </c>
    </row>
    <row r="47" spans="1:9">
      <c r="A47" s="20">
        <v>24</v>
      </c>
      <c r="B47" s="23" t="s">
        <v>83</v>
      </c>
      <c r="C47" s="21" t="s">
        <v>84</v>
      </c>
      <c r="D47" s="20">
        <v>126</v>
      </c>
      <c r="E47" s="20">
        <v>4</v>
      </c>
      <c r="F47" s="20">
        <v>3</v>
      </c>
      <c r="G47" s="20">
        <v>7</v>
      </c>
      <c r="H47" s="20">
        <v>8</v>
      </c>
      <c r="I47" s="12" t="s">
        <v>79</v>
      </c>
    </row>
    <row r="48" spans="1:9" ht="27">
      <c r="A48" s="44" t="s">
        <v>20</v>
      </c>
      <c r="B48" s="44" t="s">
        <v>20</v>
      </c>
      <c r="C48" s="11" t="s">
        <v>85</v>
      </c>
      <c r="D48" s="10">
        <f>SUM(D44:D47)</f>
        <v>504</v>
      </c>
      <c r="E48" s="10">
        <f>SUM(E44:E47)</f>
        <v>16</v>
      </c>
      <c r="F48" s="10">
        <f>SUM(F44:F47)</f>
        <v>12</v>
      </c>
      <c r="G48" s="10">
        <f>SUM(G44:G47)</f>
        <v>28</v>
      </c>
      <c r="H48" s="10">
        <f>SUM(H44:H47)</f>
        <v>32</v>
      </c>
      <c r="I48" s="35" t="s">
        <v>20</v>
      </c>
    </row>
    <row r="49" spans="1:9">
      <c r="A49" s="16" t="s">
        <v>20</v>
      </c>
      <c r="B49" s="18" t="s">
        <v>20</v>
      </c>
      <c r="C49" s="19" t="s">
        <v>86</v>
      </c>
      <c r="D49" s="18"/>
      <c r="E49" s="18"/>
      <c r="F49" s="18"/>
      <c r="G49" s="18"/>
      <c r="H49" s="17"/>
      <c r="I49" s="16"/>
    </row>
    <row r="50" spans="1:9">
      <c r="A50" s="20">
        <v>25</v>
      </c>
      <c r="B50" s="23" t="s">
        <v>87</v>
      </c>
      <c r="C50" s="21" t="s">
        <v>88</v>
      </c>
      <c r="D50" s="20">
        <v>126</v>
      </c>
      <c r="E50" s="20">
        <v>4</v>
      </c>
      <c r="F50" s="20">
        <v>3</v>
      </c>
      <c r="G50" s="20">
        <v>7</v>
      </c>
      <c r="H50" s="20">
        <v>8</v>
      </c>
      <c r="I50" s="12" t="s">
        <v>55</v>
      </c>
    </row>
    <row r="51" spans="1:9">
      <c r="A51" s="20">
        <v>26</v>
      </c>
      <c r="B51" s="23" t="s">
        <v>89</v>
      </c>
      <c r="C51" s="21" t="s">
        <v>90</v>
      </c>
      <c r="D51" s="20">
        <v>126</v>
      </c>
      <c r="E51" s="20">
        <v>4</v>
      </c>
      <c r="F51" s="20">
        <v>3</v>
      </c>
      <c r="G51" s="20">
        <v>7</v>
      </c>
      <c r="H51" s="20">
        <v>8</v>
      </c>
      <c r="I51" s="12" t="s">
        <v>87</v>
      </c>
    </row>
    <row r="52" spans="1:9">
      <c r="A52" s="44" t="s">
        <v>20</v>
      </c>
      <c r="B52" s="44" t="s">
        <v>20</v>
      </c>
      <c r="C52" s="11" t="s">
        <v>91</v>
      </c>
      <c r="D52" s="10">
        <f>SUM(D50:D51)</f>
        <v>252</v>
      </c>
      <c r="E52" s="10">
        <f>SUM(E50:E51)</f>
        <v>8</v>
      </c>
      <c r="F52" s="10">
        <f>SUM(F50:F51)</f>
        <v>6</v>
      </c>
      <c r="G52" s="10">
        <f>SUM(G50:G51)</f>
        <v>14</v>
      </c>
      <c r="H52" s="10">
        <f>SUM(H50:H51)</f>
        <v>16</v>
      </c>
      <c r="I52" s="35" t="s">
        <v>20</v>
      </c>
    </row>
    <row r="53" spans="1:9">
      <c r="A53" s="16" t="s">
        <v>20</v>
      </c>
      <c r="B53" s="18" t="s">
        <v>20</v>
      </c>
      <c r="C53" s="19" t="s">
        <v>92</v>
      </c>
      <c r="D53" s="18"/>
      <c r="E53" s="18"/>
      <c r="F53" s="18"/>
      <c r="G53" s="18"/>
      <c r="H53" s="17"/>
      <c r="I53" s="16"/>
    </row>
    <row r="54" spans="1:9">
      <c r="A54" s="20">
        <v>27</v>
      </c>
      <c r="B54" s="23" t="s">
        <v>93</v>
      </c>
      <c r="C54" s="21" t="s">
        <v>94</v>
      </c>
      <c r="D54" s="20">
        <v>126</v>
      </c>
      <c r="E54" s="20">
        <v>3</v>
      </c>
      <c r="F54" s="20">
        <v>4</v>
      </c>
      <c r="G54" s="20">
        <v>7</v>
      </c>
      <c r="H54" s="20">
        <v>8</v>
      </c>
      <c r="I54" s="30" t="s">
        <v>95</v>
      </c>
    </row>
    <row r="55" spans="1:9" ht="27">
      <c r="A55" s="44" t="s">
        <v>20</v>
      </c>
      <c r="B55" s="44" t="s">
        <v>20</v>
      </c>
      <c r="C55" s="11" t="s">
        <v>96</v>
      </c>
      <c r="D55" s="10">
        <f>D54</f>
        <v>126</v>
      </c>
      <c r="E55" s="10">
        <f>E54</f>
        <v>3</v>
      </c>
      <c r="F55" s="10">
        <f>F54</f>
        <v>4</v>
      </c>
      <c r="G55" s="10">
        <f>G54</f>
        <v>7</v>
      </c>
      <c r="H55" s="10">
        <f>H54</f>
        <v>8</v>
      </c>
      <c r="I55" s="35" t="s">
        <v>20</v>
      </c>
    </row>
    <row r="56" spans="1:9">
      <c r="A56" s="16" t="s">
        <v>20</v>
      </c>
      <c r="B56" s="18" t="s">
        <v>20</v>
      </c>
      <c r="C56" s="19" t="s">
        <v>97</v>
      </c>
      <c r="D56" s="18"/>
      <c r="E56" s="18"/>
      <c r="F56" s="18"/>
      <c r="G56" s="18"/>
      <c r="H56" s="17"/>
      <c r="I56" s="16"/>
    </row>
    <row r="57" spans="1:9">
      <c r="A57" s="16" t="s">
        <v>20</v>
      </c>
      <c r="B57" s="18" t="s">
        <v>20</v>
      </c>
      <c r="C57" s="19" t="s">
        <v>98</v>
      </c>
      <c r="D57" s="18"/>
      <c r="E57" s="18"/>
      <c r="F57" s="18"/>
      <c r="G57" s="18"/>
      <c r="H57" s="17"/>
      <c r="I57" s="16"/>
    </row>
    <row r="58" spans="1:9">
      <c r="A58" s="20">
        <v>28</v>
      </c>
      <c r="B58" s="23" t="s">
        <v>99</v>
      </c>
      <c r="C58" s="21" t="s">
        <v>100</v>
      </c>
      <c r="D58" s="20">
        <v>108</v>
      </c>
      <c r="E58" s="20">
        <v>3</v>
      </c>
      <c r="F58" s="20">
        <v>3</v>
      </c>
      <c r="G58" s="20">
        <v>6</v>
      </c>
      <c r="H58" s="20">
        <v>7</v>
      </c>
      <c r="I58" s="30" t="s">
        <v>39</v>
      </c>
    </row>
    <row r="59" spans="1:9">
      <c r="A59" s="20">
        <v>29</v>
      </c>
      <c r="B59" s="23" t="s">
        <v>101</v>
      </c>
      <c r="C59" s="21" t="s">
        <v>102</v>
      </c>
      <c r="D59" s="20">
        <v>126</v>
      </c>
      <c r="E59" s="20">
        <v>4</v>
      </c>
      <c r="F59" s="20">
        <v>3</v>
      </c>
      <c r="G59" s="20">
        <v>7</v>
      </c>
      <c r="H59" s="20">
        <v>8</v>
      </c>
      <c r="I59" s="12" t="s">
        <v>99</v>
      </c>
    </row>
    <row r="60" spans="1:9">
      <c r="A60" s="20">
        <v>30</v>
      </c>
      <c r="B60" s="23" t="s">
        <v>103</v>
      </c>
      <c r="C60" s="21" t="s">
        <v>104</v>
      </c>
      <c r="D60" s="20">
        <v>162</v>
      </c>
      <c r="E60" s="20">
        <v>3</v>
      </c>
      <c r="F60" s="20">
        <v>6</v>
      </c>
      <c r="G60" s="20">
        <v>9</v>
      </c>
      <c r="H60" s="20">
        <v>10</v>
      </c>
      <c r="I60" s="12" t="s">
        <v>101</v>
      </c>
    </row>
    <row r="61" spans="1:9">
      <c r="A61" s="20">
        <v>31</v>
      </c>
      <c r="B61" s="23" t="s">
        <v>105</v>
      </c>
      <c r="C61" s="21" t="s">
        <v>106</v>
      </c>
      <c r="D61" s="20">
        <v>162</v>
      </c>
      <c r="E61" s="20">
        <v>3</v>
      </c>
      <c r="F61" s="20">
        <v>6</v>
      </c>
      <c r="G61" s="20">
        <v>9</v>
      </c>
      <c r="H61" s="20">
        <v>10</v>
      </c>
      <c r="I61" s="12" t="s">
        <v>103</v>
      </c>
    </row>
    <row r="62" spans="1:9" ht="27">
      <c r="A62" s="44" t="s">
        <v>20</v>
      </c>
      <c r="B62" s="44" t="s">
        <v>20</v>
      </c>
      <c r="C62" s="11" t="s">
        <v>107</v>
      </c>
      <c r="D62" s="10">
        <f>SUM(D58:D61)</f>
        <v>558</v>
      </c>
      <c r="E62" s="10">
        <f>SUM(E58:E61)</f>
        <v>13</v>
      </c>
      <c r="F62" s="10">
        <f>SUM(F58:F61)</f>
        <v>18</v>
      </c>
      <c r="G62" s="10">
        <f>SUM(G58:G61)</f>
        <v>31</v>
      </c>
      <c r="H62" s="10">
        <f>SUM(H58:H61)</f>
        <v>35</v>
      </c>
      <c r="I62" s="35" t="s">
        <v>20</v>
      </c>
    </row>
    <row r="63" spans="1:9">
      <c r="A63" s="44" t="s">
        <v>20</v>
      </c>
      <c r="B63" s="44" t="s">
        <v>20</v>
      </c>
      <c r="C63" s="11" t="s">
        <v>108</v>
      </c>
      <c r="D63" s="10">
        <f>SUM(D22+D28+D36+D42+D48+D52+D55+D62)</f>
        <v>3528</v>
      </c>
      <c r="E63" s="10">
        <f>SUM(E22+E28+E36+E42+E48+E52+E55+E62)</f>
        <v>109</v>
      </c>
      <c r="F63" s="10">
        <f>SUM(F22+F28+F36+F42+F48+F52+F55+F62)</f>
        <v>87</v>
      </c>
      <c r="G63" s="10">
        <f>SUM(G22+G28+G36+G42+G48+G52+G55+G62)</f>
        <v>196</v>
      </c>
      <c r="H63" s="10">
        <f>SUM(H22+H28+H36+H42+H48+H52+H55+H62)</f>
        <v>221</v>
      </c>
      <c r="I63" s="35" t="s">
        <v>20</v>
      </c>
    </row>
    <row r="64" spans="1:9" s="29" customFormat="1">
      <c r="A64" s="43" t="s">
        <v>109</v>
      </c>
      <c r="B64" s="43"/>
      <c r="C64" s="43"/>
      <c r="D64" s="43"/>
      <c r="E64" s="43"/>
      <c r="F64" s="43"/>
      <c r="G64" s="43"/>
      <c r="H64" s="43"/>
      <c r="I64" s="43"/>
    </row>
    <row r="65" spans="1:9">
      <c r="A65" s="40" t="s">
        <v>110</v>
      </c>
      <c r="B65" s="41"/>
      <c r="C65" s="41"/>
      <c r="D65" s="41"/>
      <c r="E65" s="41"/>
      <c r="F65" s="41"/>
      <c r="G65" s="41"/>
      <c r="H65" s="41"/>
      <c r="I65" s="42"/>
    </row>
    <row r="66" spans="1:9">
      <c r="A66" s="16" t="s">
        <v>20</v>
      </c>
      <c r="B66" s="18" t="s">
        <v>20</v>
      </c>
      <c r="C66" s="19" t="s">
        <v>36</v>
      </c>
      <c r="D66" s="18"/>
      <c r="E66" s="18"/>
      <c r="F66" s="18"/>
      <c r="G66" s="18"/>
      <c r="H66" s="17"/>
      <c r="I66" s="16"/>
    </row>
    <row r="67" spans="1:9">
      <c r="A67" s="20">
        <v>32</v>
      </c>
      <c r="B67" s="23" t="s">
        <v>111</v>
      </c>
      <c r="C67" s="21" t="s">
        <v>112</v>
      </c>
      <c r="D67" s="20">
        <v>90</v>
      </c>
      <c r="E67" s="20">
        <v>5</v>
      </c>
      <c r="F67" s="20">
        <v>0</v>
      </c>
      <c r="G67" s="20">
        <v>5</v>
      </c>
      <c r="H67" s="20">
        <v>6</v>
      </c>
      <c r="I67" s="12" t="s">
        <v>43</v>
      </c>
    </row>
    <row r="68" spans="1:9">
      <c r="A68" s="20">
        <v>33</v>
      </c>
      <c r="B68" s="23" t="s">
        <v>113</v>
      </c>
      <c r="C68" s="21" t="s">
        <v>114</v>
      </c>
      <c r="D68" s="20">
        <v>90</v>
      </c>
      <c r="E68" s="20">
        <v>5</v>
      </c>
      <c r="F68" s="20">
        <v>0</v>
      </c>
      <c r="G68" s="20">
        <v>5</v>
      </c>
      <c r="H68" s="20">
        <v>6</v>
      </c>
      <c r="I68" s="30" t="s">
        <v>111</v>
      </c>
    </row>
    <row r="69" spans="1:9" ht="27">
      <c r="A69" s="44" t="s">
        <v>20</v>
      </c>
      <c r="B69" s="44" t="s">
        <v>20</v>
      </c>
      <c r="C69" s="11" t="s">
        <v>46</v>
      </c>
      <c r="D69" s="10">
        <f>SUM(D67:D68)</f>
        <v>180</v>
      </c>
      <c r="E69" s="10">
        <f>SUM(E67:E68)</f>
        <v>10</v>
      </c>
      <c r="F69" s="10">
        <f>SUM(F67:F68)</f>
        <v>0</v>
      </c>
      <c r="G69" s="10">
        <f>SUM(G67:G68)</f>
        <v>10</v>
      </c>
      <c r="H69" s="10">
        <f>SUM(H67:H68)</f>
        <v>12</v>
      </c>
      <c r="I69" s="35" t="s">
        <v>20</v>
      </c>
    </row>
    <row r="70" spans="1:9" s="31" customFormat="1" ht="13.9" customHeight="1">
      <c r="A70" s="46" t="s">
        <v>115</v>
      </c>
      <c r="B70" s="47"/>
      <c r="C70" s="47"/>
      <c r="D70" s="47"/>
      <c r="E70" s="47"/>
      <c r="F70" s="47"/>
      <c r="G70" s="47"/>
      <c r="H70" s="47"/>
      <c r="I70" s="48"/>
    </row>
    <row r="71" spans="1:9">
      <c r="A71" s="16" t="s">
        <v>20</v>
      </c>
      <c r="B71" s="18" t="s">
        <v>20</v>
      </c>
      <c r="C71" s="19" t="s">
        <v>36</v>
      </c>
      <c r="D71" s="18"/>
      <c r="E71" s="18"/>
      <c r="F71" s="18"/>
      <c r="G71" s="18"/>
      <c r="H71" s="17"/>
      <c r="I71" s="16"/>
    </row>
    <row r="72" spans="1:9">
      <c r="A72" s="20">
        <v>34</v>
      </c>
      <c r="B72" s="23" t="s">
        <v>116</v>
      </c>
      <c r="C72" s="21" t="s">
        <v>117</v>
      </c>
      <c r="D72" s="20">
        <v>90</v>
      </c>
      <c r="E72" s="20">
        <v>5</v>
      </c>
      <c r="F72" s="20">
        <v>0</v>
      </c>
      <c r="G72" s="20">
        <v>5</v>
      </c>
      <c r="H72" s="20">
        <v>6</v>
      </c>
      <c r="I72" s="32" t="s">
        <v>43</v>
      </c>
    </row>
    <row r="73" spans="1:9" ht="27">
      <c r="A73" s="44" t="s">
        <v>20</v>
      </c>
      <c r="B73" s="44" t="s">
        <v>20</v>
      </c>
      <c r="C73" s="11" t="s">
        <v>46</v>
      </c>
      <c r="D73" s="10">
        <f>D72</f>
        <v>90</v>
      </c>
      <c r="E73" s="10">
        <f>E72</f>
        <v>5</v>
      </c>
      <c r="F73" s="10">
        <f>F72</f>
        <v>0</v>
      </c>
      <c r="G73" s="10">
        <f>G72</f>
        <v>5</v>
      </c>
      <c r="H73" s="10">
        <f>H72</f>
        <v>6</v>
      </c>
      <c r="I73" s="35" t="s">
        <v>20</v>
      </c>
    </row>
    <row r="74" spans="1:9">
      <c r="A74" s="16" t="s">
        <v>20</v>
      </c>
      <c r="B74" s="18" t="s">
        <v>20</v>
      </c>
      <c r="C74" s="19" t="s">
        <v>47</v>
      </c>
      <c r="D74" s="18"/>
      <c r="E74" s="18"/>
      <c r="F74" s="18"/>
      <c r="G74" s="18"/>
      <c r="H74" s="17"/>
      <c r="I74" s="16"/>
    </row>
    <row r="75" spans="1:9">
      <c r="A75" s="20">
        <v>35</v>
      </c>
      <c r="B75" s="23" t="s">
        <v>118</v>
      </c>
      <c r="C75" s="21" t="s">
        <v>119</v>
      </c>
      <c r="D75" s="20">
        <v>126</v>
      </c>
      <c r="E75" s="20">
        <v>4</v>
      </c>
      <c r="F75" s="20">
        <v>3</v>
      </c>
      <c r="G75" s="20">
        <v>7</v>
      </c>
      <c r="H75" s="20">
        <v>8</v>
      </c>
      <c r="I75" s="32" t="s">
        <v>43</v>
      </c>
    </row>
    <row r="76" spans="1:9">
      <c r="A76" s="20">
        <v>36</v>
      </c>
      <c r="B76" s="23" t="s">
        <v>120</v>
      </c>
      <c r="C76" s="21" t="s">
        <v>121</v>
      </c>
      <c r="D76" s="20">
        <v>126</v>
      </c>
      <c r="E76" s="20">
        <v>4</v>
      </c>
      <c r="F76" s="20">
        <v>3</v>
      </c>
      <c r="G76" s="20">
        <v>7</v>
      </c>
      <c r="H76" s="20">
        <v>8</v>
      </c>
      <c r="I76" s="32" t="s">
        <v>43</v>
      </c>
    </row>
    <row r="77" spans="1:9">
      <c r="A77" s="20">
        <v>37</v>
      </c>
      <c r="B77" s="23" t="s">
        <v>122</v>
      </c>
      <c r="C77" s="21" t="s">
        <v>123</v>
      </c>
      <c r="D77" s="20">
        <v>126</v>
      </c>
      <c r="E77" s="20">
        <v>4</v>
      </c>
      <c r="F77" s="20">
        <v>3</v>
      </c>
      <c r="G77" s="20">
        <v>7</v>
      </c>
      <c r="H77" s="20">
        <v>8</v>
      </c>
      <c r="I77" s="12" t="s">
        <v>120</v>
      </c>
    </row>
    <row r="78" spans="1:9" ht="27">
      <c r="A78" s="44" t="s">
        <v>20</v>
      </c>
      <c r="B78" s="44" t="s">
        <v>20</v>
      </c>
      <c r="C78" s="11" t="s">
        <v>62</v>
      </c>
      <c r="D78" s="10">
        <f>SUM(D75:D77)</f>
        <v>378</v>
      </c>
      <c r="E78" s="10">
        <f>SUM(E75:E77)</f>
        <v>12</v>
      </c>
      <c r="F78" s="10">
        <f>SUM(F75:F77)</f>
        <v>9</v>
      </c>
      <c r="G78" s="10">
        <f>SUM(G75:G77)</f>
        <v>21</v>
      </c>
      <c r="H78" s="10">
        <f>SUM(H75:H77)</f>
        <v>24</v>
      </c>
      <c r="I78" s="35" t="s">
        <v>20</v>
      </c>
    </row>
    <row r="79" spans="1:9">
      <c r="A79" s="16" t="s">
        <v>20</v>
      </c>
      <c r="B79" s="18" t="s">
        <v>20</v>
      </c>
      <c r="C79" s="19" t="s">
        <v>86</v>
      </c>
      <c r="D79" s="18"/>
      <c r="E79" s="18"/>
      <c r="F79" s="18"/>
      <c r="G79" s="18"/>
      <c r="H79" s="17"/>
      <c r="I79" s="16"/>
    </row>
    <row r="80" spans="1:9">
      <c r="A80" s="20">
        <v>38</v>
      </c>
      <c r="B80" s="23" t="s">
        <v>124</v>
      </c>
      <c r="C80" s="21" t="s">
        <v>125</v>
      </c>
      <c r="D80" s="20">
        <v>126</v>
      </c>
      <c r="E80" s="20">
        <v>4</v>
      </c>
      <c r="F80" s="20">
        <v>3</v>
      </c>
      <c r="G80" s="20">
        <v>7</v>
      </c>
      <c r="H80" s="20">
        <v>8</v>
      </c>
      <c r="I80" s="12" t="s">
        <v>89</v>
      </c>
    </row>
    <row r="81" spans="1:9">
      <c r="A81" s="20">
        <v>39</v>
      </c>
      <c r="B81" s="23" t="s">
        <v>126</v>
      </c>
      <c r="C81" s="21" t="s">
        <v>127</v>
      </c>
      <c r="D81" s="20">
        <v>126</v>
      </c>
      <c r="E81" s="20">
        <v>4</v>
      </c>
      <c r="F81" s="20">
        <v>3</v>
      </c>
      <c r="G81" s="20">
        <v>7</v>
      </c>
      <c r="H81" s="20">
        <v>8</v>
      </c>
      <c r="I81" s="12" t="s">
        <v>124</v>
      </c>
    </row>
    <row r="82" spans="1:9">
      <c r="A82" s="20">
        <v>40</v>
      </c>
      <c r="B82" s="23" t="s">
        <v>128</v>
      </c>
      <c r="C82" s="21" t="s">
        <v>129</v>
      </c>
      <c r="D82" s="20">
        <v>126</v>
      </c>
      <c r="E82" s="20">
        <v>4</v>
      </c>
      <c r="F82" s="20">
        <v>3</v>
      </c>
      <c r="G82" s="20">
        <v>7</v>
      </c>
      <c r="H82" s="20">
        <v>8</v>
      </c>
      <c r="I82" s="12" t="s">
        <v>124</v>
      </c>
    </row>
    <row r="83" spans="1:9">
      <c r="A83" s="44" t="s">
        <v>20</v>
      </c>
      <c r="B83" s="44" t="s">
        <v>20</v>
      </c>
      <c r="C83" s="11" t="s">
        <v>91</v>
      </c>
      <c r="D83" s="10">
        <f>SUM(D80:D82)</f>
        <v>378</v>
      </c>
      <c r="E83" s="10">
        <f>SUM(E80:E82)</f>
        <v>12</v>
      </c>
      <c r="F83" s="10">
        <f>SUM(F80:F82)</f>
        <v>9</v>
      </c>
      <c r="G83" s="10">
        <f>SUM(G80:G82)</f>
        <v>21</v>
      </c>
      <c r="H83" s="10">
        <f>SUM(H80:H82)</f>
        <v>24</v>
      </c>
      <c r="I83" s="35" t="s">
        <v>20</v>
      </c>
    </row>
    <row r="84" spans="1:9" ht="27">
      <c r="A84" s="44" t="s">
        <v>20</v>
      </c>
      <c r="B84" s="44" t="s">
        <v>20</v>
      </c>
      <c r="C84" s="11" t="s">
        <v>130</v>
      </c>
      <c r="D84" s="10">
        <f>SUM(D69+D73+D78+D83)</f>
        <v>1026</v>
      </c>
      <c r="E84" s="10">
        <f>SUM(E69+E73+E78+E83)</f>
        <v>39</v>
      </c>
      <c r="F84" s="10">
        <f>SUM(F69+F73+F78+F83)</f>
        <v>18</v>
      </c>
      <c r="G84" s="10">
        <f>SUM(G69+G73+G78+G83)</f>
        <v>57</v>
      </c>
      <c r="H84" s="10">
        <f>SUM(H69+H73+H78+H83)</f>
        <v>66</v>
      </c>
      <c r="I84" s="35" t="s">
        <v>20</v>
      </c>
    </row>
    <row r="85" spans="1:9" s="31" customFormat="1" ht="13.9" customHeight="1">
      <c r="A85" s="46" t="s">
        <v>131</v>
      </c>
      <c r="B85" s="47"/>
      <c r="C85" s="47"/>
      <c r="D85" s="47"/>
      <c r="E85" s="47"/>
      <c r="F85" s="47"/>
      <c r="G85" s="47"/>
      <c r="H85" s="47"/>
      <c r="I85" s="48"/>
    </row>
    <row r="86" spans="1:9">
      <c r="A86" s="16" t="s">
        <v>20</v>
      </c>
      <c r="B86" s="18" t="s">
        <v>20</v>
      </c>
      <c r="C86" s="19" t="s">
        <v>36</v>
      </c>
      <c r="D86" s="18"/>
      <c r="E86" s="18"/>
      <c r="F86" s="18"/>
      <c r="G86" s="18"/>
      <c r="H86" s="17"/>
      <c r="I86" s="16"/>
    </row>
    <row r="87" spans="1:9">
      <c r="A87" s="20">
        <v>34</v>
      </c>
      <c r="B87" s="23" t="s">
        <v>132</v>
      </c>
      <c r="C87" s="21" t="s">
        <v>133</v>
      </c>
      <c r="D87" s="20">
        <v>126</v>
      </c>
      <c r="E87" s="20">
        <v>4</v>
      </c>
      <c r="F87" s="20">
        <v>3</v>
      </c>
      <c r="G87" s="20">
        <v>7</v>
      </c>
      <c r="H87" s="20">
        <v>8</v>
      </c>
      <c r="I87" s="26" t="s">
        <v>71</v>
      </c>
    </row>
    <row r="88" spans="1:9" ht="27">
      <c r="A88" s="44" t="s">
        <v>20</v>
      </c>
      <c r="B88" s="44" t="s">
        <v>20</v>
      </c>
      <c r="C88" s="11" t="s">
        <v>46</v>
      </c>
      <c r="D88" s="10">
        <f>D87</f>
        <v>126</v>
      </c>
      <c r="E88" s="10">
        <f>E87</f>
        <v>4</v>
      </c>
      <c r="F88" s="10">
        <f>F87</f>
        <v>3</v>
      </c>
      <c r="G88" s="10">
        <f>G87</f>
        <v>7</v>
      </c>
      <c r="H88" s="10">
        <f>H87</f>
        <v>8</v>
      </c>
      <c r="I88" s="35" t="s">
        <v>20</v>
      </c>
    </row>
    <row r="89" spans="1:9">
      <c r="A89" s="16" t="s">
        <v>20</v>
      </c>
      <c r="B89" s="18" t="s">
        <v>20</v>
      </c>
      <c r="C89" s="19" t="s">
        <v>63</v>
      </c>
      <c r="D89" s="18"/>
      <c r="E89" s="18"/>
      <c r="F89" s="18"/>
      <c r="G89" s="18"/>
      <c r="H89" s="17"/>
      <c r="I89" s="16"/>
    </row>
    <row r="90" spans="1:9" ht="27">
      <c r="A90" s="20">
        <v>35</v>
      </c>
      <c r="B90" s="23" t="s">
        <v>134</v>
      </c>
      <c r="C90" s="21" t="s">
        <v>135</v>
      </c>
      <c r="D90" s="20">
        <v>126</v>
      </c>
      <c r="E90" s="20">
        <v>4</v>
      </c>
      <c r="F90" s="20">
        <v>3</v>
      </c>
      <c r="G90" s="20">
        <v>7</v>
      </c>
      <c r="H90" s="20">
        <v>8</v>
      </c>
      <c r="I90" s="12" t="s">
        <v>136</v>
      </c>
    </row>
    <row r="91" spans="1:9">
      <c r="A91" s="20">
        <v>36</v>
      </c>
      <c r="B91" s="23" t="s">
        <v>137</v>
      </c>
      <c r="C91" s="21" t="s">
        <v>138</v>
      </c>
      <c r="D91" s="20">
        <v>126</v>
      </c>
      <c r="E91" s="20">
        <v>4</v>
      </c>
      <c r="F91" s="20">
        <v>3</v>
      </c>
      <c r="G91" s="20">
        <v>7</v>
      </c>
      <c r="H91" s="20">
        <v>8</v>
      </c>
      <c r="I91" s="12" t="s">
        <v>134</v>
      </c>
    </row>
    <row r="92" spans="1:9" ht="27">
      <c r="A92" s="44" t="s">
        <v>20</v>
      </c>
      <c r="B92" s="44" t="s">
        <v>20</v>
      </c>
      <c r="C92" s="11" t="s">
        <v>74</v>
      </c>
      <c r="D92" s="10">
        <f>SUM(D90:D91)</f>
        <v>252</v>
      </c>
      <c r="E92" s="10">
        <f>SUM(E90:E91)</f>
        <v>8</v>
      </c>
      <c r="F92" s="10">
        <f>SUM(F90:F91)</f>
        <v>6</v>
      </c>
      <c r="G92" s="10">
        <f>SUM(G90:G91)</f>
        <v>14</v>
      </c>
      <c r="H92" s="10">
        <f>SUM(H90:H91)</f>
        <v>16</v>
      </c>
      <c r="I92" s="35" t="s">
        <v>20</v>
      </c>
    </row>
    <row r="93" spans="1:9">
      <c r="A93" s="16" t="s">
        <v>20</v>
      </c>
      <c r="B93" s="18" t="s">
        <v>20</v>
      </c>
      <c r="C93" s="19" t="s">
        <v>75</v>
      </c>
      <c r="D93" s="18"/>
      <c r="E93" s="18"/>
      <c r="F93" s="18"/>
      <c r="G93" s="18"/>
      <c r="H93" s="17"/>
      <c r="I93" s="16"/>
    </row>
    <row r="94" spans="1:9">
      <c r="A94" s="20">
        <v>37</v>
      </c>
      <c r="B94" s="23" t="s">
        <v>139</v>
      </c>
      <c r="C94" s="21" t="s">
        <v>140</v>
      </c>
      <c r="D94" s="20">
        <v>126</v>
      </c>
      <c r="E94" s="20">
        <v>4</v>
      </c>
      <c r="F94" s="20">
        <v>3</v>
      </c>
      <c r="G94" s="20">
        <v>7</v>
      </c>
      <c r="H94" s="20">
        <v>8</v>
      </c>
      <c r="I94" s="30" t="s">
        <v>71</v>
      </c>
    </row>
    <row r="95" spans="1:9" ht="27">
      <c r="A95" s="44" t="s">
        <v>20</v>
      </c>
      <c r="B95" s="44" t="s">
        <v>20</v>
      </c>
      <c r="C95" s="11" t="s">
        <v>85</v>
      </c>
      <c r="D95" s="10">
        <f>D94</f>
        <v>126</v>
      </c>
      <c r="E95" s="10">
        <f>E94</f>
        <v>4</v>
      </c>
      <c r="F95" s="10">
        <f>F94</f>
        <v>3</v>
      </c>
      <c r="G95" s="10">
        <f>G94</f>
        <v>7</v>
      </c>
      <c r="H95" s="10">
        <f>H94</f>
        <v>8</v>
      </c>
      <c r="I95" s="35" t="s">
        <v>20</v>
      </c>
    </row>
    <row r="96" spans="1:9">
      <c r="A96" s="16" t="s">
        <v>20</v>
      </c>
      <c r="B96" s="18" t="s">
        <v>20</v>
      </c>
      <c r="C96" s="19" t="s">
        <v>92</v>
      </c>
      <c r="D96" s="18"/>
      <c r="E96" s="18"/>
      <c r="F96" s="18"/>
      <c r="G96" s="18"/>
      <c r="H96" s="17"/>
      <c r="I96" s="16"/>
    </row>
    <row r="97" spans="1:14" ht="27">
      <c r="A97" s="20">
        <v>38</v>
      </c>
      <c r="B97" s="23" t="s">
        <v>141</v>
      </c>
      <c r="C97" s="21" t="s">
        <v>142</v>
      </c>
      <c r="D97" s="20">
        <v>90</v>
      </c>
      <c r="E97" s="20">
        <v>3</v>
      </c>
      <c r="F97" s="20">
        <v>2</v>
      </c>
      <c r="G97" s="20">
        <v>5</v>
      </c>
      <c r="H97" s="20">
        <v>6</v>
      </c>
      <c r="I97" s="12" t="s">
        <v>143</v>
      </c>
    </row>
    <row r="98" spans="1:14" ht="27">
      <c r="A98" s="20">
        <v>39</v>
      </c>
      <c r="B98" s="23" t="s">
        <v>144</v>
      </c>
      <c r="C98" s="21" t="s">
        <v>145</v>
      </c>
      <c r="D98" s="20">
        <v>126</v>
      </c>
      <c r="E98" s="20">
        <v>3</v>
      </c>
      <c r="F98" s="20">
        <v>4</v>
      </c>
      <c r="G98" s="20">
        <v>7</v>
      </c>
      <c r="H98" s="20">
        <v>8</v>
      </c>
      <c r="I98" s="12" t="s">
        <v>141</v>
      </c>
    </row>
    <row r="99" spans="1:14">
      <c r="A99" s="20">
        <v>40</v>
      </c>
      <c r="B99" s="23" t="s">
        <v>146</v>
      </c>
      <c r="C99" s="21" t="s">
        <v>147</v>
      </c>
      <c r="D99" s="20">
        <v>126</v>
      </c>
      <c r="E99" s="20">
        <v>4</v>
      </c>
      <c r="F99" s="20">
        <v>3</v>
      </c>
      <c r="G99" s="20">
        <v>7</v>
      </c>
      <c r="H99" s="20">
        <v>8</v>
      </c>
      <c r="I99" s="12" t="s">
        <v>93</v>
      </c>
    </row>
    <row r="100" spans="1:14" ht="27">
      <c r="A100" s="44" t="s">
        <v>20</v>
      </c>
      <c r="B100" s="44" t="s">
        <v>20</v>
      </c>
      <c r="C100" s="11" t="s">
        <v>148</v>
      </c>
      <c r="D100" s="10">
        <f>SUM(D97:D99)</f>
        <v>342</v>
      </c>
      <c r="E100" s="10">
        <f>SUM(E97:E99)</f>
        <v>10</v>
      </c>
      <c r="F100" s="10">
        <f>SUM(F97:F99)</f>
        <v>9</v>
      </c>
      <c r="G100" s="10">
        <f>SUM(G97:G99)</f>
        <v>19</v>
      </c>
      <c r="H100" s="10">
        <f>SUM(H97:H99)</f>
        <v>22</v>
      </c>
      <c r="I100" s="35" t="s">
        <v>20</v>
      </c>
    </row>
    <row r="101" spans="1:14" ht="27">
      <c r="A101" s="44" t="s">
        <v>20</v>
      </c>
      <c r="B101" s="44" t="s">
        <v>20</v>
      </c>
      <c r="C101" s="11" t="s">
        <v>149</v>
      </c>
      <c r="D101" s="10">
        <f>SUM(D69+D88+D92+D95+D100)</f>
        <v>1026</v>
      </c>
      <c r="E101" s="10">
        <f>SUM(E69+E88+E92+E95+E100)</f>
        <v>36</v>
      </c>
      <c r="F101" s="10">
        <f>SUM(F69+F88+F92+F95+F100)</f>
        <v>21</v>
      </c>
      <c r="G101" s="10">
        <f>SUM(G69+G88+G92+G95+G100)</f>
        <v>57</v>
      </c>
      <c r="H101" s="10">
        <f>SUM(H69+H88+H92+H95+H100)</f>
        <v>66</v>
      </c>
      <c r="I101" s="35" t="s">
        <v>20</v>
      </c>
    </row>
    <row r="102" spans="1:14" s="29" customFormat="1" ht="27" customHeight="1">
      <c r="A102" s="25" t="s">
        <v>10</v>
      </c>
      <c r="B102" s="25" t="s">
        <v>11</v>
      </c>
      <c r="C102" s="25" t="s">
        <v>12</v>
      </c>
      <c r="D102" s="49" t="s">
        <v>150</v>
      </c>
      <c r="E102" s="50"/>
      <c r="F102" s="49" t="s">
        <v>17</v>
      </c>
      <c r="G102" s="50"/>
      <c r="H102" s="49" t="s">
        <v>18</v>
      </c>
      <c r="I102" s="50"/>
      <c r="K102" s="24"/>
      <c r="L102" s="24"/>
      <c r="M102" s="24"/>
      <c r="N102" s="24"/>
    </row>
    <row r="103" spans="1:14">
      <c r="A103" s="16" t="s">
        <v>20</v>
      </c>
      <c r="B103" s="18" t="s">
        <v>20</v>
      </c>
      <c r="C103" s="19" t="s">
        <v>97</v>
      </c>
      <c r="D103" s="28"/>
      <c r="E103" s="27"/>
      <c r="F103" s="28"/>
      <c r="G103" s="27"/>
      <c r="H103" s="28"/>
      <c r="I103" s="27"/>
    </row>
    <row r="104" spans="1:14">
      <c r="A104" s="16" t="s">
        <v>20</v>
      </c>
      <c r="B104" s="18" t="s">
        <v>20</v>
      </c>
      <c r="C104" s="19" t="s">
        <v>151</v>
      </c>
      <c r="D104" s="28"/>
      <c r="E104" s="27"/>
      <c r="F104" s="28"/>
      <c r="G104" s="27"/>
      <c r="H104" s="28"/>
      <c r="I104" s="27"/>
    </row>
    <row r="105" spans="1:14">
      <c r="A105" s="20">
        <v>41</v>
      </c>
      <c r="B105" s="23" t="s">
        <v>152</v>
      </c>
      <c r="C105" s="21" t="s">
        <v>153</v>
      </c>
      <c r="D105" s="51">
        <v>240</v>
      </c>
      <c r="E105" s="52"/>
      <c r="F105" s="51">
        <v>5</v>
      </c>
      <c r="G105" s="52"/>
      <c r="H105" s="53" t="s">
        <v>154</v>
      </c>
      <c r="I105" s="54"/>
    </row>
    <row r="106" spans="1:14">
      <c r="A106" s="26">
        <v>42</v>
      </c>
      <c r="B106" s="23" t="s">
        <v>155</v>
      </c>
      <c r="C106" s="21" t="s">
        <v>156</v>
      </c>
      <c r="D106" s="51">
        <v>480</v>
      </c>
      <c r="E106" s="52">
        <v>0</v>
      </c>
      <c r="F106" s="51">
        <v>10</v>
      </c>
      <c r="G106" s="52">
        <v>5</v>
      </c>
      <c r="H106" s="53" t="s">
        <v>154</v>
      </c>
      <c r="I106" s="54" t="s">
        <v>157</v>
      </c>
    </row>
    <row r="107" spans="1:14">
      <c r="A107" s="44" t="s">
        <v>20</v>
      </c>
      <c r="B107" s="44" t="s">
        <v>20</v>
      </c>
      <c r="C107" s="11" t="s">
        <v>158</v>
      </c>
      <c r="D107" s="55">
        <f>SUM(D105:D106)</f>
        <v>720</v>
      </c>
      <c r="E107" s="56"/>
      <c r="F107" s="55">
        <f>SUM(F105:F106)</f>
        <v>15</v>
      </c>
      <c r="G107" s="56"/>
      <c r="H107" s="55"/>
      <c r="I107" s="56"/>
    </row>
    <row r="108" spans="1:14" s="24" customFormat="1" ht="40.5" customHeight="1">
      <c r="A108" s="25" t="s">
        <v>10</v>
      </c>
      <c r="B108" s="25" t="s">
        <v>11</v>
      </c>
      <c r="C108" s="25" t="s">
        <v>12</v>
      </c>
      <c r="D108" s="25" t="s">
        <v>159</v>
      </c>
      <c r="E108" s="25" t="s">
        <v>14</v>
      </c>
      <c r="F108" s="25" t="s">
        <v>15</v>
      </c>
      <c r="G108" s="25" t="s">
        <v>16</v>
      </c>
      <c r="H108" s="25" t="s">
        <v>17</v>
      </c>
      <c r="I108" s="25" t="s">
        <v>18</v>
      </c>
    </row>
    <row r="109" spans="1:14">
      <c r="A109" s="16" t="s">
        <v>20</v>
      </c>
      <c r="B109" s="18" t="s">
        <v>20</v>
      </c>
      <c r="C109" s="19" t="s">
        <v>98</v>
      </c>
      <c r="D109" s="18"/>
      <c r="E109" s="18"/>
      <c r="F109" s="18"/>
      <c r="G109" s="18"/>
      <c r="H109" s="17"/>
      <c r="I109" s="16"/>
    </row>
    <row r="110" spans="1:14">
      <c r="A110" s="20">
        <v>43</v>
      </c>
      <c r="B110" s="23" t="s">
        <v>160</v>
      </c>
      <c r="C110" s="21" t="s">
        <v>161</v>
      </c>
      <c r="D110" s="13" t="s">
        <v>162</v>
      </c>
      <c r="E110" s="20">
        <v>4</v>
      </c>
      <c r="F110" s="20">
        <v>4</v>
      </c>
      <c r="G110" s="22">
        <v>8</v>
      </c>
      <c r="H110" s="20">
        <v>10</v>
      </c>
      <c r="I110" s="12" t="s">
        <v>105</v>
      </c>
    </row>
    <row r="111" spans="1:14">
      <c r="A111" s="44" t="s">
        <v>20</v>
      </c>
      <c r="B111" s="44" t="s">
        <v>20</v>
      </c>
      <c r="C111" s="11" t="s">
        <v>163</v>
      </c>
      <c r="D111" s="10">
        <f>SUM(144+20)</f>
        <v>164</v>
      </c>
      <c r="E111" s="10">
        <f>E110</f>
        <v>4</v>
      </c>
      <c r="F111" s="10">
        <f>F110</f>
        <v>4</v>
      </c>
      <c r="G111" s="10">
        <f>G110</f>
        <v>8</v>
      </c>
      <c r="H111" s="10">
        <f>H110</f>
        <v>10</v>
      </c>
      <c r="I111" s="35" t="s">
        <v>20</v>
      </c>
    </row>
    <row r="112" spans="1:14" ht="27">
      <c r="A112" s="44" t="s">
        <v>20</v>
      </c>
      <c r="B112" s="44" t="s">
        <v>20</v>
      </c>
      <c r="C112" s="11" t="s">
        <v>107</v>
      </c>
      <c r="D112" s="10">
        <f>SUM(D107,D111)</f>
        <v>884</v>
      </c>
      <c r="E112" s="10">
        <f>E111</f>
        <v>4</v>
      </c>
      <c r="F112" s="10">
        <f>F111</f>
        <v>4</v>
      </c>
      <c r="G112" s="10">
        <f>G111</f>
        <v>8</v>
      </c>
      <c r="H112" s="10">
        <f>SUM(F107,H111)</f>
        <v>25</v>
      </c>
      <c r="I112" s="35" t="s">
        <v>20</v>
      </c>
    </row>
    <row r="113" spans="1:9">
      <c r="A113" s="16" t="s">
        <v>20</v>
      </c>
      <c r="B113" s="18" t="s">
        <v>20</v>
      </c>
      <c r="C113" s="19" t="s">
        <v>164</v>
      </c>
      <c r="D113" s="18"/>
      <c r="E113" s="18"/>
      <c r="F113" s="18"/>
      <c r="G113" s="18"/>
      <c r="H113" s="17"/>
      <c r="I113" s="16"/>
    </row>
    <row r="114" spans="1:9">
      <c r="A114" s="16"/>
      <c r="B114" s="18"/>
      <c r="C114" s="19" t="s">
        <v>165</v>
      </c>
      <c r="D114" s="18"/>
      <c r="E114" s="18"/>
      <c r="F114" s="18"/>
      <c r="G114" s="18"/>
      <c r="H114" s="17"/>
      <c r="I114" s="16"/>
    </row>
    <row r="115" spans="1:9" ht="27">
      <c r="A115" s="20">
        <v>44</v>
      </c>
      <c r="B115" s="15" t="s">
        <v>20</v>
      </c>
      <c r="C115" s="21" t="s">
        <v>166</v>
      </c>
      <c r="D115" s="20">
        <v>90</v>
      </c>
      <c r="E115" s="20">
        <v>3</v>
      </c>
      <c r="F115" s="20">
        <v>2</v>
      </c>
      <c r="G115" s="20">
        <v>5</v>
      </c>
      <c r="H115" s="20">
        <v>6</v>
      </c>
      <c r="I115" s="12" t="s">
        <v>167</v>
      </c>
    </row>
    <row r="116" spans="1:9" ht="27">
      <c r="A116" s="20">
        <v>45</v>
      </c>
      <c r="B116" s="15" t="s">
        <v>20</v>
      </c>
      <c r="C116" s="21" t="s">
        <v>168</v>
      </c>
      <c r="D116" s="20">
        <v>90</v>
      </c>
      <c r="E116" s="20">
        <v>3</v>
      </c>
      <c r="F116" s="20">
        <v>2</v>
      </c>
      <c r="G116" s="20">
        <v>5</v>
      </c>
      <c r="H116" s="20">
        <v>6</v>
      </c>
      <c r="I116" s="12" t="s">
        <v>167</v>
      </c>
    </row>
    <row r="117" spans="1:9">
      <c r="A117" s="44" t="s">
        <v>20</v>
      </c>
      <c r="B117" s="44" t="s">
        <v>20</v>
      </c>
      <c r="C117" s="11" t="s">
        <v>169</v>
      </c>
      <c r="D117" s="10">
        <f>SUM(D115:D116)</f>
        <v>180</v>
      </c>
      <c r="E117" s="10">
        <f>SUM(E115:E116)</f>
        <v>6</v>
      </c>
      <c r="F117" s="10">
        <f>SUM(F115:F116)</f>
        <v>4</v>
      </c>
      <c r="G117" s="10">
        <f>SUM(G115:G116)</f>
        <v>10</v>
      </c>
      <c r="H117" s="10">
        <f>SUM(H115:H116)</f>
        <v>12</v>
      </c>
      <c r="I117" s="35" t="s">
        <v>20</v>
      </c>
    </row>
    <row r="118" spans="1:9">
      <c r="A118" s="44"/>
      <c r="B118" s="44"/>
      <c r="C118" s="11" t="s">
        <v>170</v>
      </c>
      <c r="D118" s="10">
        <f>SUM(D84,D112,D117)</f>
        <v>2090</v>
      </c>
      <c r="E118" s="10">
        <f>SUM(E69,E84,E112,E117)</f>
        <v>59</v>
      </c>
      <c r="F118" s="10">
        <f>SUM(F69,F84,F112,F117)</f>
        <v>26</v>
      </c>
      <c r="G118" s="10">
        <f>SUM(G69,G84,G112,G117)</f>
        <v>85</v>
      </c>
      <c r="H118" s="10">
        <f>SUM(H69,H84,H112,H117)</f>
        <v>115</v>
      </c>
      <c r="I118" s="35"/>
    </row>
    <row r="119" spans="1:9">
      <c r="A119" s="8" t="s">
        <v>20</v>
      </c>
      <c r="B119" s="8" t="s">
        <v>20</v>
      </c>
      <c r="C119" s="9" t="s">
        <v>171</v>
      </c>
      <c r="D119" s="8">
        <f>SUM(D63,D84,D112,D117)</f>
        <v>5618</v>
      </c>
      <c r="E119" s="8">
        <f>SUM(E63,E84,E112,E117)</f>
        <v>158</v>
      </c>
      <c r="F119" s="8">
        <f>SUM(F63,F84,F112,F117)</f>
        <v>113</v>
      </c>
      <c r="G119" s="8">
        <f>SUM(G63,G84,G112,G117)</f>
        <v>271</v>
      </c>
      <c r="H119" s="8">
        <f>SUM(H63,H84,H112,H117)</f>
        <v>324</v>
      </c>
      <c r="I119" s="7" t="s">
        <v>20</v>
      </c>
    </row>
    <row r="120" spans="1:9">
      <c r="A120" s="16" t="s">
        <v>20</v>
      </c>
      <c r="B120" s="18" t="s">
        <v>20</v>
      </c>
      <c r="C120" s="19" t="s">
        <v>172</v>
      </c>
      <c r="D120" s="18"/>
      <c r="E120" s="18"/>
      <c r="F120" s="18"/>
      <c r="G120" s="18"/>
      <c r="H120" s="17"/>
      <c r="I120" s="16"/>
    </row>
    <row r="121" spans="1:9" ht="27">
      <c r="A121" s="13">
        <v>46</v>
      </c>
      <c r="B121" s="15" t="s">
        <v>20</v>
      </c>
      <c r="C121" s="14" t="s">
        <v>173</v>
      </c>
      <c r="D121" s="13">
        <v>90</v>
      </c>
      <c r="E121" s="13">
        <v>3</v>
      </c>
      <c r="F121" s="13">
        <v>2</v>
      </c>
      <c r="G121" s="13">
        <v>5</v>
      </c>
      <c r="H121" s="13">
        <v>6</v>
      </c>
      <c r="I121" s="12" t="s">
        <v>167</v>
      </c>
    </row>
    <row r="122" spans="1:9">
      <c r="A122" s="44" t="s">
        <v>20</v>
      </c>
      <c r="B122" s="44" t="s">
        <v>20</v>
      </c>
      <c r="C122" s="11" t="s">
        <v>174</v>
      </c>
      <c r="D122" s="10">
        <f>D121</f>
        <v>90</v>
      </c>
      <c r="E122" s="10">
        <f>E121</f>
        <v>3</v>
      </c>
      <c r="F122" s="10">
        <f>F121</f>
        <v>2</v>
      </c>
      <c r="G122" s="10">
        <f>G121</f>
        <v>5</v>
      </c>
      <c r="H122" s="10">
        <f>H121</f>
        <v>6</v>
      </c>
      <c r="I122" s="35"/>
    </row>
    <row r="123" spans="1:9">
      <c r="A123" s="8"/>
      <c r="B123" s="8"/>
      <c r="C123" s="9" t="s">
        <v>175</v>
      </c>
      <c r="D123" s="8">
        <f>SUM(D119,D122)</f>
        <v>5708</v>
      </c>
      <c r="E123" s="8">
        <f>SUM(E119,E122)</f>
        <v>161</v>
      </c>
      <c r="F123" s="8">
        <f>SUM(F119,F122)</f>
        <v>115</v>
      </c>
      <c r="G123" s="8">
        <f>SUM(G119,G122)</f>
        <v>276</v>
      </c>
      <c r="H123" s="8">
        <f>SUM(H119,H122)</f>
        <v>330</v>
      </c>
      <c r="I123" s="7"/>
    </row>
    <row r="124" spans="1:9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.75">
      <c r="A125" s="57" t="s">
        <v>176</v>
      </c>
      <c r="B125" s="57"/>
      <c r="C125" s="57"/>
      <c r="D125" s="57"/>
      <c r="E125" s="57"/>
      <c r="F125" s="57"/>
      <c r="G125" s="57"/>
      <c r="H125" s="57"/>
      <c r="I125" s="57"/>
    </row>
    <row r="126" spans="1:9" ht="15.75">
      <c r="A126" s="57" t="s">
        <v>177</v>
      </c>
      <c r="B126" s="57"/>
      <c r="C126" s="57"/>
      <c r="D126" s="57"/>
      <c r="E126" s="57"/>
      <c r="F126" s="57"/>
      <c r="G126" s="57"/>
      <c r="H126" s="57"/>
      <c r="I126" s="57"/>
    </row>
    <row r="127" spans="1:9" ht="15.75">
      <c r="A127" s="58" t="s">
        <v>178</v>
      </c>
      <c r="B127" s="57"/>
      <c r="C127" s="57"/>
      <c r="D127" s="57"/>
      <c r="E127" s="57"/>
      <c r="F127" s="57"/>
      <c r="G127" s="57"/>
      <c r="H127" s="57"/>
      <c r="I127" s="57"/>
    </row>
  </sheetData>
  <mergeCells count="57">
    <mergeCell ref="A126:I126"/>
    <mergeCell ref="A127:I127"/>
    <mergeCell ref="A111:B111"/>
    <mergeCell ref="A112:B112"/>
    <mergeCell ref="A117:B117"/>
    <mergeCell ref="A118:B118"/>
    <mergeCell ref="A122:B122"/>
    <mergeCell ref="A125:I125"/>
    <mergeCell ref="D106:E106"/>
    <mergeCell ref="F106:G106"/>
    <mergeCell ref="H106:I106"/>
    <mergeCell ref="A107:B107"/>
    <mergeCell ref="D107:E107"/>
    <mergeCell ref="F107:G107"/>
    <mergeCell ref="H107:I107"/>
    <mergeCell ref="D102:E102"/>
    <mergeCell ref="F102:G102"/>
    <mergeCell ref="H102:I102"/>
    <mergeCell ref="D105:E105"/>
    <mergeCell ref="F105:G105"/>
    <mergeCell ref="H105:I105"/>
    <mergeCell ref="A101:B101"/>
    <mergeCell ref="A69:B69"/>
    <mergeCell ref="A70:I70"/>
    <mergeCell ref="A73:B73"/>
    <mergeCell ref="A78:B78"/>
    <mergeCell ref="A83:B83"/>
    <mergeCell ref="A100:B100"/>
    <mergeCell ref="A84:B84"/>
    <mergeCell ref="A85:I85"/>
    <mergeCell ref="A88:B88"/>
    <mergeCell ref="A92:B92"/>
    <mergeCell ref="A95:B95"/>
    <mergeCell ref="A10:I10"/>
    <mergeCell ref="A11:I11"/>
    <mergeCell ref="A65:I65"/>
    <mergeCell ref="A14:I14"/>
    <mergeCell ref="A22:B22"/>
    <mergeCell ref="A28:B28"/>
    <mergeCell ref="A36:B36"/>
    <mergeCell ref="A42:B42"/>
    <mergeCell ref="A48:B48"/>
    <mergeCell ref="A52:B52"/>
    <mergeCell ref="A12:I12"/>
    <mergeCell ref="A55:B55"/>
    <mergeCell ref="A62:B62"/>
    <mergeCell ref="A63:B63"/>
    <mergeCell ref="A64:I64"/>
    <mergeCell ref="A6:I6"/>
    <mergeCell ref="A7:I7"/>
    <mergeCell ref="A8:I8"/>
    <mergeCell ref="A9:I9"/>
    <mergeCell ref="A1:I1"/>
    <mergeCell ref="A2:I2"/>
    <mergeCell ref="A3:I3"/>
    <mergeCell ref="A4:I4"/>
    <mergeCell ref="A5:I5"/>
  </mergeCells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3B68B-CBA3-488D-A3CA-7621745CDAA1}"/>
</file>

<file path=customXml/itemProps2.xml><?xml version="1.0" encoding="utf-8"?>
<ds:datastoreItem xmlns:ds="http://schemas.openxmlformats.org/officeDocument/2006/customXml" ds:itemID="{635F16BE-A266-4029-B3E8-0E32B22E56B1}"/>
</file>

<file path=customXml/itemProps3.xml><?xml version="1.0" encoding="utf-8"?>
<ds:datastoreItem xmlns:ds="http://schemas.openxmlformats.org/officeDocument/2006/customXml" ds:itemID="{BC065747-139A-4A78-94B0-9E306E9A32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dgeshp002</dc:creator>
  <cp:keywords/>
  <dc:description/>
  <cp:lastModifiedBy>VERONICA HERNANDEZ - CRUZ</cp:lastModifiedBy>
  <cp:revision/>
  <dcterms:created xsi:type="dcterms:W3CDTF">2017-10-18T17:38:45Z</dcterms:created>
  <dcterms:modified xsi:type="dcterms:W3CDTF">2022-02-02T18:00:13Z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