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orreobuap-my.sharepoint.com/personal/marlenne_lopez_correo_buap_mx/Documents/CGDC/DGDC - SGC/Repositorio Virtual/Planes de Estudio/Planes de Estudio 2024/Mallas Curriculares 2024/Fac. de Ingeniería/"/>
    </mc:Choice>
  </mc:AlternateContent>
  <xr:revisionPtr revIDLastSave="390" documentId="13_ncr:1_{8847776E-30CC-4709-83F6-5366D6644038}" xr6:coauthVersionLast="47" xr6:coauthVersionMax="47" xr10:uidLastSave="{E25BA6EE-E733-4C3A-8876-4BABD67D8774}"/>
  <bookViews>
    <workbookView xWindow="-109" yWindow="-109" windowWidth="26301" windowHeight="14169" tabRatio="500" xr2:uid="{00000000-000D-0000-FFFF-FFFF00000000}"/>
  </bookViews>
  <sheets>
    <sheet name="Malla curricular" sheetId="4" r:id="rId1"/>
  </sheets>
  <definedNames>
    <definedName name="__xlnm.Print_Titles">#REF!</definedName>
    <definedName name="_xlnm._FilterDatabase" localSheetId="0" hidden="1">'Malla curricular'!$A$18:$M$102</definedName>
    <definedName name="_xlnm.Print_Titles" localSheetId="0">'Malla curricular'!$18:$19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8" i="4" l="1"/>
  <c r="K88" i="4"/>
  <c r="J88" i="4"/>
  <c r="H88" i="4"/>
  <c r="G88" i="4"/>
  <c r="F88" i="4"/>
  <c r="J81" i="4" l="1"/>
  <c r="G93" i="4"/>
  <c r="H93" i="4"/>
  <c r="I93" i="4"/>
  <c r="J93" i="4"/>
  <c r="K93" i="4"/>
  <c r="K94" i="4" s="1"/>
  <c r="F93" i="4"/>
  <c r="G81" i="4"/>
  <c r="H81" i="4"/>
  <c r="I81" i="4"/>
  <c r="K81" i="4"/>
  <c r="F81" i="4"/>
  <c r="G61" i="4"/>
  <c r="H61" i="4"/>
  <c r="I61" i="4"/>
  <c r="J61" i="4"/>
  <c r="K61" i="4"/>
  <c r="F61" i="4"/>
  <c r="K56" i="4"/>
  <c r="G56" i="4"/>
  <c r="H56" i="4"/>
  <c r="I56" i="4"/>
  <c r="J56" i="4"/>
  <c r="F56" i="4"/>
  <c r="G43" i="4"/>
  <c r="H43" i="4"/>
  <c r="I43" i="4"/>
  <c r="J43" i="4"/>
  <c r="K43" i="4"/>
  <c r="F43" i="4"/>
  <c r="G39" i="4"/>
  <c r="H39" i="4"/>
  <c r="I39" i="4"/>
  <c r="J39" i="4"/>
  <c r="K39" i="4"/>
  <c r="F39" i="4"/>
  <c r="G28" i="4"/>
  <c r="H28" i="4"/>
  <c r="I28" i="4"/>
  <c r="J28" i="4"/>
  <c r="K28" i="4"/>
  <c r="F28" i="4"/>
  <c r="G57" i="4" l="1"/>
  <c r="F94" i="4"/>
  <c r="H57" i="4"/>
  <c r="G94" i="4"/>
  <c r="J94" i="4"/>
  <c r="K57" i="4"/>
  <c r="I94" i="4"/>
  <c r="F57" i="4"/>
  <c r="J57" i="4"/>
  <c r="I57" i="4"/>
  <c r="H94" i="4"/>
  <c r="G95" i="4" l="1"/>
  <c r="F95" i="4"/>
  <c r="J95" i="4"/>
  <c r="H95" i="4"/>
  <c r="I95" i="4"/>
  <c r="K95" i="4"/>
</calcChain>
</file>

<file path=xl/sharedStrings.xml><?xml version="1.0" encoding="utf-8"?>
<sst xmlns="http://schemas.openxmlformats.org/spreadsheetml/2006/main" count="310" uniqueCount="178">
  <si>
    <t>Benemérita Universidad Autónoma de Puebla</t>
  </si>
  <si>
    <t xml:space="preserve"> Vicerrectoría de Docencia</t>
  </si>
  <si>
    <t>Malla curricular: Relación de Asignaturas por Niveles de Formación, Horas Teoría, Práctica y de Trabajo Independiente</t>
  </si>
  <si>
    <t>No.</t>
  </si>
  <si>
    <t>Clave</t>
  </si>
  <si>
    <t>Nombre de la Asignatura</t>
  </si>
  <si>
    <t>Semestre</t>
  </si>
  <si>
    <t>Horas de Mediación Docente</t>
  </si>
  <si>
    <t>Horas Totales por Semana</t>
  </si>
  <si>
    <t>Horas de Trabajo Independiente por Periodo</t>
  </si>
  <si>
    <t>Total de Horas por Periodo</t>
  </si>
  <si>
    <t>Total de Créditos</t>
  </si>
  <si>
    <t>Requisitos</t>
  </si>
  <si>
    <t>Nivel Básico</t>
  </si>
  <si>
    <t>Área de Formación General Universitaria</t>
  </si>
  <si>
    <t>P</t>
  </si>
  <si>
    <t>Inglés I</t>
  </si>
  <si>
    <t>Inglés II</t>
  </si>
  <si>
    <t>Inglés III</t>
  </si>
  <si>
    <t>Inglés IV</t>
  </si>
  <si>
    <t>Subtotal Área de Formación General Universitaria</t>
  </si>
  <si>
    <t>Área de Ciencias Básicas</t>
  </si>
  <si>
    <t>Precálculo</t>
  </si>
  <si>
    <t>Física General con Laboratorio</t>
  </si>
  <si>
    <t>Ecuaciones Diferenciales</t>
  </si>
  <si>
    <t>Subtotal Área de Ciencias Básicas</t>
  </si>
  <si>
    <t>Geometría Descriptiva</t>
  </si>
  <si>
    <t>Total Nivel Básico</t>
  </si>
  <si>
    <t>Nivel Formativo</t>
  </si>
  <si>
    <t>Formación General Profesional</t>
  </si>
  <si>
    <t>Formación General Disciplinaria</t>
  </si>
  <si>
    <t>Seminario de Tesis</t>
  </si>
  <si>
    <t xml:space="preserve">Área de Integración Disciplinaria </t>
  </si>
  <si>
    <t>Asignaturas Integradoras</t>
  </si>
  <si>
    <t>Práctica Profesional Crítica</t>
  </si>
  <si>
    <t>Práctica Profesional</t>
  </si>
  <si>
    <t>Vinculación e Integración Social</t>
  </si>
  <si>
    <t>Subtotal Área de Integración Disciplinaria</t>
  </si>
  <si>
    <t>Área de Optativas Disciplinarias</t>
  </si>
  <si>
    <t>Subtotal Área de Optativas Disciplinarias</t>
  </si>
  <si>
    <t>Total  Nivel Formativo</t>
  </si>
  <si>
    <t>Totales Mínimos</t>
  </si>
  <si>
    <t>Área de Optativas Complementarias</t>
  </si>
  <si>
    <t>0 a 5</t>
  </si>
  <si>
    <t>3 a 5</t>
  </si>
  <si>
    <t>54 a 90</t>
  </si>
  <si>
    <t>3 a 6</t>
  </si>
  <si>
    <t>Subtotal Área de Optativas Complementarias</t>
  </si>
  <si>
    <t>0 a 20</t>
  </si>
  <si>
    <t>12 a 20</t>
  </si>
  <si>
    <t>Totales Máximos</t>
  </si>
  <si>
    <t>Optativa I</t>
  </si>
  <si>
    <t>Optativa II</t>
  </si>
  <si>
    <t>Optativa III</t>
  </si>
  <si>
    <t>S/R</t>
  </si>
  <si>
    <t>Informática y Programación</t>
  </si>
  <si>
    <t>Probabilidad y Estadística</t>
  </si>
  <si>
    <t>Administración y Costos</t>
  </si>
  <si>
    <t>Métodos Numéricos</t>
  </si>
  <si>
    <t>Área de Ciencias de la Ingeniería</t>
  </si>
  <si>
    <t>Mecánica</t>
  </si>
  <si>
    <t>Área de Ciencias de la Ingeniería Aplicada</t>
  </si>
  <si>
    <t>Introducción a la Topografía</t>
  </si>
  <si>
    <t>Dibujo y Diseño Técnico</t>
  </si>
  <si>
    <t>Dibujo Topográfico CAD</t>
  </si>
  <si>
    <t>Topografía de Edificaciones</t>
  </si>
  <si>
    <t>Hidráulica e Hidrología con Laboratorio</t>
  </si>
  <si>
    <t>Teoría de Errores y Ajustes</t>
  </si>
  <si>
    <t>Geología y Geomorfología Aplicada a la Geodesia</t>
  </si>
  <si>
    <t>Topografía Legal y Forense</t>
  </si>
  <si>
    <t>Topografía de Aprovechamientos Hidráulicos</t>
  </si>
  <si>
    <t>Fotogrametría Geodésica y Laboratorio</t>
  </si>
  <si>
    <t>Cartografía Matemática</t>
  </si>
  <si>
    <t>Geografía Física</t>
  </si>
  <si>
    <t>Topografía en Vías Terrestres I</t>
  </si>
  <si>
    <t>Cartografía Aplicada</t>
  </si>
  <si>
    <t>Topografía en Vías Terrestres II con Laboratorio</t>
  </si>
  <si>
    <t>Percepción Remota Aplicada a la Geodesia</t>
  </si>
  <si>
    <t>Geodesia por Satélite</t>
  </si>
  <si>
    <t>Sistemas de Información Geográfica y Geodatabases</t>
  </si>
  <si>
    <t>Geodesia Física</t>
  </si>
  <si>
    <t>Gestión de Proyectos Innovadores</t>
  </si>
  <si>
    <t>Introducción a la Formación General Universitaria</t>
  </si>
  <si>
    <t>FGMA 004</t>
  </si>
  <si>
    <t>INGA 001</t>
  </si>
  <si>
    <t>INGA 005</t>
  </si>
  <si>
    <t>INGA 002</t>
  </si>
  <si>
    <t>ITGA 001</t>
  </si>
  <si>
    <t>ITGA 002</t>
  </si>
  <si>
    <t>ITGA 003</t>
  </si>
  <si>
    <t>216 a 360</t>
  </si>
  <si>
    <t>12 a 24</t>
  </si>
  <si>
    <t>272 a 280</t>
  </si>
  <si>
    <t>5226 a 5370</t>
  </si>
  <si>
    <t>334 a 346</t>
  </si>
  <si>
    <t>Ingeniería Topográfica y Sustentabilidad</t>
  </si>
  <si>
    <t>Ingeniería Topográfica del Relieve Terrestre</t>
  </si>
  <si>
    <t>Ingeniería Topográfica con Tecnologías Aplicadas</t>
  </si>
  <si>
    <t xml:space="preserve">Vigencia: A partir de agosto 2024 </t>
  </si>
  <si>
    <t>Periodicidad: 4 años (8 semestres)</t>
  </si>
  <si>
    <t>Plan de Estudios: Licenciatura en Ingeniería Topográfica y Geodésica</t>
  </si>
  <si>
    <t>Subtotal Área de Ciencias de la Ingeniería</t>
  </si>
  <si>
    <t>Subtotal Área de Ciencias de la Ingeniería Aplicada</t>
  </si>
  <si>
    <t>Álgebra Lineal</t>
  </si>
  <si>
    <t>Modalidad educativa: Escolarizada</t>
  </si>
  <si>
    <t>FGMA 001</t>
  </si>
  <si>
    <t>Cálculo Diferencial e Integral</t>
  </si>
  <si>
    <t>Cálculo de Varias Variables</t>
  </si>
  <si>
    <t>INGA 009</t>
  </si>
  <si>
    <t>INGA 011</t>
  </si>
  <si>
    <t>INGA 003</t>
  </si>
  <si>
    <t>INGA 004</t>
  </si>
  <si>
    <t>INGA 012</t>
  </si>
  <si>
    <t>INGA 010</t>
  </si>
  <si>
    <t>FGMA 005</t>
  </si>
  <si>
    <t>FGMA 006</t>
  </si>
  <si>
    <t>FGMA 007</t>
  </si>
  <si>
    <t>FGMA 002</t>
  </si>
  <si>
    <t>FGMA 003</t>
  </si>
  <si>
    <t>Los definidos por la Unidad Académica</t>
  </si>
  <si>
    <t>ITGA 004</t>
  </si>
  <si>
    <t>ITGA 005</t>
  </si>
  <si>
    <t>ITGA 006</t>
  </si>
  <si>
    <t>ITGA 007</t>
  </si>
  <si>
    <t>ITGA 008</t>
  </si>
  <si>
    <t>ITGA 009</t>
  </si>
  <si>
    <t>ITGA 010</t>
  </si>
  <si>
    <t>ITGA 011</t>
  </si>
  <si>
    <t>ITGA 012</t>
  </si>
  <si>
    <t>ITGA 013</t>
  </si>
  <si>
    <t>ITGA 250</t>
  </si>
  <si>
    <t>ITGA 260</t>
  </si>
  <si>
    <t>ITGA 251</t>
  </si>
  <si>
    <t>ITGA 252</t>
  </si>
  <si>
    <t>ITGA 253</t>
  </si>
  <si>
    <t>ITGA 254</t>
  </si>
  <si>
    <t>ITGA 255</t>
  </si>
  <si>
    <t>ITGA 256</t>
  </si>
  <si>
    <t>ITGA 257</t>
  </si>
  <si>
    <t>ITGA 258</t>
  </si>
  <si>
    <t>ITGA 259</t>
  </si>
  <si>
    <t>ITGA 261</t>
  </si>
  <si>
    <t>ITGA 262</t>
  </si>
  <si>
    <t>ITGA 263</t>
  </si>
  <si>
    <t>ITGA 264</t>
  </si>
  <si>
    <t>ITGA 265</t>
  </si>
  <si>
    <t>ITGA 266</t>
  </si>
  <si>
    <t>ITGA 267</t>
  </si>
  <si>
    <t>Optativa IV</t>
  </si>
  <si>
    <t>137 a 157</t>
  </si>
  <si>
    <t>123 a 143</t>
  </si>
  <si>
    <r>
      <t xml:space="preserve">Certificado que se otorga: </t>
    </r>
    <r>
      <rPr>
        <b/>
        <sz val="10"/>
        <rFont val="Source Sans Pro"/>
        <family val="2"/>
      </rPr>
      <t>Licenciado(a) en Ingeniería Topográfica y Geodésica</t>
    </r>
  </si>
  <si>
    <t>PPTG 501</t>
  </si>
  <si>
    <t>ICU2 200</t>
  </si>
  <si>
    <t>VSTG 500</t>
  </si>
  <si>
    <t>70% de créditos</t>
  </si>
  <si>
    <t>85% de créditos</t>
  </si>
  <si>
    <t>Duración del Plan</t>
  </si>
  <si>
    <r>
      <t xml:space="preserve">Nivel Educativo: </t>
    </r>
    <r>
      <rPr>
        <b/>
        <sz val="10"/>
        <rFont val="Source Sans Pro"/>
        <family val="2"/>
      </rPr>
      <t>Licenciatura</t>
    </r>
  </si>
  <si>
    <r>
      <t xml:space="preserve">Créditos mínimos y máximos para la obtención del título: </t>
    </r>
    <r>
      <rPr>
        <b/>
        <sz val="10"/>
        <rFont val="Source Sans Pro"/>
        <family val="2"/>
      </rPr>
      <t>322 / 346</t>
    </r>
  </si>
  <si>
    <r>
      <t xml:space="preserve">Tiempo Mínimo y Máximo: </t>
    </r>
    <r>
      <rPr>
        <b/>
        <sz val="10"/>
        <rFont val="Source Sans Pro"/>
        <family val="2"/>
      </rPr>
      <t>3.5 a 6.5 años</t>
    </r>
  </si>
  <si>
    <r>
      <t xml:space="preserve">Horas mínimas y máximas para la obtención del título: </t>
    </r>
    <r>
      <rPr>
        <b/>
        <sz val="10"/>
        <rFont val="Source Sans Pro"/>
        <family val="2"/>
      </rPr>
      <t>5010 / 5370</t>
    </r>
  </si>
  <si>
    <r>
      <t>Tipo de Plan de Estudios:</t>
    </r>
    <r>
      <rPr>
        <b/>
        <sz val="10"/>
        <rFont val="Source Sans Pro"/>
        <family val="2"/>
      </rPr>
      <t xml:space="preserve"> Científico-práctico</t>
    </r>
  </si>
  <si>
    <r>
      <t>Título que se otorga:</t>
    </r>
    <r>
      <rPr>
        <b/>
        <sz val="10"/>
        <rFont val="Source Sans Pro"/>
        <family val="2"/>
      </rPr>
      <t xml:space="preserve"> Licenciado(a) en Ingeniería Topográfica y Geodésica</t>
    </r>
  </si>
  <si>
    <r>
      <t xml:space="preserve">Unidad Académica: </t>
    </r>
    <r>
      <rPr>
        <b/>
        <sz val="10"/>
        <rFont val="Source Sans Pro"/>
        <family val="2"/>
      </rPr>
      <t>Facultad de Ingeniería</t>
    </r>
  </si>
  <si>
    <r>
      <t>P</t>
    </r>
    <r>
      <rPr>
        <vertAlign val="superscript"/>
        <sz val="10"/>
        <rFont val="Source Sans Pro"/>
        <family val="2"/>
      </rPr>
      <t>4</t>
    </r>
  </si>
  <si>
    <r>
      <t>Tipo de Asignatura</t>
    </r>
    <r>
      <rPr>
        <b/>
        <vertAlign val="superscript"/>
        <sz val="10"/>
        <color theme="9"/>
        <rFont val="Source Sans Pro"/>
        <family val="2"/>
      </rPr>
      <t>1</t>
    </r>
  </si>
  <si>
    <r>
      <t>HTS</t>
    </r>
    <r>
      <rPr>
        <b/>
        <vertAlign val="superscript"/>
        <sz val="10"/>
        <color theme="9"/>
        <rFont val="Source Sans Pro"/>
        <family val="2"/>
      </rPr>
      <t>1</t>
    </r>
  </si>
  <si>
    <r>
      <t>HPS</t>
    </r>
    <r>
      <rPr>
        <b/>
        <vertAlign val="superscript"/>
        <sz val="10"/>
        <color theme="9"/>
        <rFont val="Source Sans Pro"/>
        <family val="2"/>
      </rPr>
      <t>2</t>
    </r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</si>
  <si>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</si>
  <si>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r>
      <rPr>
        <vertAlign val="superscript"/>
        <sz val="10"/>
        <rFont val="Source Sans Pro"/>
        <family val="2"/>
      </rPr>
      <t>2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</si>
  <si>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>3</t>
    </r>
    <r>
      <rPr>
        <sz val="10"/>
        <rFont val="Source Sans Pro"/>
        <family val="2"/>
      </rPr>
      <t>Corresponde a horas de Proyecto de Impacto Social</t>
    </r>
  </si>
  <si>
    <r>
      <t>32</t>
    </r>
    <r>
      <rPr>
        <vertAlign val="superscript"/>
        <sz val="10"/>
        <rFont val="Source Sans Pro"/>
        <family val="2"/>
      </rPr>
      <t>3</t>
    </r>
  </si>
  <si>
    <t>Topografía Subterránea y Prácticas</t>
  </si>
  <si>
    <t>Geodesia Geométrica y Prácticas</t>
  </si>
  <si>
    <t>Astronomía de Posición y Prácticas I</t>
  </si>
  <si>
    <t>Hidrografía y Prácticas</t>
  </si>
  <si>
    <t>Astronomía de Posición y Prácticas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</si>
</sst>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* #,##0.00_-;\-[$€-2]* #,##0.00_-;_-[$€-2]* &quot;-&quot;??_-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color rgb="FF000000"/>
      <name val="Source Sans Pro"/>
      <family val="2"/>
    </font>
    <font>
      <sz val="10"/>
      <color rgb="FF000000"/>
      <name val="Source Sans Pro"/>
      <family val="2"/>
    </font>
    <font>
      <sz val="11"/>
      <color theme="1"/>
      <name val="Calibri"/>
      <family val="2"/>
      <scheme val="minor"/>
    </font>
    <font>
      <b/>
      <sz val="10"/>
      <name val="Source Sans Pro"/>
      <family val="2"/>
    </font>
    <font>
      <sz val="10"/>
      <name val="Source Sans Pro"/>
      <family val="2"/>
    </font>
    <font>
      <sz val="8"/>
      <name val="Calibri"/>
      <family val="2"/>
      <scheme val="minor"/>
    </font>
    <font>
      <vertAlign val="superscript"/>
      <sz val="10"/>
      <name val="Source Sans Pro"/>
      <family val="2"/>
    </font>
    <font>
      <b/>
      <sz val="10"/>
      <color theme="9"/>
      <name val="Source Sans Pro"/>
      <family val="2"/>
    </font>
    <font>
      <b/>
      <vertAlign val="superscript"/>
      <sz val="10"/>
      <color theme="9"/>
      <name val="Source Sans Pro"/>
      <family val="2"/>
    </font>
    <font>
      <sz val="10"/>
      <color theme="9"/>
      <name val="Source Sans Pro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3B5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C4E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89999084444715716"/>
        <bgColor rgb="FFBDD6EE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1"/>
        <bgColor rgb="FF2E75B5"/>
      </patternFill>
    </fill>
    <fill>
      <patternFill patternType="lightDown">
        <fgColor theme="9" tint="-0.499984740745262"/>
        <bgColor indexed="65"/>
      </patternFill>
    </fill>
    <fill>
      <patternFill patternType="solid">
        <fgColor theme="9" tint="-0.499984740745262"/>
        <bgColor rgb="FF8EAADB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95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4" fillId="16" borderId="1" applyNumberFormat="0" applyAlignment="0" applyProtection="0"/>
    <xf numFmtId="0" fontId="4" fillId="16" borderId="1" applyNumberFormat="0" applyAlignment="0" applyProtection="0"/>
    <xf numFmtId="0" fontId="4" fillId="16" borderId="1" applyNumberFormat="0" applyAlignment="0" applyProtection="0"/>
    <xf numFmtId="0" fontId="4" fillId="16" borderId="1" applyNumberFormat="0" applyAlignment="0" applyProtection="0"/>
    <xf numFmtId="0" fontId="4" fillId="16" borderId="1" applyNumberFormat="0" applyAlignment="0" applyProtection="0"/>
    <xf numFmtId="0" fontId="4" fillId="16" borderId="1" applyNumberFormat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0" fontId="5" fillId="17" borderId="2" applyNumberFormat="0" applyAlignment="0" applyProtection="0"/>
    <xf numFmtId="0" fontId="5" fillId="17" borderId="2" applyNumberFormat="0" applyAlignment="0" applyProtection="0"/>
    <xf numFmtId="0" fontId="5" fillId="17" borderId="2" applyNumberFormat="0" applyAlignment="0" applyProtection="0"/>
    <xf numFmtId="0" fontId="5" fillId="17" borderId="2" applyNumberFormat="0" applyAlignment="0" applyProtection="0"/>
    <xf numFmtId="0" fontId="5" fillId="17" borderId="2" applyNumberFormat="0" applyAlignment="0" applyProtection="0"/>
    <xf numFmtId="0" fontId="5" fillId="17" borderId="2" applyNumberFormat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1" applyNumberFormat="0" applyAlignment="0" applyProtection="0"/>
    <xf numFmtId="0" fontId="8" fillId="7" borderId="1" applyNumberFormat="0" applyAlignment="0" applyProtection="0"/>
    <xf numFmtId="0" fontId="8" fillId="7" borderId="1" applyNumberFormat="0" applyAlignment="0" applyProtection="0"/>
    <xf numFmtId="0" fontId="8" fillId="7" borderId="1" applyNumberFormat="0" applyAlignment="0" applyProtection="0"/>
    <xf numFmtId="0" fontId="8" fillId="7" borderId="1" applyNumberFormat="0" applyAlignment="0" applyProtection="0"/>
    <xf numFmtId="0" fontId="8" fillId="7" borderId="1" applyNumberFormat="0" applyAlignment="0" applyProtection="0"/>
    <xf numFmtId="0" fontId="8" fillId="7" borderId="1" applyNumberFormat="0" applyAlignment="0" applyProtection="0"/>
    <xf numFmtId="164" fontId="9" fillId="0" borderId="0" applyFont="0" applyFill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9" fillId="0" borderId="0"/>
    <xf numFmtId="0" fontId="9" fillId="0" borderId="0"/>
    <xf numFmtId="0" fontId="9" fillId="0" borderId="0" applyBorder="0"/>
    <xf numFmtId="0" fontId="9" fillId="23" borderId="4" applyNumberFormat="0" applyFont="0" applyAlignment="0" applyProtection="0"/>
    <xf numFmtId="0" fontId="9" fillId="23" borderId="4" applyNumberFormat="0" applyFont="0" applyAlignment="0" applyProtection="0"/>
    <xf numFmtId="0" fontId="9" fillId="23" borderId="4" applyNumberFormat="0" applyFont="0" applyAlignment="0" applyProtection="0"/>
    <xf numFmtId="0" fontId="9" fillId="23" borderId="4" applyNumberFormat="0" applyFont="0" applyAlignment="0" applyProtection="0"/>
    <xf numFmtId="0" fontId="9" fillId="23" borderId="4" applyNumberFormat="0" applyFont="0" applyAlignment="0" applyProtection="0"/>
    <xf numFmtId="0" fontId="9" fillId="23" borderId="4" applyNumberFormat="0" applyFont="0" applyAlignment="0" applyProtection="0"/>
    <xf numFmtId="0" fontId="9" fillId="23" borderId="4" applyNumberFormat="0" applyFont="0" applyAlignment="0" applyProtection="0"/>
    <xf numFmtId="0" fontId="12" fillId="16" borderId="5" applyNumberFormat="0" applyAlignment="0" applyProtection="0"/>
    <xf numFmtId="0" fontId="12" fillId="16" borderId="5" applyNumberFormat="0" applyAlignment="0" applyProtection="0"/>
    <xf numFmtId="0" fontId="12" fillId="16" borderId="5" applyNumberFormat="0" applyAlignment="0" applyProtection="0"/>
    <xf numFmtId="0" fontId="12" fillId="16" borderId="5" applyNumberFormat="0" applyAlignment="0" applyProtection="0"/>
    <xf numFmtId="0" fontId="12" fillId="16" borderId="5" applyNumberFormat="0" applyAlignment="0" applyProtection="0"/>
    <xf numFmtId="0" fontId="12" fillId="16" borderId="5" applyNumberFormat="0" applyAlignment="0" applyProtection="0"/>
    <xf numFmtId="0" fontId="12" fillId="16" borderId="5" applyNumberFormat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9" fillId="0" borderId="0"/>
    <xf numFmtId="0" fontId="21" fillId="0" borderId="0"/>
    <xf numFmtId="0" fontId="1" fillId="0" borderId="0"/>
  </cellStyleXfs>
  <cellXfs count="54">
    <xf numFmtId="0" fontId="0" fillId="0" borderId="0" xfId="0"/>
    <xf numFmtId="0" fontId="23" fillId="0" borderId="10" xfId="293" applyFont="1" applyBorder="1" applyAlignment="1">
      <alignment horizontal="center" vertical="center" wrapText="1"/>
    </xf>
    <xf numFmtId="0" fontId="23" fillId="0" borderId="10" xfId="293" applyFont="1" applyBorder="1" applyAlignment="1">
      <alignment horizontal="center" vertical="center"/>
    </xf>
    <xf numFmtId="0" fontId="23" fillId="0" borderId="0" xfId="293" applyFont="1" applyAlignment="1">
      <alignment vertical="center"/>
    </xf>
    <xf numFmtId="0" fontId="22" fillId="0" borderId="10" xfId="293" applyFont="1" applyBorder="1" applyAlignment="1">
      <alignment horizontal="center" vertical="center"/>
    </xf>
    <xf numFmtId="0" fontId="22" fillId="0" borderId="0" xfId="293" applyFont="1" applyAlignment="1">
      <alignment horizontal="center" vertical="center"/>
    </xf>
    <xf numFmtId="0" fontId="23" fillId="0" borderId="0" xfId="293" applyFont="1" applyAlignment="1">
      <alignment horizontal="left" vertical="center"/>
    </xf>
    <xf numFmtId="0" fontId="22" fillId="0" borderId="10" xfId="293" applyFont="1" applyBorder="1" applyAlignment="1">
      <alignment horizontal="center" vertical="center" wrapText="1"/>
    </xf>
    <xf numFmtId="1" fontId="23" fillId="0" borderId="10" xfId="293" applyNumberFormat="1" applyFont="1" applyBorder="1" applyAlignment="1">
      <alignment horizontal="center" vertical="center" wrapText="1"/>
    </xf>
    <xf numFmtId="0" fontId="23" fillId="0" borderId="10" xfId="293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3" fillId="0" borderId="10" xfId="293" applyFont="1" applyBorder="1" applyAlignment="1">
      <alignment vertical="center"/>
    </xf>
    <xf numFmtId="0" fontId="23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3" fillId="0" borderId="10" xfId="0" quotePrefix="1" applyFont="1" applyBorder="1" applyAlignment="1">
      <alignment horizontal="center" vertical="center"/>
    </xf>
    <xf numFmtId="0" fontId="23" fillId="0" borderId="10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center" vertical="center"/>
    </xf>
    <xf numFmtId="0" fontId="26" fillId="25" borderId="11" xfId="0" applyFont="1" applyFill="1" applyBorder="1" applyAlignment="1">
      <alignment horizontal="center" vertical="center" wrapText="1"/>
    </xf>
    <xf numFmtId="0" fontId="22" fillId="28" borderId="10" xfId="0" applyFont="1" applyFill="1" applyBorder="1" applyAlignment="1">
      <alignment horizontal="center" vertical="center"/>
    </xf>
    <xf numFmtId="0" fontId="26" fillId="30" borderId="10" xfId="293" applyFont="1" applyFill="1" applyBorder="1" applyAlignment="1">
      <alignment horizontal="center" vertical="center" wrapText="1"/>
    </xf>
    <xf numFmtId="0" fontId="26" fillId="30" borderId="10" xfId="293" applyFont="1" applyFill="1" applyBorder="1" applyAlignment="1">
      <alignment vertical="center" wrapText="1"/>
    </xf>
    <xf numFmtId="0" fontId="26" fillId="30" borderId="10" xfId="293" applyFont="1" applyFill="1" applyBorder="1" applyAlignment="1">
      <alignment horizontal="center" vertical="center"/>
    </xf>
    <xf numFmtId="0" fontId="28" fillId="30" borderId="10" xfId="293" applyFont="1" applyFill="1" applyBorder="1" applyAlignment="1">
      <alignment vertical="center"/>
    </xf>
    <xf numFmtId="0" fontId="28" fillId="30" borderId="10" xfId="293" applyFont="1" applyFill="1" applyBorder="1" applyAlignment="1">
      <alignment vertical="center" wrapText="1"/>
    </xf>
    <xf numFmtId="0" fontId="19" fillId="26" borderId="11" xfId="0" applyFont="1" applyFill="1" applyBorder="1" applyAlignment="1">
      <alignment horizontal="center" vertical="center"/>
    </xf>
    <xf numFmtId="0" fontId="20" fillId="26" borderId="11" xfId="0" applyFont="1" applyFill="1" applyBorder="1" applyAlignment="1">
      <alignment horizontal="center" vertical="center"/>
    </xf>
    <xf numFmtId="0" fontId="22" fillId="31" borderId="10" xfId="0" applyFont="1" applyFill="1" applyBorder="1" applyAlignment="1">
      <alignment horizontal="center" vertical="center" wrapText="1"/>
    </xf>
    <xf numFmtId="0" fontId="26" fillId="27" borderId="14" xfId="0" applyFont="1" applyFill="1" applyBorder="1" applyAlignment="1">
      <alignment horizontal="center" vertical="center" wrapText="1"/>
    </xf>
    <xf numFmtId="0" fontId="26" fillId="27" borderId="15" xfId="0" applyFont="1" applyFill="1" applyBorder="1" applyAlignment="1">
      <alignment horizontal="center" vertical="center" wrapText="1"/>
    </xf>
    <xf numFmtId="0" fontId="26" fillId="27" borderId="16" xfId="0" applyFont="1" applyFill="1" applyBorder="1" applyAlignment="1">
      <alignment horizontal="center" vertical="center" wrapText="1"/>
    </xf>
    <xf numFmtId="0" fontId="23" fillId="28" borderId="17" xfId="0" applyFont="1" applyFill="1" applyBorder="1" applyAlignment="1">
      <alignment horizontal="center" vertical="center"/>
    </xf>
    <xf numFmtId="0" fontId="23" fillId="29" borderId="18" xfId="0" applyFont="1" applyFill="1" applyBorder="1" applyAlignment="1">
      <alignment vertical="center"/>
    </xf>
    <xf numFmtId="0" fontId="22" fillId="28" borderId="10" xfId="0" applyFont="1" applyFill="1" applyBorder="1" applyAlignment="1">
      <alignment horizontal="left" vertical="center" wrapText="1"/>
    </xf>
    <xf numFmtId="0" fontId="19" fillId="26" borderId="17" xfId="0" applyFont="1" applyFill="1" applyBorder="1" applyAlignment="1">
      <alignment horizontal="right" vertical="center"/>
    </xf>
    <xf numFmtId="0" fontId="19" fillId="26" borderId="18" xfId="0" applyFont="1" applyFill="1" applyBorder="1" applyAlignment="1">
      <alignment horizontal="right" vertical="center"/>
    </xf>
    <xf numFmtId="0" fontId="19" fillId="26" borderId="19" xfId="0" applyFont="1" applyFill="1" applyBorder="1" applyAlignment="1">
      <alignment horizontal="right" vertical="center"/>
    </xf>
    <xf numFmtId="0" fontId="23" fillId="0" borderId="0" xfId="0" applyFont="1" applyAlignment="1">
      <alignment horizontal="left" vertical="center"/>
    </xf>
    <xf numFmtId="0" fontId="26" fillId="30" borderId="10" xfId="293" applyFont="1" applyFill="1" applyBorder="1" applyAlignment="1">
      <alignment horizontal="center" vertical="center" wrapText="1"/>
    </xf>
    <xf numFmtId="0" fontId="28" fillId="25" borderId="10" xfId="293" applyFont="1" applyFill="1" applyBorder="1" applyAlignment="1">
      <alignment vertical="center"/>
    </xf>
    <xf numFmtId="0" fontId="26" fillId="30" borderId="10" xfId="293" applyFont="1" applyFill="1" applyBorder="1" applyAlignment="1">
      <alignment horizontal="left" vertical="center" wrapText="1"/>
    </xf>
    <xf numFmtId="0" fontId="22" fillId="26" borderId="17" xfId="0" applyFont="1" applyFill="1" applyBorder="1" applyAlignment="1">
      <alignment horizontal="center" vertical="center"/>
    </xf>
    <xf numFmtId="0" fontId="22" fillId="26" borderId="18" xfId="0" applyFont="1" applyFill="1" applyBorder="1" applyAlignment="1">
      <alignment horizontal="center" vertical="center"/>
    </xf>
    <xf numFmtId="0" fontId="22" fillId="26" borderId="19" xfId="0" applyFont="1" applyFill="1" applyBorder="1" applyAlignment="1">
      <alignment horizontal="center" vertical="center"/>
    </xf>
    <xf numFmtId="0" fontId="28" fillId="32" borderId="17" xfId="0" applyFont="1" applyFill="1" applyBorder="1" applyAlignment="1">
      <alignment horizontal="center" vertical="center"/>
    </xf>
    <xf numFmtId="0" fontId="28" fillId="32" borderId="19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6" fillId="25" borderId="11" xfId="0" applyFont="1" applyFill="1" applyBorder="1" applyAlignment="1">
      <alignment horizontal="center" vertical="center" wrapText="1"/>
    </xf>
    <xf numFmtId="0" fontId="26" fillId="24" borderId="11" xfId="0" applyFont="1" applyFill="1" applyBorder="1" applyAlignment="1">
      <alignment horizontal="center" vertical="center" wrapText="1"/>
    </xf>
    <xf numFmtId="0" fontId="26" fillId="32" borderId="20" xfId="0" applyFont="1" applyFill="1" applyBorder="1" applyAlignment="1">
      <alignment horizontal="left" vertical="center" wrapText="1"/>
    </xf>
    <xf numFmtId="0" fontId="26" fillId="32" borderId="21" xfId="0" applyFont="1" applyFill="1" applyBorder="1" applyAlignment="1">
      <alignment horizontal="left" vertical="center" wrapText="1"/>
    </xf>
    <xf numFmtId="0" fontId="26" fillId="32" borderId="22" xfId="0" applyFont="1" applyFill="1" applyBorder="1" applyAlignment="1">
      <alignment horizontal="left" vertical="center" wrapText="1"/>
    </xf>
    <xf numFmtId="0" fontId="23" fillId="0" borderId="10" xfId="0" applyFont="1" applyBorder="1" applyAlignment="1">
      <alignment horizontal="center" vertical="center" wrapText="1"/>
    </xf>
    <xf numFmtId="0" fontId="26" fillId="25" borderId="12" xfId="0" applyFont="1" applyFill="1" applyBorder="1" applyAlignment="1">
      <alignment horizontal="center" vertical="center" wrapText="1"/>
    </xf>
    <xf numFmtId="0" fontId="26" fillId="25" borderId="13" xfId="0" applyFont="1" applyFill="1" applyBorder="1" applyAlignment="1">
      <alignment horizontal="center" vertical="center" wrapText="1"/>
    </xf>
  </cellXfs>
  <cellStyles count="295">
    <cellStyle name="20% - Énfasis1 2" xfId="1" xr:uid="{00000000-0005-0000-0000-000000000000}"/>
    <cellStyle name="20% - Énfasis1 3" xfId="2" xr:uid="{00000000-0005-0000-0000-000001000000}"/>
    <cellStyle name="20% - Énfasis1 4" xfId="3" xr:uid="{00000000-0005-0000-0000-000002000000}"/>
    <cellStyle name="20% - Énfasis1 5" xfId="4" xr:uid="{00000000-0005-0000-0000-000003000000}"/>
    <cellStyle name="20% - Énfasis1 6" xfId="5" xr:uid="{00000000-0005-0000-0000-000004000000}"/>
    <cellStyle name="20% - Énfasis1 7" xfId="6" xr:uid="{00000000-0005-0000-0000-000005000000}"/>
    <cellStyle name="20% - Énfasis1 8" xfId="7" xr:uid="{00000000-0005-0000-0000-000006000000}"/>
    <cellStyle name="20% - Énfasis2 2" xfId="8" xr:uid="{00000000-0005-0000-0000-000007000000}"/>
    <cellStyle name="20% - Énfasis2 3" xfId="9" xr:uid="{00000000-0005-0000-0000-000008000000}"/>
    <cellStyle name="20% - Énfasis2 4" xfId="10" xr:uid="{00000000-0005-0000-0000-000009000000}"/>
    <cellStyle name="20% - Énfasis2 5" xfId="11" xr:uid="{00000000-0005-0000-0000-00000A000000}"/>
    <cellStyle name="20% - Énfasis2 6" xfId="12" xr:uid="{00000000-0005-0000-0000-00000B000000}"/>
    <cellStyle name="20% - Énfasis2 7" xfId="13" xr:uid="{00000000-0005-0000-0000-00000C000000}"/>
    <cellStyle name="20% - Énfasis2 8" xfId="14" xr:uid="{00000000-0005-0000-0000-00000D000000}"/>
    <cellStyle name="20% - Énfasis3 2" xfId="15" xr:uid="{00000000-0005-0000-0000-00000E000000}"/>
    <cellStyle name="20% - Énfasis3 3" xfId="16" xr:uid="{00000000-0005-0000-0000-00000F000000}"/>
    <cellStyle name="20% - Énfasis3 4" xfId="17" xr:uid="{00000000-0005-0000-0000-000010000000}"/>
    <cellStyle name="20% - Énfasis3 5" xfId="18" xr:uid="{00000000-0005-0000-0000-000011000000}"/>
    <cellStyle name="20% - Énfasis3 6" xfId="19" xr:uid="{00000000-0005-0000-0000-000012000000}"/>
    <cellStyle name="20% - Énfasis3 7" xfId="20" xr:uid="{00000000-0005-0000-0000-000013000000}"/>
    <cellStyle name="20% - Énfasis3 8" xfId="21" xr:uid="{00000000-0005-0000-0000-000014000000}"/>
    <cellStyle name="20% - Énfasis4 2" xfId="22" xr:uid="{00000000-0005-0000-0000-000015000000}"/>
    <cellStyle name="20% - Énfasis4 3" xfId="23" xr:uid="{00000000-0005-0000-0000-000016000000}"/>
    <cellStyle name="20% - Énfasis4 4" xfId="24" xr:uid="{00000000-0005-0000-0000-000017000000}"/>
    <cellStyle name="20% - Énfasis4 5" xfId="25" xr:uid="{00000000-0005-0000-0000-000018000000}"/>
    <cellStyle name="20% - Énfasis4 6" xfId="26" xr:uid="{00000000-0005-0000-0000-000019000000}"/>
    <cellStyle name="20% - Énfasis4 7" xfId="27" xr:uid="{00000000-0005-0000-0000-00001A000000}"/>
    <cellStyle name="20% - Énfasis4 8" xfId="28" xr:uid="{00000000-0005-0000-0000-00001B000000}"/>
    <cellStyle name="20% - Énfasis5 2" xfId="29" xr:uid="{00000000-0005-0000-0000-00001C000000}"/>
    <cellStyle name="20% - Énfasis5 3" xfId="30" xr:uid="{00000000-0005-0000-0000-00001D000000}"/>
    <cellStyle name="20% - Énfasis5 4" xfId="31" xr:uid="{00000000-0005-0000-0000-00001E000000}"/>
    <cellStyle name="20% - Énfasis5 5" xfId="32" xr:uid="{00000000-0005-0000-0000-00001F000000}"/>
    <cellStyle name="20% - Énfasis5 6" xfId="33" xr:uid="{00000000-0005-0000-0000-000020000000}"/>
    <cellStyle name="20% - Énfasis5 7" xfId="34" xr:uid="{00000000-0005-0000-0000-000021000000}"/>
    <cellStyle name="20% - Énfasis5 8" xfId="35" xr:uid="{00000000-0005-0000-0000-000022000000}"/>
    <cellStyle name="20% - Énfasis6 2" xfId="36" xr:uid="{00000000-0005-0000-0000-000023000000}"/>
    <cellStyle name="20% - Énfasis6 3" xfId="37" xr:uid="{00000000-0005-0000-0000-000024000000}"/>
    <cellStyle name="20% - Énfasis6 4" xfId="38" xr:uid="{00000000-0005-0000-0000-000025000000}"/>
    <cellStyle name="20% - Énfasis6 5" xfId="39" xr:uid="{00000000-0005-0000-0000-000026000000}"/>
    <cellStyle name="20% - Énfasis6 6" xfId="40" xr:uid="{00000000-0005-0000-0000-000027000000}"/>
    <cellStyle name="20% - Énfasis6 7" xfId="41" xr:uid="{00000000-0005-0000-0000-000028000000}"/>
    <cellStyle name="20% - Énfasis6 8" xfId="42" xr:uid="{00000000-0005-0000-0000-000029000000}"/>
    <cellStyle name="40% - Énfasis1 2" xfId="43" xr:uid="{00000000-0005-0000-0000-00002A000000}"/>
    <cellStyle name="40% - Énfasis1 3" xfId="44" xr:uid="{00000000-0005-0000-0000-00002B000000}"/>
    <cellStyle name="40% - Énfasis1 4" xfId="45" xr:uid="{00000000-0005-0000-0000-00002C000000}"/>
    <cellStyle name="40% - Énfasis1 5" xfId="46" xr:uid="{00000000-0005-0000-0000-00002D000000}"/>
    <cellStyle name="40% - Énfasis1 6" xfId="47" xr:uid="{00000000-0005-0000-0000-00002E000000}"/>
    <cellStyle name="40% - Énfasis1 7" xfId="48" xr:uid="{00000000-0005-0000-0000-00002F000000}"/>
    <cellStyle name="40% - Énfasis1 8" xfId="49" xr:uid="{00000000-0005-0000-0000-000030000000}"/>
    <cellStyle name="40% - Énfasis2 2" xfId="50" xr:uid="{00000000-0005-0000-0000-000031000000}"/>
    <cellStyle name="40% - Énfasis2 3" xfId="51" xr:uid="{00000000-0005-0000-0000-000032000000}"/>
    <cellStyle name="40% - Énfasis2 4" xfId="52" xr:uid="{00000000-0005-0000-0000-000033000000}"/>
    <cellStyle name="40% - Énfasis2 5" xfId="53" xr:uid="{00000000-0005-0000-0000-000034000000}"/>
    <cellStyle name="40% - Énfasis2 6" xfId="54" xr:uid="{00000000-0005-0000-0000-000035000000}"/>
    <cellStyle name="40% - Énfasis2 7" xfId="55" xr:uid="{00000000-0005-0000-0000-000036000000}"/>
    <cellStyle name="40% - Énfasis2 8" xfId="56" xr:uid="{00000000-0005-0000-0000-000037000000}"/>
    <cellStyle name="40% - Énfasis3 2" xfId="57" xr:uid="{00000000-0005-0000-0000-000038000000}"/>
    <cellStyle name="40% - Énfasis3 3" xfId="58" xr:uid="{00000000-0005-0000-0000-000039000000}"/>
    <cellStyle name="40% - Énfasis3 4" xfId="59" xr:uid="{00000000-0005-0000-0000-00003A000000}"/>
    <cellStyle name="40% - Énfasis3 5" xfId="60" xr:uid="{00000000-0005-0000-0000-00003B000000}"/>
    <cellStyle name="40% - Énfasis3 6" xfId="61" xr:uid="{00000000-0005-0000-0000-00003C000000}"/>
    <cellStyle name="40% - Énfasis3 7" xfId="62" xr:uid="{00000000-0005-0000-0000-00003D000000}"/>
    <cellStyle name="40% - Énfasis3 8" xfId="63" xr:uid="{00000000-0005-0000-0000-00003E000000}"/>
    <cellStyle name="40% - Énfasis4 2" xfId="64" xr:uid="{00000000-0005-0000-0000-00003F000000}"/>
    <cellStyle name="40% - Énfasis4 3" xfId="65" xr:uid="{00000000-0005-0000-0000-000040000000}"/>
    <cellStyle name="40% - Énfasis4 4" xfId="66" xr:uid="{00000000-0005-0000-0000-000041000000}"/>
    <cellStyle name="40% - Énfasis4 5" xfId="67" xr:uid="{00000000-0005-0000-0000-000042000000}"/>
    <cellStyle name="40% - Énfasis4 6" xfId="68" xr:uid="{00000000-0005-0000-0000-000043000000}"/>
    <cellStyle name="40% - Énfasis4 7" xfId="69" xr:uid="{00000000-0005-0000-0000-000044000000}"/>
    <cellStyle name="40% - Énfasis4 8" xfId="70" xr:uid="{00000000-0005-0000-0000-000045000000}"/>
    <cellStyle name="40% - Énfasis5 2" xfId="71" xr:uid="{00000000-0005-0000-0000-000046000000}"/>
    <cellStyle name="40% - Énfasis5 3" xfId="72" xr:uid="{00000000-0005-0000-0000-000047000000}"/>
    <cellStyle name="40% - Énfasis5 4" xfId="73" xr:uid="{00000000-0005-0000-0000-000048000000}"/>
    <cellStyle name="40% - Énfasis5 5" xfId="74" xr:uid="{00000000-0005-0000-0000-000049000000}"/>
    <cellStyle name="40% - Énfasis5 6" xfId="75" xr:uid="{00000000-0005-0000-0000-00004A000000}"/>
    <cellStyle name="40% - Énfasis5 7" xfId="76" xr:uid="{00000000-0005-0000-0000-00004B000000}"/>
    <cellStyle name="40% - Énfasis5 8" xfId="77" xr:uid="{00000000-0005-0000-0000-00004C000000}"/>
    <cellStyle name="40% - Énfasis6 2" xfId="78" xr:uid="{00000000-0005-0000-0000-00004D000000}"/>
    <cellStyle name="40% - Énfasis6 3" xfId="79" xr:uid="{00000000-0005-0000-0000-00004E000000}"/>
    <cellStyle name="40% - Énfasis6 4" xfId="80" xr:uid="{00000000-0005-0000-0000-00004F000000}"/>
    <cellStyle name="40% - Énfasis6 5" xfId="81" xr:uid="{00000000-0005-0000-0000-000050000000}"/>
    <cellStyle name="40% - Énfasis6 6" xfId="82" xr:uid="{00000000-0005-0000-0000-000051000000}"/>
    <cellStyle name="40% - Énfasis6 7" xfId="83" xr:uid="{00000000-0005-0000-0000-000052000000}"/>
    <cellStyle name="40% - Énfasis6 8" xfId="84" xr:uid="{00000000-0005-0000-0000-000053000000}"/>
    <cellStyle name="60% - Énfasis1 2" xfId="85" xr:uid="{00000000-0005-0000-0000-000054000000}"/>
    <cellStyle name="60% - Énfasis1 3" xfId="86" xr:uid="{00000000-0005-0000-0000-000055000000}"/>
    <cellStyle name="60% - Énfasis1 4" xfId="87" xr:uid="{00000000-0005-0000-0000-000056000000}"/>
    <cellStyle name="60% - Énfasis1 5" xfId="88" xr:uid="{00000000-0005-0000-0000-000057000000}"/>
    <cellStyle name="60% - Énfasis1 6" xfId="89" xr:uid="{00000000-0005-0000-0000-000058000000}"/>
    <cellStyle name="60% - Énfasis1 7" xfId="90" xr:uid="{00000000-0005-0000-0000-000059000000}"/>
    <cellStyle name="60% - Énfasis1 8" xfId="91" xr:uid="{00000000-0005-0000-0000-00005A000000}"/>
    <cellStyle name="60% - Énfasis2 2" xfId="92" xr:uid="{00000000-0005-0000-0000-00005B000000}"/>
    <cellStyle name="60% - Énfasis2 3" xfId="93" xr:uid="{00000000-0005-0000-0000-00005C000000}"/>
    <cellStyle name="60% - Énfasis2 4" xfId="94" xr:uid="{00000000-0005-0000-0000-00005D000000}"/>
    <cellStyle name="60% - Énfasis2 5" xfId="95" xr:uid="{00000000-0005-0000-0000-00005E000000}"/>
    <cellStyle name="60% - Énfasis2 6" xfId="96" xr:uid="{00000000-0005-0000-0000-00005F000000}"/>
    <cellStyle name="60% - Énfasis2 7" xfId="97" xr:uid="{00000000-0005-0000-0000-000060000000}"/>
    <cellStyle name="60% - Énfasis2 8" xfId="98" xr:uid="{00000000-0005-0000-0000-000061000000}"/>
    <cellStyle name="60% - Énfasis3 2" xfId="99" xr:uid="{00000000-0005-0000-0000-000062000000}"/>
    <cellStyle name="60% - Énfasis3 3" xfId="100" xr:uid="{00000000-0005-0000-0000-000063000000}"/>
    <cellStyle name="60% - Énfasis3 4" xfId="101" xr:uid="{00000000-0005-0000-0000-000064000000}"/>
    <cellStyle name="60% - Énfasis3 5" xfId="102" xr:uid="{00000000-0005-0000-0000-000065000000}"/>
    <cellStyle name="60% - Énfasis3 6" xfId="103" xr:uid="{00000000-0005-0000-0000-000066000000}"/>
    <cellStyle name="60% - Énfasis3 7" xfId="104" xr:uid="{00000000-0005-0000-0000-000067000000}"/>
    <cellStyle name="60% - Énfasis3 8" xfId="105" xr:uid="{00000000-0005-0000-0000-000068000000}"/>
    <cellStyle name="60% - Énfasis4 2" xfId="106" xr:uid="{00000000-0005-0000-0000-000069000000}"/>
    <cellStyle name="60% - Énfasis4 3" xfId="107" xr:uid="{00000000-0005-0000-0000-00006A000000}"/>
    <cellStyle name="60% - Énfasis4 4" xfId="108" xr:uid="{00000000-0005-0000-0000-00006B000000}"/>
    <cellStyle name="60% - Énfasis4 5" xfId="109" xr:uid="{00000000-0005-0000-0000-00006C000000}"/>
    <cellStyle name="60% - Énfasis4 6" xfId="110" xr:uid="{00000000-0005-0000-0000-00006D000000}"/>
    <cellStyle name="60% - Énfasis4 7" xfId="111" xr:uid="{00000000-0005-0000-0000-00006E000000}"/>
    <cellStyle name="60% - Énfasis4 8" xfId="112" xr:uid="{00000000-0005-0000-0000-00006F000000}"/>
    <cellStyle name="60% - Énfasis5 2" xfId="113" xr:uid="{00000000-0005-0000-0000-000070000000}"/>
    <cellStyle name="60% - Énfasis5 3" xfId="114" xr:uid="{00000000-0005-0000-0000-000071000000}"/>
    <cellStyle name="60% - Énfasis5 4" xfId="115" xr:uid="{00000000-0005-0000-0000-000072000000}"/>
    <cellStyle name="60% - Énfasis5 5" xfId="116" xr:uid="{00000000-0005-0000-0000-000073000000}"/>
    <cellStyle name="60% - Énfasis5 6" xfId="117" xr:uid="{00000000-0005-0000-0000-000074000000}"/>
    <cellStyle name="60% - Énfasis5 7" xfId="118" xr:uid="{00000000-0005-0000-0000-000075000000}"/>
    <cellStyle name="60% - Énfasis5 8" xfId="119" xr:uid="{00000000-0005-0000-0000-000076000000}"/>
    <cellStyle name="60% - Énfasis6 2" xfId="120" xr:uid="{00000000-0005-0000-0000-000077000000}"/>
    <cellStyle name="60% - Énfasis6 3" xfId="121" xr:uid="{00000000-0005-0000-0000-000078000000}"/>
    <cellStyle name="60% - Énfasis6 4" xfId="122" xr:uid="{00000000-0005-0000-0000-000079000000}"/>
    <cellStyle name="60% - Énfasis6 5" xfId="123" xr:uid="{00000000-0005-0000-0000-00007A000000}"/>
    <cellStyle name="60% - Énfasis6 6" xfId="124" xr:uid="{00000000-0005-0000-0000-00007B000000}"/>
    <cellStyle name="60% - Énfasis6 7" xfId="125" xr:uid="{00000000-0005-0000-0000-00007C000000}"/>
    <cellStyle name="60% - Énfasis6 8" xfId="126" xr:uid="{00000000-0005-0000-0000-00007D000000}"/>
    <cellStyle name="Buena 2" xfId="127" xr:uid="{00000000-0005-0000-0000-00007E000000}"/>
    <cellStyle name="Buena 3" xfId="128" xr:uid="{00000000-0005-0000-0000-00007F000000}"/>
    <cellStyle name="Buena 4" xfId="129" xr:uid="{00000000-0005-0000-0000-000080000000}"/>
    <cellStyle name="Buena 5" xfId="130" xr:uid="{00000000-0005-0000-0000-000081000000}"/>
    <cellStyle name="Buena 6" xfId="131" xr:uid="{00000000-0005-0000-0000-000082000000}"/>
    <cellStyle name="Buena 7" xfId="132" xr:uid="{00000000-0005-0000-0000-000083000000}"/>
    <cellStyle name="Buena 8" xfId="133" xr:uid="{00000000-0005-0000-0000-000084000000}"/>
    <cellStyle name="Cálculo 2" xfId="134" xr:uid="{00000000-0005-0000-0000-000085000000}"/>
    <cellStyle name="Cálculo 3" xfId="135" xr:uid="{00000000-0005-0000-0000-000086000000}"/>
    <cellStyle name="Cálculo 4" xfId="136" xr:uid="{00000000-0005-0000-0000-000087000000}"/>
    <cellStyle name="Cálculo 5" xfId="137" xr:uid="{00000000-0005-0000-0000-000088000000}"/>
    <cellStyle name="Cálculo 6" xfId="138" xr:uid="{00000000-0005-0000-0000-000089000000}"/>
    <cellStyle name="Cálculo 7" xfId="139" xr:uid="{00000000-0005-0000-0000-00008A000000}"/>
    <cellStyle name="Cálculo 8" xfId="140" xr:uid="{00000000-0005-0000-0000-00008B000000}"/>
    <cellStyle name="Celda de comprobación 2" xfId="141" xr:uid="{00000000-0005-0000-0000-00008C000000}"/>
    <cellStyle name="Celda de comprobación 3" xfId="142" xr:uid="{00000000-0005-0000-0000-00008D000000}"/>
    <cellStyle name="Celda de comprobación 4" xfId="143" xr:uid="{00000000-0005-0000-0000-00008E000000}"/>
    <cellStyle name="Celda de comprobación 5" xfId="144" xr:uid="{00000000-0005-0000-0000-00008F000000}"/>
    <cellStyle name="Celda de comprobación 6" xfId="145" xr:uid="{00000000-0005-0000-0000-000090000000}"/>
    <cellStyle name="Celda de comprobación 7" xfId="146" xr:uid="{00000000-0005-0000-0000-000091000000}"/>
    <cellStyle name="Celda de comprobación 8" xfId="147" xr:uid="{00000000-0005-0000-0000-000092000000}"/>
    <cellStyle name="Celda vinculada 2" xfId="148" xr:uid="{00000000-0005-0000-0000-000093000000}"/>
    <cellStyle name="Celda vinculada 3" xfId="149" xr:uid="{00000000-0005-0000-0000-000094000000}"/>
    <cellStyle name="Celda vinculada 4" xfId="150" xr:uid="{00000000-0005-0000-0000-000095000000}"/>
    <cellStyle name="Celda vinculada 5" xfId="151" xr:uid="{00000000-0005-0000-0000-000096000000}"/>
    <cellStyle name="Celda vinculada 6" xfId="152" xr:uid="{00000000-0005-0000-0000-000097000000}"/>
    <cellStyle name="Celda vinculada 7" xfId="153" xr:uid="{00000000-0005-0000-0000-000098000000}"/>
    <cellStyle name="Celda vinculada 8" xfId="154" xr:uid="{00000000-0005-0000-0000-000099000000}"/>
    <cellStyle name="Encabezado 4 2" xfId="155" xr:uid="{00000000-0005-0000-0000-00009A000000}"/>
    <cellStyle name="Encabezado 4 3" xfId="156" xr:uid="{00000000-0005-0000-0000-00009B000000}"/>
    <cellStyle name="Encabezado 4 4" xfId="157" xr:uid="{00000000-0005-0000-0000-00009C000000}"/>
    <cellStyle name="Encabezado 4 5" xfId="158" xr:uid="{00000000-0005-0000-0000-00009D000000}"/>
    <cellStyle name="Encabezado 4 6" xfId="159" xr:uid="{00000000-0005-0000-0000-00009E000000}"/>
    <cellStyle name="Encabezado 4 7" xfId="160" xr:uid="{00000000-0005-0000-0000-00009F000000}"/>
    <cellStyle name="Encabezado 4 8" xfId="161" xr:uid="{00000000-0005-0000-0000-0000A0000000}"/>
    <cellStyle name="Énfasis1 2" xfId="162" xr:uid="{00000000-0005-0000-0000-0000A1000000}"/>
    <cellStyle name="Énfasis1 3" xfId="163" xr:uid="{00000000-0005-0000-0000-0000A2000000}"/>
    <cellStyle name="Énfasis1 4" xfId="164" xr:uid="{00000000-0005-0000-0000-0000A3000000}"/>
    <cellStyle name="Énfasis1 5" xfId="165" xr:uid="{00000000-0005-0000-0000-0000A4000000}"/>
    <cellStyle name="Énfasis1 6" xfId="166" xr:uid="{00000000-0005-0000-0000-0000A5000000}"/>
    <cellStyle name="Énfasis1 7" xfId="167" xr:uid="{00000000-0005-0000-0000-0000A6000000}"/>
    <cellStyle name="Énfasis1 8" xfId="168" xr:uid="{00000000-0005-0000-0000-0000A7000000}"/>
    <cellStyle name="Énfasis2 2" xfId="169" xr:uid="{00000000-0005-0000-0000-0000A8000000}"/>
    <cellStyle name="Énfasis2 3" xfId="170" xr:uid="{00000000-0005-0000-0000-0000A9000000}"/>
    <cellStyle name="Énfasis2 4" xfId="171" xr:uid="{00000000-0005-0000-0000-0000AA000000}"/>
    <cellStyle name="Énfasis2 5" xfId="172" xr:uid="{00000000-0005-0000-0000-0000AB000000}"/>
    <cellStyle name="Énfasis2 6" xfId="173" xr:uid="{00000000-0005-0000-0000-0000AC000000}"/>
    <cellStyle name="Énfasis2 7" xfId="174" xr:uid="{00000000-0005-0000-0000-0000AD000000}"/>
    <cellStyle name="Énfasis2 8" xfId="175" xr:uid="{00000000-0005-0000-0000-0000AE000000}"/>
    <cellStyle name="Énfasis3 2" xfId="176" xr:uid="{00000000-0005-0000-0000-0000AF000000}"/>
    <cellStyle name="Énfasis3 3" xfId="177" xr:uid="{00000000-0005-0000-0000-0000B0000000}"/>
    <cellStyle name="Énfasis3 4" xfId="178" xr:uid="{00000000-0005-0000-0000-0000B1000000}"/>
    <cellStyle name="Énfasis3 5" xfId="179" xr:uid="{00000000-0005-0000-0000-0000B2000000}"/>
    <cellStyle name="Énfasis3 6" xfId="180" xr:uid="{00000000-0005-0000-0000-0000B3000000}"/>
    <cellStyle name="Énfasis3 7" xfId="181" xr:uid="{00000000-0005-0000-0000-0000B4000000}"/>
    <cellStyle name="Énfasis3 8" xfId="182" xr:uid="{00000000-0005-0000-0000-0000B5000000}"/>
    <cellStyle name="Énfasis4 2" xfId="183" xr:uid="{00000000-0005-0000-0000-0000B6000000}"/>
    <cellStyle name="Énfasis4 3" xfId="184" xr:uid="{00000000-0005-0000-0000-0000B7000000}"/>
    <cellStyle name="Énfasis4 4" xfId="185" xr:uid="{00000000-0005-0000-0000-0000B8000000}"/>
    <cellStyle name="Énfasis4 5" xfId="186" xr:uid="{00000000-0005-0000-0000-0000B9000000}"/>
    <cellStyle name="Énfasis4 6" xfId="187" xr:uid="{00000000-0005-0000-0000-0000BA000000}"/>
    <cellStyle name="Énfasis4 7" xfId="188" xr:uid="{00000000-0005-0000-0000-0000BB000000}"/>
    <cellStyle name="Énfasis4 8" xfId="189" xr:uid="{00000000-0005-0000-0000-0000BC000000}"/>
    <cellStyle name="Énfasis5 2" xfId="190" xr:uid="{00000000-0005-0000-0000-0000BD000000}"/>
    <cellStyle name="Énfasis5 3" xfId="191" xr:uid="{00000000-0005-0000-0000-0000BE000000}"/>
    <cellStyle name="Énfasis5 4" xfId="192" xr:uid="{00000000-0005-0000-0000-0000BF000000}"/>
    <cellStyle name="Énfasis5 5" xfId="193" xr:uid="{00000000-0005-0000-0000-0000C0000000}"/>
    <cellStyle name="Énfasis5 6" xfId="194" xr:uid="{00000000-0005-0000-0000-0000C1000000}"/>
    <cellStyle name="Énfasis5 7" xfId="195" xr:uid="{00000000-0005-0000-0000-0000C2000000}"/>
    <cellStyle name="Énfasis5 8" xfId="196" xr:uid="{00000000-0005-0000-0000-0000C3000000}"/>
    <cellStyle name="Énfasis6 2" xfId="197" xr:uid="{00000000-0005-0000-0000-0000C4000000}"/>
    <cellStyle name="Énfasis6 3" xfId="198" xr:uid="{00000000-0005-0000-0000-0000C5000000}"/>
    <cellStyle name="Énfasis6 4" xfId="199" xr:uid="{00000000-0005-0000-0000-0000C6000000}"/>
    <cellStyle name="Énfasis6 5" xfId="200" xr:uid="{00000000-0005-0000-0000-0000C7000000}"/>
    <cellStyle name="Énfasis6 6" xfId="201" xr:uid="{00000000-0005-0000-0000-0000C8000000}"/>
    <cellStyle name="Énfasis6 7" xfId="202" xr:uid="{00000000-0005-0000-0000-0000C9000000}"/>
    <cellStyle name="Énfasis6 8" xfId="203" xr:uid="{00000000-0005-0000-0000-0000CA000000}"/>
    <cellStyle name="Entrada 2" xfId="204" xr:uid="{00000000-0005-0000-0000-0000CB000000}"/>
    <cellStyle name="Entrada 3" xfId="205" xr:uid="{00000000-0005-0000-0000-0000CC000000}"/>
    <cellStyle name="Entrada 4" xfId="206" xr:uid="{00000000-0005-0000-0000-0000CD000000}"/>
    <cellStyle name="Entrada 5" xfId="207" xr:uid="{00000000-0005-0000-0000-0000CE000000}"/>
    <cellStyle name="Entrada 6" xfId="208" xr:uid="{00000000-0005-0000-0000-0000CF000000}"/>
    <cellStyle name="Entrada 7" xfId="209" xr:uid="{00000000-0005-0000-0000-0000D0000000}"/>
    <cellStyle name="Entrada 8" xfId="210" xr:uid="{00000000-0005-0000-0000-0000D1000000}"/>
    <cellStyle name="Euro" xfId="211" xr:uid="{00000000-0005-0000-0000-0000D2000000}"/>
    <cellStyle name="Excel Built-in Normal" xfId="294" xr:uid="{3CE2E668-46BC-47C3-A3DD-9F73911D744E}"/>
    <cellStyle name="Incorrecto 2" xfId="212" xr:uid="{00000000-0005-0000-0000-0000D3000000}"/>
    <cellStyle name="Incorrecto 3" xfId="213" xr:uid="{00000000-0005-0000-0000-0000D4000000}"/>
    <cellStyle name="Incorrecto 4" xfId="214" xr:uid="{00000000-0005-0000-0000-0000D5000000}"/>
    <cellStyle name="Incorrecto 5" xfId="215" xr:uid="{00000000-0005-0000-0000-0000D6000000}"/>
    <cellStyle name="Incorrecto 6" xfId="216" xr:uid="{00000000-0005-0000-0000-0000D7000000}"/>
    <cellStyle name="Incorrecto 7" xfId="217" xr:uid="{00000000-0005-0000-0000-0000D8000000}"/>
    <cellStyle name="Incorrecto 8" xfId="218" xr:uid="{00000000-0005-0000-0000-0000D9000000}"/>
    <cellStyle name="Neutral 2" xfId="219" xr:uid="{00000000-0005-0000-0000-0000DA000000}"/>
    <cellStyle name="Neutral 3" xfId="220" xr:uid="{00000000-0005-0000-0000-0000DB000000}"/>
    <cellStyle name="Neutral 4" xfId="221" xr:uid="{00000000-0005-0000-0000-0000DC000000}"/>
    <cellStyle name="Neutral 5" xfId="222" xr:uid="{00000000-0005-0000-0000-0000DD000000}"/>
    <cellStyle name="Neutral 6" xfId="223" xr:uid="{00000000-0005-0000-0000-0000DE000000}"/>
    <cellStyle name="Neutral 7" xfId="224" xr:uid="{00000000-0005-0000-0000-0000DF000000}"/>
    <cellStyle name="Neutral 8" xfId="225" xr:uid="{00000000-0005-0000-0000-0000E0000000}"/>
    <cellStyle name="Normal" xfId="0" builtinId="0"/>
    <cellStyle name="Normal 2" xfId="226" xr:uid="{00000000-0005-0000-0000-0000E2000000}"/>
    <cellStyle name="Normal 2 2" xfId="227" xr:uid="{00000000-0005-0000-0000-0000E3000000}"/>
    <cellStyle name="Normal 3" xfId="293" xr:uid="{05C97205-D314-4BB6-B11F-35153076F407}"/>
    <cellStyle name="Normal 4" xfId="228" xr:uid="{00000000-0005-0000-0000-0000E4000000}"/>
    <cellStyle name="Normal 4 2" xfId="292" xr:uid="{25727792-740D-4EA2-9BFB-31C9460E1061}"/>
    <cellStyle name="Notas 2" xfId="229" xr:uid="{00000000-0005-0000-0000-0000E5000000}"/>
    <cellStyle name="Notas 3" xfId="230" xr:uid="{00000000-0005-0000-0000-0000E6000000}"/>
    <cellStyle name="Notas 4" xfId="231" xr:uid="{00000000-0005-0000-0000-0000E7000000}"/>
    <cellStyle name="Notas 5" xfId="232" xr:uid="{00000000-0005-0000-0000-0000E8000000}"/>
    <cellStyle name="Notas 6" xfId="233" xr:uid="{00000000-0005-0000-0000-0000E9000000}"/>
    <cellStyle name="Notas 7" xfId="234" xr:uid="{00000000-0005-0000-0000-0000EA000000}"/>
    <cellStyle name="Notas 8" xfId="235" xr:uid="{00000000-0005-0000-0000-0000EB000000}"/>
    <cellStyle name="Salida 2" xfId="236" xr:uid="{00000000-0005-0000-0000-0000EC000000}"/>
    <cellStyle name="Salida 3" xfId="237" xr:uid="{00000000-0005-0000-0000-0000ED000000}"/>
    <cellStyle name="Salida 4" xfId="238" xr:uid="{00000000-0005-0000-0000-0000EE000000}"/>
    <cellStyle name="Salida 5" xfId="239" xr:uid="{00000000-0005-0000-0000-0000EF000000}"/>
    <cellStyle name="Salida 6" xfId="240" xr:uid="{00000000-0005-0000-0000-0000F0000000}"/>
    <cellStyle name="Salida 7" xfId="241" xr:uid="{00000000-0005-0000-0000-0000F1000000}"/>
    <cellStyle name="Salida 8" xfId="242" xr:uid="{00000000-0005-0000-0000-0000F2000000}"/>
    <cellStyle name="Texto de advertencia 2" xfId="243" xr:uid="{00000000-0005-0000-0000-0000F3000000}"/>
    <cellStyle name="Texto de advertencia 3" xfId="244" xr:uid="{00000000-0005-0000-0000-0000F4000000}"/>
    <cellStyle name="Texto de advertencia 4" xfId="245" xr:uid="{00000000-0005-0000-0000-0000F5000000}"/>
    <cellStyle name="Texto de advertencia 5" xfId="246" xr:uid="{00000000-0005-0000-0000-0000F6000000}"/>
    <cellStyle name="Texto de advertencia 6" xfId="247" xr:uid="{00000000-0005-0000-0000-0000F7000000}"/>
    <cellStyle name="Texto de advertencia 7" xfId="248" xr:uid="{00000000-0005-0000-0000-0000F8000000}"/>
    <cellStyle name="Texto de advertencia 8" xfId="249" xr:uid="{00000000-0005-0000-0000-0000F9000000}"/>
    <cellStyle name="Texto explicativo 2" xfId="250" xr:uid="{00000000-0005-0000-0000-0000FA000000}"/>
    <cellStyle name="Texto explicativo 3" xfId="251" xr:uid="{00000000-0005-0000-0000-0000FB000000}"/>
    <cellStyle name="Texto explicativo 4" xfId="252" xr:uid="{00000000-0005-0000-0000-0000FC000000}"/>
    <cellStyle name="Texto explicativo 5" xfId="253" xr:uid="{00000000-0005-0000-0000-0000FD000000}"/>
    <cellStyle name="Texto explicativo 6" xfId="254" xr:uid="{00000000-0005-0000-0000-0000FE000000}"/>
    <cellStyle name="Texto explicativo 7" xfId="255" xr:uid="{00000000-0005-0000-0000-0000FF000000}"/>
    <cellStyle name="Texto explicativo 8" xfId="256" xr:uid="{00000000-0005-0000-0000-000000010000}"/>
    <cellStyle name="Título 1 2" xfId="257" xr:uid="{00000000-0005-0000-0000-000001010000}"/>
    <cellStyle name="Título 1 3" xfId="258" xr:uid="{00000000-0005-0000-0000-000002010000}"/>
    <cellStyle name="Título 1 4" xfId="259" xr:uid="{00000000-0005-0000-0000-000003010000}"/>
    <cellStyle name="Título 1 5" xfId="260" xr:uid="{00000000-0005-0000-0000-000004010000}"/>
    <cellStyle name="Título 1 6" xfId="261" xr:uid="{00000000-0005-0000-0000-000005010000}"/>
    <cellStyle name="Título 1 7" xfId="262" xr:uid="{00000000-0005-0000-0000-000006010000}"/>
    <cellStyle name="Título 1 8" xfId="263" xr:uid="{00000000-0005-0000-0000-000007010000}"/>
    <cellStyle name="Título 10" xfId="264" xr:uid="{00000000-0005-0000-0000-000008010000}"/>
    <cellStyle name="Título 2 2" xfId="265" xr:uid="{00000000-0005-0000-0000-000009010000}"/>
    <cellStyle name="Título 2 3" xfId="266" xr:uid="{00000000-0005-0000-0000-00000A010000}"/>
    <cellStyle name="Título 2 4" xfId="267" xr:uid="{00000000-0005-0000-0000-00000B010000}"/>
    <cellStyle name="Título 2 5" xfId="268" xr:uid="{00000000-0005-0000-0000-00000C010000}"/>
    <cellStyle name="Título 2 6" xfId="269" xr:uid="{00000000-0005-0000-0000-00000D010000}"/>
    <cellStyle name="Título 2 7" xfId="270" xr:uid="{00000000-0005-0000-0000-00000E010000}"/>
    <cellStyle name="Título 2 8" xfId="271" xr:uid="{00000000-0005-0000-0000-00000F010000}"/>
    <cellStyle name="Título 3 2" xfId="272" xr:uid="{00000000-0005-0000-0000-000010010000}"/>
    <cellStyle name="Título 3 3" xfId="273" xr:uid="{00000000-0005-0000-0000-000011010000}"/>
    <cellStyle name="Título 3 4" xfId="274" xr:uid="{00000000-0005-0000-0000-000012010000}"/>
    <cellStyle name="Título 3 5" xfId="275" xr:uid="{00000000-0005-0000-0000-000013010000}"/>
    <cellStyle name="Título 3 6" xfId="276" xr:uid="{00000000-0005-0000-0000-000014010000}"/>
    <cellStyle name="Título 3 7" xfId="277" xr:uid="{00000000-0005-0000-0000-000015010000}"/>
    <cellStyle name="Título 3 8" xfId="278" xr:uid="{00000000-0005-0000-0000-000016010000}"/>
    <cellStyle name="Título 4" xfId="279" xr:uid="{00000000-0005-0000-0000-000017010000}"/>
    <cellStyle name="Título 5" xfId="280" xr:uid="{00000000-0005-0000-0000-000018010000}"/>
    <cellStyle name="Título 6" xfId="281" xr:uid="{00000000-0005-0000-0000-000019010000}"/>
    <cellStyle name="Título 7" xfId="282" xr:uid="{00000000-0005-0000-0000-00001A010000}"/>
    <cellStyle name="Título 8" xfId="283" xr:uid="{00000000-0005-0000-0000-00001B010000}"/>
    <cellStyle name="Título 9" xfId="284" xr:uid="{00000000-0005-0000-0000-00001C010000}"/>
    <cellStyle name="Total 2" xfId="285" xr:uid="{00000000-0005-0000-0000-00001D010000}"/>
    <cellStyle name="Total 3" xfId="286" xr:uid="{00000000-0005-0000-0000-00001E010000}"/>
    <cellStyle name="Total 4" xfId="287" xr:uid="{00000000-0005-0000-0000-00001F010000}"/>
    <cellStyle name="Total 5" xfId="288" xr:uid="{00000000-0005-0000-0000-000020010000}"/>
    <cellStyle name="Total 6" xfId="289" xr:uid="{00000000-0005-0000-0000-000021010000}"/>
    <cellStyle name="Total 7" xfId="290" xr:uid="{00000000-0005-0000-0000-000022010000}"/>
    <cellStyle name="Total 8" xfId="291" xr:uid="{00000000-0005-0000-0000-000023010000}"/>
  </cellStyles>
  <dxfs count="0"/>
  <tableStyles count="0" defaultTableStyle="TableStyleMedium9" defaultPivotStyle="PivotStyleMedium4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Personalizado 1">
      <a:dk1>
        <a:srgbClr val="003B5C"/>
      </a:dk1>
      <a:lt1>
        <a:srgbClr val="00B5E2"/>
      </a:lt1>
      <a:dk2>
        <a:srgbClr val="ED7102"/>
      </a:dk2>
      <a:lt2>
        <a:srgbClr val="E61983"/>
      </a:lt2>
      <a:accent1>
        <a:srgbClr val="FECD1B"/>
      </a:accent1>
      <a:accent2>
        <a:srgbClr val="76B72A"/>
      </a:accent2>
      <a:accent3>
        <a:srgbClr val="4DBCC6"/>
      </a:accent3>
      <a:accent4>
        <a:srgbClr val="BCBCBC"/>
      </a:accent4>
      <a:accent5>
        <a:srgbClr val="000000"/>
      </a:accent5>
      <a:accent6>
        <a:srgbClr val="FFFFFF"/>
      </a:accent6>
      <a:hlink>
        <a:srgbClr val="945F38"/>
      </a:hlink>
      <a:folHlink>
        <a:srgbClr val="6831D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919DA-145A-4129-A95F-0E0E0B8ED7F7}">
  <dimension ref="A1:L108"/>
  <sheetViews>
    <sheetView showGridLines="0" tabSelected="1" zoomScaleNormal="100" workbookViewId="0">
      <selection sqref="A1:L1"/>
    </sheetView>
  </sheetViews>
  <sheetFormatPr baseColWidth="10" defaultColWidth="14.375" defaultRowHeight="13.6" x14ac:dyDescent="0.25"/>
  <cols>
    <col min="1" max="1" width="3.625" style="3" bestFit="1" customWidth="1"/>
    <col min="2" max="2" width="9.625" style="5" customWidth="1"/>
    <col min="3" max="3" width="35.25" style="3" customWidth="1"/>
    <col min="4" max="4" width="8.875" style="3" hidden="1" customWidth="1"/>
    <col min="5" max="5" width="10.75" style="3" hidden="1" customWidth="1"/>
    <col min="6" max="6" width="8.125" style="3" customWidth="1"/>
    <col min="7" max="7" width="8.625" style="3" bestFit="1" customWidth="1"/>
    <col min="8" max="8" width="11.125" style="3" customWidth="1"/>
    <col min="9" max="9" width="15" style="3" customWidth="1"/>
    <col min="10" max="10" width="10.25" style="3" customWidth="1"/>
    <col min="11" max="11" width="7.875" style="3" customWidth="1"/>
    <col min="12" max="12" width="16" style="3" bestFit="1" customWidth="1"/>
    <col min="13" max="16" width="11.375" style="3" customWidth="1"/>
    <col min="17" max="16384" width="14.375" style="3"/>
  </cols>
  <sheetData>
    <row r="1" spans="1:12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x14ac:dyDescent="0.25">
      <c r="A3" s="45" t="s">
        <v>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</row>
    <row r="4" spans="1:12" x14ac:dyDescent="0.25">
      <c r="A4" s="45" t="s">
        <v>100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 x14ac:dyDescent="0.25">
      <c r="A5" s="45" t="s">
        <v>104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12" x14ac:dyDescent="0.25">
      <c r="A6" s="45" t="s">
        <v>99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2" x14ac:dyDescent="0.25">
      <c r="A7" s="45" t="s">
        <v>98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1:12" x14ac:dyDescent="0.25">
      <c r="A8" s="36" t="s">
        <v>158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</row>
    <row r="9" spans="1:12" x14ac:dyDescent="0.25">
      <c r="A9" s="36" t="s">
        <v>157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</row>
    <row r="10" spans="1:12" x14ac:dyDescent="0.25">
      <c r="B10" s="36" t="s">
        <v>159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</row>
    <row r="11" spans="1:12" x14ac:dyDescent="0.25">
      <c r="B11" s="36" t="s">
        <v>160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2" x14ac:dyDescent="0.25">
      <c r="B12" s="36" t="s">
        <v>161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</row>
    <row r="13" spans="1:12" x14ac:dyDescent="0.25">
      <c r="A13" s="36" t="s">
        <v>162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</row>
    <row r="14" spans="1:12" x14ac:dyDescent="0.25">
      <c r="A14" s="36" t="s">
        <v>163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2" x14ac:dyDescent="0.25">
      <c r="A15" s="36" t="s">
        <v>151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</row>
    <row r="16" spans="1:12" x14ac:dyDescent="0.25">
      <c r="A16" s="36" t="s">
        <v>164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</row>
    <row r="17" spans="1:1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ht="26" customHeight="1" x14ac:dyDescent="0.25">
      <c r="A18" s="47" t="s">
        <v>3</v>
      </c>
      <c r="B18" s="46" t="s">
        <v>4</v>
      </c>
      <c r="C18" s="46" t="s">
        <v>5</v>
      </c>
      <c r="D18" s="46" t="s">
        <v>6</v>
      </c>
      <c r="E18" s="46" t="s">
        <v>166</v>
      </c>
      <c r="F18" s="46" t="s">
        <v>7</v>
      </c>
      <c r="G18" s="46"/>
      <c r="H18" s="52" t="s">
        <v>8</v>
      </c>
      <c r="I18" s="46" t="s">
        <v>9</v>
      </c>
      <c r="J18" s="46" t="s">
        <v>10</v>
      </c>
      <c r="K18" s="46" t="s">
        <v>11</v>
      </c>
      <c r="L18" s="46" t="s">
        <v>12</v>
      </c>
    </row>
    <row r="19" spans="1:12" ht="14.95" x14ac:dyDescent="0.25">
      <c r="A19" s="47"/>
      <c r="B19" s="46"/>
      <c r="C19" s="46"/>
      <c r="D19" s="46"/>
      <c r="E19" s="46"/>
      <c r="F19" s="17" t="s">
        <v>167</v>
      </c>
      <c r="G19" s="17" t="s">
        <v>168</v>
      </c>
      <c r="H19" s="53"/>
      <c r="I19" s="46"/>
      <c r="J19" s="46"/>
      <c r="K19" s="46"/>
      <c r="L19" s="46"/>
    </row>
    <row r="20" spans="1:12" x14ac:dyDescent="0.25">
      <c r="A20" s="40" t="s">
        <v>13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2"/>
    </row>
    <row r="21" spans="1:12" x14ac:dyDescent="0.25">
      <c r="A21" s="27" t="s">
        <v>14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9"/>
    </row>
    <row r="22" spans="1:12" ht="27.2" x14ac:dyDescent="0.25">
      <c r="A22" s="1">
        <v>1</v>
      </c>
      <c r="B22" s="7" t="s">
        <v>105</v>
      </c>
      <c r="C22" s="9" t="s">
        <v>82</v>
      </c>
      <c r="D22" s="1">
        <v>2</v>
      </c>
      <c r="E22" s="12" t="s">
        <v>165</v>
      </c>
      <c r="F22" s="1">
        <v>1</v>
      </c>
      <c r="G22" s="1">
        <v>2</v>
      </c>
      <c r="H22" s="1">
        <v>3</v>
      </c>
      <c r="I22" s="1">
        <v>16</v>
      </c>
      <c r="J22" s="1">
        <v>70</v>
      </c>
      <c r="K22" s="8">
        <v>4</v>
      </c>
      <c r="L22" s="1" t="s">
        <v>54</v>
      </c>
    </row>
    <row r="23" spans="1:12" ht="14.95" x14ac:dyDescent="0.25">
      <c r="A23" s="1">
        <v>2</v>
      </c>
      <c r="B23" s="7" t="s">
        <v>117</v>
      </c>
      <c r="C23" s="9" t="s">
        <v>30</v>
      </c>
      <c r="D23" s="1">
        <v>4</v>
      </c>
      <c r="E23" s="12" t="s">
        <v>165</v>
      </c>
      <c r="F23" s="1">
        <v>1</v>
      </c>
      <c r="G23" s="1">
        <v>2</v>
      </c>
      <c r="H23" s="1">
        <v>3</v>
      </c>
      <c r="I23" s="1">
        <v>16</v>
      </c>
      <c r="J23" s="1">
        <v>70</v>
      </c>
      <c r="K23" s="1">
        <v>4</v>
      </c>
      <c r="L23" s="1" t="s">
        <v>105</v>
      </c>
    </row>
    <row r="24" spans="1:12" ht="14.95" x14ac:dyDescent="0.25">
      <c r="A24" s="1">
        <v>3</v>
      </c>
      <c r="B24" s="7" t="s">
        <v>83</v>
      </c>
      <c r="C24" s="9" t="s">
        <v>16</v>
      </c>
      <c r="D24" s="1">
        <v>1</v>
      </c>
      <c r="E24" s="12" t="s">
        <v>165</v>
      </c>
      <c r="F24" s="1">
        <v>2</v>
      </c>
      <c r="G24" s="1">
        <v>2</v>
      </c>
      <c r="H24" s="1">
        <v>4</v>
      </c>
      <c r="I24" s="1">
        <v>0</v>
      </c>
      <c r="J24" s="1">
        <v>72</v>
      </c>
      <c r="K24" s="1">
        <v>4</v>
      </c>
      <c r="L24" s="1" t="s">
        <v>54</v>
      </c>
    </row>
    <row r="25" spans="1:12" ht="14.95" x14ac:dyDescent="0.25">
      <c r="A25" s="1">
        <v>4</v>
      </c>
      <c r="B25" s="7" t="s">
        <v>114</v>
      </c>
      <c r="C25" s="9" t="s">
        <v>17</v>
      </c>
      <c r="D25" s="1">
        <v>2</v>
      </c>
      <c r="E25" s="12" t="s">
        <v>165</v>
      </c>
      <c r="F25" s="1">
        <v>2</v>
      </c>
      <c r="G25" s="1">
        <v>2</v>
      </c>
      <c r="H25" s="1">
        <v>4</v>
      </c>
      <c r="I25" s="1">
        <v>0</v>
      </c>
      <c r="J25" s="1">
        <v>72</v>
      </c>
      <c r="K25" s="1">
        <v>4</v>
      </c>
      <c r="L25" s="1" t="s">
        <v>83</v>
      </c>
    </row>
    <row r="26" spans="1:12" ht="14.95" x14ac:dyDescent="0.25">
      <c r="A26" s="1">
        <v>5</v>
      </c>
      <c r="B26" s="7" t="s">
        <v>115</v>
      </c>
      <c r="C26" s="9" t="s">
        <v>18</v>
      </c>
      <c r="D26" s="1">
        <v>3</v>
      </c>
      <c r="E26" s="12" t="s">
        <v>165</v>
      </c>
      <c r="F26" s="1">
        <v>2</v>
      </c>
      <c r="G26" s="1">
        <v>2</v>
      </c>
      <c r="H26" s="1">
        <v>4</v>
      </c>
      <c r="I26" s="1">
        <v>0</v>
      </c>
      <c r="J26" s="1">
        <v>72</v>
      </c>
      <c r="K26" s="1">
        <v>4</v>
      </c>
      <c r="L26" s="1" t="s">
        <v>114</v>
      </c>
    </row>
    <row r="27" spans="1:12" ht="14.95" x14ac:dyDescent="0.25">
      <c r="A27" s="1">
        <v>6</v>
      </c>
      <c r="B27" s="7" t="s">
        <v>116</v>
      </c>
      <c r="C27" s="9" t="s">
        <v>19</v>
      </c>
      <c r="D27" s="1">
        <v>4</v>
      </c>
      <c r="E27" s="12" t="s">
        <v>165</v>
      </c>
      <c r="F27" s="1">
        <v>2</v>
      </c>
      <c r="G27" s="1">
        <v>2</v>
      </c>
      <c r="H27" s="1">
        <v>4</v>
      </c>
      <c r="I27" s="1">
        <v>0</v>
      </c>
      <c r="J27" s="1">
        <v>72</v>
      </c>
      <c r="K27" s="1">
        <v>4</v>
      </c>
      <c r="L27" s="1" t="s">
        <v>115</v>
      </c>
    </row>
    <row r="28" spans="1:12" ht="28.05" customHeight="1" x14ac:dyDescent="0.25">
      <c r="A28" s="30"/>
      <c r="B28" s="31"/>
      <c r="C28" s="32" t="s">
        <v>20</v>
      </c>
      <c r="D28" s="32"/>
      <c r="E28" s="32"/>
      <c r="F28" s="18">
        <f>SUM(F22:F27)</f>
        <v>10</v>
      </c>
      <c r="G28" s="18">
        <f t="shared" ref="G28:K28" si="0">SUM(G22:G27)</f>
        <v>12</v>
      </c>
      <c r="H28" s="18">
        <f t="shared" si="0"/>
        <v>22</v>
      </c>
      <c r="I28" s="18">
        <f t="shared" si="0"/>
        <v>32</v>
      </c>
      <c r="J28" s="18">
        <f t="shared" si="0"/>
        <v>428</v>
      </c>
      <c r="K28" s="18">
        <f t="shared" si="0"/>
        <v>24</v>
      </c>
      <c r="L28" s="18"/>
    </row>
    <row r="29" spans="1:12" ht="13.1" customHeight="1" x14ac:dyDescent="0.25">
      <c r="A29" s="27" t="s">
        <v>21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9"/>
    </row>
    <row r="30" spans="1:12" x14ac:dyDescent="0.25">
      <c r="A30" s="1">
        <v>7</v>
      </c>
      <c r="B30" s="7" t="s">
        <v>84</v>
      </c>
      <c r="C30" s="9" t="s">
        <v>22</v>
      </c>
      <c r="D30" s="1">
        <v>1</v>
      </c>
      <c r="E30" s="1" t="s">
        <v>15</v>
      </c>
      <c r="F30" s="1">
        <v>4</v>
      </c>
      <c r="G30" s="1">
        <v>1</v>
      </c>
      <c r="H30" s="1">
        <v>5</v>
      </c>
      <c r="I30" s="1">
        <v>0</v>
      </c>
      <c r="J30" s="1">
        <v>90</v>
      </c>
      <c r="K30" s="1">
        <v>6</v>
      </c>
      <c r="L30" s="1" t="s">
        <v>54</v>
      </c>
    </row>
    <row r="31" spans="1:12" x14ac:dyDescent="0.25">
      <c r="A31" s="1">
        <v>8</v>
      </c>
      <c r="B31" s="7" t="s">
        <v>85</v>
      </c>
      <c r="C31" s="9" t="s">
        <v>23</v>
      </c>
      <c r="D31" s="1">
        <v>1</v>
      </c>
      <c r="E31" s="1" t="s">
        <v>15</v>
      </c>
      <c r="F31" s="1">
        <v>2</v>
      </c>
      <c r="G31" s="1">
        <v>3</v>
      </c>
      <c r="H31" s="1">
        <v>5</v>
      </c>
      <c r="I31" s="1">
        <v>0</v>
      </c>
      <c r="J31" s="1">
        <v>90</v>
      </c>
      <c r="K31" s="1">
        <v>6</v>
      </c>
      <c r="L31" s="1" t="s">
        <v>54</v>
      </c>
    </row>
    <row r="32" spans="1:12" x14ac:dyDescent="0.25">
      <c r="A32" s="1">
        <v>9</v>
      </c>
      <c r="B32" s="7" t="s">
        <v>86</v>
      </c>
      <c r="C32" s="9" t="s">
        <v>103</v>
      </c>
      <c r="D32" s="1">
        <v>1</v>
      </c>
      <c r="E32" s="1" t="s">
        <v>15</v>
      </c>
      <c r="F32" s="1">
        <v>4</v>
      </c>
      <c r="G32" s="1">
        <v>1</v>
      </c>
      <c r="H32" s="1">
        <v>5</v>
      </c>
      <c r="I32" s="1">
        <v>0</v>
      </c>
      <c r="J32" s="1">
        <v>90</v>
      </c>
      <c r="K32" s="1">
        <v>6</v>
      </c>
      <c r="L32" s="1" t="s">
        <v>54</v>
      </c>
    </row>
    <row r="33" spans="1:12" x14ac:dyDescent="0.25">
      <c r="A33" s="1">
        <v>10</v>
      </c>
      <c r="B33" s="7" t="s">
        <v>108</v>
      </c>
      <c r="C33" s="9" t="s">
        <v>106</v>
      </c>
      <c r="D33" s="1">
        <v>2</v>
      </c>
      <c r="E33" s="1" t="s">
        <v>15</v>
      </c>
      <c r="F33" s="1">
        <v>4</v>
      </c>
      <c r="G33" s="1">
        <v>1</v>
      </c>
      <c r="H33" s="1">
        <v>5</v>
      </c>
      <c r="I33" s="1">
        <v>0</v>
      </c>
      <c r="J33" s="1">
        <v>90</v>
      </c>
      <c r="K33" s="1">
        <v>6</v>
      </c>
      <c r="L33" s="1" t="s">
        <v>84</v>
      </c>
    </row>
    <row r="34" spans="1:12" x14ac:dyDescent="0.25">
      <c r="A34" s="1">
        <v>11</v>
      </c>
      <c r="B34" s="7" t="s">
        <v>109</v>
      </c>
      <c r="C34" s="9" t="s">
        <v>107</v>
      </c>
      <c r="D34" s="1">
        <v>3</v>
      </c>
      <c r="E34" s="1" t="s">
        <v>15</v>
      </c>
      <c r="F34" s="1">
        <v>4</v>
      </c>
      <c r="G34" s="1">
        <v>1</v>
      </c>
      <c r="H34" s="1">
        <v>5</v>
      </c>
      <c r="I34" s="1">
        <v>0</v>
      </c>
      <c r="J34" s="1">
        <v>90</v>
      </c>
      <c r="K34" s="1">
        <v>6</v>
      </c>
      <c r="L34" s="1" t="s">
        <v>108</v>
      </c>
    </row>
    <row r="35" spans="1:12" x14ac:dyDescent="0.25">
      <c r="A35" s="1">
        <v>12</v>
      </c>
      <c r="B35" s="7" t="s">
        <v>110</v>
      </c>
      <c r="C35" s="9" t="s">
        <v>55</v>
      </c>
      <c r="D35" s="1">
        <v>3</v>
      </c>
      <c r="E35" s="1" t="s">
        <v>15</v>
      </c>
      <c r="F35" s="1">
        <v>1</v>
      </c>
      <c r="G35" s="1">
        <v>4</v>
      </c>
      <c r="H35" s="1">
        <v>5</v>
      </c>
      <c r="I35" s="1">
        <v>0</v>
      </c>
      <c r="J35" s="1">
        <v>90</v>
      </c>
      <c r="K35" s="1">
        <v>6</v>
      </c>
      <c r="L35" s="1" t="s">
        <v>54</v>
      </c>
    </row>
    <row r="36" spans="1:12" x14ac:dyDescent="0.25">
      <c r="A36" s="1">
        <v>13</v>
      </c>
      <c r="B36" s="7" t="s">
        <v>111</v>
      </c>
      <c r="C36" s="9" t="s">
        <v>56</v>
      </c>
      <c r="D36" s="1">
        <v>3</v>
      </c>
      <c r="E36" s="1" t="s">
        <v>15</v>
      </c>
      <c r="F36" s="1">
        <v>2</v>
      </c>
      <c r="G36" s="1">
        <v>3</v>
      </c>
      <c r="H36" s="1">
        <v>5</v>
      </c>
      <c r="I36" s="1">
        <v>0</v>
      </c>
      <c r="J36" s="1">
        <v>90</v>
      </c>
      <c r="K36" s="1">
        <v>6</v>
      </c>
      <c r="L36" s="1" t="s">
        <v>54</v>
      </c>
    </row>
    <row r="37" spans="1:12" x14ac:dyDescent="0.25">
      <c r="A37" s="1">
        <v>14</v>
      </c>
      <c r="B37" s="7" t="s">
        <v>112</v>
      </c>
      <c r="C37" s="9" t="s">
        <v>24</v>
      </c>
      <c r="D37" s="1">
        <v>4</v>
      </c>
      <c r="E37" s="1" t="s">
        <v>15</v>
      </c>
      <c r="F37" s="1">
        <v>4</v>
      </c>
      <c r="G37" s="1">
        <v>1</v>
      </c>
      <c r="H37" s="1">
        <v>5</v>
      </c>
      <c r="I37" s="1">
        <v>0</v>
      </c>
      <c r="J37" s="1">
        <v>90</v>
      </c>
      <c r="K37" s="1">
        <v>6</v>
      </c>
      <c r="L37" s="1" t="s">
        <v>109</v>
      </c>
    </row>
    <row r="38" spans="1:12" x14ac:dyDescent="0.25">
      <c r="A38" s="1">
        <v>15</v>
      </c>
      <c r="B38" s="7" t="s">
        <v>113</v>
      </c>
      <c r="C38" s="9" t="s">
        <v>58</v>
      </c>
      <c r="D38" s="1">
        <v>4</v>
      </c>
      <c r="E38" s="1" t="s">
        <v>15</v>
      </c>
      <c r="F38" s="1">
        <v>3</v>
      </c>
      <c r="G38" s="1">
        <v>2</v>
      </c>
      <c r="H38" s="1">
        <v>5</v>
      </c>
      <c r="I38" s="1">
        <v>0</v>
      </c>
      <c r="J38" s="1">
        <v>90</v>
      </c>
      <c r="K38" s="1">
        <v>6</v>
      </c>
      <c r="L38" s="1" t="s">
        <v>110</v>
      </c>
    </row>
    <row r="39" spans="1:12" x14ac:dyDescent="0.25">
      <c r="A39" s="30"/>
      <c r="B39" s="31"/>
      <c r="C39" s="32" t="s">
        <v>25</v>
      </c>
      <c r="D39" s="32"/>
      <c r="E39" s="32"/>
      <c r="F39" s="18">
        <f>SUM(F30:F38)</f>
        <v>28</v>
      </c>
      <c r="G39" s="18">
        <f t="shared" ref="G39:K39" si="1">SUM(G30:G38)</f>
        <v>17</v>
      </c>
      <c r="H39" s="18">
        <f t="shared" si="1"/>
        <v>45</v>
      </c>
      <c r="I39" s="18">
        <f t="shared" si="1"/>
        <v>0</v>
      </c>
      <c r="J39" s="18">
        <f t="shared" si="1"/>
        <v>810</v>
      </c>
      <c r="K39" s="18">
        <f t="shared" si="1"/>
        <v>54</v>
      </c>
      <c r="L39" s="18"/>
    </row>
    <row r="40" spans="1:12" ht="13.1" customHeight="1" x14ac:dyDescent="0.25">
      <c r="A40" s="27" t="s">
        <v>59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9"/>
    </row>
    <row r="41" spans="1:12" x14ac:dyDescent="0.25">
      <c r="A41" s="1">
        <v>16</v>
      </c>
      <c r="B41" s="7" t="s">
        <v>87</v>
      </c>
      <c r="C41" s="9" t="s">
        <v>26</v>
      </c>
      <c r="D41" s="1">
        <v>1</v>
      </c>
      <c r="E41" s="1" t="s">
        <v>15</v>
      </c>
      <c r="F41" s="1">
        <v>2</v>
      </c>
      <c r="G41" s="1">
        <v>3</v>
      </c>
      <c r="H41" s="1">
        <v>5</v>
      </c>
      <c r="I41" s="1">
        <v>0</v>
      </c>
      <c r="J41" s="1">
        <v>90</v>
      </c>
      <c r="K41" s="1">
        <v>6</v>
      </c>
      <c r="L41" s="1" t="s">
        <v>54</v>
      </c>
    </row>
    <row r="42" spans="1:12" x14ac:dyDescent="0.25">
      <c r="A42" s="1">
        <v>17</v>
      </c>
      <c r="B42" s="7" t="s">
        <v>120</v>
      </c>
      <c r="C42" s="9" t="s">
        <v>60</v>
      </c>
      <c r="D42" s="1">
        <v>2</v>
      </c>
      <c r="E42" s="1" t="s">
        <v>15</v>
      </c>
      <c r="F42" s="1">
        <v>3</v>
      </c>
      <c r="G42" s="1">
        <v>2</v>
      </c>
      <c r="H42" s="1">
        <v>5</v>
      </c>
      <c r="I42" s="1">
        <v>0</v>
      </c>
      <c r="J42" s="1">
        <v>90</v>
      </c>
      <c r="K42" s="1">
        <v>6</v>
      </c>
      <c r="L42" s="1" t="s">
        <v>85</v>
      </c>
    </row>
    <row r="43" spans="1:12" x14ac:dyDescent="0.25">
      <c r="A43" s="30"/>
      <c r="B43" s="31"/>
      <c r="C43" s="32" t="s">
        <v>101</v>
      </c>
      <c r="D43" s="32"/>
      <c r="E43" s="32"/>
      <c r="F43" s="18">
        <f>SUM(F41:F42)</f>
        <v>5</v>
      </c>
      <c r="G43" s="18">
        <f t="shared" ref="G43:K43" si="2">SUM(G41:G42)</f>
        <v>5</v>
      </c>
      <c r="H43" s="18">
        <f t="shared" si="2"/>
        <v>10</v>
      </c>
      <c r="I43" s="18">
        <f t="shared" si="2"/>
        <v>0</v>
      </c>
      <c r="J43" s="18">
        <f t="shared" si="2"/>
        <v>180</v>
      </c>
      <c r="K43" s="18">
        <f t="shared" si="2"/>
        <v>12</v>
      </c>
      <c r="L43" s="18"/>
    </row>
    <row r="44" spans="1:12" ht="13.1" customHeight="1" x14ac:dyDescent="0.25">
      <c r="A44" s="27" t="s">
        <v>61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9"/>
    </row>
    <row r="45" spans="1:12" x14ac:dyDescent="0.25">
      <c r="A45" s="1">
        <v>18</v>
      </c>
      <c r="B45" s="7" t="s">
        <v>88</v>
      </c>
      <c r="C45" s="9" t="s">
        <v>62</v>
      </c>
      <c r="D45" s="1">
        <v>1</v>
      </c>
      <c r="E45" s="1" t="s">
        <v>15</v>
      </c>
      <c r="F45" s="1">
        <v>5</v>
      </c>
      <c r="G45" s="1">
        <v>5</v>
      </c>
      <c r="H45" s="1">
        <v>10</v>
      </c>
      <c r="I45" s="1">
        <v>0</v>
      </c>
      <c r="J45" s="1">
        <v>180</v>
      </c>
      <c r="K45" s="1">
        <v>11</v>
      </c>
      <c r="L45" s="1" t="s">
        <v>54</v>
      </c>
    </row>
    <row r="46" spans="1:12" x14ac:dyDescent="0.25">
      <c r="A46" s="1">
        <v>19</v>
      </c>
      <c r="B46" s="7" t="s">
        <v>89</v>
      </c>
      <c r="C46" s="11" t="s">
        <v>63</v>
      </c>
      <c r="D46" s="2">
        <v>1</v>
      </c>
      <c r="E46" s="1" t="s">
        <v>15</v>
      </c>
      <c r="F46" s="2">
        <v>1</v>
      </c>
      <c r="G46" s="2">
        <v>4</v>
      </c>
      <c r="H46" s="1">
        <v>5</v>
      </c>
      <c r="I46" s="1">
        <v>0</v>
      </c>
      <c r="J46" s="1">
        <v>90</v>
      </c>
      <c r="K46" s="1">
        <v>6</v>
      </c>
      <c r="L46" s="1" t="s">
        <v>54</v>
      </c>
    </row>
    <row r="47" spans="1:12" x14ac:dyDescent="0.25">
      <c r="A47" s="1">
        <v>20</v>
      </c>
      <c r="B47" s="7" t="s">
        <v>121</v>
      </c>
      <c r="C47" s="11" t="s">
        <v>64</v>
      </c>
      <c r="D47" s="2">
        <v>2</v>
      </c>
      <c r="E47" s="1" t="s">
        <v>15</v>
      </c>
      <c r="F47" s="2">
        <v>2</v>
      </c>
      <c r="G47" s="2">
        <v>3</v>
      </c>
      <c r="H47" s="1">
        <v>5</v>
      </c>
      <c r="I47" s="1">
        <v>0</v>
      </c>
      <c r="J47" s="1">
        <v>90</v>
      </c>
      <c r="K47" s="1">
        <v>6</v>
      </c>
      <c r="L47" s="1" t="s">
        <v>87</v>
      </c>
    </row>
    <row r="48" spans="1:12" x14ac:dyDescent="0.25">
      <c r="A48" s="1">
        <v>21</v>
      </c>
      <c r="B48" s="7" t="s">
        <v>122</v>
      </c>
      <c r="C48" s="11" t="s">
        <v>96</v>
      </c>
      <c r="D48" s="2">
        <v>2</v>
      </c>
      <c r="E48" s="1" t="s">
        <v>15</v>
      </c>
      <c r="F48" s="1">
        <v>5</v>
      </c>
      <c r="G48" s="1">
        <v>5</v>
      </c>
      <c r="H48" s="1">
        <v>10</v>
      </c>
      <c r="I48" s="1">
        <v>0</v>
      </c>
      <c r="J48" s="1">
        <v>180</v>
      </c>
      <c r="K48" s="1">
        <v>11</v>
      </c>
      <c r="L48" s="1" t="s">
        <v>88</v>
      </c>
    </row>
    <row r="49" spans="1:12" x14ac:dyDescent="0.25">
      <c r="A49" s="1">
        <v>22</v>
      </c>
      <c r="B49" s="7" t="s">
        <v>123</v>
      </c>
      <c r="C49" s="11" t="s">
        <v>57</v>
      </c>
      <c r="D49" s="2">
        <v>2</v>
      </c>
      <c r="E49" s="1" t="s">
        <v>15</v>
      </c>
      <c r="F49" s="2">
        <v>2</v>
      </c>
      <c r="G49" s="2">
        <v>3</v>
      </c>
      <c r="H49" s="1">
        <v>5</v>
      </c>
      <c r="I49" s="1">
        <v>0</v>
      </c>
      <c r="J49" s="1">
        <v>90</v>
      </c>
      <c r="K49" s="1">
        <v>6</v>
      </c>
      <c r="L49" s="1" t="s">
        <v>88</v>
      </c>
    </row>
    <row r="50" spans="1:12" x14ac:dyDescent="0.25">
      <c r="A50" s="1">
        <v>23</v>
      </c>
      <c r="B50" s="7" t="s">
        <v>124</v>
      </c>
      <c r="C50" s="11" t="s">
        <v>175</v>
      </c>
      <c r="D50" s="2">
        <v>3</v>
      </c>
      <c r="E50" s="1" t="s">
        <v>15</v>
      </c>
      <c r="F50" s="2">
        <v>2</v>
      </c>
      <c r="G50" s="2">
        <v>3</v>
      </c>
      <c r="H50" s="1">
        <v>5</v>
      </c>
      <c r="I50" s="1">
        <v>0</v>
      </c>
      <c r="J50" s="1">
        <v>90</v>
      </c>
      <c r="K50" s="1">
        <v>6</v>
      </c>
      <c r="L50" s="1" t="s">
        <v>120</v>
      </c>
    </row>
    <row r="51" spans="1:12" x14ac:dyDescent="0.25">
      <c r="A51" s="1">
        <v>24</v>
      </c>
      <c r="B51" s="7" t="s">
        <v>125</v>
      </c>
      <c r="C51" s="11" t="s">
        <v>97</v>
      </c>
      <c r="D51" s="2">
        <v>3</v>
      </c>
      <c r="E51" s="1" t="s">
        <v>15</v>
      </c>
      <c r="F51" s="2">
        <v>5</v>
      </c>
      <c r="G51" s="2">
        <v>5</v>
      </c>
      <c r="H51" s="1">
        <v>10</v>
      </c>
      <c r="I51" s="1">
        <v>0</v>
      </c>
      <c r="J51" s="1">
        <v>180</v>
      </c>
      <c r="K51" s="1">
        <v>11</v>
      </c>
      <c r="L51" s="1" t="s">
        <v>122</v>
      </c>
    </row>
    <row r="52" spans="1:12" x14ac:dyDescent="0.25">
      <c r="A52" s="1">
        <v>25</v>
      </c>
      <c r="B52" s="7" t="s">
        <v>126</v>
      </c>
      <c r="C52" s="11" t="s">
        <v>65</v>
      </c>
      <c r="D52" s="2">
        <v>3</v>
      </c>
      <c r="E52" s="1" t="s">
        <v>15</v>
      </c>
      <c r="F52" s="2">
        <v>3</v>
      </c>
      <c r="G52" s="2">
        <v>2</v>
      </c>
      <c r="H52" s="1">
        <v>5</v>
      </c>
      <c r="I52" s="1">
        <v>0</v>
      </c>
      <c r="J52" s="1">
        <v>90</v>
      </c>
      <c r="K52" s="1">
        <v>6</v>
      </c>
      <c r="L52" s="1" t="s">
        <v>122</v>
      </c>
    </row>
    <row r="53" spans="1:12" x14ac:dyDescent="0.25">
      <c r="A53" s="2">
        <v>26</v>
      </c>
      <c r="B53" s="7" t="s">
        <v>127</v>
      </c>
      <c r="C53" s="11" t="s">
        <v>177</v>
      </c>
      <c r="D53" s="2">
        <v>4</v>
      </c>
      <c r="E53" s="1" t="s">
        <v>15</v>
      </c>
      <c r="F53" s="2">
        <v>2</v>
      </c>
      <c r="G53" s="2">
        <v>3</v>
      </c>
      <c r="H53" s="1">
        <v>5</v>
      </c>
      <c r="I53" s="1">
        <v>0</v>
      </c>
      <c r="J53" s="1">
        <v>90</v>
      </c>
      <c r="K53" s="1">
        <v>6</v>
      </c>
      <c r="L53" s="1" t="s">
        <v>124</v>
      </c>
    </row>
    <row r="54" spans="1:12" x14ac:dyDescent="0.25">
      <c r="A54" s="2">
        <v>27</v>
      </c>
      <c r="B54" s="7" t="s">
        <v>128</v>
      </c>
      <c r="C54" s="11" t="s">
        <v>66</v>
      </c>
      <c r="D54" s="2">
        <v>4</v>
      </c>
      <c r="E54" s="1" t="s">
        <v>15</v>
      </c>
      <c r="F54" s="2">
        <v>3</v>
      </c>
      <c r="G54" s="2">
        <v>2</v>
      </c>
      <c r="H54" s="1">
        <v>5</v>
      </c>
      <c r="I54" s="1">
        <v>0</v>
      </c>
      <c r="J54" s="1">
        <v>90</v>
      </c>
      <c r="K54" s="1">
        <v>6</v>
      </c>
      <c r="L54" s="1" t="s">
        <v>125</v>
      </c>
    </row>
    <row r="55" spans="1:12" x14ac:dyDescent="0.25">
      <c r="A55" s="2">
        <v>28</v>
      </c>
      <c r="B55" s="7" t="s">
        <v>129</v>
      </c>
      <c r="C55" s="11" t="s">
        <v>95</v>
      </c>
      <c r="D55" s="2">
        <v>4</v>
      </c>
      <c r="E55" s="1" t="s">
        <v>15</v>
      </c>
      <c r="F55" s="2">
        <v>2</v>
      </c>
      <c r="G55" s="2">
        <v>3</v>
      </c>
      <c r="H55" s="1">
        <v>5</v>
      </c>
      <c r="I55" s="1">
        <v>0</v>
      </c>
      <c r="J55" s="1">
        <v>90</v>
      </c>
      <c r="K55" s="1">
        <v>6</v>
      </c>
      <c r="L55" s="1" t="s">
        <v>111</v>
      </c>
    </row>
    <row r="56" spans="1:12" ht="28.05" customHeight="1" x14ac:dyDescent="0.25">
      <c r="A56" s="30"/>
      <c r="B56" s="31"/>
      <c r="C56" s="32" t="s">
        <v>102</v>
      </c>
      <c r="D56" s="32"/>
      <c r="E56" s="32"/>
      <c r="F56" s="18">
        <f>SUM(F45:F55)</f>
        <v>32</v>
      </c>
      <c r="G56" s="18">
        <f t="shared" ref="G56:K56" si="3">SUM(G45:G55)</f>
        <v>38</v>
      </c>
      <c r="H56" s="18">
        <f t="shared" si="3"/>
        <v>70</v>
      </c>
      <c r="I56" s="18">
        <f t="shared" si="3"/>
        <v>0</v>
      </c>
      <c r="J56" s="18">
        <f t="shared" si="3"/>
        <v>1260</v>
      </c>
      <c r="K56" s="18">
        <f t="shared" si="3"/>
        <v>81</v>
      </c>
      <c r="L56" s="18"/>
    </row>
    <row r="57" spans="1:12" x14ac:dyDescent="0.25">
      <c r="A57" s="37"/>
      <c r="B57" s="38"/>
      <c r="C57" s="39" t="s">
        <v>27</v>
      </c>
      <c r="D57" s="38"/>
      <c r="E57" s="38"/>
      <c r="F57" s="19">
        <f>F56+F43+F39+F28</f>
        <v>75</v>
      </c>
      <c r="G57" s="19">
        <f t="shared" ref="G57:K57" si="4">G56+G43+G39+G28</f>
        <v>72</v>
      </c>
      <c r="H57" s="19">
        <f t="shared" si="4"/>
        <v>147</v>
      </c>
      <c r="I57" s="19">
        <f t="shared" si="4"/>
        <v>32</v>
      </c>
      <c r="J57" s="19">
        <f t="shared" si="4"/>
        <v>2678</v>
      </c>
      <c r="K57" s="19">
        <f t="shared" si="4"/>
        <v>171</v>
      </c>
      <c r="L57" s="23"/>
    </row>
    <row r="58" spans="1:12" x14ac:dyDescent="0.25">
      <c r="A58" s="40" t="s">
        <v>28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2"/>
    </row>
    <row r="59" spans="1:12" ht="13.1" customHeight="1" x14ac:dyDescent="0.25">
      <c r="A59" s="27" t="s">
        <v>14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9"/>
    </row>
    <row r="60" spans="1:12" ht="14.95" x14ac:dyDescent="0.25">
      <c r="A60" s="1">
        <v>29</v>
      </c>
      <c r="B60" s="7" t="s">
        <v>118</v>
      </c>
      <c r="C60" s="9" t="s">
        <v>29</v>
      </c>
      <c r="D60" s="1">
        <v>6</v>
      </c>
      <c r="E60" s="12" t="s">
        <v>165</v>
      </c>
      <c r="F60" s="1">
        <v>1</v>
      </c>
      <c r="G60" s="1">
        <v>2</v>
      </c>
      <c r="H60" s="1">
        <v>3</v>
      </c>
      <c r="I60" s="1">
        <v>16</v>
      </c>
      <c r="J60" s="1">
        <v>70</v>
      </c>
      <c r="K60" s="1">
        <v>4</v>
      </c>
      <c r="L60" s="1" t="s">
        <v>117</v>
      </c>
    </row>
    <row r="61" spans="1:12" ht="28.05" customHeight="1" x14ac:dyDescent="0.25">
      <c r="A61" s="30"/>
      <c r="B61" s="31"/>
      <c r="C61" s="32" t="s">
        <v>20</v>
      </c>
      <c r="D61" s="32"/>
      <c r="E61" s="32"/>
      <c r="F61" s="18">
        <f>SUM(F60)</f>
        <v>1</v>
      </c>
      <c r="G61" s="18">
        <f t="shared" ref="G61:K61" si="5">SUM(G60)</f>
        <v>2</v>
      </c>
      <c r="H61" s="18">
        <f t="shared" si="5"/>
        <v>3</v>
      </c>
      <c r="I61" s="18">
        <f t="shared" si="5"/>
        <v>16</v>
      </c>
      <c r="J61" s="18">
        <f t="shared" si="5"/>
        <v>70</v>
      </c>
      <c r="K61" s="18">
        <f t="shared" si="5"/>
        <v>4</v>
      </c>
      <c r="L61" s="18"/>
    </row>
    <row r="62" spans="1:12" ht="13.1" customHeight="1" x14ac:dyDescent="0.25">
      <c r="A62" s="27" t="s">
        <v>61</v>
      </c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9"/>
    </row>
    <row r="63" spans="1:12" x14ac:dyDescent="0.25">
      <c r="A63" s="1">
        <v>30</v>
      </c>
      <c r="B63" s="4" t="s">
        <v>130</v>
      </c>
      <c r="C63" s="11" t="s">
        <v>67</v>
      </c>
      <c r="D63" s="2">
        <v>5</v>
      </c>
      <c r="E63" s="1" t="s">
        <v>15</v>
      </c>
      <c r="F63" s="2">
        <v>3</v>
      </c>
      <c r="G63" s="2">
        <v>2</v>
      </c>
      <c r="H63" s="1">
        <v>5</v>
      </c>
      <c r="I63" s="1">
        <v>0</v>
      </c>
      <c r="J63" s="1">
        <v>90</v>
      </c>
      <c r="K63" s="1">
        <v>6</v>
      </c>
      <c r="L63" s="1" t="s">
        <v>112</v>
      </c>
    </row>
    <row r="64" spans="1:12" x14ac:dyDescent="0.25">
      <c r="A64" s="1">
        <v>31</v>
      </c>
      <c r="B64" s="4" t="s">
        <v>132</v>
      </c>
      <c r="C64" s="11" t="s">
        <v>68</v>
      </c>
      <c r="D64" s="2">
        <v>5</v>
      </c>
      <c r="E64" s="1" t="s">
        <v>15</v>
      </c>
      <c r="F64" s="2">
        <v>3</v>
      </c>
      <c r="G64" s="2">
        <v>2</v>
      </c>
      <c r="H64" s="1">
        <v>5</v>
      </c>
      <c r="I64" s="1">
        <v>0</v>
      </c>
      <c r="J64" s="1">
        <v>90</v>
      </c>
      <c r="K64" s="1">
        <v>6</v>
      </c>
      <c r="L64" s="1" t="s">
        <v>127</v>
      </c>
    </row>
    <row r="65" spans="1:12" x14ac:dyDescent="0.25">
      <c r="A65" s="1">
        <v>32</v>
      </c>
      <c r="B65" s="4" t="s">
        <v>133</v>
      </c>
      <c r="C65" s="11" t="s">
        <v>69</v>
      </c>
      <c r="D65" s="2">
        <v>5</v>
      </c>
      <c r="E65" s="1" t="s">
        <v>15</v>
      </c>
      <c r="F65" s="2">
        <v>3</v>
      </c>
      <c r="G65" s="2">
        <v>2</v>
      </c>
      <c r="H65" s="1">
        <v>5</v>
      </c>
      <c r="I65" s="1">
        <v>0</v>
      </c>
      <c r="J65" s="1">
        <v>90</v>
      </c>
      <c r="K65" s="1">
        <v>6</v>
      </c>
      <c r="L65" s="2" t="s">
        <v>125</v>
      </c>
    </row>
    <row r="66" spans="1:12" x14ac:dyDescent="0.25">
      <c r="A66" s="1">
        <v>33</v>
      </c>
      <c r="B66" s="4" t="s">
        <v>134</v>
      </c>
      <c r="C66" s="11" t="s">
        <v>70</v>
      </c>
      <c r="D66" s="2">
        <v>5</v>
      </c>
      <c r="E66" s="1" t="s">
        <v>15</v>
      </c>
      <c r="F66" s="2">
        <v>3</v>
      </c>
      <c r="G66" s="2">
        <v>2</v>
      </c>
      <c r="H66" s="1">
        <v>5</v>
      </c>
      <c r="I66" s="1">
        <v>0</v>
      </c>
      <c r="J66" s="1">
        <v>90</v>
      </c>
      <c r="K66" s="1">
        <v>6</v>
      </c>
      <c r="L66" s="1" t="s">
        <v>128</v>
      </c>
    </row>
    <row r="67" spans="1:12" x14ac:dyDescent="0.25">
      <c r="A67" s="1">
        <v>34</v>
      </c>
      <c r="B67" s="4" t="s">
        <v>135</v>
      </c>
      <c r="C67" s="11" t="s">
        <v>71</v>
      </c>
      <c r="D67" s="2">
        <v>5</v>
      </c>
      <c r="E67" s="1" t="s">
        <v>15</v>
      </c>
      <c r="F67" s="2">
        <v>2</v>
      </c>
      <c r="G67" s="2">
        <v>3</v>
      </c>
      <c r="H67" s="1">
        <v>5</v>
      </c>
      <c r="I67" s="1">
        <v>0</v>
      </c>
      <c r="J67" s="1">
        <v>90</v>
      </c>
      <c r="K67" s="1">
        <v>6</v>
      </c>
      <c r="L67" s="2" t="s">
        <v>125</v>
      </c>
    </row>
    <row r="68" spans="1:12" x14ac:dyDescent="0.25">
      <c r="A68" s="1">
        <v>35</v>
      </c>
      <c r="B68" s="4" t="s">
        <v>136</v>
      </c>
      <c r="C68" s="11" t="s">
        <v>72</v>
      </c>
      <c r="D68" s="2">
        <v>5</v>
      </c>
      <c r="E68" s="1" t="s">
        <v>15</v>
      </c>
      <c r="F68" s="2">
        <v>3</v>
      </c>
      <c r="G68" s="2">
        <v>2</v>
      </c>
      <c r="H68" s="1">
        <v>5</v>
      </c>
      <c r="I68" s="1">
        <v>0</v>
      </c>
      <c r="J68" s="1">
        <v>90</v>
      </c>
      <c r="K68" s="1">
        <v>6</v>
      </c>
      <c r="L68" s="1" t="s">
        <v>127</v>
      </c>
    </row>
    <row r="69" spans="1:12" x14ac:dyDescent="0.25">
      <c r="A69" s="1">
        <v>36</v>
      </c>
      <c r="B69" s="4" t="s">
        <v>137</v>
      </c>
      <c r="C69" s="11" t="s">
        <v>73</v>
      </c>
      <c r="D69" s="2">
        <v>5</v>
      </c>
      <c r="E69" s="1" t="s">
        <v>15</v>
      </c>
      <c r="F69" s="2">
        <v>3</v>
      </c>
      <c r="G69" s="2">
        <v>2</v>
      </c>
      <c r="H69" s="1">
        <v>5</v>
      </c>
      <c r="I69" s="1">
        <v>0</v>
      </c>
      <c r="J69" s="1">
        <v>90</v>
      </c>
      <c r="K69" s="1">
        <v>6</v>
      </c>
      <c r="L69" s="1" t="s">
        <v>129</v>
      </c>
    </row>
    <row r="70" spans="1:12" x14ac:dyDescent="0.25">
      <c r="A70" s="1">
        <v>37</v>
      </c>
      <c r="B70" s="4" t="s">
        <v>138</v>
      </c>
      <c r="C70" s="11" t="s">
        <v>173</v>
      </c>
      <c r="D70" s="2">
        <v>6</v>
      </c>
      <c r="E70" s="1" t="s">
        <v>15</v>
      </c>
      <c r="F70" s="2">
        <v>2</v>
      </c>
      <c r="G70" s="2">
        <v>3</v>
      </c>
      <c r="H70" s="1">
        <v>5</v>
      </c>
      <c r="I70" s="1">
        <v>0</v>
      </c>
      <c r="J70" s="1">
        <v>90</v>
      </c>
      <c r="K70" s="1">
        <v>6</v>
      </c>
      <c r="L70" s="1" t="s">
        <v>132</v>
      </c>
    </row>
    <row r="71" spans="1:12" x14ac:dyDescent="0.25">
      <c r="A71" s="1">
        <v>38</v>
      </c>
      <c r="B71" s="4" t="s">
        <v>139</v>
      </c>
      <c r="C71" s="11" t="s">
        <v>74</v>
      </c>
      <c r="D71" s="2">
        <v>6</v>
      </c>
      <c r="E71" s="1" t="s">
        <v>15</v>
      </c>
      <c r="F71" s="2">
        <v>3</v>
      </c>
      <c r="G71" s="2">
        <v>2</v>
      </c>
      <c r="H71" s="1">
        <v>5</v>
      </c>
      <c r="I71" s="1">
        <v>0</v>
      </c>
      <c r="J71" s="1">
        <v>90</v>
      </c>
      <c r="K71" s="1">
        <v>6</v>
      </c>
      <c r="L71" s="1" t="s">
        <v>132</v>
      </c>
    </row>
    <row r="72" spans="1:12" x14ac:dyDescent="0.25">
      <c r="A72" s="1">
        <v>39</v>
      </c>
      <c r="B72" s="4" t="s">
        <v>140</v>
      </c>
      <c r="C72" s="11" t="s">
        <v>176</v>
      </c>
      <c r="D72" s="2">
        <v>6</v>
      </c>
      <c r="E72" s="1" t="s">
        <v>15</v>
      </c>
      <c r="F72" s="2">
        <v>2</v>
      </c>
      <c r="G72" s="2">
        <v>3</v>
      </c>
      <c r="H72" s="1">
        <v>5</v>
      </c>
      <c r="I72" s="1">
        <v>0</v>
      </c>
      <c r="J72" s="1">
        <v>90</v>
      </c>
      <c r="K72" s="1">
        <v>6</v>
      </c>
      <c r="L72" s="1" t="s">
        <v>134</v>
      </c>
    </row>
    <row r="73" spans="1:12" x14ac:dyDescent="0.25">
      <c r="A73" s="1">
        <v>40</v>
      </c>
      <c r="B73" s="4" t="s">
        <v>131</v>
      </c>
      <c r="C73" s="11" t="s">
        <v>174</v>
      </c>
      <c r="D73" s="2">
        <v>6</v>
      </c>
      <c r="E73" s="1" t="s">
        <v>15</v>
      </c>
      <c r="F73" s="2">
        <v>2</v>
      </c>
      <c r="G73" s="2">
        <v>3</v>
      </c>
      <c r="H73" s="1">
        <v>5</v>
      </c>
      <c r="I73" s="1">
        <v>0</v>
      </c>
      <c r="J73" s="1">
        <v>90</v>
      </c>
      <c r="K73" s="1">
        <v>6</v>
      </c>
      <c r="L73" s="1" t="s">
        <v>136</v>
      </c>
    </row>
    <row r="74" spans="1:12" x14ac:dyDescent="0.25">
      <c r="A74" s="1">
        <v>41</v>
      </c>
      <c r="B74" s="4" t="s">
        <v>141</v>
      </c>
      <c r="C74" s="11" t="s">
        <v>75</v>
      </c>
      <c r="D74" s="2">
        <v>6</v>
      </c>
      <c r="E74" s="1" t="s">
        <v>15</v>
      </c>
      <c r="F74" s="2">
        <v>3</v>
      </c>
      <c r="G74" s="2">
        <v>2</v>
      </c>
      <c r="H74" s="1">
        <v>5</v>
      </c>
      <c r="I74" s="1">
        <v>0</v>
      </c>
      <c r="J74" s="1">
        <v>90</v>
      </c>
      <c r="K74" s="1">
        <v>6</v>
      </c>
      <c r="L74" s="1" t="s">
        <v>136</v>
      </c>
    </row>
    <row r="75" spans="1:12" x14ac:dyDescent="0.25">
      <c r="A75" s="1">
        <v>42</v>
      </c>
      <c r="B75" s="4" t="s">
        <v>142</v>
      </c>
      <c r="C75" s="11" t="s">
        <v>76</v>
      </c>
      <c r="D75" s="2">
        <v>7</v>
      </c>
      <c r="E75" s="1" t="s">
        <v>15</v>
      </c>
      <c r="F75" s="2">
        <v>3</v>
      </c>
      <c r="G75" s="2">
        <v>2</v>
      </c>
      <c r="H75" s="1">
        <v>5</v>
      </c>
      <c r="I75" s="1">
        <v>0</v>
      </c>
      <c r="J75" s="1">
        <v>90</v>
      </c>
      <c r="K75" s="1">
        <v>6</v>
      </c>
      <c r="L75" s="1" t="s">
        <v>139</v>
      </c>
    </row>
    <row r="76" spans="1:12" x14ac:dyDescent="0.25">
      <c r="A76" s="1">
        <v>43</v>
      </c>
      <c r="B76" s="4" t="s">
        <v>143</v>
      </c>
      <c r="C76" s="11" t="s">
        <v>31</v>
      </c>
      <c r="D76" s="2">
        <v>7</v>
      </c>
      <c r="E76" s="1" t="s">
        <v>15</v>
      </c>
      <c r="F76" s="2">
        <v>3</v>
      </c>
      <c r="G76" s="2">
        <v>0</v>
      </c>
      <c r="H76" s="1">
        <v>3</v>
      </c>
      <c r="I76" s="1">
        <v>0</v>
      </c>
      <c r="J76" s="1">
        <v>54</v>
      </c>
      <c r="K76" s="1">
        <v>3</v>
      </c>
      <c r="L76" s="1" t="s">
        <v>118</v>
      </c>
    </row>
    <row r="77" spans="1:12" x14ac:dyDescent="0.25">
      <c r="A77" s="2">
        <v>44</v>
      </c>
      <c r="B77" s="4" t="s">
        <v>144</v>
      </c>
      <c r="C77" s="11" t="s">
        <v>77</v>
      </c>
      <c r="D77" s="2">
        <v>7</v>
      </c>
      <c r="E77" s="1" t="s">
        <v>15</v>
      </c>
      <c r="F77" s="2">
        <v>3</v>
      </c>
      <c r="G77" s="2">
        <v>2</v>
      </c>
      <c r="H77" s="1">
        <v>5</v>
      </c>
      <c r="I77" s="1">
        <v>0</v>
      </c>
      <c r="J77" s="1">
        <v>90</v>
      </c>
      <c r="K77" s="1">
        <v>6</v>
      </c>
      <c r="L77" s="1" t="s">
        <v>141</v>
      </c>
    </row>
    <row r="78" spans="1:12" x14ac:dyDescent="0.25">
      <c r="A78" s="2">
        <v>45</v>
      </c>
      <c r="B78" s="4" t="s">
        <v>145</v>
      </c>
      <c r="C78" s="11" t="s">
        <v>78</v>
      </c>
      <c r="D78" s="2">
        <v>7</v>
      </c>
      <c r="E78" s="1" t="s">
        <v>15</v>
      </c>
      <c r="F78" s="2">
        <v>3</v>
      </c>
      <c r="G78" s="2">
        <v>2</v>
      </c>
      <c r="H78" s="1">
        <v>5</v>
      </c>
      <c r="I78" s="1">
        <v>0</v>
      </c>
      <c r="J78" s="1">
        <v>90</v>
      </c>
      <c r="K78" s="1">
        <v>6</v>
      </c>
      <c r="L78" s="1" t="s">
        <v>131</v>
      </c>
    </row>
    <row r="79" spans="1:12" x14ac:dyDescent="0.25">
      <c r="A79" s="2">
        <v>46</v>
      </c>
      <c r="B79" s="4" t="s">
        <v>146</v>
      </c>
      <c r="C79" s="11" t="s">
        <v>79</v>
      </c>
      <c r="D79" s="2">
        <v>8</v>
      </c>
      <c r="E79" s="1" t="s">
        <v>15</v>
      </c>
      <c r="F79" s="2">
        <v>3</v>
      </c>
      <c r="G79" s="2">
        <v>2</v>
      </c>
      <c r="H79" s="1">
        <v>5</v>
      </c>
      <c r="I79" s="1">
        <v>0</v>
      </c>
      <c r="J79" s="1">
        <v>90</v>
      </c>
      <c r="K79" s="1">
        <v>6</v>
      </c>
      <c r="L79" s="1" t="s">
        <v>144</v>
      </c>
    </row>
    <row r="80" spans="1:12" x14ac:dyDescent="0.25">
      <c r="A80" s="2">
        <v>47</v>
      </c>
      <c r="B80" s="4" t="s">
        <v>147</v>
      </c>
      <c r="C80" s="11" t="s">
        <v>80</v>
      </c>
      <c r="D80" s="2">
        <v>8</v>
      </c>
      <c r="E80" s="1" t="s">
        <v>15</v>
      </c>
      <c r="F80" s="2">
        <v>3</v>
      </c>
      <c r="G80" s="2">
        <v>2</v>
      </c>
      <c r="H80" s="1">
        <v>5</v>
      </c>
      <c r="I80" s="1">
        <v>0</v>
      </c>
      <c r="J80" s="1">
        <v>90</v>
      </c>
      <c r="K80" s="1">
        <v>6</v>
      </c>
      <c r="L80" s="1" t="s">
        <v>145</v>
      </c>
    </row>
    <row r="81" spans="1:12" ht="28.05" customHeight="1" x14ac:dyDescent="0.25">
      <c r="A81" s="30"/>
      <c r="B81" s="31"/>
      <c r="C81" s="32" t="s">
        <v>102</v>
      </c>
      <c r="D81" s="32"/>
      <c r="E81" s="32"/>
      <c r="F81" s="18">
        <f>SUM(F63:F80)</f>
        <v>50</v>
      </c>
      <c r="G81" s="18">
        <f t="shared" ref="G81:K81" si="6">SUM(G63:G80)</f>
        <v>38</v>
      </c>
      <c r="H81" s="18">
        <f t="shared" si="6"/>
        <v>88</v>
      </c>
      <c r="I81" s="18">
        <f t="shared" si="6"/>
        <v>0</v>
      </c>
      <c r="J81" s="18">
        <f>SUM(J63:J80)</f>
        <v>1584</v>
      </c>
      <c r="K81" s="18">
        <f t="shared" si="6"/>
        <v>105</v>
      </c>
      <c r="L81" s="18"/>
    </row>
    <row r="82" spans="1:12" ht="13.1" customHeight="1" x14ac:dyDescent="0.25">
      <c r="A82" s="27" t="s">
        <v>32</v>
      </c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9"/>
    </row>
    <row r="83" spans="1:12" x14ac:dyDescent="0.25">
      <c r="A83" s="43"/>
      <c r="B83" s="44"/>
      <c r="C83" s="48" t="s">
        <v>33</v>
      </c>
      <c r="D83" s="49"/>
      <c r="E83" s="49"/>
      <c r="F83" s="49"/>
      <c r="G83" s="49"/>
      <c r="H83" s="49"/>
      <c r="I83" s="49"/>
      <c r="J83" s="49"/>
      <c r="K83" s="49"/>
      <c r="L83" s="50"/>
    </row>
    <row r="84" spans="1:12" ht="14.95" x14ac:dyDescent="0.25">
      <c r="A84" s="2">
        <v>48</v>
      </c>
      <c r="B84" s="13" t="s">
        <v>153</v>
      </c>
      <c r="C84" s="9" t="s">
        <v>81</v>
      </c>
      <c r="D84" s="1">
        <v>7</v>
      </c>
      <c r="E84" s="1" t="s">
        <v>15</v>
      </c>
      <c r="F84" s="1">
        <v>1</v>
      </c>
      <c r="G84" s="1">
        <v>2</v>
      </c>
      <c r="H84" s="1">
        <v>3</v>
      </c>
      <c r="I84" s="14" t="s">
        <v>172</v>
      </c>
      <c r="J84" s="1">
        <v>86</v>
      </c>
      <c r="K84" s="2">
        <v>5</v>
      </c>
      <c r="L84" s="1" t="s">
        <v>139</v>
      </c>
    </row>
    <row r="85" spans="1:12" x14ac:dyDescent="0.25">
      <c r="A85" s="43"/>
      <c r="B85" s="44"/>
      <c r="C85" s="48" t="s">
        <v>34</v>
      </c>
      <c r="D85" s="49"/>
      <c r="E85" s="49"/>
      <c r="F85" s="49"/>
      <c r="G85" s="49"/>
      <c r="H85" s="49"/>
      <c r="I85" s="49"/>
      <c r="J85" s="49"/>
      <c r="K85" s="49"/>
      <c r="L85" s="50"/>
    </row>
    <row r="86" spans="1:12" x14ac:dyDescent="0.25">
      <c r="A86" s="1">
        <v>49</v>
      </c>
      <c r="B86" s="4" t="s">
        <v>154</v>
      </c>
      <c r="C86" s="9" t="s">
        <v>36</v>
      </c>
      <c r="D86" s="1">
        <v>8</v>
      </c>
      <c r="E86" s="1" t="s">
        <v>15</v>
      </c>
      <c r="F86" s="2">
        <v>1</v>
      </c>
      <c r="G86" s="2">
        <v>3</v>
      </c>
      <c r="H86" s="2">
        <v>4</v>
      </c>
      <c r="I86" s="2">
        <v>0</v>
      </c>
      <c r="J86" s="2">
        <v>72</v>
      </c>
      <c r="K86" s="1">
        <v>4</v>
      </c>
      <c r="L86" s="1" t="s">
        <v>155</v>
      </c>
    </row>
    <row r="87" spans="1:12" x14ac:dyDescent="0.25">
      <c r="A87" s="1">
        <v>50</v>
      </c>
      <c r="B87" s="4" t="s">
        <v>152</v>
      </c>
      <c r="C87" s="15" t="s">
        <v>35</v>
      </c>
      <c r="D87" s="12">
        <v>8</v>
      </c>
      <c r="E87" s="12" t="s">
        <v>15</v>
      </c>
      <c r="F87" s="51">
        <v>0</v>
      </c>
      <c r="G87" s="51">
        <v>0</v>
      </c>
      <c r="H87" s="51">
        <v>0</v>
      </c>
      <c r="I87" s="51">
        <v>0</v>
      </c>
      <c r="J87" s="16">
        <v>250</v>
      </c>
      <c r="K87" s="16">
        <v>15</v>
      </c>
      <c r="L87" s="1" t="s">
        <v>156</v>
      </c>
    </row>
    <row r="88" spans="1:12" x14ac:dyDescent="0.25">
      <c r="A88" s="30"/>
      <c r="B88" s="31"/>
      <c r="C88" s="32" t="s">
        <v>37</v>
      </c>
      <c r="D88" s="32"/>
      <c r="E88" s="32"/>
      <c r="F88" s="18">
        <f>F84+F86+F87</f>
        <v>2</v>
      </c>
      <c r="G88" s="18">
        <f t="shared" ref="G88:K88" si="7">G84+G86+G87</f>
        <v>5</v>
      </c>
      <c r="H88" s="18">
        <f t="shared" si="7"/>
        <v>7</v>
      </c>
      <c r="I88" s="18">
        <f>32+I86+I87</f>
        <v>32</v>
      </c>
      <c r="J88" s="18">
        <f t="shared" si="7"/>
        <v>408</v>
      </c>
      <c r="K88" s="18">
        <f t="shared" si="7"/>
        <v>24</v>
      </c>
      <c r="L88" s="18"/>
    </row>
    <row r="89" spans="1:12" ht="13.1" customHeight="1" x14ac:dyDescent="0.25">
      <c r="A89" s="27" t="s">
        <v>38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9"/>
    </row>
    <row r="90" spans="1:12" ht="27.2" x14ac:dyDescent="0.25">
      <c r="A90" s="1">
        <v>51</v>
      </c>
      <c r="B90" s="26"/>
      <c r="C90" s="11" t="s">
        <v>51</v>
      </c>
      <c r="D90" s="1">
        <v>6</v>
      </c>
      <c r="E90" s="1" t="s">
        <v>15</v>
      </c>
      <c r="F90" s="1">
        <v>3</v>
      </c>
      <c r="G90" s="1">
        <v>2</v>
      </c>
      <c r="H90" s="2">
        <v>5</v>
      </c>
      <c r="I90" s="2">
        <v>0</v>
      </c>
      <c r="J90" s="2">
        <v>90</v>
      </c>
      <c r="K90" s="1">
        <v>6</v>
      </c>
      <c r="L90" s="1" t="s">
        <v>119</v>
      </c>
    </row>
    <row r="91" spans="1:12" ht="27.2" x14ac:dyDescent="0.25">
      <c r="A91" s="1">
        <v>52</v>
      </c>
      <c r="B91" s="26"/>
      <c r="C91" s="11" t="s">
        <v>52</v>
      </c>
      <c r="D91" s="1">
        <v>7</v>
      </c>
      <c r="E91" s="1" t="s">
        <v>15</v>
      </c>
      <c r="F91" s="1">
        <v>3</v>
      </c>
      <c r="G91" s="1">
        <v>2</v>
      </c>
      <c r="H91" s="2">
        <v>5</v>
      </c>
      <c r="I91" s="2">
        <v>0</v>
      </c>
      <c r="J91" s="2">
        <v>90</v>
      </c>
      <c r="K91" s="1">
        <v>6</v>
      </c>
      <c r="L91" s="1" t="s">
        <v>119</v>
      </c>
    </row>
    <row r="92" spans="1:12" ht="27.2" x14ac:dyDescent="0.25">
      <c r="A92" s="1">
        <v>53</v>
      </c>
      <c r="B92" s="26"/>
      <c r="C92" s="11" t="s">
        <v>53</v>
      </c>
      <c r="D92" s="1">
        <v>8</v>
      </c>
      <c r="E92" s="1" t="s">
        <v>15</v>
      </c>
      <c r="F92" s="1">
        <v>3</v>
      </c>
      <c r="G92" s="1">
        <v>2</v>
      </c>
      <c r="H92" s="2">
        <v>5</v>
      </c>
      <c r="I92" s="2">
        <v>0</v>
      </c>
      <c r="J92" s="2">
        <v>90</v>
      </c>
      <c r="K92" s="1">
        <v>6</v>
      </c>
      <c r="L92" s="1" t="s">
        <v>119</v>
      </c>
    </row>
    <row r="93" spans="1:12" x14ac:dyDescent="0.25">
      <c r="A93" s="30"/>
      <c r="B93" s="31"/>
      <c r="C93" s="32" t="s">
        <v>39</v>
      </c>
      <c r="D93" s="32"/>
      <c r="E93" s="32"/>
      <c r="F93" s="18">
        <f>SUM(F90:F92)</f>
        <v>9</v>
      </c>
      <c r="G93" s="18">
        <f t="shared" ref="G93:K93" si="8">SUM(G90:G92)</f>
        <v>6</v>
      </c>
      <c r="H93" s="18">
        <f t="shared" si="8"/>
        <v>15</v>
      </c>
      <c r="I93" s="18">
        <f t="shared" si="8"/>
        <v>0</v>
      </c>
      <c r="J93" s="18">
        <f t="shared" si="8"/>
        <v>270</v>
      </c>
      <c r="K93" s="18">
        <f t="shared" si="8"/>
        <v>18</v>
      </c>
      <c r="L93" s="18"/>
    </row>
    <row r="94" spans="1:12" x14ac:dyDescent="0.25">
      <c r="A94" s="37"/>
      <c r="B94" s="38"/>
      <c r="C94" s="20" t="s">
        <v>40</v>
      </c>
      <c r="D94" s="20"/>
      <c r="E94" s="20"/>
      <c r="F94" s="21">
        <f t="shared" ref="F94:K94" si="9">F93+F88+F61+F81</f>
        <v>62</v>
      </c>
      <c r="G94" s="21">
        <f t="shared" si="9"/>
        <v>51</v>
      </c>
      <c r="H94" s="21">
        <f t="shared" si="9"/>
        <v>113</v>
      </c>
      <c r="I94" s="21">
        <f t="shared" si="9"/>
        <v>48</v>
      </c>
      <c r="J94" s="21">
        <f t="shared" si="9"/>
        <v>2332</v>
      </c>
      <c r="K94" s="21">
        <f t="shared" si="9"/>
        <v>151</v>
      </c>
      <c r="L94" s="22"/>
    </row>
    <row r="95" spans="1:12" x14ac:dyDescent="0.25">
      <c r="A95" s="33" t="s">
        <v>41</v>
      </c>
      <c r="B95" s="34"/>
      <c r="C95" s="34"/>
      <c r="D95" s="34"/>
      <c r="E95" s="35"/>
      <c r="F95" s="24">
        <f t="shared" ref="F95:K95" si="10">F94+F57</f>
        <v>137</v>
      </c>
      <c r="G95" s="24">
        <f t="shared" si="10"/>
        <v>123</v>
      </c>
      <c r="H95" s="24">
        <f t="shared" si="10"/>
        <v>260</v>
      </c>
      <c r="I95" s="24">
        <f t="shared" si="10"/>
        <v>80</v>
      </c>
      <c r="J95" s="24">
        <f t="shared" si="10"/>
        <v>5010</v>
      </c>
      <c r="K95" s="24">
        <f t="shared" si="10"/>
        <v>322</v>
      </c>
      <c r="L95" s="25"/>
    </row>
    <row r="96" spans="1:12" ht="13.1" customHeight="1" x14ac:dyDescent="0.25">
      <c r="A96" s="27" t="s">
        <v>42</v>
      </c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9"/>
    </row>
    <row r="97" spans="1:12" ht="27.2" x14ac:dyDescent="0.25">
      <c r="A97" s="1">
        <v>54</v>
      </c>
      <c r="B97" s="26"/>
      <c r="C97" s="11" t="s">
        <v>51</v>
      </c>
      <c r="D97" s="1">
        <v>5</v>
      </c>
      <c r="E97" s="1" t="s">
        <v>15</v>
      </c>
      <c r="F97" s="1" t="s">
        <v>43</v>
      </c>
      <c r="G97" s="1" t="s">
        <v>43</v>
      </c>
      <c r="H97" s="1" t="s">
        <v>44</v>
      </c>
      <c r="I97" s="1">
        <v>0</v>
      </c>
      <c r="J97" s="1" t="s">
        <v>45</v>
      </c>
      <c r="K97" s="1" t="s">
        <v>46</v>
      </c>
      <c r="L97" s="1" t="s">
        <v>119</v>
      </c>
    </row>
    <row r="98" spans="1:12" ht="27.2" x14ac:dyDescent="0.25">
      <c r="A98" s="1">
        <v>55</v>
      </c>
      <c r="B98" s="26"/>
      <c r="C98" s="11" t="s">
        <v>52</v>
      </c>
      <c r="D98" s="1">
        <v>6</v>
      </c>
      <c r="E98" s="1" t="s">
        <v>15</v>
      </c>
      <c r="F98" s="1" t="s">
        <v>43</v>
      </c>
      <c r="G98" s="1" t="s">
        <v>43</v>
      </c>
      <c r="H98" s="1" t="s">
        <v>44</v>
      </c>
      <c r="I98" s="1">
        <v>0</v>
      </c>
      <c r="J98" s="1" t="s">
        <v>45</v>
      </c>
      <c r="K98" s="1" t="s">
        <v>46</v>
      </c>
      <c r="L98" s="1" t="s">
        <v>119</v>
      </c>
    </row>
    <row r="99" spans="1:12" ht="27.2" x14ac:dyDescent="0.25">
      <c r="A99" s="1">
        <v>56</v>
      </c>
      <c r="B99" s="26"/>
      <c r="C99" s="11" t="s">
        <v>53</v>
      </c>
      <c r="D99" s="1">
        <v>7</v>
      </c>
      <c r="E99" s="1" t="s">
        <v>15</v>
      </c>
      <c r="F99" s="1" t="s">
        <v>43</v>
      </c>
      <c r="G99" s="1" t="s">
        <v>43</v>
      </c>
      <c r="H99" s="1" t="s">
        <v>44</v>
      </c>
      <c r="I99" s="1">
        <v>0</v>
      </c>
      <c r="J99" s="1" t="s">
        <v>45</v>
      </c>
      <c r="K99" s="1" t="s">
        <v>46</v>
      </c>
      <c r="L99" s="1" t="s">
        <v>119</v>
      </c>
    </row>
    <row r="100" spans="1:12" ht="27.2" x14ac:dyDescent="0.25">
      <c r="A100" s="1">
        <v>57</v>
      </c>
      <c r="B100" s="26"/>
      <c r="C100" s="9" t="s">
        <v>148</v>
      </c>
      <c r="D100" s="1">
        <v>8</v>
      </c>
      <c r="E100" s="1" t="s">
        <v>15</v>
      </c>
      <c r="F100" s="1" t="s">
        <v>43</v>
      </c>
      <c r="G100" s="1" t="s">
        <v>43</v>
      </c>
      <c r="H100" s="1" t="s">
        <v>44</v>
      </c>
      <c r="I100" s="1">
        <v>0</v>
      </c>
      <c r="J100" s="1" t="s">
        <v>45</v>
      </c>
      <c r="K100" s="1" t="s">
        <v>46</v>
      </c>
      <c r="L100" s="1" t="s">
        <v>119</v>
      </c>
    </row>
    <row r="101" spans="1:12" ht="28.05" customHeight="1" x14ac:dyDescent="0.25">
      <c r="A101" s="30"/>
      <c r="B101" s="31"/>
      <c r="C101" s="32" t="s">
        <v>47</v>
      </c>
      <c r="D101" s="32"/>
      <c r="E101" s="32"/>
      <c r="F101" s="18" t="s">
        <v>48</v>
      </c>
      <c r="G101" s="18" t="s">
        <v>48</v>
      </c>
      <c r="H101" s="18" t="s">
        <v>49</v>
      </c>
      <c r="I101" s="18">
        <v>0</v>
      </c>
      <c r="J101" s="18" t="s">
        <v>90</v>
      </c>
      <c r="K101" s="18" t="s">
        <v>91</v>
      </c>
      <c r="L101" s="18"/>
    </row>
    <row r="102" spans="1:12" x14ac:dyDescent="0.25">
      <c r="A102" s="33" t="s">
        <v>50</v>
      </c>
      <c r="B102" s="34"/>
      <c r="C102" s="34"/>
      <c r="D102" s="34"/>
      <c r="E102" s="35"/>
      <c r="F102" s="24" t="s">
        <v>149</v>
      </c>
      <c r="G102" s="24" t="s">
        <v>150</v>
      </c>
      <c r="H102" s="24" t="s">
        <v>92</v>
      </c>
      <c r="I102" s="24">
        <v>80</v>
      </c>
      <c r="J102" s="24" t="s">
        <v>93</v>
      </c>
      <c r="K102" s="24" t="s">
        <v>94</v>
      </c>
      <c r="L102" s="25"/>
    </row>
    <row r="104" spans="1:12" ht="14.95" x14ac:dyDescent="0.25">
      <c r="B104" s="10" t="s">
        <v>169</v>
      </c>
    </row>
    <row r="105" spans="1:12" ht="14.95" x14ac:dyDescent="0.25">
      <c r="B105" s="10" t="s">
        <v>170</v>
      </c>
    </row>
    <row r="106" spans="1:12" ht="14.95" x14ac:dyDescent="0.25">
      <c r="B106" s="10" t="s">
        <v>171</v>
      </c>
    </row>
    <row r="107" spans="1:12" x14ac:dyDescent="0.25">
      <c r="B107" s="6"/>
    </row>
    <row r="108" spans="1:12" x14ac:dyDescent="0.25">
      <c r="B108" s="6"/>
    </row>
  </sheetData>
  <mergeCells count="66">
    <mergeCell ref="A15:L15"/>
    <mergeCell ref="A16:L16"/>
    <mergeCell ref="A39:B39"/>
    <mergeCell ref="C39:E39"/>
    <mergeCell ref="F18:G18"/>
    <mergeCell ref="H18:H19"/>
    <mergeCell ref="I18:I19"/>
    <mergeCell ref="A20:L20"/>
    <mergeCell ref="A21:L21"/>
    <mergeCell ref="A28:B28"/>
    <mergeCell ref="C28:E28"/>
    <mergeCell ref="A29:L29"/>
    <mergeCell ref="J18:J19"/>
    <mergeCell ref="L18:L19"/>
    <mergeCell ref="A18:A19"/>
    <mergeCell ref="B18:B19"/>
    <mergeCell ref="C18:C19"/>
    <mergeCell ref="D18:D19"/>
    <mergeCell ref="E18:E19"/>
    <mergeCell ref="K18:K19"/>
    <mergeCell ref="A2:L2"/>
    <mergeCell ref="A1:L1"/>
    <mergeCell ref="A94:B94"/>
    <mergeCell ref="A85:B85"/>
    <mergeCell ref="A88:B88"/>
    <mergeCell ref="C88:E88"/>
    <mergeCell ref="A89:L89"/>
    <mergeCell ref="A93:B93"/>
    <mergeCell ref="C93:E93"/>
    <mergeCell ref="A62:L62"/>
    <mergeCell ref="A81:B81"/>
    <mergeCell ref="A7:L7"/>
    <mergeCell ref="A6:L6"/>
    <mergeCell ref="A5:L5"/>
    <mergeCell ref="A4:L4"/>
    <mergeCell ref="A3:L3"/>
    <mergeCell ref="A95:E95"/>
    <mergeCell ref="A96:L96"/>
    <mergeCell ref="C81:E81"/>
    <mergeCell ref="A82:L82"/>
    <mergeCell ref="A83:B83"/>
    <mergeCell ref="C83:L83"/>
    <mergeCell ref="C85:L85"/>
    <mergeCell ref="F87:I87"/>
    <mergeCell ref="A57:B57"/>
    <mergeCell ref="C57:E57"/>
    <mergeCell ref="A58:L58"/>
    <mergeCell ref="A59:L59"/>
    <mergeCell ref="A61:B61"/>
    <mergeCell ref="C61:E61"/>
    <mergeCell ref="A40:L40"/>
    <mergeCell ref="A101:B101"/>
    <mergeCell ref="C101:E101"/>
    <mergeCell ref="A102:E102"/>
    <mergeCell ref="A8:L8"/>
    <mergeCell ref="A9:L9"/>
    <mergeCell ref="A13:L13"/>
    <mergeCell ref="A14:L14"/>
    <mergeCell ref="B10:L10"/>
    <mergeCell ref="B11:L11"/>
    <mergeCell ref="B12:L12"/>
    <mergeCell ref="A43:B43"/>
    <mergeCell ref="C43:E43"/>
    <mergeCell ref="A44:L44"/>
    <mergeCell ref="A56:B56"/>
    <mergeCell ref="C56:E56"/>
  </mergeCells>
  <phoneticPr fontId="24" type="noConversion"/>
  <printOptions horizontalCentered="1"/>
  <pageMargins left="0.23622047244094491" right="0.23622047244094491" top="0.35433070866141736" bottom="0.35433070866141736" header="0.31496062992125984" footer="0.31496062992125984"/>
  <pageSetup scale="8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bbb512-1571-4e07-b6d1-58a2f7b56e94">
      <Terms xmlns="http://schemas.microsoft.com/office/infopath/2007/PartnerControls"/>
    </lcf76f155ced4ddcb4097134ff3c332f>
    <TaxCatchAll xmlns="23ba8f61-b463-4306-8171-955c033565e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371C6DF127524E98DE5C6998D084C2" ma:contentTypeVersion="17" ma:contentTypeDescription="Crear nuevo documento." ma:contentTypeScope="" ma:versionID="cf5ea3d61db5c70dc8c5d5e203494840">
  <xsd:schema xmlns:xsd="http://www.w3.org/2001/XMLSchema" xmlns:xs="http://www.w3.org/2001/XMLSchema" xmlns:p="http://schemas.microsoft.com/office/2006/metadata/properties" xmlns:ns2="20bbb512-1571-4e07-b6d1-58a2f7b56e94" xmlns:ns3="23ba8f61-b463-4306-8171-955c033565ec" targetNamespace="http://schemas.microsoft.com/office/2006/metadata/properties" ma:root="true" ma:fieldsID="25cc8b4b8fc313c8311f68ad90f86af8" ns2:_="" ns3:_="">
    <xsd:import namespace="20bbb512-1571-4e07-b6d1-58a2f7b56e94"/>
    <xsd:import namespace="23ba8f61-b463-4306-8171-955c03356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bb512-1571-4e07-b6d1-58a2f7b56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a8f61-b463-4306-8171-955c03356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2efe680-5e5f-4900-b467-64a002080389}" ma:internalName="TaxCatchAll" ma:showField="CatchAllData" ma:web="23ba8f61-b463-4306-8171-955c033565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4F0023-5A7A-4382-A3D7-0FD67FA18586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23ba8f61-b463-4306-8171-955c033565ec"/>
    <ds:schemaRef ds:uri="http://purl.org/dc/terms/"/>
    <ds:schemaRef ds:uri="20bbb512-1571-4e07-b6d1-58a2f7b56e94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7D1884A-A418-40C1-BF87-17A43AE71C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ACD135-B483-42E9-9682-EBDCD2E035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bbb512-1571-4e07-b6d1-58a2f7b56e94"/>
    <ds:schemaRef ds:uri="23ba8f61-b463-4306-8171-955c03356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Malla curricular</vt:lpstr>
      <vt:lpstr>'Malla curricular'!Títulos_a_imprimir</vt:lpstr>
    </vt:vector>
  </TitlesOfParts>
  <Manager/>
  <Company>GeoM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 Topo</dc:creator>
  <cp:keywords/>
  <dc:description/>
  <cp:lastModifiedBy>GOMEZ - HERRERA MARGARITA</cp:lastModifiedBy>
  <cp:revision/>
  <dcterms:created xsi:type="dcterms:W3CDTF">2017-03-25T02:06:47Z</dcterms:created>
  <dcterms:modified xsi:type="dcterms:W3CDTF">2025-02-04T17:57:33Z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0x01010078371C6DF127524E98DE5C6998D084C2</vt:lpwstr>
  </property>
  <property fmtid="{D5CDD505-2E9C-101B-9397-08002B2CF9AE}" pid="3" name="MediaServiceImageTags">
    <vt:lpwstr/>
  </property>
</Properties>
</file>