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NDEZ-ROMEROPAOL\Documents\Subdirección\Oficios\Coordinación\DSEC\Mallas CU2\Ciencias Químicas 2025\"/>
    </mc:Choice>
  </mc:AlternateContent>
  <xr:revisionPtr revIDLastSave="0" documentId="8_{E690E455-B126-4B75-A43C-89AE98D3F7FF}" xr6:coauthVersionLast="47" xr6:coauthVersionMax="47" xr10:uidLastSave="{00000000-0000-0000-0000-000000000000}"/>
  <bookViews>
    <workbookView xWindow="-120" yWindow="-120" windowWidth="38640" windowHeight="21120" xr2:uid="{98EC9DFD-11EB-45C6-BFCD-216CFC6B92D4}"/>
  </bookViews>
  <sheets>
    <sheet name="QUÍMICA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D33" i="1"/>
  <c r="E33" i="1"/>
  <c r="F33" i="1"/>
  <c r="F60" i="1" s="1"/>
  <c r="G33" i="1"/>
  <c r="G60" i="1" s="1"/>
  <c r="H33" i="1"/>
  <c r="I33" i="1"/>
  <c r="D41" i="1"/>
  <c r="E41" i="1"/>
  <c r="E60" i="1" s="1"/>
  <c r="F41" i="1"/>
  <c r="G41" i="1"/>
  <c r="H41" i="1"/>
  <c r="I41" i="1"/>
  <c r="D48" i="1"/>
  <c r="D60" i="1" s="1"/>
  <c r="E48" i="1"/>
  <c r="F48" i="1"/>
  <c r="G48" i="1"/>
  <c r="H48" i="1"/>
  <c r="H60" i="1" s="1"/>
  <c r="I48" i="1"/>
  <c r="I60" i="1" s="1"/>
  <c r="D51" i="1"/>
  <c r="E51" i="1"/>
  <c r="F51" i="1"/>
  <c r="G51" i="1"/>
  <c r="H51" i="1"/>
  <c r="I51" i="1"/>
  <c r="D55" i="1"/>
  <c r="E55" i="1"/>
  <c r="F55" i="1"/>
  <c r="G55" i="1"/>
  <c r="H55" i="1"/>
  <c r="I55" i="1"/>
  <c r="D59" i="1"/>
  <c r="E59" i="1"/>
  <c r="F59" i="1"/>
  <c r="G59" i="1"/>
  <c r="H59" i="1"/>
  <c r="I59" i="1"/>
  <c r="D64" i="1"/>
  <c r="E64" i="1"/>
  <c r="F64" i="1"/>
  <c r="G64" i="1"/>
  <c r="H64" i="1"/>
  <c r="I64" i="1"/>
  <c r="D70" i="1"/>
  <c r="E70" i="1"/>
  <c r="F70" i="1"/>
  <c r="G70" i="1"/>
  <c r="H70" i="1"/>
  <c r="I70" i="1"/>
  <c r="D76" i="1"/>
  <c r="E76" i="1"/>
  <c r="F76" i="1"/>
  <c r="G76" i="1"/>
  <c r="H76" i="1"/>
  <c r="I76" i="1"/>
  <c r="D82" i="1"/>
  <c r="E82" i="1"/>
  <c r="F82" i="1"/>
  <c r="G82" i="1"/>
  <c r="H82" i="1"/>
  <c r="I82" i="1"/>
  <c r="D87" i="1"/>
  <c r="E87" i="1"/>
  <c r="F87" i="1"/>
  <c r="G87" i="1"/>
  <c r="H87" i="1"/>
  <c r="I87" i="1"/>
  <c r="D92" i="1"/>
  <c r="E92" i="1"/>
  <c r="F92" i="1"/>
  <c r="G92" i="1"/>
  <c r="H92" i="1"/>
  <c r="I92" i="1"/>
  <c r="D95" i="1"/>
  <c r="E95" i="1"/>
  <c r="F95" i="1"/>
  <c r="F109" i="1" s="1"/>
  <c r="G95" i="1"/>
  <c r="G109" i="1" s="1"/>
  <c r="H95" i="1"/>
  <c r="I95" i="1"/>
  <c r="D104" i="1"/>
  <c r="D109" i="1" s="1"/>
  <c r="E104" i="1"/>
  <c r="E109" i="1" s="1"/>
  <c r="F104" i="1"/>
  <c r="G104" i="1"/>
  <c r="H104" i="1"/>
  <c r="I104" i="1"/>
  <c r="D108" i="1"/>
  <c r="E108" i="1"/>
  <c r="F108" i="1"/>
  <c r="G108" i="1"/>
  <c r="H108" i="1"/>
  <c r="I108" i="1"/>
  <c r="H109" i="1"/>
  <c r="H110" i="1" s="1"/>
  <c r="H117" i="1" s="1"/>
  <c r="I109" i="1"/>
  <c r="I110" i="1" s="1"/>
  <c r="I117" i="1" s="1"/>
  <c r="D116" i="1"/>
  <c r="E116" i="1"/>
  <c r="F116" i="1"/>
  <c r="G116" i="1"/>
  <c r="H116" i="1"/>
  <c r="I116" i="1"/>
  <c r="E110" i="1" l="1"/>
  <c r="E117" i="1" s="1"/>
  <c r="D110" i="1"/>
  <c r="D117" i="1" s="1"/>
  <c r="G110" i="1"/>
  <c r="G117" i="1" s="1"/>
  <c r="F110" i="1"/>
  <c r="F117" i="1" s="1"/>
</calcChain>
</file>

<file path=xl/sharedStrings.xml><?xml version="1.0" encoding="utf-8"?>
<sst xmlns="http://schemas.openxmlformats.org/spreadsheetml/2006/main" count="194" uniqueCount="149">
  <si>
    <t>* Laboratorio experimental ligado a las horas de teoría por semana.</t>
  </si>
  <si>
    <r>
      <rPr>
        <vertAlign val="superscript"/>
        <sz val="10"/>
        <rFont val="Source Sans Pro"/>
        <family val="2"/>
      </rPr>
      <t xml:space="preserve">3 </t>
    </r>
    <r>
      <rPr>
        <sz val="10"/>
        <rFont val="Source Sans Pro"/>
        <family val="2"/>
      </rPr>
      <t>Corresponde a horas de Proyecto de Impacto Social</t>
    </r>
  </si>
  <si>
    <r>
      <rPr>
        <vertAlign val="superscript"/>
        <sz val="10"/>
        <rFont val="Source Sans Pro"/>
        <family val="2"/>
      </rPr>
      <t xml:space="preserve">2 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</si>
  <si>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</si>
  <si>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t>Totales Máximos</t>
  </si>
  <si>
    <t>Subtotal Área de Optativas Complementarias</t>
  </si>
  <si>
    <t>Los definidos por la Unidad Académica</t>
  </si>
  <si>
    <t>Optativa IV</t>
  </si>
  <si>
    <t>Optativa III</t>
  </si>
  <si>
    <t>Optativa II</t>
  </si>
  <si>
    <t>Optativa I</t>
  </si>
  <si>
    <t>Área de Optativas Complementarias</t>
  </si>
  <si>
    <t>Totales Mínimos</t>
  </si>
  <si>
    <t>Total Nivel Formativo</t>
  </si>
  <si>
    <t>Subtotal Área de Optativas Disciplinarias</t>
  </si>
  <si>
    <t>Área de Optativas Disciplinarias</t>
  </si>
  <si>
    <t>Subtotal Área de Integración Disciplinaria</t>
  </si>
  <si>
    <t>80 % de Créditos</t>
  </si>
  <si>
    <t>Práctica Profesional</t>
  </si>
  <si>
    <t>70% de Créditos</t>
  </si>
  <si>
    <t>Vinculación e Integración Social</t>
  </si>
  <si>
    <t>Práctica Profesional Crítica</t>
  </si>
  <si>
    <t>Quimiometría</t>
  </si>
  <si>
    <t>Control de Calidad</t>
  </si>
  <si>
    <t>Análisis Cromatográfico y Técnicas Analíticas Avanzadas</t>
  </si>
  <si>
    <r>
      <t>32</t>
    </r>
    <r>
      <rPr>
        <vertAlign val="superscript"/>
        <sz val="10"/>
        <rFont val="Source Sans Pro"/>
        <family val="2"/>
      </rPr>
      <t>3</t>
    </r>
  </si>
  <si>
    <t>Técnicas de Análisis Ambiental *</t>
  </si>
  <si>
    <t>Elucidación Espectroscópica</t>
  </si>
  <si>
    <t>Síntesis Orgánica *</t>
  </si>
  <si>
    <t>Asignaturas Integradoras</t>
  </si>
  <si>
    <t>Área de Integración Disciplinaria</t>
  </si>
  <si>
    <t>Subtotal Área de Bioquímica</t>
  </si>
  <si>
    <t>Reactividad de Compuestos Orgánicos I</t>
  </si>
  <si>
    <t>Bioquímica General *</t>
  </si>
  <si>
    <t>Área de Bioquímica</t>
  </si>
  <si>
    <t>Subtotal Área de Procesos Industriales</t>
  </si>
  <si>
    <t>Normatividad</t>
  </si>
  <si>
    <t>Seguridad y Producción</t>
  </si>
  <si>
    <t>S/R</t>
  </si>
  <si>
    <t>Cinética Química</t>
  </si>
  <si>
    <t>Operaciones Unitarias *</t>
  </si>
  <si>
    <t>Área de Procesos Industriales</t>
  </si>
  <si>
    <t>Subtotal Área de Fenómenos Fisicoquímicos</t>
  </si>
  <si>
    <t>Adsorción y Catálisis *</t>
  </si>
  <si>
    <t>Termodinámica I</t>
  </si>
  <si>
    <t>Cinética Química *</t>
  </si>
  <si>
    <t>Solicitan curso ligado</t>
  </si>
  <si>
    <t>Adsorción y Catálisis</t>
  </si>
  <si>
    <t>Electroquímica*</t>
  </si>
  <si>
    <t>Área de Fenómenos Fisicoquímicos</t>
  </si>
  <si>
    <t>Subtotal Área de Análisis Químico</t>
  </si>
  <si>
    <t>Análisis Cromatográfico y Técnicas Analíticas Avanzadas *</t>
  </si>
  <si>
    <t>Reactividad de Compuestos Orgánicos II</t>
  </si>
  <si>
    <t>Elucidación Espectroscópica *</t>
  </si>
  <si>
    <t>Análisis Volumétrico</t>
  </si>
  <si>
    <t>Análisis Espectrofotométrico *</t>
  </si>
  <si>
    <t>Área de Análisis Químico</t>
  </si>
  <si>
    <t>Subtotal Área de Síntesis Química</t>
  </si>
  <si>
    <t>Teorías de Enlace</t>
  </si>
  <si>
    <t>Química de Coordinación *</t>
  </si>
  <si>
    <t>Reactividad de Compuestos Orgánicos II *</t>
  </si>
  <si>
    <t>Teoría de Grupos, Elucidación Espectroscópica</t>
  </si>
  <si>
    <t>Química Heterocíclica *</t>
  </si>
  <si>
    <t>Química de Coordinación</t>
  </si>
  <si>
    <t>Química Organometálica *</t>
  </si>
  <si>
    <t>Área de Síntesis Química</t>
  </si>
  <si>
    <t>Subtotal Área de Estructura de la Materia</t>
  </si>
  <si>
    <t>Ecuaciones Diferenciales</t>
  </si>
  <si>
    <t>Teoría de Grupos</t>
  </si>
  <si>
    <t>Química de Materiales *</t>
  </si>
  <si>
    <t>Química Cuántica</t>
  </si>
  <si>
    <t>Química Cuántica Computacional</t>
  </si>
  <si>
    <t>Área de Estructura de la Materia</t>
  </si>
  <si>
    <t>Subtotal Área de Formación General Universitaria</t>
  </si>
  <si>
    <t>FGMA 002</t>
  </si>
  <si>
    <t>Formación General Profesional</t>
  </si>
  <si>
    <t>FGMA 003</t>
  </si>
  <si>
    <t>Área de Formación General Universitaria</t>
  </si>
  <si>
    <t>Nivel Formativo</t>
  </si>
  <si>
    <t>Total Nivel Básico</t>
  </si>
  <si>
    <t>Termodinámica II *</t>
  </si>
  <si>
    <t>Cálculo de Dos Variables</t>
  </si>
  <si>
    <t>Termodinámica I *</t>
  </si>
  <si>
    <t>Análisis Electroquímico *</t>
  </si>
  <si>
    <t>Análisis Volumétrico *</t>
  </si>
  <si>
    <t>Área de  Análisis Químico</t>
  </si>
  <si>
    <t>Fundamentos de Química Orgánica</t>
  </si>
  <si>
    <t>Reactividad de Compuestos Orgánicos I *</t>
  </si>
  <si>
    <t>Química General II</t>
  </si>
  <si>
    <t>Fundamentos de Química Orgánica *</t>
  </si>
  <si>
    <t>Tendencias Periódicas</t>
  </si>
  <si>
    <t>Teorías de Enlace *</t>
  </si>
  <si>
    <t>Tendencias Periódicas *</t>
  </si>
  <si>
    <t>Química General I</t>
  </si>
  <si>
    <t>Química General II *</t>
  </si>
  <si>
    <t>Química General I *</t>
  </si>
  <si>
    <t>Área de  Estructura de la Materia</t>
  </si>
  <si>
    <t>Subtotal Área de Fisicomatemáticas</t>
  </si>
  <si>
    <t>Electricidad y Magnetismo</t>
  </si>
  <si>
    <t xml:space="preserve"> Física Moderna *</t>
  </si>
  <si>
    <t>Mecánica Clásica</t>
  </si>
  <si>
    <t>Electricidad y Magnetismo *</t>
  </si>
  <si>
    <t>Mecánica Clásica *</t>
  </si>
  <si>
    <t>Cálculo de Una Variable</t>
  </si>
  <si>
    <t>Área de Fisicomatemáticas</t>
  </si>
  <si>
    <t>Subtotal Área de Herramientas para la Investigación</t>
  </si>
  <si>
    <t>Estadística Descriptiva</t>
  </si>
  <si>
    <t>Estadística Inferencial</t>
  </si>
  <si>
    <t>Metodología de la Investigación en Química</t>
  </si>
  <si>
    <t>Área de Herramientas para la Investigación</t>
  </si>
  <si>
    <t>FGMA 006</t>
  </si>
  <si>
    <t>Inglés IV</t>
  </si>
  <si>
    <t>FGMA 007</t>
  </si>
  <si>
    <t>FGMA 005</t>
  </si>
  <si>
    <t>Inglés III</t>
  </si>
  <si>
    <t>FGMA 004</t>
  </si>
  <si>
    <t>Inglés II</t>
  </si>
  <si>
    <t>Inglés I</t>
  </si>
  <si>
    <t>FGMA 001</t>
  </si>
  <si>
    <t>Formación General Disciplinaria</t>
  </si>
  <si>
    <t>Introducción a la Formación General Universitaria</t>
  </si>
  <si>
    <t>Nivel Básico</t>
  </si>
  <si>
    <r>
      <t>HPS</t>
    </r>
    <r>
      <rPr>
        <b/>
        <vertAlign val="superscript"/>
        <sz val="10"/>
        <color rgb="FFFFFFFF"/>
        <rFont val="Source Sans Pro"/>
        <family val="2"/>
      </rPr>
      <t>2</t>
    </r>
  </si>
  <si>
    <r>
      <t>HTS</t>
    </r>
    <r>
      <rPr>
        <b/>
        <vertAlign val="superscript"/>
        <sz val="10"/>
        <color rgb="FFFFFFFF"/>
        <rFont val="Source Sans Pro"/>
        <family val="2"/>
      </rPr>
      <t>1</t>
    </r>
  </si>
  <si>
    <t>Requisitos</t>
  </si>
  <si>
    <t>Total de Créditos</t>
  </si>
  <si>
    <t>Total de Horas por Periodo</t>
  </si>
  <si>
    <t>Horas de Trabajo Independiente por Periodo</t>
  </si>
  <si>
    <t>Horas Totales por Semana</t>
  </si>
  <si>
    <t>Horas de Mediación Docente</t>
  </si>
  <si>
    <t>Nombre de la Asignatura</t>
  </si>
  <si>
    <t>Clave</t>
  </si>
  <si>
    <t>No.</t>
  </si>
  <si>
    <r>
      <t xml:space="preserve">Unidad Académica: </t>
    </r>
    <r>
      <rPr>
        <b/>
        <sz val="10"/>
        <rFont val="Source Sans Pro"/>
        <family val="2"/>
      </rPr>
      <t xml:space="preserve">Facultad de Ciencias Químicas </t>
    </r>
  </si>
  <si>
    <r>
      <t xml:space="preserve">Certificado que se otorga: </t>
    </r>
    <r>
      <rPr>
        <b/>
        <sz val="10"/>
        <rFont val="Source Sans Pro"/>
        <family val="2"/>
      </rPr>
      <t>Licenciado(a) en Química</t>
    </r>
  </si>
  <si>
    <r>
      <t>Título que se otorga:</t>
    </r>
    <r>
      <rPr>
        <b/>
        <sz val="10"/>
        <rFont val="Source Sans Pro"/>
        <family val="2"/>
      </rPr>
      <t xml:space="preserve"> </t>
    </r>
    <r>
      <rPr>
        <sz val="10"/>
        <rFont val="Source Sans Pro"/>
        <family val="2"/>
      </rPr>
      <t xml:space="preserve"> </t>
    </r>
    <r>
      <rPr>
        <b/>
        <sz val="10"/>
        <rFont val="Source Sans Pro"/>
        <family val="2"/>
      </rPr>
      <t>Licenciado(a) en</t>
    </r>
    <r>
      <rPr>
        <sz val="10"/>
        <rFont val="Source Sans Pro"/>
        <family val="2"/>
      </rPr>
      <t xml:space="preserve"> </t>
    </r>
    <r>
      <rPr>
        <b/>
        <sz val="10"/>
        <rFont val="Source Sans Pro"/>
        <family val="2"/>
      </rPr>
      <t>Química</t>
    </r>
  </si>
  <si>
    <r>
      <t>Tipo de Plan de Estudios:</t>
    </r>
    <r>
      <rPr>
        <b/>
        <sz val="10"/>
        <rFont val="Source Sans Pro"/>
        <family val="2"/>
      </rPr>
      <t xml:space="preserve"> Científico-práctico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</si>
  <si>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5226 / 5442</t>
    </r>
  </si>
  <si>
    <r>
      <t>Tiempo mínimo y máximo:</t>
    </r>
    <r>
      <rPr>
        <b/>
        <sz val="10"/>
        <color rgb="FF000000"/>
        <rFont val="Source Sans Pro"/>
        <family val="2"/>
      </rPr>
      <t xml:space="preserve"> 3.5 a 6.5 años</t>
    </r>
  </si>
  <si>
    <r>
      <t xml:space="preserve">Créditos mínimos y máximos para la obtención del título: </t>
    </r>
    <r>
      <rPr>
        <b/>
        <sz val="10"/>
        <color rgb="FF000000"/>
        <rFont val="Source Sans Pro"/>
        <family val="2"/>
      </rPr>
      <t>321 / 333</t>
    </r>
  </si>
  <si>
    <t>Duración del Plan</t>
  </si>
  <si>
    <r>
      <t xml:space="preserve">Nivel Educativo: </t>
    </r>
    <r>
      <rPr>
        <b/>
        <sz val="10"/>
        <rFont val="Source Sans Pro"/>
        <family val="2"/>
      </rPr>
      <t>Licenciatura</t>
    </r>
  </si>
  <si>
    <t>Vigencia: A partir de agosto 2025</t>
  </si>
  <si>
    <t>Periodicidad: 4.5 años (9 semestres)</t>
  </si>
  <si>
    <t>Modalidad educativa: Escolarizada</t>
  </si>
  <si>
    <t xml:space="preserve"> Plan de Estudios: Licenciatura en Química</t>
  </si>
  <si>
    <t>Malla curricular: Relación de Asignaturas por Niveles de Formación, Horas Teoría, Práctica y de Trabajo Independiente</t>
  </si>
  <si>
    <t xml:space="preserve"> Vicerrectoría de Docencia</t>
  </si>
  <si>
    <t>Benemérita Universidad Autónoma de Puebla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</si>
</sst>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name val="Source Sans Pro"/>
      <family val="2"/>
    </font>
    <font>
      <vertAlign val="superscript"/>
      <sz val="10"/>
      <name val="Source Sans Pro"/>
      <family val="2"/>
    </font>
    <font>
      <b/>
      <sz val="10"/>
      <name val="Source Sans Pro"/>
      <family val="2"/>
    </font>
    <font>
      <sz val="10"/>
      <color rgb="FF000000"/>
      <name val="Source Sans Pro"/>
      <family val="2"/>
    </font>
    <font>
      <b/>
      <sz val="10"/>
      <color rgb="FF000000"/>
      <name val="Source Sans Pro"/>
      <family val="2"/>
    </font>
    <font>
      <b/>
      <sz val="10"/>
      <color rgb="FFFFFFFF"/>
      <name val="Source Sans Pro"/>
      <family val="2"/>
    </font>
    <font>
      <sz val="10"/>
      <color rgb="FFFFFFFF"/>
      <name val="Source Sans Pro"/>
      <family val="2"/>
    </font>
    <font>
      <b/>
      <sz val="10"/>
      <color rgb="FF003B5C"/>
      <name val="Source Sans Pro"/>
      <family val="2"/>
    </font>
    <font>
      <b/>
      <vertAlign val="superscript"/>
      <sz val="10"/>
      <color rgb="FFFFFFFF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80C4E8"/>
        <bgColor rgb="FF000000"/>
      </patternFill>
    </fill>
    <fill>
      <patternFill patternType="solid">
        <fgColor rgb="FFD5F0FF"/>
        <bgColor rgb="FFBDD6EE"/>
      </patternFill>
    </fill>
    <fill>
      <patternFill patternType="solid">
        <fgColor rgb="FFD5F0FF"/>
        <bgColor rgb="FF000000"/>
      </patternFill>
    </fill>
    <fill>
      <patternFill patternType="lightDown">
        <fgColor rgb="FF808080"/>
        <bgColor rgb="FFFFFFFF"/>
      </patternFill>
    </fill>
    <fill>
      <patternFill patternType="solid">
        <fgColor rgb="FF808080"/>
        <bgColor rgb="FF000000"/>
      </patternFill>
    </fill>
    <fill>
      <patternFill patternType="solid">
        <fgColor rgb="FF003B5C"/>
        <bgColor rgb="FF000000"/>
      </patternFill>
    </fill>
    <fill>
      <patternFill patternType="solid">
        <fgColor rgb="FF808080"/>
        <bgColor rgb="FF8EAADB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787E-CFC9-4B2F-8D9E-3A547FA60312}">
  <dimension ref="A1:K122"/>
  <sheetViews>
    <sheetView tabSelected="1" topLeftCell="A102" workbookViewId="0">
      <selection activeCell="G130" sqref="G130"/>
    </sheetView>
  </sheetViews>
  <sheetFormatPr baseColWidth="10" defaultRowHeight="15" x14ac:dyDescent="0.25"/>
  <cols>
    <col min="3" max="3" width="19.140625" customWidth="1"/>
    <col min="11" max="11" width="15.140625" customWidth="1"/>
  </cols>
  <sheetData>
    <row r="1" spans="1:10" x14ac:dyDescent="0.25">
      <c r="A1" s="41" t="s">
        <v>148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x14ac:dyDescent="0.25">
      <c r="A2" s="41" t="s">
        <v>147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x14ac:dyDescent="0.25">
      <c r="A3" s="41" t="s">
        <v>146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25">
      <c r="A4" s="41" t="s">
        <v>145</v>
      </c>
      <c r="B4" s="41"/>
      <c r="C4" s="41"/>
      <c r="D4" s="41"/>
      <c r="E4" s="41"/>
      <c r="F4" s="41"/>
      <c r="G4" s="41"/>
      <c r="H4" s="41"/>
      <c r="I4" s="41"/>
      <c r="J4" s="41"/>
    </row>
    <row r="5" spans="1:10" x14ac:dyDescent="0.25">
      <c r="A5" s="41" t="s">
        <v>144</v>
      </c>
      <c r="B5" s="41"/>
      <c r="C5" s="41"/>
      <c r="D5" s="41"/>
      <c r="E5" s="41"/>
      <c r="F5" s="41"/>
      <c r="G5" s="41"/>
      <c r="H5" s="41"/>
      <c r="I5" s="41"/>
      <c r="J5" s="41"/>
    </row>
    <row r="6" spans="1:10" x14ac:dyDescent="0.25">
      <c r="A6" s="41" t="s">
        <v>143</v>
      </c>
      <c r="B6" s="41"/>
      <c r="C6" s="41"/>
      <c r="D6" s="41"/>
      <c r="E6" s="41"/>
      <c r="F6" s="41"/>
      <c r="G6" s="41"/>
      <c r="H6" s="41"/>
      <c r="I6" s="41"/>
      <c r="J6" s="41"/>
    </row>
    <row r="7" spans="1:10" x14ac:dyDescent="0.25">
      <c r="A7" s="41" t="s">
        <v>142</v>
      </c>
      <c r="B7" s="41"/>
      <c r="C7" s="41"/>
      <c r="D7" s="41"/>
      <c r="E7" s="41"/>
      <c r="F7" s="41"/>
      <c r="G7" s="41"/>
      <c r="H7" s="41"/>
      <c r="I7" s="41"/>
      <c r="J7" s="41"/>
    </row>
    <row r="8" spans="1:10" x14ac:dyDescent="0.25">
      <c r="A8" s="39" t="s">
        <v>141</v>
      </c>
      <c r="B8" s="39"/>
      <c r="C8" s="39"/>
      <c r="D8" s="39"/>
      <c r="E8" s="39"/>
      <c r="F8" s="39"/>
      <c r="G8" s="39"/>
      <c r="H8" s="39"/>
      <c r="I8" s="39"/>
      <c r="J8" s="39"/>
    </row>
    <row r="9" spans="1:10" x14ac:dyDescent="0.25">
      <c r="A9" s="39" t="s">
        <v>140</v>
      </c>
      <c r="B9" s="39"/>
      <c r="C9" s="39"/>
      <c r="D9" s="39"/>
      <c r="E9" s="39"/>
      <c r="F9" s="39"/>
      <c r="G9" s="39"/>
      <c r="H9" s="39"/>
      <c r="I9" s="39"/>
      <c r="J9" s="39"/>
    </row>
    <row r="10" spans="1:10" x14ac:dyDescent="0.25">
      <c r="A10" s="4"/>
      <c r="B10" s="40" t="s">
        <v>139</v>
      </c>
      <c r="C10" s="39"/>
      <c r="D10" s="39"/>
      <c r="E10" s="39"/>
      <c r="F10" s="39"/>
      <c r="G10" s="39"/>
      <c r="H10" s="39"/>
      <c r="I10" s="39"/>
      <c r="J10" s="39"/>
    </row>
    <row r="11" spans="1:10" x14ac:dyDescent="0.25">
      <c r="A11" s="4"/>
      <c r="B11" s="40" t="s">
        <v>138</v>
      </c>
      <c r="C11" s="39"/>
      <c r="D11" s="39"/>
      <c r="E11" s="39"/>
      <c r="F11" s="39"/>
      <c r="G11" s="39"/>
      <c r="H11" s="39"/>
      <c r="I11" s="39"/>
      <c r="J11" s="39"/>
    </row>
    <row r="12" spans="1:10" x14ac:dyDescent="0.25">
      <c r="A12" s="4"/>
      <c r="B12" s="39" t="s">
        <v>137</v>
      </c>
      <c r="C12" s="39"/>
      <c r="D12" s="39"/>
      <c r="E12" s="39"/>
      <c r="F12" s="39"/>
      <c r="G12" s="39"/>
      <c r="H12" s="39"/>
      <c r="I12" s="39"/>
      <c r="J12" s="39"/>
    </row>
    <row r="13" spans="1:10" x14ac:dyDescent="0.25">
      <c r="A13" s="39" t="s">
        <v>136</v>
      </c>
      <c r="B13" s="39"/>
      <c r="C13" s="39"/>
      <c r="D13" s="39"/>
      <c r="E13" s="39"/>
      <c r="F13" s="39"/>
      <c r="G13" s="39"/>
      <c r="H13" s="39"/>
      <c r="I13" s="39"/>
      <c r="J13" s="39"/>
    </row>
    <row r="14" spans="1:10" x14ac:dyDescent="0.25">
      <c r="A14" s="39" t="s">
        <v>135</v>
      </c>
      <c r="B14" s="39"/>
      <c r="C14" s="39"/>
      <c r="D14" s="39"/>
      <c r="E14" s="39"/>
      <c r="F14" s="39"/>
      <c r="G14" s="39"/>
      <c r="H14" s="39"/>
      <c r="I14" s="39"/>
      <c r="J14" s="39"/>
    </row>
    <row r="15" spans="1:10" x14ac:dyDescent="0.25">
      <c r="A15" s="39" t="s">
        <v>134</v>
      </c>
      <c r="B15" s="39"/>
      <c r="C15" s="39"/>
      <c r="D15" s="39"/>
      <c r="E15" s="39"/>
      <c r="F15" s="39"/>
      <c r="G15" s="39"/>
      <c r="H15" s="39"/>
      <c r="I15" s="39"/>
      <c r="J15" s="39"/>
    </row>
    <row r="16" spans="1:10" x14ac:dyDescent="0.25">
      <c r="A16" s="39" t="s">
        <v>133</v>
      </c>
      <c r="B16" s="39"/>
      <c r="C16" s="39"/>
      <c r="D16" s="39"/>
      <c r="E16" s="39"/>
      <c r="F16" s="39"/>
      <c r="G16" s="39"/>
      <c r="H16" s="39"/>
      <c r="I16" s="39"/>
      <c r="J16" s="39"/>
    </row>
    <row r="17" spans="1:10" x14ac:dyDescent="0.25">
      <c r="A17" s="4"/>
      <c r="B17" s="4"/>
      <c r="C17" s="1"/>
      <c r="D17" s="4"/>
      <c r="E17" s="4"/>
      <c r="F17" s="4"/>
      <c r="G17" s="4"/>
      <c r="H17" s="4"/>
      <c r="I17" s="4"/>
      <c r="J17" s="1"/>
    </row>
    <row r="18" spans="1:10" ht="41.25" customHeight="1" x14ac:dyDescent="0.25">
      <c r="A18" s="21" t="s">
        <v>132</v>
      </c>
      <c r="B18" s="21" t="s">
        <v>131</v>
      </c>
      <c r="C18" s="21" t="s">
        <v>130</v>
      </c>
      <c r="D18" s="21" t="s">
        <v>129</v>
      </c>
      <c r="E18" s="21"/>
      <c r="F18" s="21" t="s">
        <v>128</v>
      </c>
      <c r="G18" s="21" t="s">
        <v>127</v>
      </c>
      <c r="H18" s="21" t="s">
        <v>126</v>
      </c>
      <c r="I18" s="21" t="s">
        <v>125</v>
      </c>
      <c r="J18" s="21" t="s">
        <v>124</v>
      </c>
    </row>
    <row r="19" spans="1:10" ht="33" customHeight="1" x14ac:dyDescent="0.25">
      <c r="A19" s="21"/>
      <c r="B19" s="21"/>
      <c r="C19" s="21"/>
      <c r="D19" s="19" t="s">
        <v>123</v>
      </c>
      <c r="E19" s="19" t="s">
        <v>122</v>
      </c>
      <c r="F19" s="21"/>
      <c r="G19" s="21"/>
      <c r="H19" s="21"/>
      <c r="I19" s="21"/>
      <c r="J19" s="21"/>
    </row>
    <row r="20" spans="1:10" x14ac:dyDescent="0.25">
      <c r="A20" s="37" t="s">
        <v>121</v>
      </c>
      <c r="B20" s="37"/>
      <c r="C20" s="37"/>
      <c r="D20" s="37"/>
      <c r="E20" s="37"/>
      <c r="F20" s="37"/>
      <c r="G20" s="37"/>
      <c r="H20" s="37"/>
      <c r="I20" s="37"/>
      <c r="J20" s="37"/>
    </row>
    <row r="21" spans="1:10" x14ac:dyDescent="0.25">
      <c r="A21" s="17" t="s">
        <v>77</v>
      </c>
      <c r="B21" s="17"/>
      <c r="C21" s="17"/>
      <c r="D21" s="17"/>
      <c r="E21" s="17"/>
      <c r="F21" s="17"/>
      <c r="G21" s="17"/>
      <c r="H21" s="17"/>
      <c r="I21" s="17"/>
      <c r="J21" s="17"/>
    </row>
    <row r="22" spans="1:10" ht="40.5" x14ac:dyDescent="0.25">
      <c r="A22" s="13">
        <v>1</v>
      </c>
      <c r="B22" s="28" t="s">
        <v>118</v>
      </c>
      <c r="C22" s="23" t="s">
        <v>120</v>
      </c>
      <c r="D22" s="13">
        <v>1</v>
      </c>
      <c r="E22" s="13">
        <v>2</v>
      </c>
      <c r="F22" s="13">
        <v>3</v>
      </c>
      <c r="G22" s="13">
        <v>16</v>
      </c>
      <c r="H22" s="13">
        <v>70</v>
      </c>
      <c r="I22" s="13">
        <v>4</v>
      </c>
      <c r="J22" s="13" t="s">
        <v>38</v>
      </c>
    </row>
    <row r="23" spans="1:10" ht="27" x14ac:dyDescent="0.25">
      <c r="A23" s="13">
        <v>2</v>
      </c>
      <c r="B23" s="28" t="s">
        <v>74</v>
      </c>
      <c r="C23" s="23" t="s">
        <v>119</v>
      </c>
      <c r="D23" s="13">
        <v>1</v>
      </c>
      <c r="E23" s="13">
        <v>2</v>
      </c>
      <c r="F23" s="13">
        <v>3</v>
      </c>
      <c r="G23" s="13">
        <v>16</v>
      </c>
      <c r="H23" s="13">
        <v>70</v>
      </c>
      <c r="I23" s="13">
        <v>4</v>
      </c>
      <c r="J23" s="13" t="s">
        <v>118</v>
      </c>
    </row>
    <row r="24" spans="1:10" x14ac:dyDescent="0.25">
      <c r="A24" s="13">
        <v>3</v>
      </c>
      <c r="B24" s="28" t="s">
        <v>115</v>
      </c>
      <c r="C24" s="23" t="s">
        <v>117</v>
      </c>
      <c r="D24" s="13">
        <v>2</v>
      </c>
      <c r="E24" s="13">
        <v>2</v>
      </c>
      <c r="F24" s="13">
        <v>4</v>
      </c>
      <c r="G24" s="13">
        <v>0</v>
      </c>
      <c r="H24" s="13">
        <v>72</v>
      </c>
      <c r="I24" s="13">
        <v>4</v>
      </c>
      <c r="J24" s="13" t="s">
        <v>38</v>
      </c>
    </row>
    <row r="25" spans="1:10" x14ac:dyDescent="0.25">
      <c r="A25" s="13">
        <v>4</v>
      </c>
      <c r="B25" s="28" t="s">
        <v>113</v>
      </c>
      <c r="C25" s="23" t="s">
        <v>116</v>
      </c>
      <c r="D25" s="13">
        <v>2</v>
      </c>
      <c r="E25" s="13">
        <v>2</v>
      </c>
      <c r="F25" s="13">
        <v>4</v>
      </c>
      <c r="G25" s="13">
        <v>0</v>
      </c>
      <c r="H25" s="13">
        <v>72</v>
      </c>
      <c r="I25" s="13">
        <v>4</v>
      </c>
      <c r="J25" s="13" t="s">
        <v>115</v>
      </c>
    </row>
    <row r="26" spans="1:10" x14ac:dyDescent="0.25">
      <c r="A26" s="13">
        <v>5</v>
      </c>
      <c r="B26" s="28" t="s">
        <v>110</v>
      </c>
      <c r="C26" s="23" t="s">
        <v>114</v>
      </c>
      <c r="D26" s="13">
        <v>2</v>
      </c>
      <c r="E26" s="13">
        <v>2</v>
      </c>
      <c r="F26" s="13">
        <v>4</v>
      </c>
      <c r="G26" s="13">
        <v>0</v>
      </c>
      <c r="H26" s="13">
        <v>72</v>
      </c>
      <c r="I26" s="13">
        <v>4</v>
      </c>
      <c r="J26" s="13" t="s">
        <v>113</v>
      </c>
    </row>
    <row r="27" spans="1:10" x14ac:dyDescent="0.25">
      <c r="A27" s="13">
        <v>6</v>
      </c>
      <c r="B27" s="28" t="s">
        <v>112</v>
      </c>
      <c r="C27" s="23" t="s">
        <v>111</v>
      </c>
      <c r="D27" s="14">
        <v>2</v>
      </c>
      <c r="E27" s="14">
        <v>2</v>
      </c>
      <c r="F27" s="14">
        <v>4</v>
      </c>
      <c r="G27" s="14">
        <v>0</v>
      </c>
      <c r="H27" s="14">
        <v>72</v>
      </c>
      <c r="I27" s="14">
        <v>4</v>
      </c>
      <c r="J27" s="13" t="s">
        <v>110</v>
      </c>
    </row>
    <row r="28" spans="1:10" ht="40.5" x14ac:dyDescent="0.25">
      <c r="A28" s="12"/>
      <c r="B28" s="11"/>
      <c r="C28" s="9" t="s">
        <v>73</v>
      </c>
      <c r="D28" s="10">
        <f>SUM(D22:D27)</f>
        <v>10</v>
      </c>
      <c r="E28" s="10">
        <f>SUM(E22:E27)</f>
        <v>12</v>
      </c>
      <c r="F28" s="10">
        <f>SUM(F22:F27)</f>
        <v>22</v>
      </c>
      <c r="G28" s="10">
        <f>SUM(G22:G27)</f>
        <v>32</v>
      </c>
      <c r="H28" s="10">
        <f>SUM(H22:H27)</f>
        <v>428</v>
      </c>
      <c r="I28" s="10">
        <f>SUM(I22:I27)</f>
        <v>24</v>
      </c>
      <c r="J28" s="9"/>
    </row>
    <row r="29" spans="1:10" x14ac:dyDescent="0.25">
      <c r="A29" s="17" t="s">
        <v>109</v>
      </c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40.5" x14ac:dyDescent="0.25">
      <c r="A30" s="13">
        <v>7</v>
      </c>
      <c r="B30" s="28"/>
      <c r="C30" s="15" t="s">
        <v>108</v>
      </c>
      <c r="D30" s="13">
        <v>3</v>
      </c>
      <c r="E30" s="13">
        <v>0</v>
      </c>
      <c r="F30" s="13">
        <v>3</v>
      </c>
      <c r="G30" s="13">
        <v>0</v>
      </c>
      <c r="H30" s="13">
        <v>54</v>
      </c>
      <c r="I30" s="13">
        <v>3</v>
      </c>
      <c r="J30" s="13" t="s">
        <v>38</v>
      </c>
    </row>
    <row r="31" spans="1:10" x14ac:dyDescent="0.25">
      <c r="A31" s="13">
        <v>8</v>
      </c>
      <c r="B31" s="28"/>
      <c r="C31" s="15" t="s">
        <v>106</v>
      </c>
      <c r="D31" s="13">
        <v>3</v>
      </c>
      <c r="E31" s="13">
        <v>0</v>
      </c>
      <c r="F31" s="13">
        <v>3</v>
      </c>
      <c r="G31" s="13">
        <v>0</v>
      </c>
      <c r="H31" s="13">
        <v>54</v>
      </c>
      <c r="I31" s="13">
        <v>3</v>
      </c>
      <c r="J31" s="13" t="s">
        <v>38</v>
      </c>
    </row>
    <row r="32" spans="1:10" ht="27" x14ac:dyDescent="0.25">
      <c r="A32" s="13">
        <v>9</v>
      </c>
      <c r="B32" s="28"/>
      <c r="C32" s="15" t="s">
        <v>107</v>
      </c>
      <c r="D32" s="13">
        <v>3</v>
      </c>
      <c r="E32" s="13">
        <v>0</v>
      </c>
      <c r="F32" s="13">
        <v>3</v>
      </c>
      <c r="G32" s="13">
        <v>0</v>
      </c>
      <c r="H32" s="13">
        <v>54</v>
      </c>
      <c r="I32" s="13">
        <v>3</v>
      </c>
      <c r="J32" s="13" t="s">
        <v>106</v>
      </c>
    </row>
    <row r="33" spans="1:10" ht="40.5" x14ac:dyDescent="0.25">
      <c r="A33" s="12"/>
      <c r="B33" s="12"/>
      <c r="C33" s="9" t="s">
        <v>105</v>
      </c>
      <c r="D33" s="10">
        <f>SUM(D30:D32)</f>
        <v>9</v>
      </c>
      <c r="E33" s="10">
        <f>SUM(E30:E32)</f>
        <v>0</v>
      </c>
      <c r="F33" s="10">
        <f>SUM(F30:F32)</f>
        <v>9</v>
      </c>
      <c r="G33" s="10">
        <f>SUM(G30:G32)</f>
        <v>0</v>
      </c>
      <c r="H33" s="10">
        <f>SUM(H30:H32)</f>
        <v>162</v>
      </c>
      <c r="I33" s="10">
        <f>SUM(I30:I32)</f>
        <v>9</v>
      </c>
      <c r="J33" s="9"/>
    </row>
    <row r="34" spans="1:10" x14ac:dyDescent="0.25">
      <c r="A34" s="17" t="s">
        <v>104</v>
      </c>
      <c r="B34" s="17"/>
      <c r="C34" s="17"/>
      <c r="D34" s="17"/>
      <c r="E34" s="17"/>
      <c r="F34" s="17"/>
      <c r="G34" s="17"/>
      <c r="H34" s="17"/>
      <c r="I34" s="17"/>
      <c r="J34" s="17"/>
    </row>
    <row r="35" spans="1:10" ht="27" x14ac:dyDescent="0.25">
      <c r="A35" s="13">
        <v>10</v>
      </c>
      <c r="B35" s="28"/>
      <c r="C35" s="15" t="s">
        <v>103</v>
      </c>
      <c r="D35" s="13">
        <v>6</v>
      </c>
      <c r="E35" s="13">
        <v>0</v>
      </c>
      <c r="F35" s="13">
        <v>6</v>
      </c>
      <c r="G35" s="13">
        <v>0</v>
      </c>
      <c r="H35" s="13">
        <v>108</v>
      </c>
      <c r="I35" s="13">
        <v>7</v>
      </c>
      <c r="J35" s="13" t="s">
        <v>38</v>
      </c>
    </row>
    <row r="36" spans="1:10" ht="27" x14ac:dyDescent="0.25">
      <c r="A36" s="13">
        <v>11</v>
      </c>
      <c r="B36" s="28"/>
      <c r="C36" s="15" t="s">
        <v>81</v>
      </c>
      <c r="D36" s="13">
        <v>4</v>
      </c>
      <c r="E36" s="13">
        <v>0</v>
      </c>
      <c r="F36" s="13">
        <v>4</v>
      </c>
      <c r="G36" s="13">
        <v>0</v>
      </c>
      <c r="H36" s="13">
        <v>72</v>
      </c>
      <c r="I36" s="13">
        <v>4</v>
      </c>
      <c r="J36" s="13" t="s">
        <v>103</v>
      </c>
    </row>
    <row r="37" spans="1:10" ht="27" x14ac:dyDescent="0.25">
      <c r="A37" s="13">
        <v>12</v>
      </c>
      <c r="B37" s="28"/>
      <c r="C37" s="15" t="s">
        <v>67</v>
      </c>
      <c r="D37" s="13">
        <v>4</v>
      </c>
      <c r="E37" s="13">
        <v>0</v>
      </c>
      <c r="F37" s="13">
        <v>4</v>
      </c>
      <c r="G37" s="13">
        <v>0</v>
      </c>
      <c r="H37" s="13">
        <v>72</v>
      </c>
      <c r="I37" s="13">
        <v>4</v>
      </c>
      <c r="J37" s="13" t="s">
        <v>81</v>
      </c>
    </row>
    <row r="38" spans="1:10" x14ac:dyDescent="0.25">
      <c r="A38" s="13">
        <v>13</v>
      </c>
      <c r="B38" s="28"/>
      <c r="C38" s="15" t="s">
        <v>102</v>
      </c>
      <c r="D38" s="13">
        <v>4</v>
      </c>
      <c r="E38" s="13">
        <v>2</v>
      </c>
      <c r="F38" s="13">
        <v>6</v>
      </c>
      <c r="G38" s="13">
        <v>0</v>
      </c>
      <c r="H38" s="13">
        <v>108</v>
      </c>
      <c r="I38" s="13">
        <v>7</v>
      </c>
      <c r="J38" s="13" t="s">
        <v>38</v>
      </c>
    </row>
    <row r="39" spans="1:10" ht="27" x14ac:dyDescent="0.25">
      <c r="A39" s="13">
        <v>14</v>
      </c>
      <c r="B39" s="28"/>
      <c r="C39" s="15" t="s">
        <v>101</v>
      </c>
      <c r="D39" s="13">
        <v>4</v>
      </c>
      <c r="E39" s="13">
        <v>2</v>
      </c>
      <c r="F39" s="13">
        <v>6</v>
      </c>
      <c r="G39" s="13">
        <v>0</v>
      </c>
      <c r="H39" s="13">
        <v>108</v>
      </c>
      <c r="I39" s="13">
        <v>7</v>
      </c>
      <c r="J39" s="13" t="s">
        <v>100</v>
      </c>
    </row>
    <row r="40" spans="1:10" ht="27" x14ac:dyDescent="0.25">
      <c r="A40" s="13">
        <v>15</v>
      </c>
      <c r="B40" s="28"/>
      <c r="C40" s="15" t="s">
        <v>99</v>
      </c>
      <c r="D40" s="13">
        <v>4</v>
      </c>
      <c r="E40" s="13">
        <v>2</v>
      </c>
      <c r="F40" s="13">
        <v>6</v>
      </c>
      <c r="G40" s="13">
        <v>0</v>
      </c>
      <c r="H40" s="13">
        <v>108</v>
      </c>
      <c r="I40" s="13">
        <v>7</v>
      </c>
      <c r="J40" s="13" t="s">
        <v>98</v>
      </c>
    </row>
    <row r="41" spans="1:10" ht="27" x14ac:dyDescent="0.25">
      <c r="A41" s="12"/>
      <c r="B41" s="11"/>
      <c r="C41" s="9" t="s">
        <v>97</v>
      </c>
      <c r="D41" s="10">
        <f>SUM(D35:D40)</f>
        <v>26</v>
      </c>
      <c r="E41" s="10">
        <f>SUM(E35:E40)</f>
        <v>6</v>
      </c>
      <c r="F41" s="10">
        <f>SUM(F35:F40)</f>
        <v>32</v>
      </c>
      <c r="G41" s="10">
        <f>SUM(G35:G40)</f>
        <v>0</v>
      </c>
      <c r="H41" s="10">
        <f>SUM(H35:H40)</f>
        <v>576</v>
      </c>
      <c r="I41" s="10">
        <f>SUM(I35:I40)</f>
        <v>36</v>
      </c>
      <c r="J41" s="9"/>
    </row>
    <row r="42" spans="1:10" x14ac:dyDescent="0.25">
      <c r="A42" s="17" t="s">
        <v>96</v>
      </c>
      <c r="B42" s="17"/>
      <c r="C42" s="17"/>
      <c r="D42" s="17"/>
      <c r="E42" s="17"/>
      <c r="F42" s="17"/>
      <c r="G42" s="17"/>
      <c r="H42" s="17"/>
      <c r="I42" s="17"/>
      <c r="J42" s="17"/>
    </row>
    <row r="43" spans="1:10" x14ac:dyDescent="0.25">
      <c r="A43" s="13">
        <v>16</v>
      </c>
      <c r="B43" s="28"/>
      <c r="C43" s="15" t="s">
        <v>95</v>
      </c>
      <c r="D43" s="14">
        <v>5</v>
      </c>
      <c r="E43" s="14">
        <v>3</v>
      </c>
      <c r="F43" s="14">
        <v>8</v>
      </c>
      <c r="G43" s="14">
        <v>0</v>
      </c>
      <c r="H43" s="14">
        <v>144</v>
      </c>
      <c r="I43" s="14">
        <v>9</v>
      </c>
      <c r="J43" s="13" t="s">
        <v>38</v>
      </c>
    </row>
    <row r="44" spans="1:10" ht="27" x14ac:dyDescent="0.25">
      <c r="A44" s="13">
        <v>17</v>
      </c>
      <c r="B44" s="28"/>
      <c r="C44" s="15" t="s">
        <v>94</v>
      </c>
      <c r="D44" s="14">
        <v>5</v>
      </c>
      <c r="E44" s="14">
        <v>3</v>
      </c>
      <c r="F44" s="14">
        <v>8</v>
      </c>
      <c r="G44" s="14">
        <v>0</v>
      </c>
      <c r="H44" s="14">
        <v>144</v>
      </c>
      <c r="I44" s="14">
        <v>9</v>
      </c>
      <c r="J44" s="13" t="s">
        <v>93</v>
      </c>
    </row>
    <row r="45" spans="1:10" ht="27" x14ac:dyDescent="0.25">
      <c r="A45" s="13">
        <v>18</v>
      </c>
      <c r="B45" s="28"/>
      <c r="C45" s="15" t="s">
        <v>92</v>
      </c>
      <c r="D45" s="14">
        <v>4</v>
      </c>
      <c r="E45" s="14">
        <v>3</v>
      </c>
      <c r="F45" s="14">
        <v>7</v>
      </c>
      <c r="G45" s="14">
        <v>0</v>
      </c>
      <c r="H45" s="14">
        <v>126</v>
      </c>
      <c r="I45" s="14">
        <v>8</v>
      </c>
      <c r="J45" s="13" t="s">
        <v>88</v>
      </c>
    </row>
    <row r="46" spans="1:10" ht="27" x14ac:dyDescent="0.25">
      <c r="A46" s="13">
        <v>19</v>
      </c>
      <c r="B46" s="28"/>
      <c r="C46" s="15" t="s">
        <v>91</v>
      </c>
      <c r="D46" s="14">
        <v>4</v>
      </c>
      <c r="E46" s="14">
        <v>3</v>
      </c>
      <c r="F46" s="14">
        <v>7</v>
      </c>
      <c r="G46" s="14">
        <v>0</v>
      </c>
      <c r="H46" s="14">
        <v>126</v>
      </c>
      <c r="I46" s="14">
        <v>8</v>
      </c>
      <c r="J46" s="13" t="s">
        <v>90</v>
      </c>
    </row>
    <row r="47" spans="1:10" ht="27" x14ac:dyDescent="0.25">
      <c r="A47" s="13">
        <v>20</v>
      </c>
      <c r="B47" s="28"/>
      <c r="C47" s="15" t="s">
        <v>89</v>
      </c>
      <c r="D47" s="14">
        <v>4</v>
      </c>
      <c r="E47" s="14">
        <v>3</v>
      </c>
      <c r="F47" s="14">
        <v>7</v>
      </c>
      <c r="G47" s="14">
        <v>0</v>
      </c>
      <c r="H47" s="14">
        <v>126</v>
      </c>
      <c r="I47" s="14">
        <v>8</v>
      </c>
      <c r="J47" s="13" t="s">
        <v>88</v>
      </c>
    </row>
    <row r="48" spans="1:10" ht="40.5" x14ac:dyDescent="0.25">
      <c r="A48" s="12"/>
      <c r="B48" s="11"/>
      <c r="C48" s="9" t="s">
        <v>66</v>
      </c>
      <c r="D48" s="10">
        <f>SUM(D43:D47)</f>
        <v>22</v>
      </c>
      <c r="E48" s="10">
        <f>SUM(E43:E47)</f>
        <v>15</v>
      </c>
      <c r="F48" s="10">
        <f>SUM(F43:F47)</f>
        <v>37</v>
      </c>
      <c r="G48" s="10">
        <f>SUM(G43:G47)</f>
        <v>0</v>
      </c>
      <c r="H48" s="10">
        <f>SUM(H43:H47)</f>
        <v>666</v>
      </c>
      <c r="I48" s="10">
        <f>SUM(I43:I47)</f>
        <v>42</v>
      </c>
      <c r="J48" s="9"/>
    </row>
    <row r="49" spans="1:10" x14ac:dyDescent="0.25">
      <c r="A49" s="17" t="s">
        <v>65</v>
      </c>
      <c r="B49" s="17"/>
      <c r="C49" s="17"/>
      <c r="D49" s="17"/>
      <c r="E49" s="17"/>
      <c r="F49" s="17"/>
      <c r="G49" s="17"/>
      <c r="H49" s="17"/>
      <c r="I49" s="17"/>
      <c r="J49" s="17"/>
    </row>
    <row r="50" spans="1:10" ht="40.5" x14ac:dyDescent="0.25">
      <c r="A50" s="13">
        <v>21</v>
      </c>
      <c r="B50" s="28"/>
      <c r="C50" s="15" t="s">
        <v>87</v>
      </c>
      <c r="D50" s="14">
        <v>4</v>
      </c>
      <c r="E50" s="14">
        <v>3</v>
      </c>
      <c r="F50" s="14">
        <v>7</v>
      </c>
      <c r="G50" s="14">
        <v>0</v>
      </c>
      <c r="H50" s="14">
        <v>126</v>
      </c>
      <c r="I50" s="14">
        <v>8</v>
      </c>
      <c r="J50" s="13" t="s">
        <v>86</v>
      </c>
    </row>
    <row r="51" spans="1:10" ht="27" x14ac:dyDescent="0.25">
      <c r="A51" s="12"/>
      <c r="B51" s="11"/>
      <c r="C51" s="9" t="s">
        <v>57</v>
      </c>
      <c r="D51" s="10">
        <f>SUM(D50)</f>
        <v>4</v>
      </c>
      <c r="E51" s="10">
        <f>SUM(E50)</f>
        <v>3</v>
      </c>
      <c r="F51" s="10">
        <f>SUM(F50)</f>
        <v>7</v>
      </c>
      <c r="G51" s="10">
        <f>SUM(G50)</f>
        <v>0</v>
      </c>
      <c r="H51" s="10">
        <f>SUM(H50)</f>
        <v>126</v>
      </c>
      <c r="I51" s="10">
        <f>SUM(I50)</f>
        <v>8</v>
      </c>
      <c r="J51" s="9"/>
    </row>
    <row r="52" spans="1:10" x14ac:dyDescent="0.25">
      <c r="A52" s="17" t="s">
        <v>85</v>
      </c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25">
      <c r="A53" s="13">
        <v>22</v>
      </c>
      <c r="B53" s="28"/>
      <c r="C53" s="15" t="s">
        <v>84</v>
      </c>
      <c r="D53" s="14">
        <v>4</v>
      </c>
      <c r="E53" s="14">
        <v>3</v>
      </c>
      <c r="F53" s="14">
        <v>7</v>
      </c>
      <c r="G53" s="14">
        <v>0</v>
      </c>
      <c r="H53" s="14">
        <v>126</v>
      </c>
      <c r="I53" s="14">
        <v>8</v>
      </c>
      <c r="J53" s="13" t="s">
        <v>38</v>
      </c>
    </row>
    <row r="54" spans="1:10" ht="27" x14ac:dyDescent="0.25">
      <c r="A54" s="13">
        <v>23</v>
      </c>
      <c r="B54" s="28"/>
      <c r="C54" s="15" t="s">
        <v>83</v>
      </c>
      <c r="D54" s="14">
        <v>4</v>
      </c>
      <c r="E54" s="14">
        <v>3</v>
      </c>
      <c r="F54" s="14">
        <v>7</v>
      </c>
      <c r="G54" s="14">
        <v>0</v>
      </c>
      <c r="H54" s="14">
        <v>126</v>
      </c>
      <c r="I54" s="14">
        <v>8</v>
      </c>
      <c r="J54" s="13" t="s">
        <v>54</v>
      </c>
    </row>
    <row r="55" spans="1:10" ht="27" x14ac:dyDescent="0.25">
      <c r="A55" s="12"/>
      <c r="B55" s="11"/>
      <c r="C55" s="9" t="s">
        <v>50</v>
      </c>
      <c r="D55" s="10">
        <f>SUM(D53:D54)</f>
        <v>8</v>
      </c>
      <c r="E55" s="10">
        <f>SUM(E53:E54)</f>
        <v>6</v>
      </c>
      <c r="F55" s="10">
        <f>SUM(F53:F54)</f>
        <v>14</v>
      </c>
      <c r="G55" s="10">
        <f>SUM(G53:G54)</f>
        <v>0</v>
      </c>
      <c r="H55" s="10">
        <f>SUM(H53:H54)</f>
        <v>252</v>
      </c>
      <c r="I55" s="10">
        <f>SUM(I53:I54)</f>
        <v>16</v>
      </c>
      <c r="J55" s="9"/>
    </row>
    <row r="56" spans="1:10" x14ac:dyDescent="0.25">
      <c r="A56" s="17" t="s">
        <v>49</v>
      </c>
      <c r="B56" s="17"/>
      <c r="C56" s="17"/>
      <c r="D56" s="17"/>
      <c r="E56" s="17"/>
      <c r="F56" s="17"/>
      <c r="G56" s="17"/>
      <c r="H56" s="17"/>
      <c r="I56" s="17"/>
      <c r="J56" s="17"/>
    </row>
    <row r="57" spans="1:10" ht="27" x14ac:dyDescent="0.25">
      <c r="A57" s="13">
        <v>24</v>
      </c>
      <c r="B57" s="28"/>
      <c r="C57" s="15" t="s">
        <v>82</v>
      </c>
      <c r="D57" s="14">
        <v>4</v>
      </c>
      <c r="E57" s="14">
        <v>3</v>
      </c>
      <c r="F57" s="14">
        <v>7</v>
      </c>
      <c r="G57" s="14">
        <v>0</v>
      </c>
      <c r="H57" s="14">
        <v>126</v>
      </c>
      <c r="I57" s="14">
        <v>8</v>
      </c>
      <c r="J57" s="13" t="s">
        <v>81</v>
      </c>
    </row>
    <row r="58" spans="1:10" ht="27" x14ac:dyDescent="0.25">
      <c r="A58" s="13">
        <v>25</v>
      </c>
      <c r="B58" s="28"/>
      <c r="C58" s="15" t="s">
        <v>80</v>
      </c>
      <c r="D58" s="14">
        <v>4</v>
      </c>
      <c r="E58" s="14">
        <v>3</v>
      </c>
      <c r="F58" s="14">
        <v>7</v>
      </c>
      <c r="G58" s="14">
        <v>0</v>
      </c>
      <c r="H58" s="14">
        <v>126</v>
      </c>
      <c r="I58" s="14">
        <v>8</v>
      </c>
      <c r="J58" s="13" t="s">
        <v>44</v>
      </c>
    </row>
    <row r="59" spans="1:10" ht="40.5" x14ac:dyDescent="0.25">
      <c r="A59" s="12"/>
      <c r="B59" s="11"/>
      <c r="C59" s="9" t="s">
        <v>42</v>
      </c>
      <c r="D59" s="10">
        <f>SUM(D57:D58)</f>
        <v>8</v>
      </c>
      <c r="E59" s="10">
        <f>SUM(E57:E58)</f>
        <v>6</v>
      </c>
      <c r="F59" s="10">
        <f>SUM(F57:F58)</f>
        <v>14</v>
      </c>
      <c r="G59" s="10">
        <f>SUM(G57:G58)</f>
        <v>0</v>
      </c>
      <c r="H59" s="10">
        <f>SUM(H57:H58)</f>
        <v>252</v>
      </c>
      <c r="I59" s="10">
        <f>SUM(I57:I58)</f>
        <v>16</v>
      </c>
      <c r="J59" s="9"/>
    </row>
    <row r="60" spans="1:10" x14ac:dyDescent="0.25">
      <c r="A60" s="38"/>
      <c r="B60" s="38"/>
      <c r="C60" s="20" t="s">
        <v>79</v>
      </c>
      <c r="D60" s="19">
        <f>D48+D41+D33+D28+D51+D55+D59</f>
        <v>87</v>
      </c>
      <c r="E60" s="19">
        <f>E48+E41+E33+E28+E51+E55+E59</f>
        <v>48</v>
      </c>
      <c r="F60" s="19">
        <f>F48+F41+F33+F28+F51+F55+F59</f>
        <v>135</v>
      </c>
      <c r="G60" s="19">
        <f>G48+G41+G33+G28+G51+G55+G59</f>
        <v>32</v>
      </c>
      <c r="H60" s="19">
        <f>H48+H41+H33+H28+H51+H55+H59</f>
        <v>2462</v>
      </c>
      <c r="I60" s="19">
        <f>I48+I41+I33+I28+I51+I55+I59</f>
        <v>151</v>
      </c>
      <c r="J60" s="20"/>
    </row>
    <row r="61" spans="1:10" x14ac:dyDescent="0.25">
      <c r="A61" s="37" t="s">
        <v>78</v>
      </c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5">
      <c r="A62" s="17" t="s">
        <v>77</v>
      </c>
      <c r="B62" s="17"/>
      <c r="C62" s="17"/>
      <c r="D62" s="17"/>
      <c r="E62" s="17"/>
      <c r="F62" s="17"/>
      <c r="G62" s="17"/>
      <c r="H62" s="17"/>
      <c r="I62" s="17"/>
      <c r="J62" s="17"/>
    </row>
    <row r="63" spans="1:10" ht="27" x14ac:dyDescent="0.25">
      <c r="A63" s="14">
        <v>26</v>
      </c>
      <c r="B63" s="28" t="s">
        <v>76</v>
      </c>
      <c r="C63" s="23" t="s">
        <v>75</v>
      </c>
      <c r="D63" s="13">
        <v>1</v>
      </c>
      <c r="E63" s="13">
        <v>2</v>
      </c>
      <c r="F63" s="13">
        <v>3</v>
      </c>
      <c r="G63" s="13">
        <v>16</v>
      </c>
      <c r="H63" s="13">
        <v>70</v>
      </c>
      <c r="I63" s="13">
        <v>4</v>
      </c>
      <c r="J63" s="13" t="s">
        <v>74</v>
      </c>
    </row>
    <row r="64" spans="1:10" ht="40.5" x14ac:dyDescent="0.25">
      <c r="A64" s="12"/>
      <c r="B64" s="11"/>
      <c r="C64" s="9" t="s">
        <v>73</v>
      </c>
      <c r="D64" s="10">
        <f>SUM(D63)</f>
        <v>1</v>
      </c>
      <c r="E64" s="10">
        <f>SUM(E63)</f>
        <v>2</v>
      </c>
      <c r="F64" s="10">
        <f>SUM(F63)</f>
        <v>3</v>
      </c>
      <c r="G64" s="10">
        <f>SUM(G63)</f>
        <v>16</v>
      </c>
      <c r="H64" s="10">
        <f>SUM(H63)</f>
        <v>70</v>
      </c>
      <c r="I64" s="10">
        <f>SUM(I63)</f>
        <v>4</v>
      </c>
      <c r="J64" s="9"/>
    </row>
    <row r="65" spans="1:10" x14ac:dyDescent="0.25">
      <c r="A65" s="17" t="s">
        <v>72</v>
      </c>
      <c r="B65" s="17"/>
      <c r="C65" s="17"/>
      <c r="D65" s="17"/>
      <c r="E65" s="17"/>
      <c r="F65" s="17"/>
      <c r="G65" s="17"/>
      <c r="H65" s="17"/>
      <c r="I65" s="17"/>
      <c r="J65" s="17"/>
    </row>
    <row r="66" spans="1:10" ht="27" x14ac:dyDescent="0.25">
      <c r="A66" s="13">
        <v>27</v>
      </c>
      <c r="B66" s="36"/>
      <c r="C66" s="35" t="s">
        <v>70</v>
      </c>
      <c r="D66" s="14">
        <v>4</v>
      </c>
      <c r="E66" s="14">
        <v>0</v>
      </c>
      <c r="F66" s="14">
        <v>4</v>
      </c>
      <c r="G66" s="14">
        <v>0</v>
      </c>
      <c r="H66" s="14">
        <v>72</v>
      </c>
      <c r="I66" s="14">
        <v>4</v>
      </c>
      <c r="J66" s="13" t="s">
        <v>67</v>
      </c>
    </row>
    <row r="67" spans="1:10" ht="27" x14ac:dyDescent="0.25">
      <c r="A67" s="14">
        <v>28</v>
      </c>
      <c r="B67" s="24"/>
      <c r="C67" s="15" t="s">
        <v>71</v>
      </c>
      <c r="D67" s="14">
        <v>4</v>
      </c>
      <c r="E67" s="14">
        <v>0</v>
      </c>
      <c r="F67" s="14">
        <v>4</v>
      </c>
      <c r="G67" s="14">
        <v>0</v>
      </c>
      <c r="H67" s="14">
        <v>72</v>
      </c>
      <c r="I67" s="14">
        <v>4</v>
      </c>
      <c r="J67" s="13" t="s">
        <v>70</v>
      </c>
    </row>
    <row r="68" spans="1:10" ht="27" x14ac:dyDescent="0.25">
      <c r="A68" s="14">
        <v>29</v>
      </c>
      <c r="B68" s="24"/>
      <c r="C68" s="15" t="s">
        <v>69</v>
      </c>
      <c r="D68" s="14">
        <v>4</v>
      </c>
      <c r="E68" s="14">
        <v>3</v>
      </c>
      <c r="F68" s="14">
        <v>7</v>
      </c>
      <c r="G68" s="14">
        <v>0</v>
      </c>
      <c r="H68" s="14">
        <v>126</v>
      </c>
      <c r="I68" s="14">
        <v>8</v>
      </c>
      <c r="J68" s="13" t="s">
        <v>58</v>
      </c>
    </row>
    <row r="69" spans="1:10" ht="27" x14ac:dyDescent="0.25">
      <c r="A69" s="14">
        <v>30</v>
      </c>
      <c r="B69" s="24"/>
      <c r="C69" s="15" t="s">
        <v>68</v>
      </c>
      <c r="D69" s="14">
        <v>4</v>
      </c>
      <c r="E69" s="14">
        <v>0</v>
      </c>
      <c r="F69" s="14">
        <v>4</v>
      </c>
      <c r="G69" s="14">
        <v>0</v>
      </c>
      <c r="H69" s="14">
        <v>72</v>
      </c>
      <c r="I69" s="14">
        <v>4</v>
      </c>
      <c r="J69" s="13" t="s">
        <v>67</v>
      </c>
    </row>
    <row r="70" spans="1:10" ht="40.5" x14ac:dyDescent="0.25">
      <c r="A70" s="12"/>
      <c r="B70" s="11"/>
      <c r="C70" s="9" t="s">
        <v>66</v>
      </c>
      <c r="D70" s="10">
        <f>SUM(D66:D69)</f>
        <v>16</v>
      </c>
      <c r="E70" s="10">
        <f>SUM(E66:E69)</f>
        <v>3</v>
      </c>
      <c r="F70" s="10">
        <f>SUM(F66:F69)</f>
        <v>19</v>
      </c>
      <c r="G70" s="10">
        <f>SUM(G66:G69)</f>
        <v>0</v>
      </c>
      <c r="H70" s="10">
        <f>SUM(H66:H69)</f>
        <v>342</v>
      </c>
      <c r="I70" s="10">
        <f>SUM(I66:I69)</f>
        <v>20</v>
      </c>
      <c r="J70" s="9"/>
    </row>
    <row r="71" spans="1:10" x14ac:dyDescent="0.25">
      <c r="A71" s="17" t="s">
        <v>65</v>
      </c>
      <c r="B71" s="17"/>
      <c r="C71" s="17"/>
      <c r="D71" s="17"/>
      <c r="E71" s="17"/>
      <c r="F71" s="17"/>
      <c r="G71" s="17"/>
      <c r="H71" s="17"/>
      <c r="I71" s="17"/>
      <c r="J71" s="17"/>
    </row>
    <row r="72" spans="1:10" ht="27" x14ac:dyDescent="0.25">
      <c r="A72" s="13">
        <v>31</v>
      </c>
      <c r="B72" s="28"/>
      <c r="C72" s="15" t="s">
        <v>64</v>
      </c>
      <c r="D72" s="14">
        <v>4</v>
      </c>
      <c r="E72" s="14">
        <v>3</v>
      </c>
      <c r="F72" s="14">
        <v>7</v>
      </c>
      <c r="G72" s="14">
        <v>0</v>
      </c>
      <c r="H72" s="14">
        <v>126</v>
      </c>
      <c r="I72" s="14">
        <v>8</v>
      </c>
      <c r="J72" s="13" t="s">
        <v>63</v>
      </c>
    </row>
    <row r="73" spans="1:10" ht="67.5" x14ac:dyDescent="0.25">
      <c r="A73" s="13">
        <v>32</v>
      </c>
      <c r="B73" s="24"/>
      <c r="C73" s="15" t="s">
        <v>62</v>
      </c>
      <c r="D73" s="14">
        <v>4</v>
      </c>
      <c r="E73" s="14">
        <v>3</v>
      </c>
      <c r="F73" s="14">
        <v>7</v>
      </c>
      <c r="G73" s="14">
        <v>0</v>
      </c>
      <c r="H73" s="14">
        <v>126</v>
      </c>
      <c r="I73" s="14">
        <v>8</v>
      </c>
      <c r="J73" s="13" t="s">
        <v>61</v>
      </c>
    </row>
    <row r="74" spans="1:10" ht="54" x14ac:dyDescent="0.25">
      <c r="A74" s="13">
        <v>33</v>
      </c>
      <c r="B74" s="24"/>
      <c r="C74" s="15" t="s">
        <v>60</v>
      </c>
      <c r="D74" s="14">
        <v>4</v>
      </c>
      <c r="E74" s="14">
        <v>3</v>
      </c>
      <c r="F74" s="14">
        <v>7</v>
      </c>
      <c r="G74" s="14">
        <v>0</v>
      </c>
      <c r="H74" s="14">
        <v>126</v>
      </c>
      <c r="I74" s="14">
        <v>8</v>
      </c>
      <c r="J74" s="13" t="s">
        <v>32</v>
      </c>
    </row>
    <row r="75" spans="1:10" ht="27" x14ac:dyDescent="0.25">
      <c r="A75" s="13">
        <v>34</v>
      </c>
      <c r="B75" s="28"/>
      <c r="C75" s="15" t="s">
        <v>59</v>
      </c>
      <c r="D75" s="14">
        <v>4</v>
      </c>
      <c r="E75" s="14">
        <v>3</v>
      </c>
      <c r="F75" s="14">
        <v>7</v>
      </c>
      <c r="G75" s="14">
        <v>0</v>
      </c>
      <c r="H75" s="14">
        <v>126</v>
      </c>
      <c r="I75" s="14">
        <v>8</v>
      </c>
      <c r="J75" s="13" t="s">
        <v>58</v>
      </c>
    </row>
    <row r="76" spans="1:10" ht="27" x14ac:dyDescent="0.25">
      <c r="A76" s="12"/>
      <c r="B76" s="11"/>
      <c r="C76" s="9" t="s">
        <v>57</v>
      </c>
      <c r="D76" s="10">
        <f>SUM(D72:D75)</f>
        <v>16</v>
      </c>
      <c r="E76" s="10">
        <f>SUM(E72:E75)</f>
        <v>12</v>
      </c>
      <c r="F76" s="10">
        <f>SUM(F72:F75)</f>
        <v>28</v>
      </c>
      <c r="G76" s="10">
        <f>SUM(G72:G75)</f>
        <v>0</v>
      </c>
      <c r="H76" s="10">
        <f>SUM(H72:H75)</f>
        <v>504</v>
      </c>
      <c r="I76" s="10">
        <f>SUM(I72:I75)</f>
        <v>32</v>
      </c>
      <c r="J76" s="9"/>
    </row>
    <row r="77" spans="1:10" x14ac:dyDescent="0.25">
      <c r="A77" s="17" t="s">
        <v>56</v>
      </c>
      <c r="B77" s="17"/>
      <c r="C77" s="17"/>
      <c r="D77" s="17"/>
      <c r="E77" s="17"/>
      <c r="F77" s="17"/>
      <c r="G77" s="17"/>
      <c r="H77" s="17"/>
      <c r="I77" s="17"/>
      <c r="J77" s="17"/>
    </row>
    <row r="78" spans="1:10" x14ac:dyDescent="0.25">
      <c r="A78" s="13">
        <v>35</v>
      </c>
      <c r="B78" s="28"/>
      <c r="C78" s="15" t="s">
        <v>22</v>
      </c>
      <c r="D78" s="14">
        <v>3</v>
      </c>
      <c r="E78" s="14">
        <v>0</v>
      </c>
      <c r="F78" s="14">
        <v>3</v>
      </c>
      <c r="G78" s="14">
        <v>0</v>
      </c>
      <c r="H78" s="14">
        <v>54</v>
      </c>
      <c r="I78" s="14">
        <v>3</v>
      </c>
      <c r="J78" s="13" t="s">
        <v>38</v>
      </c>
    </row>
    <row r="79" spans="1:10" ht="27" x14ac:dyDescent="0.25">
      <c r="A79" s="13">
        <v>36</v>
      </c>
      <c r="B79" s="28"/>
      <c r="C79" s="15" t="s">
        <v>55</v>
      </c>
      <c r="D79" s="14">
        <v>4</v>
      </c>
      <c r="E79" s="14">
        <v>3</v>
      </c>
      <c r="F79" s="14">
        <v>7</v>
      </c>
      <c r="G79" s="14">
        <v>0</v>
      </c>
      <c r="H79" s="14">
        <v>126</v>
      </c>
      <c r="I79" s="14">
        <v>8</v>
      </c>
      <c r="J79" s="13" t="s">
        <v>54</v>
      </c>
    </row>
    <row r="80" spans="1:10" ht="54" x14ac:dyDescent="0.25">
      <c r="A80" s="13">
        <v>37</v>
      </c>
      <c r="B80" s="28"/>
      <c r="C80" s="15" t="s">
        <v>53</v>
      </c>
      <c r="D80" s="14">
        <v>4</v>
      </c>
      <c r="E80" s="14">
        <v>3</v>
      </c>
      <c r="F80" s="14">
        <v>7</v>
      </c>
      <c r="G80" s="14">
        <v>0</v>
      </c>
      <c r="H80" s="14">
        <v>126</v>
      </c>
      <c r="I80" s="14">
        <v>8</v>
      </c>
      <c r="J80" s="13" t="s">
        <v>52</v>
      </c>
    </row>
    <row r="81" spans="1:11" ht="54" x14ac:dyDescent="0.25">
      <c r="A81" s="13">
        <v>38</v>
      </c>
      <c r="B81" s="28"/>
      <c r="C81" s="15" t="s">
        <v>51</v>
      </c>
      <c r="D81" s="14">
        <v>4</v>
      </c>
      <c r="E81" s="14">
        <v>3</v>
      </c>
      <c r="F81" s="14">
        <v>7</v>
      </c>
      <c r="G81" s="14">
        <v>0</v>
      </c>
      <c r="H81" s="14">
        <v>126</v>
      </c>
      <c r="I81" s="14">
        <v>8</v>
      </c>
      <c r="J81" s="13" t="s">
        <v>38</v>
      </c>
    </row>
    <row r="82" spans="1:11" ht="27" x14ac:dyDescent="0.25">
      <c r="A82" s="12"/>
      <c r="B82" s="11"/>
      <c r="C82" s="9" t="s">
        <v>50</v>
      </c>
      <c r="D82" s="10">
        <f>SUM(D78:D81)</f>
        <v>15</v>
      </c>
      <c r="E82" s="10">
        <f>SUM(E78:E81)</f>
        <v>9</v>
      </c>
      <c r="F82" s="10">
        <f>SUM(F78:F81)</f>
        <v>24</v>
      </c>
      <c r="G82" s="10">
        <f>SUM(G78:G81)</f>
        <v>0</v>
      </c>
      <c r="H82" s="10">
        <f>SUM(H78:H81)</f>
        <v>432</v>
      </c>
      <c r="I82" s="10">
        <f>SUM(I78:I81)</f>
        <v>27</v>
      </c>
      <c r="J82" s="9"/>
    </row>
    <row r="83" spans="1:11" x14ac:dyDescent="0.25">
      <c r="A83" s="17" t="s">
        <v>49</v>
      </c>
      <c r="B83" s="17"/>
      <c r="C83" s="17"/>
      <c r="D83" s="17"/>
      <c r="E83" s="17"/>
      <c r="F83" s="17"/>
      <c r="G83" s="17"/>
      <c r="H83" s="17"/>
      <c r="I83" s="17"/>
      <c r="J83" s="17"/>
    </row>
    <row r="84" spans="1:11" ht="27" x14ac:dyDescent="0.25">
      <c r="A84" s="31">
        <v>39</v>
      </c>
      <c r="B84" s="34"/>
      <c r="C84" s="33" t="s">
        <v>48</v>
      </c>
      <c r="D84" s="32">
        <v>4</v>
      </c>
      <c r="E84" s="32">
        <v>3</v>
      </c>
      <c r="F84" s="32">
        <v>7</v>
      </c>
      <c r="G84" s="32">
        <v>0</v>
      </c>
      <c r="H84" s="32">
        <v>126</v>
      </c>
      <c r="I84" s="32">
        <v>8</v>
      </c>
      <c r="J84" s="31" t="s">
        <v>47</v>
      </c>
      <c r="K84" t="s">
        <v>46</v>
      </c>
    </row>
    <row r="85" spans="1:11" ht="27" x14ac:dyDescent="0.25">
      <c r="A85" s="13">
        <v>40</v>
      </c>
      <c r="B85" s="28"/>
      <c r="C85" s="15" t="s">
        <v>45</v>
      </c>
      <c r="D85" s="14">
        <v>4</v>
      </c>
      <c r="E85" s="14">
        <v>3</v>
      </c>
      <c r="F85" s="14">
        <v>7</v>
      </c>
      <c r="G85" s="14">
        <v>0</v>
      </c>
      <c r="H85" s="14">
        <v>126</v>
      </c>
      <c r="I85" s="14">
        <v>8</v>
      </c>
      <c r="J85" s="13" t="s">
        <v>44</v>
      </c>
    </row>
    <row r="86" spans="1:11" ht="27" x14ac:dyDescent="0.25">
      <c r="A86" s="13">
        <v>41</v>
      </c>
      <c r="B86" s="28"/>
      <c r="C86" s="15" t="s">
        <v>43</v>
      </c>
      <c r="D86" s="14">
        <v>4</v>
      </c>
      <c r="E86" s="14">
        <v>3</v>
      </c>
      <c r="F86" s="14">
        <v>7</v>
      </c>
      <c r="G86" s="14">
        <v>0</v>
      </c>
      <c r="H86" s="14">
        <v>126</v>
      </c>
      <c r="I86" s="14">
        <v>8</v>
      </c>
      <c r="J86" s="13" t="s">
        <v>39</v>
      </c>
    </row>
    <row r="87" spans="1:11" ht="40.5" x14ac:dyDescent="0.25">
      <c r="A87" s="12"/>
      <c r="B87" s="11"/>
      <c r="C87" s="9" t="s">
        <v>42</v>
      </c>
      <c r="D87" s="10">
        <f>SUM(D84:D86)</f>
        <v>12</v>
      </c>
      <c r="E87" s="10">
        <f>SUM(E84:E86)</f>
        <v>9</v>
      </c>
      <c r="F87" s="10">
        <f>SUM(F84:F86)</f>
        <v>21</v>
      </c>
      <c r="G87" s="10">
        <f>SUM(G84:G86)</f>
        <v>0</v>
      </c>
      <c r="H87" s="10">
        <f>SUM(H84:H86)</f>
        <v>378</v>
      </c>
      <c r="I87" s="10">
        <f>SUM(I84:I86)</f>
        <v>24</v>
      </c>
      <c r="J87" s="9"/>
    </row>
    <row r="88" spans="1:11" x14ac:dyDescent="0.25">
      <c r="A88" s="17" t="s">
        <v>41</v>
      </c>
      <c r="B88" s="17"/>
      <c r="C88" s="17"/>
      <c r="D88" s="17"/>
      <c r="E88" s="17"/>
      <c r="F88" s="17"/>
      <c r="G88" s="17"/>
      <c r="H88" s="17"/>
      <c r="I88" s="17"/>
      <c r="J88" s="17"/>
    </row>
    <row r="89" spans="1:11" ht="27" x14ac:dyDescent="0.25">
      <c r="A89" s="30">
        <v>42</v>
      </c>
      <c r="B89" s="29"/>
      <c r="C89" s="23" t="s">
        <v>40</v>
      </c>
      <c r="D89" s="14">
        <v>3</v>
      </c>
      <c r="E89" s="14">
        <v>2</v>
      </c>
      <c r="F89" s="14">
        <v>5</v>
      </c>
      <c r="G89" s="14">
        <v>0</v>
      </c>
      <c r="H89" s="14">
        <v>90</v>
      </c>
      <c r="I89" s="14">
        <v>6</v>
      </c>
      <c r="J89" s="13" t="s">
        <v>39</v>
      </c>
    </row>
    <row r="90" spans="1:11" x14ac:dyDescent="0.25">
      <c r="A90" s="30">
        <v>43</v>
      </c>
      <c r="B90" s="29"/>
      <c r="C90" s="23" t="s">
        <v>36</v>
      </c>
      <c r="D90" s="14">
        <v>3</v>
      </c>
      <c r="E90" s="14">
        <v>0</v>
      </c>
      <c r="F90" s="14">
        <v>3</v>
      </c>
      <c r="G90" s="14">
        <v>0</v>
      </c>
      <c r="H90" s="14">
        <v>54</v>
      </c>
      <c r="I90" s="14">
        <v>3</v>
      </c>
      <c r="J90" s="13" t="s">
        <v>38</v>
      </c>
    </row>
    <row r="91" spans="1:11" ht="27" x14ac:dyDescent="0.25">
      <c r="A91" s="13">
        <v>44</v>
      </c>
      <c r="B91" s="28"/>
      <c r="C91" s="15" t="s">
        <v>37</v>
      </c>
      <c r="D91" s="14">
        <v>3</v>
      </c>
      <c r="E91" s="14">
        <v>0</v>
      </c>
      <c r="F91" s="14">
        <v>3</v>
      </c>
      <c r="G91" s="14">
        <v>0</v>
      </c>
      <c r="H91" s="14">
        <v>54</v>
      </c>
      <c r="I91" s="14">
        <v>3</v>
      </c>
      <c r="J91" s="13" t="s">
        <v>36</v>
      </c>
    </row>
    <row r="92" spans="1:11" ht="27" x14ac:dyDescent="0.25">
      <c r="A92" s="12"/>
      <c r="B92" s="11"/>
      <c r="C92" s="9" t="s">
        <v>35</v>
      </c>
      <c r="D92" s="10">
        <f>SUM(D89:D91)</f>
        <v>9</v>
      </c>
      <c r="E92" s="10">
        <f>SUM(E89:E91)</f>
        <v>2</v>
      </c>
      <c r="F92" s="10">
        <f>SUM(F89:F91)</f>
        <v>11</v>
      </c>
      <c r="G92" s="10">
        <f>SUM(G89:G91)</f>
        <v>0</v>
      </c>
      <c r="H92" s="10">
        <f>SUM(H89:H91)</f>
        <v>198</v>
      </c>
      <c r="I92" s="10">
        <f>SUM(I89:I91)</f>
        <v>12</v>
      </c>
      <c r="J92" s="9"/>
    </row>
    <row r="93" spans="1:11" x14ac:dyDescent="0.25">
      <c r="A93" s="17" t="s">
        <v>34</v>
      </c>
      <c r="B93" s="17"/>
      <c r="C93" s="17"/>
      <c r="D93" s="17"/>
      <c r="E93" s="17"/>
      <c r="F93" s="17"/>
      <c r="G93" s="17"/>
      <c r="H93" s="17"/>
      <c r="I93" s="17"/>
      <c r="J93" s="17"/>
    </row>
    <row r="94" spans="1:11" ht="54" x14ac:dyDescent="0.25">
      <c r="A94" s="13">
        <v>45</v>
      </c>
      <c r="B94" s="28"/>
      <c r="C94" s="15" t="s">
        <v>33</v>
      </c>
      <c r="D94" s="14">
        <v>3</v>
      </c>
      <c r="E94" s="14">
        <v>2</v>
      </c>
      <c r="F94" s="14">
        <v>5</v>
      </c>
      <c r="G94" s="14">
        <v>0</v>
      </c>
      <c r="H94" s="14">
        <v>90</v>
      </c>
      <c r="I94" s="14">
        <v>6</v>
      </c>
      <c r="J94" s="13" t="s">
        <v>32</v>
      </c>
    </row>
    <row r="95" spans="1:11" ht="27" x14ac:dyDescent="0.25">
      <c r="A95" s="12"/>
      <c r="B95" s="11"/>
      <c r="C95" s="9" t="s">
        <v>31</v>
      </c>
      <c r="D95" s="10">
        <f>SUM(D94:D94)</f>
        <v>3</v>
      </c>
      <c r="E95" s="10">
        <f>SUM(E94:E94)</f>
        <v>2</v>
      </c>
      <c r="F95" s="10">
        <f>SUM(F94:F94)</f>
        <v>5</v>
      </c>
      <c r="G95" s="10">
        <f>SUM(G94:G94)</f>
        <v>0</v>
      </c>
      <c r="H95" s="10">
        <f>SUM(H94:H94)</f>
        <v>90</v>
      </c>
      <c r="I95" s="10">
        <f>SUM(I94:I94)</f>
        <v>6</v>
      </c>
      <c r="J95" s="9"/>
    </row>
    <row r="96" spans="1:11" x14ac:dyDescent="0.25">
      <c r="A96" s="17" t="s">
        <v>30</v>
      </c>
      <c r="B96" s="17"/>
      <c r="C96" s="17"/>
      <c r="D96" s="17"/>
      <c r="E96" s="17"/>
      <c r="F96" s="17"/>
      <c r="G96" s="17"/>
      <c r="H96" s="17"/>
      <c r="I96" s="17"/>
      <c r="J96" s="17"/>
    </row>
    <row r="97" spans="1:10" x14ac:dyDescent="0.25">
      <c r="A97" s="26"/>
      <c r="B97" s="26"/>
      <c r="C97" s="25" t="s">
        <v>29</v>
      </c>
      <c r="D97" s="25"/>
      <c r="E97" s="25"/>
      <c r="F97" s="25"/>
      <c r="G97" s="25"/>
      <c r="H97" s="25"/>
      <c r="I97" s="25"/>
      <c r="J97" s="25"/>
    </row>
    <row r="98" spans="1:10" ht="40.5" x14ac:dyDescent="0.25">
      <c r="A98" s="14">
        <v>46</v>
      </c>
      <c r="B98" s="28"/>
      <c r="C98" s="23" t="s">
        <v>28</v>
      </c>
      <c r="D98" s="14">
        <v>4</v>
      </c>
      <c r="E98" s="14">
        <v>3</v>
      </c>
      <c r="F98" s="14">
        <v>7</v>
      </c>
      <c r="G98" s="27">
        <v>0</v>
      </c>
      <c r="H98" s="14">
        <v>126</v>
      </c>
      <c r="I98" s="14">
        <v>8</v>
      </c>
      <c r="J98" s="13" t="s">
        <v>27</v>
      </c>
    </row>
    <row r="99" spans="1:10" ht="81" x14ac:dyDescent="0.25">
      <c r="A99" s="14">
        <v>47</v>
      </c>
      <c r="B99" s="24"/>
      <c r="C99" s="15" t="s">
        <v>26</v>
      </c>
      <c r="D99" s="14">
        <v>3</v>
      </c>
      <c r="E99" s="14">
        <v>2</v>
      </c>
      <c r="F99" s="14">
        <v>5</v>
      </c>
      <c r="G99" s="27" t="s">
        <v>25</v>
      </c>
      <c r="H99" s="14">
        <v>122</v>
      </c>
      <c r="I99" s="14">
        <v>8</v>
      </c>
      <c r="J99" s="13" t="s">
        <v>24</v>
      </c>
    </row>
    <row r="100" spans="1:10" ht="27" x14ac:dyDescent="0.25">
      <c r="A100" s="13">
        <v>48</v>
      </c>
      <c r="B100" s="28"/>
      <c r="C100" s="15" t="s">
        <v>23</v>
      </c>
      <c r="D100" s="14">
        <v>4</v>
      </c>
      <c r="E100" s="14">
        <v>0</v>
      </c>
      <c r="F100" s="14">
        <v>4</v>
      </c>
      <c r="G100" s="27">
        <v>0</v>
      </c>
      <c r="H100" s="14">
        <v>72</v>
      </c>
      <c r="I100" s="14">
        <v>4</v>
      </c>
      <c r="J100" s="13" t="s">
        <v>22</v>
      </c>
    </row>
    <row r="101" spans="1:10" x14ac:dyDescent="0.25">
      <c r="A101" s="26"/>
      <c r="B101" s="26"/>
      <c r="C101" s="25" t="s">
        <v>21</v>
      </c>
      <c r="D101" s="25"/>
      <c r="E101" s="25"/>
      <c r="F101" s="25"/>
      <c r="G101" s="25"/>
      <c r="H101" s="25"/>
      <c r="I101" s="25"/>
      <c r="J101" s="25"/>
    </row>
    <row r="102" spans="1:10" ht="27" x14ac:dyDescent="0.25">
      <c r="A102" s="14">
        <v>49</v>
      </c>
      <c r="B102" s="24"/>
      <c r="C102" s="23" t="s">
        <v>20</v>
      </c>
      <c r="D102" s="14">
        <v>1</v>
      </c>
      <c r="E102" s="14">
        <v>3</v>
      </c>
      <c r="F102" s="14">
        <v>4</v>
      </c>
      <c r="G102" s="14">
        <v>0</v>
      </c>
      <c r="H102" s="14">
        <v>72</v>
      </c>
      <c r="I102" s="14">
        <v>4</v>
      </c>
      <c r="J102" s="13" t="s">
        <v>19</v>
      </c>
    </row>
    <row r="103" spans="1:10" ht="27" x14ac:dyDescent="0.25">
      <c r="A103" s="14">
        <v>50</v>
      </c>
      <c r="B103" s="24"/>
      <c r="C103" s="23" t="s">
        <v>18</v>
      </c>
      <c r="D103" s="22">
        <v>0</v>
      </c>
      <c r="E103" s="22"/>
      <c r="F103" s="22"/>
      <c r="G103" s="22"/>
      <c r="H103" s="14">
        <v>250</v>
      </c>
      <c r="I103" s="14">
        <v>15</v>
      </c>
      <c r="J103" s="13" t="s">
        <v>17</v>
      </c>
    </row>
    <row r="104" spans="1:10" ht="40.5" x14ac:dyDescent="0.25">
      <c r="A104" s="12"/>
      <c r="B104" s="11"/>
      <c r="C104" s="9" t="s">
        <v>16</v>
      </c>
      <c r="D104" s="10">
        <f>D102+D100+D99+D98</f>
        <v>12</v>
      </c>
      <c r="E104" s="10">
        <f>E102+E100+E99+E98</f>
        <v>8</v>
      </c>
      <c r="F104" s="10">
        <f>F102+F100+F99+F98</f>
        <v>20</v>
      </c>
      <c r="G104" s="10">
        <f>G98+32+G100+G102</f>
        <v>32</v>
      </c>
      <c r="H104" s="10">
        <f>H102+H100+H99+H98+H103</f>
        <v>642</v>
      </c>
      <c r="I104" s="10">
        <f>I102+I100+I99+I98+I103</f>
        <v>39</v>
      </c>
      <c r="J104" s="9"/>
    </row>
    <row r="105" spans="1:10" x14ac:dyDescent="0.25">
      <c r="A105" s="17" t="s">
        <v>15</v>
      </c>
      <c r="B105" s="17"/>
      <c r="C105" s="17"/>
      <c r="D105" s="17"/>
      <c r="E105" s="17"/>
      <c r="F105" s="17"/>
      <c r="G105" s="17"/>
      <c r="H105" s="17"/>
      <c r="I105" s="17"/>
      <c r="J105" s="17"/>
    </row>
    <row r="106" spans="1:10" ht="54" x14ac:dyDescent="0.25">
      <c r="A106" s="13">
        <v>51</v>
      </c>
      <c r="B106" s="16"/>
      <c r="C106" s="15" t="s">
        <v>10</v>
      </c>
      <c r="D106" s="14">
        <v>3</v>
      </c>
      <c r="E106" s="14">
        <v>0</v>
      </c>
      <c r="F106" s="14">
        <v>3</v>
      </c>
      <c r="G106" s="14">
        <v>0</v>
      </c>
      <c r="H106" s="14">
        <v>54</v>
      </c>
      <c r="I106" s="14">
        <v>3</v>
      </c>
      <c r="J106" s="13" t="s">
        <v>6</v>
      </c>
    </row>
    <row r="107" spans="1:10" ht="54" x14ac:dyDescent="0.25">
      <c r="A107" s="13">
        <v>52</v>
      </c>
      <c r="B107" s="16"/>
      <c r="C107" s="15" t="s">
        <v>9</v>
      </c>
      <c r="D107" s="14">
        <v>3</v>
      </c>
      <c r="E107" s="14">
        <v>0</v>
      </c>
      <c r="F107" s="14">
        <v>3</v>
      </c>
      <c r="G107" s="14">
        <v>0</v>
      </c>
      <c r="H107" s="14">
        <v>54</v>
      </c>
      <c r="I107" s="14">
        <v>3</v>
      </c>
      <c r="J107" s="13" t="s">
        <v>6</v>
      </c>
    </row>
    <row r="108" spans="1:10" ht="40.5" x14ac:dyDescent="0.25">
      <c r="A108" s="12"/>
      <c r="B108" s="11"/>
      <c r="C108" s="9" t="s">
        <v>14</v>
      </c>
      <c r="D108" s="10">
        <f>SUM(D106:D107)</f>
        <v>6</v>
      </c>
      <c r="E108" s="10">
        <f>SUM(E106:E107)</f>
        <v>0</v>
      </c>
      <c r="F108" s="10">
        <f>SUM(F106:F107)</f>
        <v>6</v>
      </c>
      <c r="G108" s="10">
        <f>SUM(G106:G107)</f>
        <v>0</v>
      </c>
      <c r="H108" s="10">
        <f>SUM(H106:H107)</f>
        <v>108</v>
      </c>
      <c r="I108" s="10">
        <f>SUM(I106:I107)</f>
        <v>6</v>
      </c>
      <c r="J108" s="9"/>
    </row>
    <row r="109" spans="1:10" ht="27" x14ac:dyDescent="0.25">
      <c r="A109" s="21"/>
      <c r="B109" s="21"/>
      <c r="C109" s="20" t="s">
        <v>13</v>
      </c>
      <c r="D109" s="19">
        <f>D108+D104++D95+D92+D87+D82+D76+D70+D64</f>
        <v>90</v>
      </c>
      <c r="E109" s="19">
        <f>E108+E104++E95+E92+E87+E82+E76+E70+E64</f>
        <v>47</v>
      </c>
      <c r="F109" s="19">
        <f>F108+F104++F95+F92+F87+F82+F76+F70+F64</f>
        <v>137</v>
      </c>
      <c r="G109" s="19">
        <f>G108+G104++G95+G92+G87+G82+G76+G70+G64</f>
        <v>48</v>
      </c>
      <c r="H109" s="19">
        <f>H108+H104++H95+H92+H87+H82+H76+H70+H64</f>
        <v>2764</v>
      </c>
      <c r="I109" s="19">
        <f>I108+I104++I95+I92+I87+I82+I76+I70+I64</f>
        <v>170</v>
      </c>
      <c r="J109" s="18"/>
    </row>
    <row r="110" spans="1:10" x14ac:dyDescent="0.25">
      <c r="A110" s="8" t="s">
        <v>12</v>
      </c>
      <c r="B110" s="8"/>
      <c r="C110" s="8"/>
      <c r="D110" s="7">
        <f>D109+D60</f>
        <v>177</v>
      </c>
      <c r="E110" s="7">
        <f>E109+E60</f>
        <v>95</v>
      </c>
      <c r="F110" s="7">
        <f>F109+F60</f>
        <v>272</v>
      </c>
      <c r="G110" s="7">
        <f>G109+G60</f>
        <v>80</v>
      </c>
      <c r="H110" s="7">
        <f>H109+H60</f>
        <v>5226</v>
      </c>
      <c r="I110" s="7">
        <f>I109+I60</f>
        <v>321</v>
      </c>
      <c r="J110" s="6"/>
    </row>
    <row r="111" spans="1:10" x14ac:dyDescent="0.25">
      <c r="A111" s="17" t="s">
        <v>11</v>
      </c>
      <c r="B111" s="17"/>
      <c r="C111" s="17"/>
      <c r="D111" s="17"/>
      <c r="E111" s="17"/>
      <c r="F111" s="17"/>
      <c r="G111" s="17"/>
      <c r="H111" s="17"/>
      <c r="I111" s="17"/>
      <c r="J111" s="17"/>
    </row>
    <row r="112" spans="1:10" ht="54" x14ac:dyDescent="0.25">
      <c r="A112" s="13">
        <v>53</v>
      </c>
      <c r="B112" s="16"/>
      <c r="C112" s="15" t="s">
        <v>10</v>
      </c>
      <c r="D112" s="14">
        <v>3</v>
      </c>
      <c r="E112" s="14">
        <v>0</v>
      </c>
      <c r="F112" s="14">
        <v>3</v>
      </c>
      <c r="G112" s="14">
        <v>0</v>
      </c>
      <c r="H112" s="14">
        <v>54</v>
      </c>
      <c r="I112" s="14">
        <v>3</v>
      </c>
      <c r="J112" s="13" t="s">
        <v>6</v>
      </c>
    </row>
    <row r="113" spans="1:10" ht="54" x14ac:dyDescent="0.25">
      <c r="A113" s="13">
        <v>54</v>
      </c>
      <c r="B113" s="16"/>
      <c r="C113" s="15" t="s">
        <v>9</v>
      </c>
      <c r="D113" s="14">
        <v>3</v>
      </c>
      <c r="E113" s="14">
        <v>0</v>
      </c>
      <c r="F113" s="14">
        <v>3</v>
      </c>
      <c r="G113" s="14">
        <v>0</v>
      </c>
      <c r="H113" s="14">
        <v>54</v>
      </c>
      <c r="I113" s="14">
        <v>3</v>
      </c>
      <c r="J113" s="13" t="s">
        <v>6</v>
      </c>
    </row>
    <row r="114" spans="1:10" ht="54" x14ac:dyDescent="0.25">
      <c r="A114" s="13">
        <v>55</v>
      </c>
      <c r="B114" s="16"/>
      <c r="C114" s="15" t="s">
        <v>8</v>
      </c>
      <c r="D114" s="14">
        <v>3</v>
      </c>
      <c r="E114" s="14">
        <v>0</v>
      </c>
      <c r="F114" s="14">
        <v>3</v>
      </c>
      <c r="G114" s="14">
        <v>0</v>
      </c>
      <c r="H114" s="14">
        <v>54</v>
      </c>
      <c r="I114" s="14">
        <v>3</v>
      </c>
      <c r="J114" s="13" t="s">
        <v>6</v>
      </c>
    </row>
    <row r="115" spans="1:10" ht="54" x14ac:dyDescent="0.25">
      <c r="A115" s="13">
        <v>56</v>
      </c>
      <c r="B115" s="16"/>
      <c r="C115" s="15" t="s">
        <v>7</v>
      </c>
      <c r="D115" s="14">
        <v>3</v>
      </c>
      <c r="E115" s="14">
        <v>0</v>
      </c>
      <c r="F115" s="14">
        <v>3</v>
      </c>
      <c r="G115" s="14">
        <v>0</v>
      </c>
      <c r="H115" s="14">
        <v>54</v>
      </c>
      <c r="I115" s="14">
        <v>3</v>
      </c>
      <c r="J115" s="13" t="s">
        <v>6</v>
      </c>
    </row>
    <row r="116" spans="1:10" ht="40.5" x14ac:dyDescent="0.25">
      <c r="A116" s="12"/>
      <c r="B116" s="11"/>
      <c r="C116" s="9" t="s">
        <v>5</v>
      </c>
      <c r="D116" s="10">
        <f>SUM(D112:D115)</f>
        <v>12</v>
      </c>
      <c r="E116" s="10">
        <f>SUM(E112:E115)</f>
        <v>0</v>
      </c>
      <c r="F116" s="10">
        <f>SUM(F112:F115)</f>
        <v>12</v>
      </c>
      <c r="G116" s="10">
        <f>SUM(G112:G115)</f>
        <v>0</v>
      </c>
      <c r="H116" s="10">
        <f>SUM(H112:H115)</f>
        <v>216</v>
      </c>
      <c r="I116" s="10">
        <f>SUM(I112:I115)</f>
        <v>12</v>
      </c>
      <c r="J116" s="9"/>
    </row>
    <row r="117" spans="1:10" x14ac:dyDescent="0.25">
      <c r="A117" s="8" t="s">
        <v>4</v>
      </c>
      <c r="B117" s="8"/>
      <c r="C117" s="8"/>
      <c r="D117" s="7">
        <f>D110+D116</f>
        <v>189</v>
      </c>
      <c r="E117" s="7">
        <f>E110+E116</f>
        <v>95</v>
      </c>
      <c r="F117" s="7">
        <f>F110+F116</f>
        <v>284</v>
      </c>
      <c r="G117" s="7">
        <f>G110+G116</f>
        <v>80</v>
      </c>
      <c r="H117" s="7">
        <f>H110+H116</f>
        <v>5442</v>
      </c>
      <c r="I117" s="7">
        <f>I110+I116</f>
        <v>333</v>
      </c>
      <c r="J117" s="6"/>
    </row>
    <row r="118" spans="1:10" x14ac:dyDescent="0.25">
      <c r="A118" s="2"/>
      <c r="B118" s="5"/>
      <c r="C118" s="3"/>
      <c r="D118" s="2"/>
      <c r="E118" s="2"/>
      <c r="F118" s="2"/>
      <c r="G118" s="2"/>
      <c r="H118" s="2"/>
      <c r="I118" s="2"/>
      <c r="J118" s="1"/>
    </row>
    <row r="119" spans="1:10" x14ac:dyDescent="0.25">
      <c r="A119" s="2"/>
      <c r="B119" s="4" t="s">
        <v>3</v>
      </c>
      <c r="C119" s="3"/>
      <c r="D119" s="2"/>
      <c r="E119" s="2"/>
      <c r="F119" s="2"/>
      <c r="G119" s="2"/>
      <c r="H119" s="2"/>
      <c r="I119" s="2"/>
      <c r="J119" s="1"/>
    </row>
    <row r="120" spans="1:10" x14ac:dyDescent="0.25">
      <c r="A120" s="2"/>
      <c r="B120" s="4" t="s">
        <v>2</v>
      </c>
      <c r="C120" s="3"/>
      <c r="D120" s="2"/>
      <c r="E120" s="2"/>
      <c r="F120" s="2"/>
      <c r="G120" s="2"/>
      <c r="H120" s="2"/>
      <c r="I120" s="2"/>
      <c r="J120" s="1"/>
    </row>
    <row r="121" spans="1:10" x14ac:dyDescent="0.25">
      <c r="A121" s="2"/>
      <c r="B121" s="4" t="s">
        <v>1</v>
      </c>
      <c r="C121" s="3"/>
      <c r="D121" s="2"/>
      <c r="E121" s="2"/>
      <c r="F121" s="2"/>
      <c r="G121" s="2"/>
      <c r="H121" s="2"/>
      <c r="I121" s="2"/>
      <c r="J121" s="1"/>
    </row>
    <row r="122" spans="1:10" x14ac:dyDescent="0.25">
      <c r="A122" s="2"/>
      <c r="B122" s="4" t="s">
        <v>0</v>
      </c>
      <c r="C122" s="3"/>
      <c r="D122" s="2"/>
      <c r="E122" s="2"/>
      <c r="F122" s="2"/>
      <c r="G122" s="2"/>
      <c r="H122" s="2"/>
      <c r="I122" s="2"/>
      <c r="J122" s="1"/>
    </row>
  </sheetData>
  <mergeCells count="70">
    <mergeCell ref="A7:J7"/>
    <mergeCell ref="A8:J8"/>
    <mergeCell ref="A9:J9"/>
    <mergeCell ref="B10:J10"/>
    <mergeCell ref="B11:J11"/>
    <mergeCell ref="A1:J1"/>
    <mergeCell ref="A2:J2"/>
    <mergeCell ref="A3:J3"/>
    <mergeCell ref="A4:J4"/>
    <mergeCell ref="A5:J5"/>
    <mergeCell ref="A6:J6"/>
    <mergeCell ref="H18:H19"/>
    <mergeCell ref="I18:I19"/>
    <mergeCell ref="J18:J19"/>
    <mergeCell ref="A20:J20"/>
    <mergeCell ref="A21:J21"/>
    <mergeCell ref="B12:J12"/>
    <mergeCell ref="A13:J13"/>
    <mergeCell ref="A14:J14"/>
    <mergeCell ref="A15:J15"/>
    <mergeCell ref="A16:J16"/>
    <mergeCell ref="A18:A19"/>
    <mergeCell ref="B18:B19"/>
    <mergeCell ref="C18:C19"/>
    <mergeCell ref="D18:E18"/>
    <mergeCell ref="F18:F19"/>
    <mergeCell ref="G18:G19"/>
    <mergeCell ref="A49:J49"/>
    <mergeCell ref="A51:B51"/>
    <mergeCell ref="A52:J52"/>
    <mergeCell ref="A55:B55"/>
    <mergeCell ref="A56:J56"/>
    <mergeCell ref="A28:B28"/>
    <mergeCell ref="A29:J29"/>
    <mergeCell ref="A33:B33"/>
    <mergeCell ref="A34:J34"/>
    <mergeCell ref="A41:B41"/>
    <mergeCell ref="A42:J42"/>
    <mergeCell ref="A48:B48"/>
    <mergeCell ref="A71:J71"/>
    <mergeCell ref="A76:B76"/>
    <mergeCell ref="A77:J77"/>
    <mergeCell ref="A82:B82"/>
    <mergeCell ref="A83:J83"/>
    <mergeCell ref="A59:B59"/>
    <mergeCell ref="A60:B60"/>
    <mergeCell ref="A61:J61"/>
    <mergeCell ref="A62:J62"/>
    <mergeCell ref="A64:B64"/>
    <mergeCell ref="A65:J65"/>
    <mergeCell ref="A70:B70"/>
    <mergeCell ref="A101:B101"/>
    <mergeCell ref="C101:J101"/>
    <mergeCell ref="D103:G103"/>
    <mergeCell ref="A104:B104"/>
    <mergeCell ref="A105:J105"/>
    <mergeCell ref="A87:B87"/>
    <mergeCell ref="A88:J88"/>
    <mergeCell ref="A92:B92"/>
    <mergeCell ref="A93:J93"/>
    <mergeCell ref="A95:B95"/>
    <mergeCell ref="A96:J96"/>
    <mergeCell ref="A97:B97"/>
    <mergeCell ref="C97:J97"/>
    <mergeCell ref="A109:B109"/>
    <mergeCell ref="A110:C110"/>
    <mergeCell ref="A111:J111"/>
    <mergeCell ref="A116:B116"/>
    <mergeCell ref="A117:C117"/>
    <mergeCell ref="A108:B1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QUÍMICA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- ROMERO PAOLA</dc:creator>
  <cp:lastModifiedBy>HERNANDEZ - ROMERO PAOLA</cp:lastModifiedBy>
  <dcterms:created xsi:type="dcterms:W3CDTF">2025-06-13T18:09:07Z</dcterms:created>
  <dcterms:modified xsi:type="dcterms:W3CDTF">2025-06-13T18:09:41Z</dcterms:modified>
</cp:coreProperties>
</file>