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gustavo_hermogenes_capgemini_com/Documents/GUSTAVO HERMÓGENES - 2024/Tarefas Victor/Dashboard/Fev25/Template/"/>
    </mc:Choice>
  </mc:AlternateContent>
  <xr:revisionPtr revIDLastSave="102" documentId="13_ncr:1_{B82A7A1D-C3FC-4C99-A3A7-F30C5FC4F056}" xr6:coauthVersionLast="47" xr6:coauthVersionMax="47" xr10:uidLastSave="{2794063A-3CD5-4A54-BCC8-C70E8E5BAB46}"/>
  <bookViews>
    <workbookView xWindow="-110" yWindow="-110" windowWidth="19420" windowHeight="11500" activeTab="1" xr2:uid="{46BDC956-C4D5-43BB-A6F5-4A1525D73409}"/>
  </bookViews>
  <sheets>
    <sheet name="Spend Category " sheetId="2" r:id="rId1"/>
    <sheet name="Spend Details " sheetId="1" r:id="rId2"/>
  </sheets>
  <definedNames>
    <definedName name="_xlnm._FilterDatabase" localSheetId="0" hidden="1">'Spend Category '!$A$1:$D$134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93" i="1" l="1"/>
  <c r="N992" i="1"/>
  <c r="N981" i="1"/>
  <c r="N980" i="1"/>
  <c r="N975" i="1"/>
  <c r="N968" i="1"/>
  <c r="N963" i="1"/>
  <c r="N956" i="1"/>
  <c r="N951" i="1"/>
  <c r="N944" i="1"/>
  <c r="N939" i="1"/>
  <c r="N933" i="1"/>
  <c r="N932" i="1"/>
  <c r="N921" i="1"/>
  <c r="N920" i="1"/>
  <c r="N909" i="1"/>
  <c r="N908" i="1"/>
  <c r="N897" i="1"/>
  <c r="N896" i="1"/>
  <c r="N885" i="1"/>
  <c r="N88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N880" i="1"/>
  <c r="N882" i="1"/>
  <c r="N883" i="1"/>
  <c r="N886" i="1"/>
  <c r="N887" i="1"/>
  <c r="N888" i="1"/>
  <c r="N889" i="1"/>
  <c r="N890" i="1"/>
  <c r="N892" i="1"/>
  <c r="N894" i="1"/>
  <c r="N895" i="1"/>
  <c r="N898" i="1"/>
  <c r="N899" i="1"/>
  <c r="N900" i="1"/>
  <c r="N901" i="1"/>
  <c r="N902" i="1"/>
  <c r="N904" i="1"/>
  <c r="N906" i="1"/>
  <c r="N907" i="1"/>
  <c r="N910" i="1"/>
  <c r="N911" i="1"/>
  <c r="N912" i="1"/>
  <c r="N913" i="1"/>
  <c r="N914" i="1"/>
  <c r="N916" i="1"/>
  <c r="N918" i="1"/>
  <c r="N919" i="1"/>
  <c r="N922" i="1"/>
  <c r="N923" i="1"/>
  <c r="N924" i="1"/>
  <c r="N925" i="1"/>
  <c r="N926" i="1"/>
  <c r="N928" i="1"/>
  <c r="N930" i="1"/>
  <c r="N931" i="1"/>
  <c r="N934" i="1"/>
  <c r="N935" i="1"/>
  <c r="N936" i="1"/>
  <c r="N937" i="1"/>
  <c r="N938" i="1"/>
  <c r="N940" i="1"/>
  <c r="N942" i="1"/>
  <c r="N943" i="1"/>
  <c r="N946" i="1"/>
  <c r="N947" i="1"/>
  <c r="N948" i="1"/>
  <c r="N949" i="1"/>
  <c r="N950" i="1"/>
  <c r="N952" i="1"/>
  <c r="N954" i="1"/>
  <c r="N955" i="1"/>
  <c r="N958" i="1"/>
  <c r="N959" i="1"/>
  <c r="N960" i="1"/>
  <c r="N961" i="1"/>
  <c r="N962" i="1"/>
  <c r="N964" i="1"/>
  <c r="N966" i="1"/>
  <c r="N967" i="1"/>
  <c r="N970" i="1"/>
  <c r="N971" i="1"/>
  <c r="N972" i="1"/>
  <c r="N973" i="1"/>
  <c r="N974" i="1"/>
  <c r="N976" i="1"/>
  <c r="N978" i="1"/>
  <c r="N979" i="1"/>
  <c r="N982" i="1"/>
  <c r="N983" i="1"/>
  <c r="N984" i="1"/>
  <c r="N985" i="1"/>
  <c r="N986" i="1"/>
  <c r="N988" i="1"/>
  <c r="N990" i="1"/>
  <c r="N991" i="1"/>
  <c r="N994" i="1"/>
  <c r="N995" i="1"/>
  <c r="N996" i="1"/>
  <c r="N997" i="1"/>
  <c r="N998" i="1"/>
  <c r="N1000" i="1"/>
  <c r="J880" i="1"/>
  <c r="J881" i="1"/>
  <c r="J882" i="1"/>
  <c r="J883" i="1"/>
  <c r="J884" i="1"/>
  <c r="J885" i="1"/>
  <c r="J886" i="1"/>
  <c r="J887" i="1"/>
  <c r="J888" i="1"/>
  <c r="J889" i="1"/>
  <c r="J890" i="1"/>
  <c r="J892" i="1"/>
  <c r="J893" i="1"/>
  <c r="J894" i="1"/>
  <c r="J895" i="1"/>
  <c r="J896" i="1"/>
  <c r="J897" i="1"/>
  <c r="J898" i="1"/>
  <c r="J899" i="1"/>
  <c r="J900" i="1"/>
  <c r="J901" i="1"/>
  <c r="J902" i="1"/>
  <c r="J904" i="1"/>
  <c r="J905" i="1"/>
  <c r="J906" i="1"/>
  <c r="J907" i="1"/>
  <c r="J908" i="1"/>
  <c r="J909" i="1"/>
  <c r="J910" i="1"/>
  <c r="J911" i="1"/>
  <c r="J912" i="1"/>
  <c r="J913" i="1"/>
  <c r="J914" i="1"/>
  <c r="J916" i="1"/>
  <c r="J917" i="1"/>
  <c r="J918" i="1"/>
  <c r="J919" i="1"/>
  <c r="J920" i="1"/>
  <c r="J921" i="1"/>
  <c r="J922" i="1"/>
  <c r="J923" i="1"/>
  <c r="J924" i="1"/>
  <c r="J925" i="1"/>
  <c r="J926" i="1"/>
  <c r="J928" i="1"/>
  <c r="J929" i="1"/>
  <c r="J930" i="1"/>
  <c r="J931" i="1"/>
  <c r="J932" i="1"/>
  <c r="J933" i="1"/>
  <c r="J934" i="1"/>
  <c r="J935" i="1"/>
  <c r="J936" i="1"/>
  <c r="J937" i="1"/>
  <c r="J938" i="1"/>
  <c r="J940" i="1"/>
  <c r="J941" i="1"/>
  <c r="J942" i="1"/>
  <c r="J943" i="1"/>
  <c r="J944" i="1"/>
  <c r="J945" i="1"/>
  <c r="J946" i="1"/>
  <c r="J947" i="1"/>
  <c r="J948" i="1"/>
  <c r="J949" i="1"/>
  <c r="J950" i="1"/>
  <c r="J952" i="1"/>
  <c r="J953" i="1"/>
  <c r="J954" i="1"/>
  <c r="J955" i="1"/>
  <c r="J956" i="1"/>
  <c r="J957" i="1"/>
  <c r="J958" i="1"/>
  <c r="J959" i="1"/>
  <c r="J960" i="1"/>
  <c r="J961" i="1"/>
  <c r="J962" i="1"/>
  <c r="J964" i="1"/>
  <c r="J965" i="1"/>
  <c r="J966" i="1"/>
  <c r="J967" i="1"/>
  <c r="J968" i="1"/>
  <c r="J969" i="1"/>
  <c r="J970" i="1"/>
  <c r="J971" i="1"/>
  <c r="J972" i="1"/>
  <c r="J973" i="1"/>
  <c r="J974" i="1"/>
  <c r="J976" i="1"/>
  <c r="J977" i="1"/>
  <c r="J978" i="1"/>
  <c r="J979" i="1"/>
  <c r="J980" i="1"/>
  <c r="J981" i="1"/>
  <c r="J982" i="1"/>
  <c r="J983" i="1"/>
  <c r="J984" i="1"/>
  <c r="J985" i="1"/>
  <c r="J986" i="1"/>
  <c r="J988" i="1"/>
  <c r="J989" i="1"/>
  <c r="J990" i="1"/>
  <c r="J991" i="1"/>
  <c r="J992" i="1"/>
  <c r="J993" i="1"/>
  <c r="J994" i="1"/>
  <c r="J995" i="1"/>
  <c r="J996" i="1"/>
  <c r="J997" i="1"/>
  <c r="J998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N989" i="1" l="1"/>
  <c r="N977" i="1"/>
  <c r="N965" i="1"/>
  <c r="N953" i="1"/>
  <c r="N941" i="1"/>
  <c r="N929" i="1"/>
  <c r="N917" i="1"/>
  <c r="N905" i="1"/>
  <c r="N893" i="1"/>
  <c r="N881" i="1"/>
  <c r="J999" i="1"/>
  <c r="J987" i="1"/>
  <c r="J975" i="1"/>
  <c r="J963" i="1"/>
  <c r="J951" i="1"/>
  <c r="J939" i="1"/>
  <c r="J927" i="1"/>
  <c r="J915" i="1"/>
  <c r="J903" i="1"/>
  <c r="J891" i="1"/>
  <c r="N999" i="1"/>
  <c r="N987" i="1"/>
  <c r="N969" i="1"/>
  <c r="N957" i="1"/>
  <c r="N945" i="1"/>
  <c r="N927" i="1"/>
  <c r="N915" i="1"/>
  <c r="N903" i="1"/>
  <c r="N8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Arriola, Mayari Del Pilar</author>
  </authors>
  <commentList>
    <comment ref="A1" authorId="0" shapeId="0" xr:uid="{6B6F7C9D-0CDB-4500-9B34-3DC80B5AB2F5}">
      <text>
        <r>
          <rPr>
            <b/>
            <sz val="9"/>
            <color indexed="81"/>
            <rFont val="Tahoma"/>
            <family val="2"/>
          </rPr>
          <t xml:space="preserve">Procurement Dashboard:
</t>
        </r>
        <r>
          <rPr>
            <sz val="9"/>
            <color indexed="81"/>
            <rFont val="Tahoma"/>
            <family val="2"/>
          </rPr>
          <t xml:space="preserve">Will be filled automatically
</t>
        </r>
      </text>
    </comment>
    <comment ref="J1" authorId="0" shapeId="0" xr:uid="{C4872D72-5F3B-4169-8E9A-BFAFA85A4726}">
      <text>
        <r>
          <rPr>
            <b/>
            <sz val="9"/>
            <color indexed="81"/>
            <rFont val="Tahoma"/>
            <family val="2"/>
          </rPr>
          <t>Procurement Dashboard</t>
        </r>
        <r>
          <rPr>
            <sz val="9"/>
            <color indexed="81"/>
            <rFont val="Tahoma"/>
            <family val="2"/>
          </rPr>
          <t>:
Will be fill automatically when a value is enter in Product Category Name</t>
        </r>
      </text>
    </comment>
    <comment ref="M1" authorId="0" shapeId="0" xr:uid="{6BDAF04F-48BB-4AC9-ADC4-B39600495639}">
      <text>
        <r>
          <rPr>
            <b/>
            <sz val="9"/>
            <color indexed="81"/>
            <rFont val="Tahoma"/>
            <family val="2"/>
          </rPr>
          <t>Procurement Dashboard:</t>
        </r>
        <r>
          <rPr>
            <sz val="9"/>
            <color indexed="81"/>
            <rFont val="Tahoma"/>
            <family val="2"/>
          </rPr>
          <t xml:space="preserve">
Will be fill automatically when a value is enter in Product Category Nam</t>
        </r>
      </text>
    </comment>
    <comment ref="N1" authorId="0" shapeId="0" xr:uid="{7B8BC191-2EE1-4CBC-8AF5-38D3DB69E4E1}">
      <text>
        <r>
          <rPr>
            <b/>
            <sz val="9"/>
            <color indexed="81"/>
            <rFont val="Tahoma"/>
            <family val="2"/>
          </rPr>
          <t>Procurement Dashboard:</t>
        </r>
        <r>
          <rPr>
            <sz val="9"/>
            <color indexed="81"/>
            <rFont val="Tahoma"/>
            <family val="2"/>
          </rPr>
          <t xml:space="preserve">
Will be fill automatically when a value is enter in Product Category Nam</t>
        </r>
      </text>
    </comment>
  </commentList>
</comments>
</file>

<file path=xl/sharedStrings.xml><?xml version="1.0" encoding="utf-8"?>
<sst xmlns="http://schemas.openxmlformats.org/spreadsheetml/2006/main" count="10548" uniqueCount="1446">
  <si>
    <t>DATA_SOURCE</t>
  </si>
  <si>
    <t>OPERATNG_UNIT_CODE</t>
  </si>
  <si>
    <t>OPERATING_UNIT_NAME</t>
  </si>
  <si>
    <t>LEGAL_ENTITY</t>
  </si>
  <si>
    <t>COUNTRY</t>
  </si>
  <si>
    <t>REGION</t>
  </si>
  <si>
    <t>VENDOR_CODE</t>
  </si>
  <si>
    <t>VENDOR_NAME_LEVEL1</t>
  </si>
  <si>
    <t>VENDOR_NAME_LEVEL2</t>
  </si>
  <si>
    <t>PRODUCT_CATEGORY_CODE</t>
  </si>
  <si>
    <t>PRODUCT_CATEGORY_NAME</t>
  </si>
  <si>
    <t>PURCHASE_TYPE</t>
  </si>
  <si>
    <t>GLOBAL_CATEGORY</t>
  </si>
  <si>
    <t>SUB_CATEGORY</t>
  </si>
  <si>
    <t>PROJECT_CODE</t>
  </si>
  <si>
    <t>PROJECT_NAME</t>
  </si>
  <si>
    <t>PROJECT_TYPE</t>
  </si>
  <si>
    <t>SBU_CODE</t>
  </si>
  <si>
    <t>SBU_NAME</t>
  </si>
  <si>
    <t xml:space="preserve">PURCHASE_ORDER_NUMBER </t>
  </si>
  <si>
    <t>PURCHASE_ORDER_CREATE_DATE</t>
  </si>
  <si>
    <t>PURCHASE_ORDER_TYPE</t>
  </si>
  <si>
    <t>PURCHASE_ORDER_AMOUNT</t>
  </si>
  <si>
    <t>PURCHASE_ORDER_AMOUNT_BILLED</t>
  </si>
  <si>
    <t>PURCHASE_ORDER_CURRENCY</t>
  </si>
  <si>
    <t>INVOICE_NUMBER</t>
  </si>
  <si>
    <t>INVOICE_CREATE_DATE</t>
  </si>
  <si>
    <t>INVOICE_DATE</t>
  </si>
  <si>
    <t>INVOICE_TYPE</t>
  </si>
  <si>
    <t>INVOICE_PAYMENT_DATE</t>
  </si>
  <si>
    <t>INVOICE_PAYMENT_AMOUNT</t>
  </si>
  <si>
    <t>INVOICE AMOUNT</t>
  </si>
  <si>
    <t>INVOICE_CURRENCY</t>
  </si>
  <si>
    <t>Americas</t>
  </si>
  <si>
    <t>CPM Braxis S.A.</t>
  </si>
  <si>
    <t xml:space="preserve">Category Check </t>
  </si>
  <si>
    <t>External Resources</t>
  </si>
  <si>
    <t>ER.Services SOW Time &amp; Material</t>
  </si>
  <si>
    <t>ER.Subcontractors Time &amp; Material</t>
  </si>
  <si>
    <t>PS.Human Resource Services</t>
  </si>
  <si>
    <t>Professional Services</t>
  </si>
  <si>
    <t>PS.Employee Benefit Insurance</t>
  </si>
  <si>
    <t>PS.Non-life Insurance</t>
  </si>
  <si>
    <t>PS.Recruitment Process Outsourcing</t>
  </si>
  <si>
    <t>PS.Temporary Labour</t>
  </si>
  <si>
    <t>TN.Onsite/Virtual Training &amp; Events</t>
  </si>
  <si>
    <t>Training</t>
  </si>
  <si>
    <t>TN.Learning Credits &amp; Vouchers</t>
  </si>
  <si>
    <t>PS.Legal Labor HR Services</t>
  </si>
  <si>
    <t>PS.HR Outplacement Services</t>
  </si>
  <si>
    <t>PS.Search Executive (grade E-F)</t>
  </si>
  <si>
    <t>PS.Search Professionals (grade D below)</t>
  </si>
  <si>
    <t>PS.Recruitment Job Board</t>
  </si>
  <si>
    <t>PS.Employee assessments</t>
  </si>
  <si>
    <t>PS.Background Checks</t>
  </si>
  <si>
    <t>PS.Audit Services (ISO Certfication)</t>
  </si>
  <si>
    <t>PS.Audit Services (Statutory)</t>
  </si>
  <si>
    <t>PS.Tax Corporate Services</t>
  </si>
  <si>
    <t>PS.Tax Mobility Services</t>
  </si>
  <si>
    <t>PS.Legal Immigration Services</t>
  </si>
  <si>
    <t>PS.Payroll Processing Fees (Employees)</t>
  </si>
  <si>
    <t>PS.Pension/Retirees</t>
  </si>
  <si>
    <t>TN.Virtual Learning Services</t>
  </si>
  <si>
    <t>TN.Managed Learning Services</t>
  </si>
  <si>
    <t>TN.Excellence Leadership &amp; Development</t>
  </si>
  <si>
    <t>PS.Healthcare</t>
  </si>
  <si>
    <t>PS.Corporate strategy advisory services - Internal use only</t>
  </si>
  <si>
    <t>PS.Legal Corporate Services</t>
  </si>
  <si>
    <t>ER.Travel Expenses of External Contractors</t>
  </si>
  <si>
    <t>PS.Translation Services</t>
  </si>
  <si>
    <t>Indirects</t>
  </si>
  <si>
    <t>Facility Management</t>
  </si>
  <si>
    <t>FM.Cleaning &amp; Waste removal</t>
  </si>
  <si>
    <t>FM.Energy and Utilities</t>
  </si>
  <si>
    <t>FM.Office supplies</t>
  </si>
  <si>
    <t>FM.Outsourced Services variable</t>
  </si>
  <si>
    <t>FM.Postal &amp; Courier Services</t>
  </si>
  <si>
    <t>ME.Catering</t>
  </si>
  <si>
    <t>Meeting, Incentive, Convention &amp; Events</t>
  </si>
  <si>
    <t>ME.Meeting &amp; Event organization</t>
  </si>
  <si>
    <t>MO.Pool Cars &amp; Company Bus Transportation</t>
  </si>
  <si>
    <t>Travel &amp; Mobility</t>
  </si>
  <si>
    <t>Fleet &amp; Commuting</t>
  </si>
  <si>
    <t>MK.Advertising space</t>
  </si>
  <si>
    <t>Marketing &amp; Communication</t>
  </si>
  <si>
    <t>MK.Charitable Donations &amp; Services</t>
  </si>
  <si>
    <t>MK.Communication Support &amp; Printing</t>
  </si>
  <si>
    <t>MK.Digital Communication</t>
  </si>
  <si>
    <t>ME.External Event Participation and Sponsorship</t>
  </si>
  <si>
    <t>MK.Filming, photography &amp; production</t>
  </si>
  <si>
    <t>MK.Mailing &amp; Direct Marketing</t>
  </si>
  <si>
    <t>RE.Building Construction</t>
  </si>
  <si>
    <t>Real Estate</t>
  </si>
  <si>
    <t>RE.Dilapidation and exit costs</t>
  </si>
  <si>
    <t>RE.Fittings and architect services</t>
  </si>
  <si>
    <t>RE.Furniture</t>
  </si>
  <si>
    <t>RE.Property Rent</t>
  </si>
  <si>
    <t>RM.Meal &amp; Other Benefit cards</t>
  </si>
  <si>
    <t>Employee benefits &amp; Remuneration</t>
  </si>
  <si>
    <t>TV.Traveler Safety</t>
  </si>
  <si>
    <t>International People Mobility &amp; Traveler Safety</t>
  </si>
  <si>
    <t>MO.Car Rental, Taxis, Chauffeurs Services &amp; Parking Fees</t>
  </si>
  <si>
    <t>MO.Lease Cars Contracted</t>
  </si>
  <si>
    <t>FM.Outsourced Core Services fixed</t>
  </si>
  <si>
    <t>RE.Property Service Charge</t>
  </si>
  <si>
    <t>RE.Real Estate Services</t>
  </si>
  <si>
    <t>FM.Hygiene and Protective Equipment</t>
  </si>
  <si>
    <t>MK.Staff Gifts</t>
  </si>
  <si>
    <t>MK.Promotional &amp; Client Gifts</t>
  </si>
  <si>
    <t>MK.Periodicals and Publications</t>
  </si>
  <si>
    <t>FM.Building &amp; equipement Maintenance</t>
  </si>
  <si>
    <t>FM.Security Services &amp; Devices</t>
  </si>
  <si>
    <t>FM.Offices Moving Costs</t>
  </si>
  <si>
    <t>TV.Air</t>
  </si>
  <si>
    <t>Air &amp; Rail</t>
  </si>
  <si>
    <t>MO.Rail</t>
  </si>
  <si>
    <t>MO.Lease Cars Fuel &amp; Electricity</t>
  </si>
  <si>
    <t>MO.Lease Cars Other Costs</t>
  </si>
  <si>
    <t>MK.Market Research</t>
  </si>
  <si>
    <t>MK.Public Relations</t>
  </si>
  <si>
    <t>MK.Sponsoring</t>
  </si>
  <si>
    <t>MK.Advertising content creation</t>
  </si>
  <si>
    <t>TV.Bank Fees &amp; Charges</t>
  </si>
  <si>
    <t>Payment &amp; other Expenses</t>
  </si>
  <si>
    <t>FM.Company restaurants &amp; food machines</t>
  </si>
  <si>
    <t>TV.Long-term Accomodation &amp; Hotel</t>
  </si>
  <si>
    <t>Accomodation &amp; Travel Agencies</t>
  </si>
  <si>
    <t>ME.Staff &amp; incentive events</t>
  </si>
  <si>
    <t>TV.Travel agencies</t>
  </si>
  <si>
    <t>TX.Property Taxes &amp; Public Charges</t>
  </si>
  <si>
    <t>Taxes</t>
  </si>
  <si>
    <t>MK.Memberships &amp; Trade Associations</t>
  </si>
  <si>
    <t>FM.Equipment Leasing Other than IT&amp;Telco</t>
  </si>
  <si>
    <t>IT.TELCO Conferencing</t>
  </si>
  <si>
    <t>IT&amp;Telco</t>
  </si>
  <si>
    <t>Telco</t>
  </si>
  <si>
    <t>IT.TELCO Contact Centers</t>
  </si>
  <si>
    <t>IT.HW Data Center Rental &amp; Capacity</t>
  </si>
  <si>
    <t>Hardware</t>
  </si>
  <si>
    <t>IT.HW Datacentre Hosting Services</t>
  </si>
  <si>
    <t>IT.HW Data Center and Server maintenance</t>
  </si>
  <si>
    <t>IT.HW Managed print services</t>
  </si>
  <si>
    <t>IT.HW Monitors</t>
  </si>
  <si>
    <t>IT.HW Network Equipment</t>
  </si>
  <si>
    <t>IT.HW Network Equipment Maintenance</t>
  </si>
  <si>
    <t>IT.HW On-site Services</t>
  </si>
  <si>
    <t>IT.HW PC Accessories &amp; Consumables</t>
  </si>
  <si>
    <t>IT.HW PC Laptops</t>
  </si>
  <si>
    <t>IT.HW PC Maintenance &amp; Repair</t>
  </si>
  <si>
    <t>IT.HW Public cloud Services</t>
  </si>
  <si>
    <t>IT.HW Security</t>
  </si>
  <si>
    <t>IT.TELCO IoT &amp; M2M</t>
  </si>
  <si>
    <t>IT.TELCO Network System Integration</t>
  </si>
  <si>
    <t>IT.TELCO Network Data Transport</t>
  </si>
  <si>
    <t>IT.TELCO Network Internet Connection</t>
  </si>
  <si>
    <t>IT.HW Private Cloud Services</t>
  </si>
  <si>
    <t>IT.HW Storage &amp; Back-up</t>
  </si>
  <si>
    <t>IT.HW Storage Maintenance</t>
  </si>
  <si>
    <t>IT.TELCO Fixed Telephony</t>
  </si>
  <si>
    <t>EP.Equipment &amp; Related services</t>
  </si>
  <si>
    <t>Engineering Projects</t>
  </si>
  <si>
    <t>EP.Tooling</t>
  </si>
  <si>
    <t>EP.IP, Certifications &amp; Memberships</t>
  </si>
  <si>
    <t>EP.Services/Logistic</t>
  </si>
  <si>
    <t>MK.Content Creation</t>
  </si>
  <si>
    <t>RM.Reward and Recognition</t>
  </si>
  <si>
    <t>RE.Full-Service Offices/Co-working offices</t>
  </si>
  <si>
    <t>RE.Broker transaction fees</t>
  </si>
  <si>
    <t>MO.Mobility Subscriptions &amp; Providers</t>
  </si>
  <si>
    <t>CA.Carbon Footprint Reduction</t>
  </si>
  <si>
    <t>Carbon Offsets</t>
  </si>
  <si>
    <t>IT.HW Servers</t>
  </si>
  <si>
    <t>Software</t>
  </si>
  <si>
    <t>IT.SW Engineering &amp; Manufacturing</t>
  </si>
  <si>
    <t>IT.SW Data prep dashboard</t>
  </si>
  <si>
    <t>IT.SW Others (Legal, Audit, Proc)</t>
  </si>
  <si>
    <t>IT.SW Vendor Professional Services</t>
  </si>
  <si>
    <t>MO.International People Mobility</t>
  </si>
  <si>
    <t>TV.Meals</t>
  </si>
  <si>
    <t>TV. Employee T&amp;Es</t>
  </si>
  <si>
    <t>Category ID</t>
  </si>
  <si>
    <t>Category Name</t>
  </si>
  <si>
    <t>Global Category</t>
  </si>
  <si>
    <t>Sub Category</t>
  </si>
  <si>
    <t>IT.SW AI &amp; Automation</t>
  </si>
  <si>
    <t>IT.SW Sales &amp; MarCom</t>
  </si>
  <si>
    <t>IT.SW Workplace</t>
  </si>
  <si>
    <t>IT.SW HR &amp; Staffing</t>
  </si>
  <si>
    <t>IT.SW Finance &amp; Accounting</t>
  </si>
  <si>
    <t>ER.Services SOW Fixed Priced</t>
  </si>
  <si>
    <t>IT.SW Infrastructure</t>
  </si>
  <si>
    <t>IT.SW Service Management</t>
  </si>
  <si>
    <t>IT.SW Cybersecurity</t>
  </si>
  <si>
    <t>IT.TELCO Mobile Telephony</t>
  </si>
  <si>
    <t>FM.Archiving, Shredding, Scanning</t>
  </si>
  <si>
    <t>ER&amp;CPS</t>
  </si>
  <si>
    <t>INTEGRO MARKETING BRASIL LTDA</t>
  </si>
  <si>
    <t>CERTPONTO - REGISTRO VIRTUAL D</t>
  </si>
  <si>
    <t>TICKET SOLUCOES HDFGT S/A</t>
  </si>
  <si>
    <t>MANACA FLORES LTDA</t>
  </si>
  <si>
    <t>GSR SERVICOS EM INFORMATICA LT</t>
  </si>
  <si>
    <t>NOTORIA CONSULTORIA E MARKETIN</t>
  </si>
  <si>
    <t>BRUNA PERCILIA TREVELIN DE LIM</t>
  </si>
  <si>
    <t>PRADO CHAVES ARQUIVOS E SISTEM</t>
  </si>
  <si>
    <t>BEERORCOFFEE PLATAFORMA DE COW</t>
  </si>
  <si>
    <t>KM DO BRASIL COMERCIO E LOCACA</t>
  </si>
  <si>
    <t>MULTI ARQUIVOS INFORMACOES SER</t>
  </si>
  <si>
    <t>2509 FUNDO DE INVESTIMENTO IMO</t>
  </si>
  <si>
    <t>CONDOMINIO SAO PAULO CORPORATE</t>
  </si>
  <si>
    <t>CONDOMINIO ALPHAVILLE NWT- NEW</t>
  </si>
  <si>
    <t>ADP BRASIL LTDA</t>
  </si>
  <si>
    <t>EASY WAY DO BRASIL CONSULTORIA</t>
  </si>
  <si>
    <t>WEWORK SERVICOS DE ESCRITORIO</t>
  </si>
  <si>
    <t>PIPEK PENTEADO E PAES MANSO AD</t>
  </si>
  <si>
    <t>CULLIGAN SOLUTIONS COMERCIO DE</t>
  </si>
  <si>
    <t>SCALT ENCOMENDAS EXPRESSAS LTD</t>
  </si>
  <si>
    <t>MASCHIETTO E DE PAULA SOCIEDAD</t>
  </si>
  <si>
    <t>DHL EXPRESS (BRAZIL) LTDA</t>
  </si>
  <si>
    <t>LOGGI TECNOLOGIA LTDA</t>
  </si>
  <si>
    <t>ORIENTEME SERVICOS DE TECNOLOG</t>
  </si>
  <si>
    <t>UBER DO BRASIL TECNOLOGIA LTDA</t>
  </si>
  <si>
    <t>ODONTOPREV S A</t>
  </si>
  <si>
    <t>VCM SOLUCOES GRAFICAS EIRELI -</t>
  </si>
  <si>
    <t>INTELLIGENZA SOLUCOES EM INFOR</t>
  </si>
  <si>
    <t>AVAYA BRASIL LTDA</t>
  </si>
  <si>
    <t>SOCIEDADE DE ADVOGADOS LIMA JU</t>
  </si>
  <si>
    <t>AMAZON AWS SERVICOS BRASIL LTD</t>
  </si>
  <si>
    <t>C&amp;C COMPUTACAO E COMUNICACAO I</t>
  </si>
  <si>
    <t>SOW SERVICOS LTDA</t>
  </si>
  <si>
    <t>SOCIEDADE BENEF ISRAELITABRAS</t>
  </si>
  <si>
    <t>ALELO S.A</t>
  </si>
  <si>
    <t>DELL COMPUTADORES DO BRASIL LT</t>
  </si>
  <si>
    <t>CIRT CONSTRUCAO INSTALACAO LTD</t>
  </si>
  <si>
    <t>SERASA S A</t>
  </si>
  <si>
    <t>CANAL VERDE ASSESSORIA DE CAMB</t>
  </si>
  <si>
    <t>BRADESCO VIDA E PREVIDENCIA S</t>
  </si>
  <si>
    <t>CIRION TECHNOLOGIES DO BRASIL</t>
  </si>
  <si>
    <t>TIM SA</t>
  </si>
  <si>
    <t>ASCENTY DATA CENTERS E TELECOM</t>
  </si>
  <si>
    <t>BRADESCO SAUDE S A</t>
  </si>
  <si>
    <t>BANCO BRADESCO SA</t>
  </si>
  <si>
    <t>TOUR HOUSE VIAGENS E TURISMO L</t>
  </si>
  <si>
    <t>ARVAL BRASIL LTDA.</t>
  </si>
  <si>
    <t>RAMALHO COWORKING EIRELI</t>
  </si>
  <si>
    <t>GPBR PARTICIPACOES LTDA.</t>
  </si>
  <si>
    <t>ORANGE BUSINESS SERVICES BRASI</t>
  </si>
  <si>
    <t>ASSOC BLUMEN DE AMIGOS DOS DEF</t>
  </si>
  <si>
    <t>CLARO S A</t>
  </si>
  <si>
    <t>VB SERVICOS COMERCIO E ADMINIS</t>
  </si>
  <si>
    <t>HEALTHBIT PERFORMASYS TECNOLOG</t>
  </si>
  <si>
    <t>AMADE COMERCIO DE PRODUTOS DE</t>
  </si>
  <si>
    <t>EMPRESA BRASILEIRA DE CORREIOS</t>
  </si>
  <si>
    <t>ALBERFLEX INDUSTRIA DE MOVEIS</t>
  </si>
  <si>
    <t>PANIFICADORA E CONFEITARIA BUB</t>
  </si>
  <si>
    <t>PROUPS SOLUCOES EM ENERGIA LTD</t>
  </si>
  <si>
    <t>SOUFIA PARTICIPACOES LTDA</t>
  </si>
  <si>
    <t>PEREIRA &amp; BUENO TRANSPORTES LT</t>
  </si>
  <si>
    <t>ELO CONTROL SOLUCOES INFORMATI</t>
  </si>
  <si>
    <t>TECHNO PARK EMPREENDIMENTOS E</t>
  </si>
  <si>
    <t>EPHARMA - PBM DO BRASIL S/A</t>
  </si>
  <si>
    <t>COMPANHIA PAULISTA DE FORCA E</t>
  </si>
  <si>
    <t>ASSOCITECH - ASSOCIACAO DOS PR</t>
  </si>
  <si>
    <t>MANUTHEK SISTEMAS PREVENTIVOS</t>
  </si>
  <si>
    <t>TOP SERVICE SERVICOS E SISTEMA</t>
  </si>
  <si>
    <t>MK.Promotional &amp; Staff gifts</t>
  </si>
  <si>
    <t xml:space="preserve">IT.SW Service Management </t>
  </si>
  <si>
    <t xml:space="preserve">FM.Archiving, Shredding, Scanning </t>
  </si>
  <si>
    <t>IR.Internal resources Fixed</t>
  </si>
  <si>
    <t>IT.Software as a Service</t>
  </si>
  <si>
    <t xml:space="preserve">IT.TELCO Mobile Telephony </t>
  </si>
  <si>
    <t>TV.Travel Agencies</t>
  </si>
  <si>
    <t>INTERFACE SOLUCOES TECNOLOGICA</t>
  </si>
  <si>
    <t>4500144831</t>
  </si>
  <si>
    <t>SKIP GROUP SERVICOS E TECNOLOG</t>
  </si>
  <si>
    <t>TIM S/A</t>
  </si>
  <si>
    <t>K2 PARTNERING SOLUTIONS DO BRA</t>
  </si>
  <si>
    <t>TIM S A</t>
  </si>
  <si>
    <t>SERVICO AUTONOMO MUNICIPAL DE</t>
  </si>
  <si>
    <t>4500147165</t>
  </si>
  <si>
    <t/>
  </si>
  <si>
    <t>ADVOCACIA TAVARES NOVIS</t>
  </si>
  <si>
    <t xml:space="preserve">IT.SW AI &amp; Automation </t>
  </si>
  <si>
    <t>4500147369</t>
  </si>
  <si>
    <t>4500147355</t>
  </si>
  <si>
    <t>4500147463</t>
  </si>
  <si>
    <t>4500147357</t>
  </si>
  <si>
    <t>4500147362</t>
  </si>
  <si>
    <t>4500147566</t>
  </si>
  <si>
    <t>4500145075</t>
  </si>
  <si>
    <t>4500147742</t>
  </si>
  <si>
    <t>4500147735</t>
  </si>
  <si>
    <t>EQUINIX DO BRASIL SOLUCOES DE</t>
  </si>
  <si>
    <t>OI S A EM RECUPERACAO JUDICIAL</t>
  </si>
  <si>
    <t>TOUR HOUSE EVENTOS E INCENTIVO</t>
  </si>
  <si>
    <t>CLARO NXT TELECOMUNICACOES S/A</t>
  </si>
  <si>
    <t>4500147363</t>
  </si>
  <si>
    <t>4500147521</t>
  </si>
  <si>
    <t>4500147826</t>
  </si>
  <si>
    <t>4500147825</t>
  </si>
  <si>
    <t>Brazil</t>
  </si>
  <si>
    <t>SENSORWEB SERVICOS DE TECNOLOG</t>
  </si>
  <si>
    <t>4500147856</t>
  </si>
  <si>
    <t>USD</t>
  </si>
  <si>
    <t>BRL</t>
  </si>
  <si>
    <t>EUR</t>
  </si>
  <si>
    <t>PRANA GESTAO OCUPACIONAL LTDA</t>
  </si>
  <si>
    <t>CONDOMINIO TECHNO PLAZA CORPOR</t>
  </si>
  <si>
    <t>4500148333</t>
  </si>
  <si>
    <t>4500148481</t>
  </si>
  <si>
    <t>4500148482</t>
  </si>
  <si>
    <t>JOHNSON CONTROLS BE DO BRASIL</t>
  </si>
  <si>
    <t>GASPRAGAS CONTROLE DE PRAGAS L</t>
  </si>
  <si>
    <t>INFORSHOP SUPRIMENTOS LTDA</t>
  </si>
  <si>
    <t>HP BRASIL INDUSTRIA E COMERCIO</t>
  </si>
  <si>
    <t>4500144969</t>
  </si>
  <si>
    <t>4500148079</t>
  </si>
  <si>
    <t>4500148435</t>
  </si>
  <si>
    <t>VOGEL SOLUCOES EM TELECOMUNICA</t>
  </si>
  <si>
    <t>AMAZON WEB SERVICES INC</t>
  </si>
  <si>
    <t>TELMEX DO BRASIL S/A</t>
  </si>
  <si>
    <t>4500148778</t>
  </si>
  <si>
    <t>4500148954</t>
  </si>
  <si>
    <t>Capgemini Business Services Brasil - Assessoria Empresarial Ltda.</t>
  </si>
  <si>
    <t>AGENCIA ESTADO S A</t>
  </si>
  <si>
    <t>TD SYNNEX BRASIL LTDA</t>
  </si>
  <si>
    <t>4500149022</t>
  </si>
  <si>
    <t>4500145816</t>
  </si>
  <si>
    <t>4500142339</t>
  </si>
  <si>
    <t>RM.Luncheon Vouchers</t>
  </si>
  <si>
    <t>4500149303</t>
  </si>
  <si>
    <t>4500149304</t>
  </si>
  <si>
    <t>4500149318</t>
  </si>
  <si>
    <t>4500146995</t>
  </si>
  <si>
    <t>4500149310</t>
  </si>
  <si>
    <t>SOFTWAREONE COMERCIO E SERVICO</t>
  </si>
  <si>
    <t>4 - SOLUTION MANAGEMENT TEAM C</t>
  </si>
  <si>
    <t>ADECCO RECURSOS HUMANOS S A</t>
  </si>
  <si>
    <t>4500148911</t>
  </si>
  <si>
    <t>4500149458</t>
  </si>
  <si>
    <t>4500147396</t>
  </si>
  <si>
    <t>4500149608</t>
  </si>
  <si>
    <t>4500149429</t>
  </si>
  <si>
    <t>4500148905</t>
  </si>
  <si>
    <t>4500147920</t>
  </si>
  <si>
    <t>4500149453</t>
  </si>
  <si>
    <t>4500149676</t>
  </si>
  <si>
    <t>4500149715</t>
  </si>
  <si>
    <t>4500148186</t>
  </si>
  <si>
    <t>CELESC DISTRIBUICAO S.A</t>
  </si>
  <si>
    <t>CONTROL RISKS DO BRASIL LTDA</t>
  </si>
  <si>
    <t>NICE SYSTEMS TECHNOLOGIES BRAS</t>
  </si>
  <si>
    <t>MOBIT TECNOLOGIA E SERVICOS AD</t>
  </si>
  <si>
    <t>4500149605</t>
  </si>
  <si>
    <t>4500145735</t>
  </si>
  <si>
    <t>CAPGEMINI POLSKA SP Z O.O</t>
  </si>
  <si>
    <t>CAPGEMINI TECHNOLOGY SERVICES</t>
  </si>
  <si>
    <t>CAPGEMINI SERVICE S.A.S</t>
  </si>
  <si>
    <t>CAPGEMINI AMERICA INC.</t>
  </si>
  <si>
    <t>MCCP Consultoria e Tecnologia</t>
  </si>
  <si>
    <t>BOB MEDIA MARKETING E PUBLICID</t>
  </si>
  <si>
    <t>TEC2CLOUD TECNOLOGIA LTDA</t>
  </si>
  <si>
    <t>TELEFONICA BRASIL S.A.</t>
  </si>
  <si>
    <t>AXIA ARQUITETURA EM TECNOLOGIA</t>
  </si>
  <si>
    <t>UNIMED NACIONAL - COOPERATIVA</t>
  </si>
  <si>
    <t>EXED CONSULTING BRL LTDA</t>
  </si>
  <si>
    <t>4500149836</t>
  </si>
  <si>
    <t>4500149302</t>
  </si>
  <si>
    <t>4500149966</t>
  </si>
  <si>
    <t>4500145706</t>
  </si>
  <si>
    <t>4500150075</t>
  </si>
  <si>
    <t>4500147356</t>
  </si>
  <si>
    <t>4500150205</t>
  </si>
  <si>
    <t>TELEFONICA CLOUD E TECNOLOGIA</t>
  </si>
  <si>
    <t>ELETROPAULO METROPOLITANA ELET</t>
  </si>
  <si>
    <t>SELETRON COMERCIO DE EQUIPAMEN</t>
  </si>
  <si>
    <t>PS PUBLICIDADE E SERVICOS LTDA</t>
  </si>
  <si>
    <t>MAZZATECH SERVICOS E CONSULTOR</t>
  </si>
  <si>
    <t>APICE SISTEMAS DE ENERGIA LTDA</t>
  </si>
  <si>
    <t>HAPVIDA ASSISTENCIA MEDICA LTD</t>
  </si>
  <si>
    <t>4500148555</t>
  </si>
  <si>
    <t>4500147361</t>
  </si>
  <si>
    <t>4500150334</t>
  </si>
  <si>
    <t>4500150206</t>
  </si>
  <si>
    <t>4500150157</t>
  </si>
  <si>
    <t>4500147921</t>
  </si>
  <si>
    <t>4500147898</t>
  </si>
  <si>
    <t>4500149989</t>
  </si>
  <si>
    <t>4500150056</t>
  </si>
  <si>
    <t>4500149857</t>
  </si>
  <si>
    <t>4500150160</t>
  </si>
  <si>
    <t>4500149987</t>
  </si>
  <si>
    <t>4500149959</t>
  </si>
  <si>
    <t>4500150284</t>
  </si>
  <si>
    <t>4500150362</t>
  </si>
  <si>
    <t>4500150623</t>
  </si>
  <si>
    <t>OBVIO ESCRITORIOS FLEXIVEIS LT</t>
  </si>
  <si>
    <t>BALERA, BERBEL E MITNE ADVOGAD</t>
  </si>
  <si>
    <t>ASSOCIACAO DE EDUCACAO DO HOME</t>
  </si>
  <si>
    <t>ARVOREDO COMERCIO DE PRODUTOS</t>
  </si>
  <si>
    <t>MOLEN PLANTEN HIDROCULTURA LTD</t>
  </si>
  <si>
    <t>IBM BRASIL INDUSTRIA MAQUINAS</t>
  </si>
  <si>
    <t>SODEXO DO BRASIL COMERCIAL S.A</t>
  </si>
  <si>
    <t>CONCEPT MOBILITY SERVICOS DE M</t>
  </si>
  <si>
    <t>BAXTECH DO BRASIL SERVICOS DE</t>
  </si>
  <si>
    <t>RAIA DROGASIL S/A</t>
  </si>
  <si>
    <t>SOCIEDADE DE ABASTECIMENTO DE</t>
  </si>
  <si>
    <t>INTEGRATED SYSTEM DIAGNOSTICS</t>
  </si>
  <si>
    <t>GOOGLE CLOUD BRASIL COMPUTACAO</t>
  </si>
  <si>
    <t>CENTRO DE INTEGRACAO EMPRESA-E</t>
  </si>
  <si>
    <t>4500149306</t>
  </si>
  <si>
    <t>4500149283</t>
  </si>
  <si>
    <t>4500150062</t>
  </si>
  <si>
    <t>4500149912</t>
  </si>
  <si>
    <t>4500150658</t>
  </si>
  <si>
    <t>4500150393</t>
  </si>
  <si>
    <t>4500150565</t>
  </si>
  <si>
    <t>4500150525</t>
  </si>
  <si>
    <t>4500150656</t>
  </si>
  <si>
    <t>4500150531</t>
  </si>
  <si>
    <t>4500148267</t>
  </si>
  <si>
    <t>4500149455</t>
  </si>
  <si>
    <t>4500150559</t>
  </si>
  <si>
    <t>4500149904</t>
  </si>
  <si>
    <t>4500150601</t>
  </si>
  <si>
    <t>4500150555</t>
  </si>
  <si>
    <t>4500150447</t>
  </si>
  <si>
    <t>4500150542</t>
  </si>
  <si>
    <t>4500150552</t>
  </si>
  <si>
    <t>4500150282</t>
  </si>
  <si>
    <t>4500150673</t>
  </si>
  <si>
    <t>4500150566</t>
  </si>
  <si>
    <t>4500150602</t>
  </si>
  <si>
    <t>4500150562</t>
  </si>
  <si>
    <t>4500150446</t>
  </si>
  <si>
    <t>4500150458</t>
  </si>
  <si>
    <t>4500150445</t>
  </si>
  <si>
    <t>4500150444</t>
  </si>
  <si>
    <t>4500150556</t>
  </si>
  <si>
    <t>4500150530</t>
  </si>
  <si>
    <t>4500150456</t>
  </si>
  <si>
    <t>4500150652</t>
  </si>
  <si>
    <t>4500150657</t>
  </si>
  <si>
    <t>4500150659</t>
  </si>
  <si>
    <t>4500150524</t>
  </si>
  <si>
    <t>4500150651</t>
  </si>
  <si>
    <t>4500150640</t>
  </si>
  <si>
    <t>4500150611</t>
  </si>
  <si>
    <t>4500150461</t>
  </si>
  <si>
    <t>4500150558</t>
  </si>
  <si>
    <t>4500150281</t>
  </si>
  <si>
    <t>4500150599</t>
  </si>
  <si>
    <t>4500150671</t>
  </si>
  <si>
    <t>4500150672</t>
  </si>
  <si>
    <t>4500150401</t>
  </si>
  <si>
    <t>4500150399</t>
  </si>
  <si>
    <t>4500150523</t>
  </si>
  <si>
    <t>4500150614</t>
  </si>
  <si>
    <t>4500150632</t>
  </si>
  <si>
    <t>4500150631</t>
  </si>
  <si>
    <t>4500150630</t>
  </si>
  <si>
    <t>4500150491</t>
  </si>
  <si>
    <t>4500150619</t>
  </si>
  <si>
    <t>4500150625</t>
  </si>
  <si>
    <t>4500150603</t>
  </si>
  <si>
    <t>4500150376</t>
  </si>
  <si>
    <t>4500147403</t>
  </si>
  <si>
    <t>4500150061</t>
  </si>
  <si>
    <t>4500150526</t>
  </si>
  <si>
    <t>4500150709</t>
  </si>
  <si>
    <t>4500149311</t>
  </si>
  <si>
    <t>4500150510</t>
  </si>
  <si>
    <t>4500150563</t>
  </si>
  <si>
    <t>4500148224</t>
  </si>
  <si>
    <t>4500150452</t>
  </si>
  <si>
    <t>4500150700</t>
  </si>
  <si>
    <t>4500147567</t>
  </si>
  <si>
    <t>4500150660</t>
  </si>
  <si>
    <t>4500150529</t>
  </si>
  <si>
    <t>4500150684</t>
  </si>
  <si>
    <t>4500150404</t>
  </si>
  <si>
    <t>4500150770</t>
  </si>
  <si>
    <t>4500150405</t>
  </si>
  <si>
    <t>4500150618</t>
  </si>
  <si>
    <t>4500150624</t>
  </si>
  <si>
    <t>4500150470</t>
  </si>
  <si>
    <t>4500150522</t>
  </si>
  <si>
    <t>4500148043</t>
  </si>
  <si>
    <t>4500149383</t>
  </si>
  <si>
    <t>4500150403</t>
  </si>
  <si>
    <t>4500150609</t>
  </si>
  <si>
    <t>4500150610</t>
  </si>
  <si>
    <t>4500150604</t>
  </si>
  <si>
    <t>4500150683</t>
  </si>
  <si>
    <t>4500150540</t>
  </si>
  <si>
    <t>4500150633</t>
  </si>
  <si>
    <t>4500150615</t>
  </si>
  <si>
    <t>4500150441</t>
  </si>
  <si>
    <t>4500150635</t>
  </si>
  <si>
    <t>4500150548</t>
  </si>
  <si>
    <t>4500150414</t>
  </si>
  <si>
    <t>4500150410</t>
  </si>
  <si>
    <t>4500150775</t>
  </si>
  <si>
    <t>4500150677</t>
  </si>
  <si>
    <t>4500150804</t>
  </si>
  <si>
    <t>4500150803</t>
  </si>
  <si>
    <t>4500150805</t>
  </si>
  <si>
    <t>4500150802</t>
  </si>
  <si>
    <t>4500150708</t>
  </si>
  <si>
    <t>4500150118</t>
  </si>
  <si>
    <t>4500150637</t>
  </si>
  <si>
    <t>4500150792</t>
  </si>
  <si>
    <t>4500150793</t>
  </si>
  <si>
    <t>4500150674</t>
  </si>
  <si>
    <t>4500150807</t>
  </si>
  <si>
    <t>4500150821</t>
  </si>
  <si>
    <t>4500150809</t>
  </si>
  <si>
    <t>4500150829</t>
  </si>
  <si>
    <t>4500150450</t>
  </si>
  <si>
    <t>4500150451</t>
  </si>
  <si>
    <t>4500150728</t>
  </si>
  <si>
    <t>281286</t>
  </si>
  <si>
    <t>193</t>
  </si>
  <si>
    <t>225</t>
  </si>
  <si>
    <t>5320</t>
  </si>
  <si>
    <t>202520</t>
  </si>
  <si>
    <t>4100</t>
  </si>
  <si>
    <t>1761</t>
  </si>
  <si>
    <t>4100 CPM Braxis S.A.</t>
  </si>
  <si>
    <t>1761 Capgemini Business Services Brasil - Assessoria Empresarial Ltda.</t>
  </si>
  <si>
    <t>UPS DO BRASIL REMESSAS EXPRESS</t>
  </si>
  <si>
    <t>OSNI ORLANDO COSTA 49815172972</t>
  </si>
  <si>
    <t>VYBRANT SERVICOS DE TI LTDA</t>
  </si>
  <si>
    <t>K2 CONSULTORIA EM INFORMA</t>
  </si>
  <si>
    <t>TAGS TRANSLATIONS - TRADUCOES</t>
  </si>
  <si>
    <t>DBW SOLUCOES EM INFORMATICA LT</t>
  </si>
  <si>
    <t>DECISION DESENVOLVIMENTO DE SI</t>
  </si>
  <si>
    <t>ECB AUTO LOCADORA E TRANSPORTE</t>
  </si>
  <si>
    <t>HEWLETT PACKARD BRASIL LTDA</t>
  </si>
  <si>
    <t>AR3 PRODUCOES E EVENTOS LTDA</t>
  </si>
  <si>
    <t>GRAÇA COUTO SEQUERRA LEVINITAS</t>
  </si>
  <si>
    <t>BRASSCOM ASSOCIACAO BRASILEIRA</t>
  </si>
  <si>
    <t>FEDERACAO BRASILEIRA DE BANCOS</t>
  </si>
  <si>
    <t>INFO TOUCH SOLUCOES EM INFORMA</t>
  </si>
  <si>
    <t>UIPATH SRL</t>
  </si>
  <si>
    <t>CAPGEMINI BUSINESS SERVICES GU</t>
  </si>
  <si>
    <t>CERA SOCIEDADE DE ADVOGADOS</t>
  </si>
  <si>
    <t>MANITEC SERVICES GERADORES LTD</t>
  </si>
  <si>
    <t>ANA CRISTINA P. MARECOS - EVEN</t>
  </si>
  <si>
    <t>BARBOSA, MUSSNICH E ARAGAO ADV</t>
  </si>
  <si>
    <t>AESB MARKETING LTDA</t>
  </si>
  <si>
    <t>NIKKO COMERCIO DE ELETRONICOS</t>
  </si>
  <si>
    <t>SABOR DO TRIGO LTDA</t>
  </si>
  <si>
    <t>FEDERAL EXPRESS CORPORATION</t>
  </si>
  <si>
    <t>KINGSLEY GATE DO BRASIL ASSESS</t>
  </si>
  <si>
    <t>GLOBAL DISTRIBUICAO DE BENS DE</t>
  </si>
  <si>
    <t>CAPGEMINI NEDERLAND B.V.</t>
  </si>
  <si>
    <t>DACAST, INC.</t>
  </si>
  <si>
    <t>GENUINE GENIUS TECHNOLOGIES, L</t>
  </si>
  <si>
    <t>KPMG CONSULTORIA LTDA</t>
  </si>
  <si>
    <t>MARKWAY BUSINESS E INFORMATICA</t>
  </si>
  <si>
    <t>DUO PAPER REPRODUCOES DE ORIGI</t>
  </si>
  <si>
    <t>DIGISENSOR SISTEMAS DE SEGURAN</t>
  </si>
  <si>
    <t>ASSOCIACAO DE ENSINO SOCIAL PR</t>
  </si>
  <si>
    <t>GENESYS SERVICOS CLOUD LTDA</t>
  </si>
  <si>
    <t>ALD AUTOMOTIVE S.A.</t>
  </si>
  <si>
    <t>4500150869</t>
  </si>
  <si>
    <t>4500150865</t>
  </si>
  <si>
    <t>4500149837</t>
  </si>
  <si>
    <t>4500150862</t>
  </si>
  <si>
    <t>4500150492</t>
  </si>
  <si>
    <t>4500145686</t>
  </si>
  <si>
    <t>4500150847</t>
  </si>
  <si>
    <t>4500150361</t>
  </si>
  <si>
    <t>4500150850</t>
  </si>
  <si>
    <t>4500150848</t>
  </si>
  <si>
    <t>4500150826</t>
  </si>
  <si>
    <t>4500150838</t>
  </si>
  <si>
    <t>4500150845</t>
  </si>
  <si>
    <t>4500150833</t>
  </si>
  <si>
    <t>4500150835</t>
  </si>
  <si>
    <t>4500150682</t>
  </si>
  <si>
    <t>4500150679</t>
  </si>
  <si>
    <t>4500150600</t>
  </si>
  <si>
    <t>4500149770</t>
  </si>
  <si>
    <t>4500150856</t>
  </si>
  <si>
    <t>4500150834</t>
  </si>
  <si>
    <t>4500150817</t>
  </si>
  <si>
    <t>4500150816</t>
  </si>
  <si>
    <t>4500150482</t>
  </si>
  <si>
    <t>4500142492</t>
  </si>
  <si>
    <t>4500150846</t>
  </si>
  <si>
    <t>4500150372</t>
  </si>
  <si>
    <t>4500150645</t>
  </si>
  <si>
    <t>4500150824</t>
  </si>
  <si>
    <t>4500150702</t>
  </si>
  <si>
    <t>4500150701</t>
  </si>
  <si>
    <t>4500150473</t>
  </si>
  <si>
    <t>4500150230</t>
  </si>
  <si>
    <t>4500150785</t>
  </si>
  <si>
    <t>4500150455</t>
  </si>
  <si>
    <t>4500150808</t>
  </si>
  <si>
    <t>4500150854</t>
  </si>
  <si>
    <t>4500150858</t>
  </si>
  <si>
    <t>4500149936</t>
  </si>
  <si>
    <t>4500150791</t>
  </si>
  <si>
    <t>4500148252</t>
  </si>
  <si>
    <t>4500150851</t>
  </si>
  <si>
    <t>4500150226</t>
  </si>
  <si>
    <t>4500149332</t>
  </si>
  <si>
    <t>4500148251</t>
  </si>
  <si>
    <t>4500150527</t>
  </si>
  <si>
    <t>4500150779</t>
  </si>
  <si>
    <t>4500150753</t>
  </si>
  <si>
    <t>4500147546</t>
  </si>
  <si>
    <t>4500150873</t>
  </si>
  <si>
    <t>4500150872</t>
  </si>
  <si>
    <t>4500150810</t>
  </si>
  <si>
    <t>4500150861</t>
  </si>
  <si>
    <t>4500150801</t>
  </si>
  <si>
    <t>4500150485</t>
  </si>
  <si>
    <t>4500150655</t>
  </si>
  <si>
    <t>4500150820</t>
  </si>
  <si>
    <t>4500150880</t>
  </si>
  <si>
    <t>4500150588</t>
  </si>
  <si>
    <t>4500150868</t>
  </si>
  <si>
    <t>4500150875</t>
  </si>
  <si>
    <t>4500150757</t>
  </si>
  <si>
    <t>4500150699</t>
  </si>
  <si>
    <t>4500150698</t>
  </si>
  <si>
    <t>4500150713</t>
  </si>
  <si>
    <t>4500150587</t>
  </si>
  <si>
    <t>4500150197</t>
  </si>
  <si>
    <t>4500150844</t>
  </si>
  <si>
    <t>4500150884</t>
  </si>
  <si>
    <t>4500150879</t>
  </si>
  <si>
    <t>4500150886</t>
  </si>
  <si>
    <t>4500150885</t>
  </si>
  <si>
    <t>4500149901</t>
  </si>
  <si>
    <t>4500150596</t>
  </si>
  <si>
    <t>4500150589</t>
  </si>
  <si>
    <t>4500150608</t>
  </si>
  <si>
    <t>4500150592</t>
  </si>
  <si>
    <t>4500150594</t>
  </si>
  <si>
    <t>4500148543</t>
  </si>
  <si>
    <t>4500150890</t>
  </si>
  <si>
    <t>4500150866</t>
  </si>
  <si>
    <t>4500150888</t>
  </si>
  <si>
    <t>4500150889</t>
  </si>
  <si>
    <t>4500145708</t>
  </si>
  <si>
    <t>4500150519</t>
  </si>
  <si>
    <t>4500150819</t>
  </si>
  <si>
    <t>4500150855</t>
  </si>
  <si>
    <t>4500150528</t>
  </si>
  <si>
    <t>4500150319</t>
  </si>
  <si>
    <t>4500150477</t>
  </si>
  <si>
    <t>4500150893</t>
  </si>
  <si>
    <t>4500150892</t>
  </si>
  <si>
    <t>4500150309</t>
  </si>
  <si>
    <t>4500150693</t>
  </si>
  <si>
    <t>4500150756</t>
  </si>
  <si>
    <t>4500149127</t>
  </si>
  <si>
    <t>4500149975</t>
  </si>
  <si>
    <t>4500150694</t>
  </si>
  <si>
    <t>4500150400</t>
  </si>
  <si>
    <t>4500150434</t>
  </si>
  <si>
    <t>4500150813</t>
  </si>
  <si>
    <t>4500150899</t>
  </si>
  <si>
    <t>4500150832</t>
  </si>
  <si>
    <t>4500150521</t>
  </si>
  <si>
    <t>4500150849</t>
  </si>
  <si>
    <t>4500150878</t>
  </si>
  <si>
    <t>4500150697</t>
  </si>
  <si>
    <t>4500150853</t>
  </si>
  <si>
    <t>4500150836</t>
  </si>
  <si>
    <t>4500150896</t>
  </si>
  <si>
    <t>4500150545</t>
  </si>
  <si>
    <t>4500150811</t>
  </si>
  <si>
    <t>4500150871</t>
  </si>
  <si>
    <t>4500149382</t>
  </si>
  <si>
    <t>4500149316</t>
  </si>
  <si>
    <t>4500150907</t>
  </si>
  <si>
    <t>4500150911</t>
  </si>
  <si>
    <t>4500150895</t>
  </si>
  <si>
    <t>4500150543</t>
  </si>
  <si>
    <t>4500150881</t>
  </si>
  <si>
    <t>4500150794</t>
  </si>
  <si>
    <t>4500150576</t>
  </si>
  <si>
    <t>4500150573</t>
  </si>
  <si>
    <t>4500149622</t>
  </si>
  <si>
    <t>4500150788</t>
  </si>
  <si>
    <t>4500150914</t>
  </si>
  <si>
    <t>4500150606</t>
  </si>
  <si>
    <t>4500150595</t>
  </si>
  <si>
    <t>4500150593</t>
  </si>
  <si>
    <t>4500150859</t>
  </si>
  <si>
    <t>4500147935</t>
  </si>
  <si>
    <t>4500150636</t>
  </si>
  <si>
    <t>4500146911</t>
  </si>
  <si>
    <t>4500148173</t>
  </si>
  <si>
    <t>4500148144</t>
  </si>
  <si>
    <t>4500150912</t>
  </si>
  <si>
    <t>4500146532</t>
  </si>
  <si>
    <t>4500150607</t>
  </si>
  <si>
    <t>4500150114</t>
  </si>
  <si>
    <t>4500150926</t>
  </si>
  <si>
    <t>4500150909</t>
  </si>
  <si>
    <t>4500150639</t>
  </si>
  <si>
    <t>4500149863</t>
  </si>
  <si>
    <t>4500150935</t>
  </si>
  <si>
    <t>4500149860</t>
  </si>
  <si>
    <t>4500149862</t>
  </si>
  <si>
    <t>4500149861</t>
  </si>
  <si>
    <t>4500150733</t>
  </si>
  <si>
    <t>4500150734</t>
  </si>
  <si>
    <t>4500150925</t>
  </si>
  <si>
    <t>4500150882</t>
  </si>
  <si>
    <t>4500150923</t>
  </si>
  <si>
    <t>4500148306</t>
  </si>
  <si>
    <t>4500150042</t>
  </si>
  <si>
    <t>4500150420</t>
  </si>
  <si>
    <t>4500150741</t>
  </si>
  <si>
    <t>4500150913</t>
  </si>
  <si>
    <t>4500150367</t>
  </si>
  <si>
    <t>4500150343</t>
  </si>
  <si>
    <t>4500150921</t>
  </si>
  <si>
    <t>4500147507</t>
  </si>
  <si>
    <t>4500150337</t>
  </si>
  <si>
    <t>4500150891</t>
  </si>
  <si>
    <t>4500149663</t>
  </si>
  <si>
    <t>4500150841</t>
  </si>
  <si>
    <t>4500147443</t>
  </si>
  <si>
    <t>4500150515</t>
  </si>
  <si>
    <t>4500150840</t>
  </si>
  <si>
    <t>4500150346</t>
  </si>
  <si>
    <t>4500150669</t>
  </si>
  <si>
    <t>4500150887</t>
  </si>
  <si>
    <t>4500150806</t>
  </si>
  <si>
    <t>4500150830</t>
  </si>
  <si>
    <t>4500150814</t>
  </si>
  <si>
    <t>4500150943</t>
  </si>
  <si>
    <t>4500150798</t>
  </si>
  <si>
    <t>4500150799</t>
  </si>
  <si>
    <t>4500138573</t>
  </si>
  <si>
    <t>4500150605</t>
  </si>
  <si>
    <t>4500150831</t>
  </si>
  <si>
    <t>4500150732</t>
  </si>
  <si>
    <t>4500150028</t>
  </si>
  <si>
    <t>4500150536</t>
  </si>
  <si>
    <t>4500150675</t>
  </si>
  <si>
    <t>4500150616</t>
  </si>
  <si>
    <t>4500150818</t>
  </si>
  <si>
    <t>4500150941</t>
  </si>
  <si>
    <t>4500150910</t>
  </si>
  <si>
    <t>4500150220</t>
  </si>
  <si>
    <t>4500150571</t>
  </si>
  <si>
    <t>4500150646</t>
  </si>
  <si>
    <t>4500149988</t>
  </si>
  <si>
    <t>4500150908</t>
  </si>
  <si>
    <t>4500150954</t>
  </si>
  <si>
    <t>4500150898</t>
  </si>
  <si>
    <t>4500150641</t>
  </si>
  <si>
    <t>4500150386</t>
  </si>
  <si>
    <t>4500150864</t>
  </si>
  <si>
    <t>4500150863</t>
  </si>
  <si>
    <t>4500150927</t>
  </si>
  <si>
    <t>4500150730</t>
  </si>
  <si>
    <t>4500150939</t>
  </si>
  <si>
    <t>4500150928</t>
  </si>
  <si>
    <t>4500150897</t>
  </si>
  <si>
    <t>4500150843</t>
  </si>
  <si>
    <t>4500150842</t>
  </si>
  <si>
    <t>4500150984</t>
  </si>
  <si>
    <t>4500150983</t>
  </si>
  <si>
    <t>4500150894</t>
  </si>
  <si>
    <t>4500150778</t>
  </si>
  <si>
    <t>4500150915</t>
  </si>
  <si>
    <t>4500150985</t>
  </si>
  <si>
    <t>4500150471</t>
  </si>
  <si>
    <t>4500150960</t>
  </si>
  <si>
    <t>4500149961</t>
  </si>
  <si>
    <t>4500150187</t>
  </si>
  <si>
    <t>4500149553</t>
  </si>
  <si>
    <t>4500149356</t>
  </si>
  <si>
    <t>4500150722</t>
  </si>
  <si>
    <t>4500150726</t>
  </si>
  <si>
    <t>4500150906</t>
  </si>
  <si>
    <t>4500146523</t>
  </si>
  <si>
    <t>4500147919</t>
  </si>
  <si>
    <t>4500150544</t>
  </si>
  <si>
    <t>4500149482</t>
  </si>
  <si>
    <t>4500150551</t>
  </si>
  <si>
    <t>4500150957</t>
  </si>
  <si>
    <t>4500148249</t>
  </si>
  <si>
    <t>4500148525</t>
  </si>
  <si>
    <t>4500149391</t>
  </si>
  <si>
    <t>4500150860</t>
  </si>
  <si>
    <t>4500150857</t>
  </si>
  <si>
    <t>4500150148</t>
  </si>
  <si>
    <t>4500139642</t>
  </si>
  <si>
    <t>4500139643</t>
  </si>
  <si>
    <t>4500150572</t>
  </si>
  <si>
    <t>4500150575</t>
  </si>
  <si>
    <t>4500150467</t>
  </si>
  <si>
    <t>4500150647</t>
  </si>
  <si>
    <t>4500150959</t>
  </si>
  <si>
    <t>4500150874</t>
  </si>
  <si>
    <t>4500150949</t>
  </si>
  <si>
    <t>4500150948</t>
  </si>
  <si>
    <t>4500150827</t>
  </si>
  <si>
    <t>4500151003</t>
  </si>
  <si>
    <t>4500150950</t>
  </si>
  <si>
    <t>4500150951</t>
  </si>
  <si>
    <t>4500150952</t>
  </si>
  <si>
    <t>4500150041</t>
  </si>
  <si>
    <t>4500150040</t>
  </si>
  <si>
    <t>4500149899</t>
  </si>
  <si>
    <t>4500148901</t>
  </si>
  <si>
    <t>4500150723</t>
  </si>
  <si>
    <t>4500150453</t>
  </si>
  <si>
    <t>4500150738</t>
  </si>
  <si>
    <t>4500150735</t>
  </si>
  <si>
    <t>4500150459</t>
  </si>
  <si>
    <t>4500150460</t>
  </si>
  <si>
    <t>4500150905</t>
  </si>
  <si>
    <t>462569</t>
  </si>
  <si>
    <t>462633</t>
  </si>
  <si>
    <t>261288-1</t>
  </si>
  <si>
    <t>261385-1</t>
  </si>
  <si>
    <t>2448265-0</t>
  </si>
  <si>
    <t>2454575-0</t>
  </si>
  <si>
    <t>2454576-0</t>
  </si>
  <si>
    <t>2455337-0</t>
  </si>
  <si>
    <t>2464375-0</t>
  </si>
  <si>
    <t>222</t>
  </si>
  <si>
    <t>36885</t>
  </si>
  <si>
    <t>36884</t>
  </si>
  <si>
    <t>16382</t>
  </si>
  <si>
    <t>983099</t>
  </si>
  <si>
    <t>983099-1</t>
  </si>
  <si>
    <t>152</t>
  </si>
  <si>
    <t>101266-9</t>
  </si>
  <si>
    <t>153</t>
  </si>
  <si>
    <t>5040</t>
  </si>
  <si>
    <t>10062</t>
  </si>
  <si>
    <t>85831</t>
  </si>
  <si>
    <t>4761-1</t>
  </si>
  <si>
    <t>2455375-0</t>
  </si>
  <si>
    <t>2457240-0</t>
  </si>
  <si>
    <t>2459852-0</t>
  </si>
  <si>
    <t>2460310-0</t>
  </si>
  <si>
    <t>2463290-0</t>
  </si>
  <si>
    <t>2464372-0</t>
  </si>
  <si>
    <t>2467746-0</t>
  </si>
  <si>
    <t>2467812-0</t>
  </si>
  <si>
    <t>2467830-0</t>
  </si>
  <si>
    <t>2467839-0</t>
  </si>
  <si>
    <t>2467852-0</t>
  </si>
  <si>
    <t>2468546-0</t>
  </si>
  <si>
    <t>2468764-0</t>
  </si>
  <si>
    <t>14889</t>
  </si>
  <si>
    <t>149</t>
  </si>
  <si>
    <t>14893</t>
  </si>
  <si>
    <t>118354-1</t>
  </si>
  <si>
    <t>148</t>
  </si>
  <si>
    <t>40696</t>
  </si>
  <si>
    <t>1193</t>
  </si>
  <si>
    <t>10061</t>
  </si>
  <si>
    <t>655819</t>
  </si>
  <si>
    <t>105906-1</t>
  </si>
  <si>
    <t>18987</t>
  </si>
  <si>
    <t>100061-9</t>
  </si>
  <si>
    <t>14890</t>
  </si>
  <si>
    <t>36984</t>
  </si>
  <si>
    <t>3409</t>
  </si>
  <si>
    <t>38319</t>
  </si>
  <si>
    <t>18561</t>
  </si>
  <si>
    <t>581451</t>
  </si>
  <si>
    <t>150</t>
  </si>
  <si>
    <t>7126-1</t>
  </si>
  <si>
    <t>62270</t>
  </si>
  <si>
    <t>62271</t>
  </si>
  <si>
    <t>7125-1</t>
  </si>
  <si>
    <t>19</t>
  </si>
  <si>
    <t>11779</t>
  </si>
  <si>
    <t>17816</t>
  </si>
  <si>
    <t>17815</t>
  </si>
  <si>
    <t>11781</t>
  </si>
  <si>
    <t>683</t>
  </si>
  <si>
    <t>11778</t>
  </si>
  <si>
    <t>11780</t>
  </si>
  <si>
    <t>7127-1</t>
  </si>
  <si>
    <t>1</t>
  </si>
  <si>
    <t>15520</t>
  </si>
  <si>
    <t>583596</t>
  </si>
  <si>
    <t>9256</t>
  </si>
  <si>
    <t>185846</t>
  </si>
  <si>
    <t>185847</t>
  </si>
  <si>
    <t>19072</t>
  </si>
  <si>
    <t>19079</t>
  </si>
  <si>
    <t>188</t>
  </si>
  <si>
    <t>151</t>
  </si>
  <si>
    <t>605091</t>
  </si>
  <si>
    <t>20006</t>
  </si>
  <si>
    <t>101221-9</t>
  </si>
  <si>
    <t>10070</t>
  </si>
  <si>
    <t>81344</t>
  </si>
  <si>
    <t>11784</t>
  </si>
  <si>
    <t>19944</t>
  </si>
  <si>
    <t>43008</t>
  </si>
  <si>
    <t>43010</t>
  </si>
  <si>
    <t>43009</t>
  </si>
  <si>
    <t>19822</t>
  </si>
  <si>
    <t>18986</t>
  </si>
  <si>
    <t>866893-2</t>
  </si>
  <si>
    <t>2598</t>
  </si>
  <si>
    <t>99903-9</t>
  </si>
  <si>
    <t>7459</t>
  </si>
  <si>
    <t>122672</t>
  </si>
  <si>
    <t>56</t>
  </si>
  <si>
    <t>54</t>
  </si>
  <si>
    <t>40570</t>
  </si>
  <si>
    <t>256669</t>
  </si>
  <si>
    <t>6929</t>
  </si>
  <si>
    <t>122691</t>
  </si>
  <si>
    <t>776051</t>
  </si>
  <si>
    <t>561202</t>
  </si>
  <si>
    <t>775</t>
  </si>
  <si>
    <t>776</t>
  </si>
  <si>
    <t>681110</t>
  </si>
  <si>
    <t>681109</t>
  </si>
  <si>
    <t>681107</t>
  </si>
  <si>
    <t>681108</t>
  </si>
  <si>
    <t>871</t>
  </si>
  <si>
    <t>20602</t>
  </si>
  <si>
    <t>876</t>
  </si>
  <si>
    <t>875</t>
  </si>
  <si>
    <t>55433</t>
  </si>
  <si>
    <t>211</t>
  </si>
  <si>
    <t>334575</t>
  </si>
  <si>
    <t>4558</t>
  </si>
  <si>
    <t>63212</t>
  </si>
  <si>
    <t>2457315-0</t>
  </si>
  <si>
    <t>7130-1</t>
  </si>
  <si>
    <t>195186</t>
  </si>
  <si>
    <t>261422</t>
  </si>
  <si>
    <t>195189</t>
  </si>
  <si>
    <t>8549</t>
  </si>
  <si>
    <t>8550</t>
  </si>
  <si>
    <t>14349</t>
  </si>
  <si>
    <t>14350</t>
  </si>
  <si>
    <t>195196</t>
  </si>
  <si>
    <t>195194</t>
  </si>
  <si>
    <t>195192</t>
  </si>
  <si>
    <t>195197</t>
  </si>
  <si>
    <t>195199</t>
  </si>
  <si>
    <t>112</t>
  </si>
  <si>
    <t>29580</t>
  </si>
  <si>
    <t>29581</t>
  </si>
  <si>
    <t>195187</t>
  </si>
  <si>
    <t>261417</t>
  </si>
  <si>
    <t>195188</t>
  </si>
  <si>
    <t>261432</t>
  </si>
  <si>
    <t>195190</t>
  </si>
  <si>
    <t>122406</t>
  </si>
  <si>
    <t>122407</t>
  </si>
  <si>
    <t>195200</t>
  </si>
  <si>
    <t>144-1</t>
  </si>
  <si>
    <t>218</t>
  </si>
  <si>
    <t>145-1</t>
  </si>
  <si>
    <t>195198</t>
  </si>
  <si>
    <t>5972-1</t>
  </si>
  <si>
    <t>5973-1</t>
  </si>
  <si>
    <t>794811</t>
  </si>
  <si>
    <t>6945-21</t>
  </si>
  <si>
    <t>994709</t>
  </si>
  <si>
    <t>994711</t>
  </si>
  <si>
    <t>27157</t>
  </si>
  <si>
    <t>453082</t>
  </si>
  <si>
    <t>457406</t>
  </si>
  <si>
    <t>468604</t>
  </si>
  <si>
    <t>468605</t>
  </si>
  <si>
    <t>2474921-0</t>
  </si>
  <si>
    <t>2475975-0</t>
  </si>
  <si>
    <t>2491497-0</t>
  </si>
  <si>
    <t>2495871-0</t>
  </si>
  <si>
    <t>2495961-0</t>
  </si>
  <si>
    <t>2505337-0</t>
  </si>
  <si>
    <t>53577-0</t>
  </si>
  <si>
    <t>607829</t>
  </si>
  <si>
    <t>308530</t>
  </si>
  <si>
    <t>308531</t>
  </si>
  <si>
    <t>308533</t>
  </si>
  <si>
    <t>308534</t>
  </si>
  <si>
    <t>308536</t>
  </si>
  <si>
    <t>308539</t>
  </si>
  <si>
    <t>308540</t>
  </si>
  <si>
    <t>308541</t>
  </si>
  <si>
    <t>308546</t>
  </si>
  <si>
    <t>308547</t>
  </si>
  <si>
    <t>11832</t>
  </si>
  <si>
    <t>85950</t>
  </si>
  <si>
    <t>261427</t>
  </si>
  <si>
    <t>261433</t>
  </si>
  <si>
    <t>118432-1</t>
  </si>
  <si>
    <t>688003</t>
  </si>
  <si>
    <t>820682</t>
  </si>
  <si>
    <t>490865</t>
  </si>
  <si>
    <t>852893</t>
  </si>
  <si>
    <t>495964</t>
  </si>
  <si>
    <t>118422-1</t>
  </si>
  <si>
    <t>43007</t>
  </si>
  <si>
    <t>2492739-0</t>
  </si>
  <si>
    <t>2495957-0</t>
  </si>
  <si>
    <t>2495958-0</t>
  </si>
  <si>
    <t>2495959-0</t>
  </si>
  <si>
    <t>2495960-0</t>
  </si>
  <si>
    <t>2496218-0</t>
  </si>
  <si>
    <t>2496220-0</t>
  </si>
  <si>
    <t>400325</t>
  </si>
  <si>
    <t>26804</t>
  </si>
  <si>
    <t>26803</t>
  </si>
  <si>
    <t>26802</t>
  </si>
  <si>
    <t>26801</t>
  </si>
  <si>
    <t>26800</t>
  </si>
  <si>
    <t>4280</t>
  </si>
  <si>
    <t>118429-1</t>
  </si>
  <si>
    <t>118438-1</t>
  </si>
  <si>
    <t>118428-1</t>
  </si>
  <si>
    <t>118427-1</t>
  </si>
  <si>
    <t>122634</t>
  </si>
  <si>
    <t>22025</t>
  </si>
  <si>
    <t>122636</t>
  </si>
  <si>
    <t>122635</t>
  </si>
  <si>
    <t>146-1</t>
  </si>
  <si>
    <t>261428</t>
  </si>
  <si>
    <t>261426</t>
  </si>
  <si>
    <t>18358</t>
  </si>
  <si>
    <t>6354</t>
  </si>
  <si>
    <t>1010</t>
  </si>
  <si>
    <t>132354</t>
  </si>
  <si>
    <t>20622</t>
  </si>
  <si>
    <t>601526</t>
  </si>
  <si>
    <t>2028854569</t>
  </si>
  <si>
    <t>88767</t>
  </si>
  <si>
    <t>579587</t>
  </si>
  <si>
    <t>579588</t>
  </si>
  <si>
    <t>904144</t>
  </si>
  <si>
    <t>44825</t>
  </si>
  <si>
    <t>25214</t>
  </si>
  <si>
    <t>43400</t>
  </si>
  <si>
    <t>939426-20</t>
  </si>
  <si>
    <t>203</t>
  </si>
  <si>
    <t>939693-20</t>
  </si>
  <si>
    <t>730064</t>
  </si>
  <si>
    <t>736517</t>
  </si>
  <si>
    <t>579589</t>
  </si>
  <si>
    <t>488408</t>
  </si>
  <si>
    <t>950110025445</t>
  </si>
  <si>
    <t>950110025389</t>
  </si>
  <si>
    <t>950110025483</t>
  </si>
  <si>
    <t>950110025541</t>
  </si>
  <si>
    <t>950110025482</t>
  </si>
  <si>
    <t>950110025542</t>
  </si>
  <si>
    <t>950110025285</t>
  </si>
  <si>
    <t>950110025488</t>
  </si>
  <si>
    <t>199030014218</t>
  </si>
  <si>
    <t>199030014219</t>
  </si>
  <si>
    <t>63501112586957</t>
  </si>
  <si>
    <t>63501112598043</t>
  </si>
  <si>
    <t>63501112607082</t>
  </si>
  <si>
    <t>83100110006501</t>
  </si>
  <si>
    <t>85200310103072</t>
  </si>
  <si>
    <t>950110025559</t>
  </si>
  <si>
    <t>17700110000355</t>
  </si>
  <si>
    <t>147-1</t>
  </si>
  <si>
    <t>729956</t>
  </si>
  <si>
    <t>736415</t>
  </si>
  <si>
    <t>736415-1</t>
  </si>
  <si>
    <t>729</t>
  </si>
  <si>
    <t>158275</t>
  </si>
  <si>
    <t>544268</t>
  </si>
  <si>
    <t>544272</t>
  </si>
  <si>
    <t>3359</t>
  </si>
  <si>
    <t>596227</t>
  </si>
  <si>
    <t>292072</t>
  </si>
  <si>
    <t>1813</t>
  </si>
  <si>
    <t>10434</t>
  </si>
  <si>
    <t>16450</t>
  </si>
  <si>
    <t>548</t>
  </si>
  <si>
    <t>14892</t>
  </si>
  <si>
    <t>14891</t>
  </si>
  <si>
    <t>943462</t>
  </si>
  <si>
    <t>8567</t>
  </si>
  <si>
    <t>118457-1</t>
  </si>
  <si>
    <t>118466-1</t>
  </si>
  <si>
    <t>16879</t>
  </si>
  <si>
    <t>4325</t>
  </si>
  <si>
    <t>25356</t>
  </si>
  <si>
    <t>8247</t>
  </si>
  <si>
    <t>118442-1</t>
  </si>
  <si>
    <t>7117-1</t>
  </si>
  <si>
    <t>904143</t>
  </si>
  <si>
    <t>867678-2</t>
  </si>
  <si>
    <t>261425</t>
  </si>
  <si>
    <t>261435</t>
  </si>
  <si>
    <t>261431</t>
  </si>
  <si>
    <t>2236</t>
  </si>
  <si>
    <t>2237</t>
  </si>
  <si>
    <t>926110</t>
  </si>
  <si>
    <t>37119</t>
  </si>
  <si>
    <t>212</t>
  </si>
  <si>
    <t>989312-1</t>
  </si>
  <si>
    <t>478076</t>
  </si>
  <si>
    <t>484195</t>
  </si>
  <si>
    <t>19508</t>
  </si>
  <si>
    <t>29544</t>
  </si>
  <si>
    <t>5101</t>
  </si>
  <si>
    <t>292071</t>
  </si>
  <si>
    <t>93962</t>
  </si>
  <si>
    <t>36985</t>
  </si>
  <si>
    <t>37055</t>
  </si>
  <si>
    <t>37056</t>
  </si>
  <si>
    <t>654611</t>
  </si>
  <si>
    <t>102828</t>
  </si>
  <si>
    <t>102829</t>
  </si>
  <si>
    <t>102830</t>
  </si>
  <si>
    <t>102831</t>
  </si>
  <si>
    <t>102827</t>
  </si>
  <si>
    <t>102819</t>
  </si>
  <si>
    <t>87</t>
  </si>
  <si>
    <t>3412</t>
  </si>
  <si>
    <t>309195</t>
  </si>
  <si>
    <t>309200</t>
  </si>
  <si>
    <t>309202</t>
  </si>
  <si>
    <t>309203</t>
  </si>
  <si>
    <t>957</t>
  </si>
  <si>
    <t>18075</t>
  </si>
  <si>
    <t>23688</t>
  </si>
  <si>
    <t>221</t>
  </si>
  <si>
    <t>169</t>
  </si>
  <si>
    <t>252</t>
  </si>
  <si>
    <t>526138</t>
  </si>
  <si>
    <t>95580</t>
  </si>
  <si>
    <t>9415</t>
  </si>
  <si>
    <t>2692</t>
  </si>
  <si>
    <t>54484</t>
  </si>
  <si>
    <t>54485</t>
  </si>
  <si>
    <t>18701</t>
  </si>
  <si>
    <t>309397</t>
  </si>
  <si>
    <t>8085</t>
  </si>
  <si>
    <t>11872</t>
  </si>
  <si>
    <t>521843</t>
  </si>
  <si>
    <t>8086</t>
  </si>
  <si>
    <t>8087</t>
  </si>
  <si>
    <t>8088</t>
  </si>
  <si>
    <t>8568</t>
  </si>
  <si>
    <t>219</t>
  </si>
  <si>
    <t>518-1</t>
  </si>
  <si>
    <t>489028</t>
  </si>
  <si>
    <t>369444</t>
  </si>
  <si>
    <t>309411</t>
  </si>
  <si>
    <t>886-2</t>
  </si>
  <si>
    <t>309416</t>
  </si>
  <si>
    <t>18702</t>
  </si>
  <si>
    <t>104430</t>
  </si>
  <si>
    <t>865121-2</t>
  </si>
  <si>
    <t>865011-2</t>
  </si>
  <si>
    <t>809332</t>
  </si>
  <si>
    <t>6006</t>
  </si>
  <si>
    <t>223</t>
  </si>
  <si>
    <t>70685</t>
  </si>
  <si>
    <t>224</t>
  </si>
  <si>
    <t>226</t>
  </si>
  <si>
    <t>926111</t>
  </si>
  <si>
    <t>965950</t>
  </si>
  <si>
    <t>607638</t>
  </si>
  <si>
    <t>10007</t>
  </si>
  <si>
    <t>890781</t>
  </si>
  <si>
    <t>890781-1</t>
  </si>
  <si>
    <t>890371</t>
  </si>
  <si>
    <t>890371-1</t>
  </si>
  <si>
    <t>10639</t>
  </si>
  <si>
    <t>2239</t>
  </si>
  <si>
    <t>630</t>
  </si>
  <si>
    <t>16907</t>
  </si>
  <si>
    <t>5025</t>
  </si>
  <si>
    <t>54483</t>
  </si>
  <si>
    <t>138173-11</t>
  </si>
  <si>
    <t>52043</t>
  </si>
  <si>
    <t>28529</t>
  </si>
  <si>
    <t>5698-1</t>
  </si>
  <si>
    <t>138174-11</t>
  </si>
  <si>
    <t>11889</t>
  </si>
  <si>
    <t>11888</t>
  </si>
  <si>
    <t>879</t>
  </si>
  <si>
    <t>3368</t>
  </si>
  <si>
    <t>122998</t>
  </si>
  <si>
    <t>122997</t>
  </si>
  <si>
    <t>4130110490750</t>
  </si>
  <si>
    <t>214739</t>
  </si>
  <si>
    <t>214739-1</t>
  </si>
  <si>
    <t>108413</t>
  </si>
  <si>
    <t>868131-2</t>
  </si>
  <si>
    <t>19599</t>
  </si>
  <si>
    <t>41825</t>
  </si>
  <si>
    <t>612350</t>
  </si>
  <si>
    <t>13263</t>
  </si>
  <si>
    <t>148-1</t>
  </si>
  <si>
    <t>8089</t>
  </si>
  <si>
    <t>8090</t>
  </si>
  <si>
    <t>123054</t>
  </si>
  <si>
    <t>71074</t>
  </si>
  <si>
    <t>71072</t>
  </si>
  <si>
    <t>71073</t>
  </si>
  <si>
    <t>31024</t>
  </si>
  <si>
    <t>31025</t>
  </si>
  <si>
    <t>5501</t>
  </si>
  <si>
    <t>487957</t>
  </si>
  <si>
    <t>3733</t>
  </si>
  <si>
    <t>7384132-1</t>
  </si>
  <si>
    <t>60272</t>
  </si>
  <si>
    <t>221736</t>
  </si>
  <si>
    <t>599657</t>
  </si>
  <si>
    <t>683325</t>
  </si>
  <si>
    <t>389852</t>
  </si>
  <si>
    <t>19838</t>
  </si>
  <si>
    <t>809818</t>
  </si>
  <si>
    <t>309860</t>
  </si>
  <si>
    <t>7048</t>
  </si>
  <si>
    <t>658121</t>
  </si>
  <si>
    <t>868474-2</t>
  </si>
  <si>
    <t>16912</t>
  </si>
  <si>
    <t>138204-11</t>
  </si>
  <si>
    <t>990446-1</t>
  </si>
  <si>
    <t>7368915-1</t>
  </si>
  <si>
    <t>309969</t>
  </si>
  <si>
    <t>603725</t>
  </si>
  <si>
    <t>603724</t>
  </si>
  <si>
    <t>7320757-1</t>
  </si>
  <si>
    <t>1991</t>
  </si>
  <si>
    <t>19795</t>
  </si>
  <si>
    <t>104499</t>
  </si>
  <si>
    <t>310001</t>
  </si>
  <si>
    <t>102937</t>
  </si>
  <si>
    <t>102910</t>
  </si>
  <si>
    <t>990482-1</t>
  </si>
  <si>
    <t>11924</t>
  </si>
  <si>
    <t>11925</t>
  </si>
  <si>
    <t>104506</t>
  </si>
  <si>
    <t>6959</t>
  </si>
  <si>
    <t>270685</t>
  </si>
  <si>
    <t>37144</t>
  </si>
  <si>
    <t>658298</t>
  </si>
  <si>
    <t>37143</t>
  </si>
  <si>
    <t>37142</t>
  </si>
  <si>
    <t>868578-2</t>
  </si>
  <si>
    <t>868588-2</t>
  </si>
  <si>
    <t>50482</t>
  </si>
  <si>
    <t>7384531-1</t>
  </si>
  <si>
    <t>131752</t>
  </si>
  <si>
    <t>137053</t>
  </si>
  <si>
    <t>191459</t>
  </si>
  <si>
    <t>191905</t>
  </si>
  <si>
    <t>216779</t>
  </si>
  <si>
    <t>228758</t>
  </si>
  <si>
    <t>26828</t>
  </si>
  <si>
    <t>325139</t>
  </si>
  <si>
    <t>325739</t>
  </si>
  <si>
    <t>404948</t>
  </si>
  <si>
    <t>498740</t>
  </si>
  <si>
    <t>64592</t>
  </si>
  <si>
    <t>648831</t>
  </si>
  <si>
    <t>67248</t>
  </si>
  <si>
    <t>696808</t>
  </si>
  <si>
    <t>724216</t>
  </si>
  <si>
    <t>949161</t>
  </si>
  <si>
    <t>168615</t>
  </si>
  <si>
    <t>584637</t>
  </si>
  <si>
    <t>34270</t>
  </si>
  <si>
    <t>19824</t>
  </si>
  <si>
    <t>36</t>
  </si>
  <si>
    <t>168806</t>
  </si>
  <si>
    <t>168804</t>
  </si>
  <si>
    <t>41844</t>
  </si>
  <si>
    <t>149-1</t>
  </si>
  <si>
    <t>295686</t>
  </si>
  <si>
    <t>661367</t>
  </si>
  <si>
    <t>7396777-1</t>
  </si>
  <si>
    <t>2432</t>
  </si>
  <si>
    <t>2433</t>
  </si>
  <si>
    <t>366414</t>
  </si>
  <si>
    <t>353939</t>
  </si>
  <si>
    <t>6962</t>
  </si>
  <si>
    <t>7166-1</t>
  </si>
  <si>
    <t>13125</t>
  </si>
  <si>
    <t>9964</t>
  </si>
  <si>
    <t>81935</t>
  </si>
  <si>
    <t>363514</t>
  </si>
  <si>
    <t>501755</t>
  </si>
  <si>
    <t>81936</t>
  </si>
  <si>
    <t>41850</t>
  </si>
  <si>
    <t>613249</t>
  </si>
  <si>
    <t>6964</t>
  </si>
  <si>
    <t>312346</t>
  </si>
  <si>
    <t>584636</t>
  </si>
  <si>
    <t>584635</t>
  </si>
  <si>
    <t>102943</t>
  </si>
  <si>
    <t>11846</t>
  </si>
  <si>
    <t>227</t>
  </si>
  <si>
    <t>228</t>
  </si>
  <si>
    <t>607145</t>
  </si>
  <si>
    <t>14063</t>
  </si>
  <si>
    <t>437576</t>
  </si>
  <si>
    <t>168802</t>
  </si>
  <si>
    <t>382711</t>
  </si>
  <si>
    <t>607146</t>
  </si>
  <si>
    <t>382711-1</t>
  </si>
  <si>
    <t>15087</t>
  </si>
  <si>
    <t>382689</t>
  </si>
  <si>
    <t>382728</t>
  </si>
  <si>
    <t>382782</t>
  </si>
  <si>
    <t>382774</t>
  </si>
  <si>
    <t>382778</t>
  </si>
  <si>
    <t>72320</t>
  </si>
  <si>
    <t>382797</t>
  </si>
  <si>
    <t>987948</t>
  </si>
  <si>
    <t>24604</t>
  </si>
  <si>
    <t>91741-3</t>
  </si>
  <si>
    <t>54307</t>
  </si>
  <si>
    <t>848855</t>
  </si>
  <si>
    <t>42034</t>
  </si>
  <si>
    <t>20215</t>
  </si>
  <si>
    <t>41857</t>
  </si>
  <si>
    <t>108682</t>
  </si>
  <si>
    <t>108683</t>
  </si>
  <si>
    <t>35922</t>
  </si>
  <si>
    <t>35932</t>
  </si>
  <si>
    <t>613054</t>
  </si>
  <si>
    <t>14062</t>
  </si>
  <si>
    <t>14061</t>
  </si>
  <si>
    <t>14060</t>
  </si>
  <si>
    <t>14059</t>
  </si>
  <si>
    <t>14058</t>
  </si>
  <si>
    <t>14057</t>
  </si>
  <si>
    <t>14056</t>
  </si>
  <si>
    <t>14055</t>
  </si>
  <si>
    <t>14054</t>
  </si>
  <si>
    <t>14053</t>
  </si>
  <si>
    <t>14052</t>
  </si>
  <si>
    <t>14051</t>
  </si>
  <si>
    <t>102509-9</t>
  </si>
  <si>
    <t>55848</t>
  </si>
  <si>
    <t>102171-9</t>
  </si>
  <si>
    <t>102162-9</t>
  </si>
  <si>
    <t>101996-9</t>
  </si>
  <si>
    <t>101995-9</t>
  </si>
  <si>
    <t>101982-9</t>
  </si>
  <si>
    <t>101991-9</t>
  </si>
  <si>
    <t>101990-9</t>
  </si>
  <si>
    <t>101988-9</t>
  </si>
  <si>
    <t>101989-9</t>
  </si>
  <si>
    <t>194</t>
  </si>
  <si>
    <t>10087</t>
  </si>
  <si>
    <t>1201</t>
  </si>
  <si>
    <t>241</t>
  </si>
  <si>
    <t>11950</t>
  </si>
  <si>
    <t>21343</t>
  </si>
  <si>
    <t>16181</t>
  </si>
  <si>
    <t>16182</t>
  </si>
  <si>
    <t>102834</t>
  </si>
  <si>
    <t>102833</t>
  </si>
  <si>
    <t>102824</t>
  </si>
  <si>
    <t>102968</t>
  </si>
  <si>
    <t>738747</t>
  </si>
  <si>
    <t>732283</t>
  </si>
  <si>
    <t>732283-1</t>
  </si>
  <si>
    <t>101980-9</t>
  </si>
  <si>
    <t>102164-9</t>
  </si>
  <si>
    <t>101981-9</t>
  </si>
  <si>
    <t>823161</t>
  </si>
  <si>
    <t>823162</t>
  </si>
  <si>
    <t>823163</t>
  </si>
  <si>
    <t>823164</t>
  </si>
  <si>
    <t>823165</t>
  </si>
  <si>
    <t>823166</t>
  </si>
  <si>
    <t>1992</t>
  </si>
  <si>
    <t>13486</t>
  </si>
  <si>
    <t>188342</t>
  </si>
  <si>
    <t>10088</t>
  </si>
  <si>
    <t>14965</t>
  </si>
  <si>
    <t>240854</t>
  </si>
  <si>
    <t>240855</t>
  </si>
  <si>
    <t>37054</t>
  </si>
  <si>
    <t>382716-1</t>
  </si>
  <si>
    <t>382791-1</t>
  </si>
  <si>
    <t>123873</t>
  </si>
  <si>
    <t>593146</t>
  </si>
  <si>
    <t>593166</t>
  </si>
  <si>
    <t>6880</t>
  </si>
  <si>
    <t>28737</t>
  </si>
  <si>
    <t>593191</t>
  </si>
  <si>
    <t>16923</t>
  </si>
  <si>
    <t>15252</t>
  </si>
  <si>
    <t>15253</t>
  </si>
  <si>
    <t>296</t>
  </si>
  <si>
    <t>680839</t>
  </si>
  <si>
    <t>37261</t>
  </si>
  <si>
    <t>123872</t>
  </si>
  <si>
    <t>353939-1</t>
  </si>
  <si>
    <t>647732</t>
  </si>
  <si>
    <t>647729</t>
  </si>
  <si>
    <t>647733</t>
  </si>
  <si>
    <t>647731</t>
  </si>
  <si>
    <t>647730</t>
  </si>
  <si>
    <t>647728</t>
  </si>
  <si>
    <t>7320890-1</t>
  </si>
  <si>
    <t>145106-11</t>
  </si>
  <si>
    <t>145105-11</t>
  </si>
  <si>
    <t>54306</t>
  </si>
  <si>
    <t>42091</t>
  </si>
  <si>
    <t>757-1</t>
  </si>
  <si>
    <t>13124</t>
  </si>
  <si>
    <t>7318952-1</t>
  </si>
  <si>
    <t>391216</t>
  </si>
  <si>
    <t>403281</t>
  </si>
  <si>
    <t>188341</t>
  </si>
  <si>
    <t>188340</t>
  </si>
  <si>
    <t>403176</t>
  </si>
  <si>
    <t>18911</t>
  </si>
  <si>
    <t>218497</t>
  </si>
  <si>
    <t>810508</t>
  </si>
  <si>
    <t>789314</t>
  </si>
  <si>
    <t>789325</t>
  </si>
  <si>
    <t>963283</t>
  </si>
  <si>
    <t>607803</t>
  </si>
  <si>
    <t>403055</t>
  </si>
  <si>
    <t>403055-1</t>
  </si>
  <si>
    <t>403054</t>
  </si>
  <si>
    <t>403170</t>
  </si>
  <si>
    <t>403264</t>
  </si>
  <si>
    <t>426581</t>
  </si>
  <si>
    <t>392914</t>
  </si>
  <si>
    <t>392914-1</t>
  </si>
  <si>
    <t>392915</t>
  </si>
  <si>
    <t>401240</t>
  </si>
  <si>
    <t>401106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</si>
</sst>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74]dd\-mm\-yyyy;@"/>
  </numFmts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Ubuntu"/>
      <family val="2"/>
    </font>
    <font>
      <sz val="10"/>
      <color theme="0"/>
      <name val="Ubuntu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 wrapText="1"/>
      <protection locked="0"/>
    </xf>
    <xf numFmtId="14" fontId="0" fillId="0" borderId="0" xfId="0" applyNumberFormat="1" applyAlignment="1" applyProtection="1">
      <alignment horizontal="right"/>
      <protection locked="0"/>
    </xf>
    <xf numFmtId="4" fontId="0" fillId="0" borderId="0" xfId="0" applyNumberForma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434D-9035-4B5D-B1A5-D2B2225066D6}">
  <dimension ref="A1:D134"/>
  <sheetViews>
    <sheetView workbookViewId="0">
      <selection activeCell="E7" sqref="E7"/>
    </sheetView>
  </sheetViews>
  <sheetFormatPr defaultRowHeight="14.5" x14ac:dyDescent="0.35"/>
  <cols>
    <col min="1" max="1" width="10.54296875" bestFit="1" customWidth="1"/>
    <col min="2" max="2" width="50.08984375" bestFit="1" customWidth="1"/>
    <col min="3" max="3" width="18.6328125" bestFit="1" customWidth="1"/>
    <col min="4" max="4" width="45.81640625" customWidth="1"/>
  </cols>
  <sheetData>
    <row r="1" spans="1:4" x14ac:dyDescent="0.35">
      <c r="A1" s="3" t="s">
        <v>180</v>
      </c>
      <c r="B1" s="3" t="s">
        <v>181</v>
      </c>
      <c r="C1" s="3" t="s">
        <v>182</v>
      </c>
      <c r="D1" s="3" t="s">
        <v>183</v>
      </c>
    </row>
    <row r="2" spans="1:4" x14ac:dyDescent="0.35">
      <c r="A2" s="4">
        <v>20220901</v>
      </c>
      <c r="B2" s="4" t="s">
        <v>159</v>
      </c>
      <c r="C2" s="4" t="s">
        <v>160</v>
      </c>
      <c r="D2" s="4" t="s">
        <v>160</v>
      </c>
    </row>
    <row r="3" spans="1:4" x14ac:dyDescent="0.35">
      <c r="A3" s="4">
        <v>20220902</v>
      </c>
      <c r="B3" s="4" t="s">
        <v>161</v>
      </c>
      <c r="C3" s="4" t="s">
        <v>160</v>
      </c>
      <c r="D3" s="4" t="s">
        <v>160</v>
      </c>
    </row>
    <row r="4" spans="1:4" x14ac:dyDescent="0.35">
      <c r="A4" s="4">
        <v>20220903</v>
      </c>
      <c r="B4" s="4" t="s">
        <v>162</v>
      </c>
      <c r="C4" s="4" t="s">
        <v>160</v>
      </c>
      <c r="D4" s="4" t="s">
        <v>160</v>
      </c>
    </row>
    <row r="5" spans="1:4" x14ac:dyDescent="0.35">
      <c r="A5" s="4">
        <v>20220904</v>
      </c>
      <c r="B5" s="4" t="s">
        <v>163</v>
      </c>
      <c r="C5" s="4" t="s">
        <v>160</v>
      </c>
      <c r="D5" s="4" t="s">
        <v>160</v>
      </c>
    </row>
    <row r="6" spans="1:4" x14ac:dyDescent="0.35">
      <c r="A6" s="4">
        <v>20190001</v>
      </c>
      <c r="B6" s="4" t="s">
        <v>189</v>
      </c>
      <c r="C6" s="4" t="s">
        <v>195</v>
      </c>
      <c r="D6" s="4" t="s">
        <v>36</v>
      </c>
    </row>
    <row r="7" spans="1:4" x14ac:dyDescent="0.35">
      <c r="A7" s="4">
        <v>20190002</v>
      </c>
      <c r="B7" s="4" t="s">
        <v>37</v>
      </c>
      <c r="C7" s="4" t="s">
        <v>195</v>
      </c>
      <c r="D7" s="4" t="s">
        <v>36</v>
      </c>
    </row>
    <row r="8" spans="1:4" x14ac:dyDescent="0.35">
      <c r="A8" s="4">
        <v>20190003</v>
      </c>
      <c r="B8" s="4" t="s">
        <v>38</v>
      </c>
      <c r="C8" s="4" t="s">
        <v>195</v>
      </c>
      <c r="D8" s="4" t="s">
        <v>36</v>
      </c>
    </row>
    <row r="9" spans="1:4" x14ac:dyDescent="0.35">
      <c r="A9" s="4">
        <v>20190064</v>
      </c>
      <c r="B9" s="4" t="s">
        <v>39</v>
      </c>
      <c r="C9" s="4" t="s">
        <v>195</v>
      </c>
      <c r="D9" s="4" t="s">
        <v>40</v>
      </c>
    </row>
    <row r="10" spans="1:4" x14ac:dyDescent="0.35">
      <c r="A10" s="4">
        <v>20190065</v>
      </c>
      <c r="B10" s="4" t="s">
        <v>41</v>
      </c>
      <c r="C10" s="4" t="s">
        <v>195</v>
      </c>
      <c r="D10" s="4" t="s">
        <v>40</v>
      </c>
    </row>
    <row r="11" spans="1:4" x14ac:dyDescent="0.35">
      <c r="A11" s="4">
        <v>20190066</v>
      </c>
      <c r="B11" s="4" t="s">
        <v>42</v>
      </c>
      <c r="C11" s="4" t="s">
        <v>195</v>
      </c>
      <c r="D11" s="4" t="s">
        <v>40</v>
      </c>
    </row>
    <row r="12" spans="1:4" x14ac:dyDescent="0.35">
      <c r="A12" s="4">
        <v>20190067</v>
      </c>
      <c r="B12" s="4" t="s">
        <v>43</v>
      </c>
      <c r="C12" s="4" t="s">
        <v>195</v>
      </c>
      <c r="D12" s="4" t="s">
        <v>40</v>
      </c>
    </row>
    <row r="13" spans="1:4" x14ac:dyDescent="0.35">
      <c r="A13" s="4">
        <v>20190068</v>
      </c>
      <c r="B13" s="4" t="s">
        <v>44</v>
      </c>
      <c r="C13" s="4" t="s">
        <v>195</v>
      </c>
      <c r="D13" s="4" t="s">
        <v>40</v>
      </c>
    </row>
    <row r="14" spans="1:4" x14ac:dyDescent="0.35">
      <c r="A14" s="4">
        <v>20190075</v>
      </c>
      <c r="B14" s="4" t="s">
        <v>45</v>
      </c>
      <c r="C14" s="4" t="s">
        <v>195</v>
      </c>
      <c r="D14" s="4" t="s">
        <v>46</v>
      </c>
    </row>
    <row r="15" spans="1:4" x14ac:dyDescent="0.35">
      <c r="A15" s="4">
        <v>20190076</v>
      </c>
      <c r="B15" s="4" t="s">
        <v>47</v>
      </c>
      <c r="C15" s="4" t="s">
        <v>195</v>
      </c>
      <c r="D15" s="4" t="s">
        <v>46</v>
      </c>
    </row>
    <row r="16" spans="1:4" x14ac:dyDescent="0.35">
      <c r="A16" s="4">
        <v>20190085</v>
      </c>
      <c r="B16" s="4" t="s">
        <v>48</v>
      </c>
      <c r="C16" s="4" t="s">
        <v>195</v>
      </c>
      <c r="D16" s="4" t="s">
        <v>40</v>
      </c>
    </row>
    <row r="17" spans="1:4" x14ac:dyDescent="0.35">
      <c r="A17" s="4">
        <v>20210086</v>
      </c>
      <c r="B17" s="4" t="s">
        <v>49</v>
      </c>
      <c r="C17" s="4" t="s">
        <v>195</v>
      </c>
      <c r="D17" s="4" t="s">
        <v>40</v>
      </c>
    </row>
    <row r="18" spans="1:4" x14ac:dyDescent="0.35">
      <c r="A18" s="4">
        <v>20210087</v>
      </c>
      <c r="B18" s="4" t="s">
        <v>50</v>
      </c>
      <c r="C18" s="4" t="s">
        <v>195</v>
      </c>
      <c r="D18" s="4" t="s">
        <v>40</v>
      </c>
    </row>
    <row r="19" spans="1:4" x14ac:dyDescent="0.35">
      <c r="A19" s="4">
        <v>20210088</v>
      </c>
      <c r="B19" s="4" t="s">
        <v>51</v>
      </c>
      <c r="C19" s="4" t="s">
        <v>195</v>
      </c>
      <c r="D19" s="4" t="s">
        <v>40</v>
      </c>
    </row>
    <row r="20" spans="1:4" x14ac:dyDescent="0.35">
      <c r="A20" s="4">
        <v>20210089</v>
      </c>
      <c r="B20" s="4" t="s">
        <v>52</v>
      </c>
      <c r="C20" s="4" t="s">
        <v>195</v>
      </c>
      <c r="D20" s="4" t="s">
        <v>40</v>
      </c>
    </row>
    <row r="21" spans="1:4" x14ac:dyDescent="0.35">
      <c r="A21" s="4">
        <v>20210090</v>
      </c>
      <c r="B21" s="4" t="s">
        <v>53</v>
      </c>
      <c r="C21" s="4" t="s">
        <v>195</v>
      </c>
      <c r="D21" s="4" t="s">
        <v>40</v>
      </c>
    </row>
    <row r="22" spans="1:4" x14ac:dyDescent="0.35">
      <c r="A22" s="4">
        <v>20210091</v>
      </c>
      <c r="B22" s="4" t="s">
        <v>54</v>
      </c>
      <c r="C22" s="4" t="s">
        <v>195</v>
      </c>
      <c r="D22" s="4" t="s">
        <v>40</v>
      </c>
    </row>
    <row r="23" spans="1:4" x14ac:dyDescent="0.35">
      <c r="A23" s="4">
        <v>20210092</v>
      </c>
      <c r="B23" s="4" t="s">
        <v>55</v>
      </c>
      <c r="C23" s="4" t="s">
        <v>195</v>
      </c>
      <c r="D23" s="4" t="s">
        <v>40</v>
      </c>
    </row>
    <row r="24" spans="1:4" x14ac:dyDescent="0.35">
      <c r="A24" s="4">
        <v>20210093</v>
      </c>
      <c r="B24" s="4" t="s">
        <v>56</v>
      </c>
      <c r="C24" s="4" t="s">
        <v>195</v>
      </c>
      <c r="D24" s="4" t="s">
        <v>40</v>
      </c>
    </row>
    <row r="25" spans="1:4" x14ac:dyDescent="0.35">
      <c r="A25" s="4">
        <v>20210094</v>
      </c>
      <c r="B25" s="4" t="s">
        <v>57</v>
      </c>
      <c r="C25" s="4" t="s">
        <v>195</v>
      </c>
      <c r="D25" s="4" t="s">
        <v>40</v>
      </c>
    </row>
    <row r="26" spans="1:4" x14ac:dyDescent="0.35">
      <c r="A26" s="4">
        <v>20210095</v>
      </c>
      <c r="B26" s="4" t="s">
        <v>58</v>
      </c>
      <c r="C26" s="4" t="s">
        <v>195</v>
      </c>
      <c r="D26" s="4" t="s">
        <v>40</v>
      </c>
    </row>
    <row r="27" spans="1:4" x14ac:dyDescent="0.35">
      <c r="A27" s="4">
        <v>20210096</v>
      </c>
      <c r="B27" s="4" t="s">
        <v>59</v>
      </c>
      <c r="C27" s="4" t="s">
        <v>195</v>
      </c>
      <c r="D27" s="4" t="s">
        <v>40</v>
      </c>
    </row>
    <row r="28" spans="1:4" x14ac:dyDescent="0.35">
      <c r="A28" s="4">
        <v>20210097</v>
      </c>
      <c r="B28" s="4" t="s">
        <v>60</v>
      </c>
      <c r="C28" s="4" t="s">
        <v>195</v>
      </c>
      <c r="D28" s="4" t="s">
        <v>40</v>
      </c>
    </row>
    <row r="29" spans="1:4" x14ac:dyDescent="0.35">
      <c r="A29" s="4">
        <v>20210098</v>
      </c>
      <c r="B29" s="4" t="s">
        <v>61</v>
      </c>
      <c r="C29" s="4" t="s">
        <v>195</v>
      </c>
      <c r="D29" s="4" t="s">
        <v>40</v>
      </c>
    </row>
    <row r="30" spans="1:4" x14ac:dyDescent="0.35">
      <c r="A30" s="4">
        <v>20210099</v>
      </c>
      <c r="B30" s="4" t="s">
        <v>62</v>
      </c>
      <c r="C30" s="4" t="s">
        <v>195</v>
      </c>
      <c r="D30" s="4" t="s">
        <v>46</v>
      </c>
    </row>
    <row r="31" spans="1:4" x14ac:dyDescent="0.35">
      <c r="A31" s="4">
        <v>20210100</v>
      </c>
      <c r="B31" s="4" t="s">
        <v>63</v>
      </c>
      <c r="C31" s="4" t="s">
        <v>195</v>
      </c>
      <c r="D31" s="4" t="s">
        <v>46</v>
      </c>
    </row>
    <row r="32" spans="1:4" x14ac:dyDescent="0.35">
      <c r="A32" s="4">
        <v>20210101</v>
      </c>
      <c r="B32" s="4" t="s">
        <v>64</v>
      </c>
      <c r="C32" s="4" t="s">
        <v>195</v>
      </c>
      <c r="D32" s="4" t="s">
        <v>46</v>
      </c>
    </row>
    <row r="33" spans="1:4" x14ac:dyDescent="0.35">
      <c r="A33" s="4">
        <v>20210203</v>
      </c>
      <c r="B33" s="4" t="s">
        <v>65</v>
      </c>
      <c r="C33" s="4" t="s">
        <v>195</v>
      </c>
      <c r="D33" s="4" t="s">
        <v>40</v>
      </c>
    </row>
    <row r="34" spans="1:4" x14ac:dyDescent="0.35">
      <c r="A34" s="4">
        <v>80101507</v>
      </c>
      <c r="B34" s="4" t="s">
        <v>66</v>
      </c>
      <c r="C34" s="4" t="s">
        <v>195</v>
      </c>
      <c r="D34" s="4" t="s">
        <v>40</v>
      </c>
    </row>
    <row r="35" spans="1:4" x14ac:dyDescent="0.35">
      <c r="A35" s="4">
        <v>80121600</v>
      </c>
      <c r="B35" s="4" t="s">
        <v>67</v>
      </c>
      <c r="C35" s="4" t="s">
        <v>195</v>
      </c>
      <c r="D35" s="4" t="s">
        <v>40</v>
      </c>
    </row>
    <row r="36" spans="1:4" x14ac:dyDescent="0.35">
      <c r="A36" s="4">
        <v>81111533</v>
      </c>
      <c r="B36" s="4" t="s">
        <v>68</v>
      </c>
      <c r="C36" s="4" t="s">
        <v>195</v>
      </c>
      <c r="D36" s="4" t="s">
        <v>36</v>
      </c>
    </row>
    <row r="37" spans="1:4" x14ac:dyDescent="0.35">
      <c r="A37" s="4">
        <v>82111804</v>
      </c>
      <c r="B37" s="4" t="s">
        <v>69</v>
      </c>
      <c r="C37" s="4" t="s">
        <v>195</v>
      </c>
      <c r="D37" s="4" t="s">
        <v>40</v>
      </c>
    </row>
    <row r="38" spans="1:4" x14ac:dyDescent="0.35">
      <c r="A38" s="4">
        <v>20190011</v>
      </c>
      <c r="B38" s="4" t="s">
        <v>77</v>
      </c>
      <c r="C38" s="4" t="s">
        <v>195</v>
      </c>
      <c r="D38" s="4" t="s">
        <v>78</v>
      </c>
    </row>
    <row r="39" spans="1:4" x14ac:dyDescent="0.35">
      <c r="A39" s="4">
        <v>20190012</v>
      </c>
      <c r="B39" s="4" t="s">
        <v>79</v>
      </c>
      <c r="C39" s="4" t="s">
        <v>195</v>
      </c>
      <c r="D39" s="4" t="s">
        <v>78</v>
      </c>
    </row>
    <row r="40" spans="1:4" x14ac:dyDescent="0.35">
      <c r="A40" s="4">
        <v>20190056</v>
      </c>
      <c r="B40" s="4" t="s">
        <v>83</v>
      </c>
      <c r="C40" s="4" t="s">
        <v>195</v>
      </c>
      <c r="D40" s="4" t="s">
        <v>84</v>
      </c>
    </row>
    <row r="41" spans="1:4" x14ac:dyDescent="0.35">
      <c r="A41" s="4">
        <v>20190057</v>
      </c>
      <c r="B41" s="4" t="s">
        <v>85</v>
      </c>
      <c r="C41" s="4" t="s">
        <v>195</v>
      </c>
      <c r="D41" s="4" t="s">
        <v>84</v>
      </c>
    </row>
    <row r="42" spans="1:4" x14ac:dyDescent="0.35">
      <c r="A42" s="4">
        <v>20190058</v>
      </c>
      <c r="B42" s="4" t="s">
        <v>86</v>
      </c>
      <c r="C42" s="4" t="s">
        <v>195</v>
      </c>
      <c r="D42" s="4" t="s">
        <v>84</v>
      </c>
    </row>
    <row r="43" spans="1:4" x14ac:dyDescent="0.35">
      <c r="A43" s="4">
        <v>20190059</v>
      </c>
      <c r="B43" s="4" t="s">
        <v>87</v>
      </c>
      <c r="C43" s="4" t="s">
        <v>195</v>
      </c>
      <c r="D43" s="4" t="s">
        <v>84</v>
      </c>
    </row>
    <row r="44" spans="1:4" x14ac:dyDescent="0.35">
      <c r="A44" s="4">
        <v>20190060</v>
      </c>
      <c r="B44" s="4" t="s">
        <v>88</v>
      </c>
      <c r="C44" s="4" t="s">
        <v>195</v>
      </c>
      <c r="D44" s="4" t="s">
        <v>78</v>
      </c>
    </row>
    <row r="45" spans="1:4" x14ac:dyDescent="0.35">
      <c r="A45" s="4">
        <v>20190061</v>
      </c>
      <c r="B45" s="4" t="s">
        <v>89</v>
      </c>
      <c r="C45" s="4" t="s">
        <v>195</v>
      </c>
      <c r="D45" s="4" t="s">
        <v>84</v>
      </c>
    </row>
    <row r="46" spans="1:4" x14ac:dyDescent="0.35">
      <c r="A46" s="4">
        <v>20190062</v>
      </c>
      <c r="B46" s="4" t="s">
        <v>90</v>
      </c>
      <c r="C46" s="4" t="s">
        <v>195</v>
      </c>
      <c r="D46" s="4" t="s">
        <v>84</v>
      </c>
    </row>
    <row r="47" spans="1:4" x14ac:dyDescent="0.35">
      <c r="A47" s="4">
        <v>20190074</v>
      </c>
      <c r="B47" s="4" t="s">
        <v>97</v>
      </c>
      <c r="C47" s="4" t="s">
        <v>195</v>
      </c>
      <c r="D47" s="4" t="s">
        <v>98</v>
      </c>
    </row>
    <row r="48" spans="1:4" x14ac:dyDescent="0.35">
      <c r="A48" s="4">
        <v>20210201</v>
      </c>
      <c r="B48" s="4" t="s">
        <v>107</v>
      </c>
      <c r="C48" s="4" t="s">
        <v>195</v>
      </c>
      <c r="D48" s="4" t="s">
        <v>84</v>
      </c>
    </row>
    <row r="49" spans="1:4" x14ac:dyDescent="0.35">
      <c r="A49" s="4">
        <v>20210202</v>
      </c>
      <c r="B49" s="4" t="s">
        <v>108</v>
      </c>
      <c r="C49" s="4" t="s">
        <v>195</v>
      </c>
      <c r="D49" s="4" t="s">
        <v>84</v>
      </c>
    </row>
    <row r="50" spans="1:4" x14ac:dyDescent="0.35">
      <c r="A50" s="4">
        <v>55101500</v>
      </c>
      <c r="B50" s="4" t="s">
        <v>109</v>
      </c>
      <c r="C50" s="4" t="s">
        <v>195</v>
      </c>
      <c r="D50" s="4" t="s">
        <v>84</v>
      </c>
    </row>
    <row r="51" spans="1:4" x14ac:dyDescent="0.35">
      <c r="A51" s="4">
        <v>80141500</v>
      </c>
      <c r="B51" s="4" t="s">
        <v>118</v>
      </c>
      <c r="C51" s="4" t="s">
        <v>195</v>
      </c>
      <c r="D51" s="4" t="s">
        <v>84</v>
      </c>
    </row>
    <row r="52" spans="1:4" x14ac:dyDescent="0.35">
      <c r="A52" s="4">
        <v>80141602</v>
      </c>
      <c r="B52" s="4" t="s">
        <v>119</v>
      </c>
      <c r="C52" s="4" t="s">
        <v>195</v>
      </c>
      <c r="D52" s="4" t="s">
        <v>84</v>
      </c>
    </row>
    <row r="53" spans="1:4" x14ac:dyDescent="0.35">
      <c r="A53" s="4">
        <v>80141608</v>
      </c>
      <c r="B53" s="4" t="s">
        <v>120</v>
      </c>
      <c r="C53" s="4" t="s">
        <v>195</v>
      </c>
      <c r="D53" s="4" t="s">
        <v>84</v>
      </c>
    </row>
    <row r="54" spans="1:4" x14ac:dyDescent="0.35">
      <c r="A54" s="4">
        <v>82100000</v>
      </c>
      <c r="B54" s="4" t="s">
        <v>121</v>
      </c>
      <c r="C54" s="4" t="s">
        <v>195</v>
      </c>
      <c r="D54" s="4" t="s">
        <v>84</v>
      </c>
    </row>
    <row r="55" spans="1:4" x14ac:dyDescent="0.35">
      <c r="A55" s="4">
        <v>90111800</v>
      </c>
      <c r="B55" s="4" t="s">
        <v>127</v>
      </c>
      <c r="C55" s="4" t="s">
        <v>195</v>
      </c>
      <c r="D55" s="4" t="s">
        <v>78</v>
      </c>
    </row>
    <row r="56" spans="1:4" x14ac:dyDescent="0.35">
      <c r="A56" s="4">
        <v>94100000</v>
      </c>
      <c r="B56" s="4" t="s">
        <v>131</v>
      </c>
      <c r="C56" s="4" t="s">
        <v>195</v>
      </c>
      <c r="D56" s="4" t="s">
        <v>84</v>
      </c>
    </row>
    <row r="57" spans="1:4" x14ac:dyDescent="0.35">
      <c r="A57" s="4">
        <v>20220202</v>
      </c>
      <c r="B57" s="4" t="s">
        <v>164</v>
      </c>
      <c r="C57" s="4" t="s">
        <v>195</v>
      </c>
      <c r="D57" s="4" t="s">
        <v>84</v>
      </c>
    </row>
    <row r="58" spans="1:4" x14ac:dyDescent="0.35">
      <c r="A58" s="4">
        <v>20220201</v>
      </c>
      <c r="B58" s="4" t="s">
        <v>165</v>
      </c>
      <c r="C58" s="4" t="s">
        <v>195</v>
      </c>
      <c r="D58" s="4" t="s">
        <v>98</v>
      </c>
    </row>
    <row r="59" spans="1:4" x14ac:dyDescent="0.35">
      <c r="A59" s="4">
        <v>20190004</v>
      </c>
      <c r="B59" s="4" t="s">
        <v>194</v>
      </c>
      <c r="C59" s="4" t="s">
        <v>70</v>
      </c>
      <c r="D59" s="4" t="s">
        <v>71</v>
      </c>
    </row>
    <row r="60" spans="1:4" x14ac:dyDescent="0.35">
      <c r="A60" s="4">
        <v>20190005</v>
      </c>
      <c r="B60" s="4" t="s">
        <v>72</v>
      </c>
      <c r="C60" s="4" t="s">
        <v>70</v>
      </c>
      <c r="D60" s="4" t="s">
        <v>71</v>
      </c>
    </row>
    <row r="61" spans="1:4" x14ac:dyDescent="0.35">
      <c r="A61" s="4">
        <v>20190007</v>
      </c>
      <c r="B61" s="4" t="s">
        <v>73</v>
      </c>
      <c r="C61" s="4" t="s">
        <v>70</v>
      </c>
      <c r="D61" s="4" t="s">
        <v>71</v>
      </c>
    </row>
    <row r="62" spans="1:4" x14ac:dyDescent="0.35">
      <c r="A62" s="4">
        <v>20190008</v>
      </c>
      <c r="B62" s="4" t="s">
        <v>74</v>
      </c>
      <c r="C62" s="4" t="s">
        <v>70</v>
      </c>
      <c r="D62" s="4" t="s">
        <v>71</v>
      </c>
    </row>
    <row r="63" spans="1:4" x14ac:dyDescent="0.35">
      <c r="A63" s="4">
        <v>20190009</v>
      </c>
      <c r="B63" s="4" t="s">
        <v>75</v>
      </c>
      <c r="C63" s="4" t="s">
        <v>70</v>
      </c>
      <c r="D63" s="4" t="s">
        <v>71</v>
      </c>
    </row>
    <row r="64" spans="1:4" x14ac:dyDescent="0.35">
      <c r="A64" s="4">
        <v>20190010</v>
      </c>
      <c r="B64" s="4" t="s">
        <v>76</v>
      </c>
      <c r="C64" s="4" t="s">
        <v>70</v>
      </c>
      <c r="D64" s="4" t="s">
        <v>71</v>
      </c>
    </row>
    <row r="65" spans="1:4" x14ac:dyDescent="0.35">
      <c r="A65" s="4">
        <v>20190069</v>
      </c>
      <c r="B65" s="4" t="s">
        <v>91</v>
      </c>
      <c r="C65" s="4" t="s">
        <v>70</v>
      </c>
      <c r="D65" s="4" t="s">
        <v>92</v>
      </c>
    </row>
    <row r="66" spans="1:4" x14ac:dyDescent="0.35">
      <c r="A66" s="4">
        <v>20190070</v>
      </c>
      <c r="B66" s="4" t="s">
        <v>93</v>
      </c>
      <c r="C66" s="4" t="s">
        <v>70</v>
      </c>
      <c r="D66" s="4" t="s">
        <v>92</v>
      </c>
    </row>
    <row r="67" spans="1:4" x14ac:dyDescent="0.35">
      <c r="A67" s="4">
        <v>20190071</v>
      </c>
      <c r="B67" s="4" t="s">
        <v>94</v>
      </c>
      <c r="C67" s="4" t="s">
        <v>70</v>
      </c>
      <c r="D67" s="4" t="s">
        <v>92</v>
      </c>
    </row>
    <row r="68" spans="1:4" x14ac:dyDescent="0.35">
      <c r="A68" s="4">
        <v>20190072</v>
      </c>
      <c r="B68" s="4" t="s">
        <v>95</v>
      </c>
      <c r="C68" s="4" t="s">
        <v>70</v>
      </c>
      <c r="D68" s="4" t="s">
        <v>92</v>
      </c>
    </row>
    <row r="69" spans="1:4" x14ac:dyDescent="0.35">
      <c r="A69" s="4">
        <v>20190073</v>
      </c>
      <c r="B69" s="4" t="s">
        <v>96</v>
      </c>
      <c r="C69" s="4" t="s">
        <v>70</v>
      </c>
      <c r="D69" s="4" t="s">
        <v>92</v>
      </c>
    </row>
    <row r="70" spans="1:4" x14ac:dyDescent="0.35">
      <c r="A70" s="4">
        <v>20190082</v>
      </c>
      <c r="B70" s="4" t="s">
        <v>103</v>
      </c>
      <c r="C70" s="4" t="s">
        <v>70</v>
      </c>
      <c r="D70" s="4" t="s">
        <v>71</v>
      </c>
    </row>
    <row r="71" spans="1:4" x14ac:dyDescent="0.35">
      <c r="A71" s="4">
        <v>20190083</v>
      </c>
      <c r="B71" s="4" t="s">
        <v>104</v>
      </c>
      <c r="C71" s="4" t="s">
        <v>70</v>
      </c>
      <c r="D71" s="4" t="s">
        <v>92</v>
      </c>
    </row>
    <row r="72" spans="1:4" x14ac:dyDescent="0.35">
      <c r="A72" s="4">
        <v>20190584</v>
      </c>
      <c r="B72" s="4" t="s">
        <v>105</v>
      </c>
      <c r="C72" s="4" t="s">
        <v>70</v>
      </c>
      <c r="D72" s="4" t="s">
        <v>92</v>
      </c>
    </row>
    <row r="73" spans="1:4" x14ac:dyDescent="0.35">
      <c r="A73" s="4">
        <v>20210102</v>
      </c>
      <c r="B73" s="4" t="s">
        <v>106</v>
      </c>
      <c r="C73" s="4" t="s">
        <v>70</v>
      </c>
      <c r="D73" s="4" t="s">
        <v>71</v>
      </c>
    </row>
    <row r="74" spans="1:4" x14ac:dyDescent="0.35">
      <c r="A74" s="4">
        <v>72100000</v>
      </c>
      <c r="B74" s="4" t="s">
        <v>110</v>
      </c>
      <c r="C74" s="4" t="s">
        <v>70</v>
      </c>
      <c r="D74" s="4" t="s">
        <v>71</v>
      </c>
    </row>
    <row r="75" spans="1:4" x14ac:dyDescent="0.35">
      <c r="A75" s="4">
        <v>72102204</v>
      </c>
      <c r="B75" s="4" t="s">
        <v>111</v>
      </c>
      <c r="C75" s="4" t="s">
        <v>70</v>
      </c>
      <c r="D75" s="4" t="s">
        <v>71</v>
      </c>
    </row>
    <row r="76" spans="1:4" x14ac:dyDescent="0.35">
      <c r="A76" s="4">
        <v>78101804</v>
      </c>
      <c r="B76" s="4" t="s">
        <v>112</v>
      </c>
      <c r="C76" s="4" t="s">
        <v>70</v>
      </c>
      <c r="D76" s="4" t="s">
        <v>71</v>
      </c>
    </row>
    <row r="77" spans="1:4" x14ac:dyDescent="0.35">
      <c r="A77" s="4">
        <v>90101700</v>
      </c>
      <c r="B77" s="4" t="s">
        <v>124</v>
      </c>
      <c r="C77" s="4" t="s">
        <v>70</v>
      </c>
      <c r="D77" s="4" t="s">
        <v>71</v>
      </c>
    </row>
    <row r="78" spans="1:4" x14ac:dyDescent="0.35">
      <c r="A78" s="4">
        <v>93161600</v>
      </c>
      <c r="B78" s="4" t="s">
        <v>129</v>
      </c>
      <c r="C78" s="4" t="s">
        <v>70</v>
      </c>
      <c r="D78" s="4" t="s">
        <v>130</v>
      </c>
    </row>
    <row r="79" spans="1:4" x14ac:dyDescent="0.35">
      <c r="A79" s="4">
        <v>99999995</v>
      </c>
      <c r="B79" s="4" t="s">
        <v>132</v>
      </c>
      <c r="C79" s="4" t="s">
        <v>70</v>
      </c>
      <c r="D79" s="4" t="s">
        <v>71</v>
      </c>
    </row>
    <row r="80" spans="1:4" x14ac:dyDescent="0.35">
      <c r="A80" s="4">
        <v>20220204</v>
      </c>
      <c r="B80" s="4" t="s">
        <v>166</v>
      </c>
      <c r="C80" s="4" t="s">
        <v>70</v>
      </c>
      <c r="D80" s="4" t="s">
        <v>92</v>
      </c>
    </row>
    <row r="81" spans="1:4" x14ac:dyDescent="0.35">
      <c r="A81" s="4">
        <v>20220203</v>
      </c>
      <c r="B81" s="4" t="s">
        <v>167</v>
      </c>
      <c r="C81" s="4" t="s">
        <v>70</v>
      </c>
      <c r="D81" s="4" t="s">
        <v>92</v>
      </c>
    </row>
    <row r="82" spans="1:4" x14ac:dyDescent="0.35">
      <c r="A82" s="4">
        <v>20190017</v>
      </c>
      <c r="B82" s="4" t="s">
        <v>133</v>
      </c>
      <c r="C82" s="4" t="s">
        <v>134</v>
      </c>
      <c r="D82" s="4" t="s">
        <v>135</v>
      </c>
    </row>
    <row r="83" spans="1:4" x14ac:dyDescent="0.35">
      <c r="A83" s="4">
        <v>20190018</v>
      </c>
      <c r="B83" s="4" t="s">
        <v>136</v>
      </c>
      <c r="C83" s="4" t="s">
        <v>134</v>
      </c>
      <c r="D83" s="4" t="s">
        <v>135</v>
      </c>
    </row>
    <row r="84" spans="1:4" x14ac:dyDescent="0.35">
      <c r="A84" s="4">
        <v>20190019</v>
      </c>
      <c r="B84" s="4" t="s">
        <v>137</v>
      </c>
      <c r="C84" s="4" t="s">
        <v>134</v>
      </c>
      <c r="D84" s="4" t="s">
        <v>138</v>
      </c>
    </row>
    <row r="85" spans="1:4" x14ac:dyDescent="0.35">
      <c r="A85" s="4">
        <v>20190021</v>
      </c>
      <c r="B85" s="4" t="s">
        <v>139</v>
      </c>
      <c r="C85" s="4" t="s">
        <v>134</v>
      </c>
      <c r="D85" s="4" t="s">
        <v>138</v>
      </c>
    </row>
    <row r="86" spans="1:4" x14ac:dyDescent="0.35">
      <c r="A86" s="4">
        <v>20190022</v>
      </c>
      <c r="B86" s="4" t="s">
        <v>140</v>
      </c>
      <c r="C86" s="4" t="s">
        <v>134</v>
      </c>
      <c r="D86" s="4" t="s">
        <v>138</v>
      </c>
    </row>
    <row r="87" spans="1:4" x14ac:dyDescent="0.35">
      <c r="A87" s="4">
        <v>20190023</v>
      </c>
      <c r="B87" s="4" t="s">
        <v>141</v>
      </c>
      <c r="C87" s="4" t="s">
        <v>134</v>
      </c>
      <c r="D87" s="4" t="s">
        <v>138</v>
      </c>
    </row>
    <row r="88" spans="1:4" x14ac:dyDescent="0.35">
      <c r="A88" s="4">
        <v>20190024</v>
      </c>
      <c r="B88" s="4" t="s">
        <v>142</v>
      </c>
      <c r="C88" s="4" t="s">
        <v>134</v>
      </c>
      <c r="D88" s="4" t="s">
        <v>138</v>
      </c>
    </row>
    <row r="89" spans="1:4" x14ac:dyDescent="0.35">
      <c r="A89" s="4">
        <v>20190025</v>
      </c>
      <c r="B89" s="4" t="s">
        <v>143</v>
      </c>
      <c r="C89" s="4" t="s">
        <v>134</v>
      </c>
      <c r="D89" s="4" t="s">
        <v>138</v>
      </c>
    </row>
    <row r="90" spans="1:4" x14ac:dyDescent="0.35">
      <c r="A90" s="4">
        <v>20190026</v>
      </c>
      <c r="B90" s="4" t="s">
        <v>144</v>
      </c>
      <c r="C90" s="4" t="s">
        <v>134</v>
      </c>
      <c r="D90" s="4" t="s">
        <v>138</v>
      </c>
    </row>
    <row r="91" spans="1:4" x14ac:dyDescent="0.35">
      <c r="A91" s="4">
        <v>20190027</v>
      </c>
      <c r="B91" s="4" t="s">
        <v>145</v>
      </c>
      <c r="C91" s="4" t="s">
        <v>134</v>
      </c>
      <c r="D91" s="4" t="s">
        <v>138</v>
      </c>
    </row>
    <row r="92" spans="1:4" x14ac:dyDescent="0.35">
      <c r="A92" s="4">
        <v>20190028</v>
      </c>
      <c r="B92" s="4" t="s">
        <v>146</v>
      </c>
      <c r="C92" s="4" t="s">
        <v>134</v>
      </c>
      <c r="D92" s="4" t="s">
        <v>138</v>
      </c>
    </row>
    <row r="93" spans="1:4" x14ac:dyDescent="0.35">
      <c r="A93" s="4">
        <v>20190030</v>
      </c>
      <c r="B93" s="4" t="s">
        <v>147</v>
      </c>
      <c r="C93" s="4" t="s">
        <v>134</v>
      </c>
      <c r="D93" s="4" t="s">
        <v>138</v>
      </c>
    </row>
    <row r="94" spans="1:4" x14ac:dyDescent="0.35">
      <c r="A94" s="4">
        <v>20190031</v>
      </c>
      <c r="B94" s="4" t="s">
        <v>148</v>
      </c>
      <c r="C94" s="4" t="s">
        <v>134</v>
      </c>
      <c r="D94" s="4" t="s">
        <v>138</v>
      </c>
    </row>
    <row r="95" spans="1:4" x14ac:dyDescent="0.35">
      <c r="A95" s="4">
        <v>20190032</v>
      </c>
      <c r="B95" s="4" t="s">
        <v>149</v>
      </c>
      <c r="C95" s="4" t="s">
        <v>134</v>
      </c>
      <c r="D95" s="4" t="s">
        <v>138</v>
      </c>
    </row>
    <row r="96" spans="1:4" x14ac:dyDescent="0.35">
      <c r="A96" s="4">
        <v>20190035</v>
      </c>
      <c r="B96" s="4" t="s">
        <v>150</v>
      </c>
      <c r="C96" s="4" t="s">
        <v>134</v>
      </c>
      <c r="D96" s="4" t="s">
        <v>138</v>
      </c>
    </row>
    <row r="97" spans="1:4" x14ac:dyDescent="0.35">
      <c r="A97" s="4">
        <v>20190039</v>
      </c>
      <c r="B97" s="4" t="s">
        <v>151</v>
      </c>
      <c r="C97" s="4" t="s">
        <v>134</v>
      </c>
      <c r="D97" s="4" t="s">
        <v>135</v>
      </c>
    </row>
    <row r="98" spans="1:4" x14ac:dyDescent="0.35">
      <c r="A98" s="4">
        <v>20190040</v>
      </c>
      <c r="B98" s="4" t="s">
        <v>193</v>
      </c>
      <c r="C98" s="4" t="s">
        <v>134</v>
      </c>
      <c r="D98" s="4" t="s">
        <v>135</v>
      </c>
    </row>
    <row r="99" spans="1:4" x14ac:dyDescent="0.35">
      <c r="A99" s="4">
        <v>20190041</v>
      </c>
      <c r="B99" s="4" t="s">
        <v>152</v>
      </c>
      <c r="C99" s="4" t="s">
        <v>134</v>
      </c>
      <c r="D99" s="4" t="s">
        <v>135</v>
      </c>
    </row>
    <row r="100" spans="1:4" x14ac:dyDescent="0.35">
      <c r="A100" s="4">
        <v>20190042</v>
      </c>
      <c r="B100" s="4" t="s">
        <v>153</v>
      </c>
      <c r="C100" s="4" t="s">
        <v>134</v>
      </c>
      <c r="D100" s="4" t="s">
        <v>135</v>
      </c>
    </row>
    <row r="101" spans="1:4" x14ac:dyDescent="0.35">
      <c r="A101" s="4">
        <v>20190043</v>
      </c>
      <c r="B101" s="4" t="s">
        <v>154</v>
      </c>
      <c r="C101" s="4" t="s">
        <v>134</v>
      </c>
      <c r="D101" s="4" t="s">
        <v>135</v>
      </c>
    </row>
    <row r="102" spans="1:4" x14ac:dyDescent="0.35">
      <c r="A102" s="4">
        <v>20190044</v>
      </c>
      <c r="B102" s="4" t="s">
        <v>155</v>
      </c>
      <c r="C102" s="4" t="s">
        <v>134</v>
      </c>
      <c r="D102" s="4" t="s">
        <v>138</v>
      </c>
    </row>
    <row r="103" spans="1:4" x14ac:dyDescent="0.35">
      <c r="A103" s="4">
        <v>20190053</v>
      </c>
      <c r="B103" s="4" t="s">
        <v>156</v>
      </c>
      <c r="C103" s="4" t="s">
        <v>134</v>
      </c>
      <c r="D103" s="4" t="s">
        <v>138</v>
      </c>
    </row>
    <row r="104" spans="1:4" x14ac:dyDescent="0.35">
      <c r="A104" s="4">
        <v>20190054</v>
      </c>
      <c r="B104" s="4" t="s">
        <v>157</v>
      </c>
      <c r="C104" s="4" t="s">
        <v>134</v>
      </c>
      <c r="D104" s="4" t="s">
        <v>138</v>
      </c>
    </row>
    <row r="105" spans="1:4" x14ac:dyDescent="0.35">
      <c r="A105" s="4">
        <v>20190081</v>
      </c>
      <c r="B105" s="4" t="s">
        <v>158</v>
      </c>
      <c r="C105" s="4" t="s">
        <v>134</v>
      </c>
      <c r="D105" s="4" t="s">
        <v>135</v>
      </c>
    </row>
    <row r="106" spans="1:4" x14ac:dyDescent="0.35">
      <c r="A106" s="4">
        <v>20220101</v>
      </c>
      <c r="B106" s="4" t="s">
        <v>171</v>
      </c>
      <c r="C106" s="4" t="s">
        <v>134</v>
      </c>
      <c r="D106" s="4" t="s">
        <v>138</v>
      </c>
    </row>
    <row r="107" spans="1:4" x14ac:dyDescent="0.35">
      <c r="A107" s="4">
        <v>20220106</v>
      </c>
      <c r="B107" s="4" t="s">
        <v>188</v>
      </c>
      <c r="C107" s="4" t="s">
        <v>134</v>
      </c>
      <c r="D107" s="4" t="s">
        <v>172</v>
      </c>
    </row>
    <row r="108" spans="1:4" x14ac:dyDescent="0.35">
      <c r="A108" s="4">
        <v>20220107</v>
      </c>
      <c r="B108" s="4" t="s">
        <v>187</v>
      </c>
      <c r="C108" s="4" t="s">
        <v>134</v>
      </c>
      <c r="D108" s="4" t="s">
        <v>172</v>
      </c>
    </row>
    <row r="109" spans="1:4" x14ac:dyDescent="0.35">
      <c r="A109" s="4">
        <v>20220110</v>
      </c>
      <c r="B109" s="4" t="s">
        <v>185</v>
      </c>
      <c r="C109" s="4" t="s">
        <v>134</v>
      </c>
      <c r="D109" s="4" t="s">
        <v>172</v>
      </c>
    </row>
    <row r="110" spans="1:4" x14ac:dyDescent="0.35">
      <c r="A110" s="4">
        <v>20220113</v>
      </c>
      <c r="B110" s="4" t="s">
        <v>186</v>
      </c>
      <c r="C110" s="4" t="s">
        <v>134</v>
      </c>
      <c r="D110" s="4" t="s">
        <v>172</v>
      </c>
    </row>
    <row r="111" spans="1:4" x14ac:dyDescent="0.35">
      <c r="A111" s="4">
        <v>20220103</v>
      </c>
      <c r="B111" s="4" t="s">
        <v>192</v>
      </c>
      <c r="C111" s="4" t="s">
        <v>134</v>
      </c>
      <c r="D111" s="4" t="s">
        <v>172</v>
      </c>
    </row>
    <row r="112" spans="1:4" x14ac:dyDescent="0.35">
      <c r="A112" s="4">
        <v>20220102</v>
      </c>
      <c r="B112" s="4" t="s">
        <v>184</v>
      </c>
      <c r="C112" s="4" t="s">
        <v>134</v>
      </c>
      <c r="D112" s="4" t="s">
        <v>172</v>
      </c>
    </row>
    <row r="113" spans="1:4" x14ac:dyDescent="0.35">
      <c r="A113" s="4">
        <v>20220111</v>
      </c>
      <c r="B113" s="4" t="s">
        <v>191</v>
      </c>
      <c r="C113" s="4" t="s">
        <v>134</v>
      </c>
      <c r="D113" s="4" t="s">
        <v>172</v>
      </c>
    </row>
    <row r="114" spans="1:4" x14ac:dyDescent="0.35">
      <c r="A114" s="4">
        <v>20220108</v>
      </c>
      <c r="B114" s="4" t="s">
        <v>190</v>
      </c>
      <c r="C114" s="4" t="s">
        <v>134</v>
      </c>
      <c r="D114" s="4" t="s">
        <v>172</v>
      </c>
    </row>
    <row r="115" spans="1:4" x14ac:dyDescent="0.35">
      <c r="A115" s="4">
        <v>20220105</v>
      </c>
      <c r="B115" s="4" t="s">
        <v>173</v>
      </c>
      <c r="C115" s="4" t="s">
        <v>134</v>
      </c>
      <c r="D115" s="4" t="s">
        <v>172</v>
      </c>
    </row>
    <row r="116" spans="1:4" x14ac:dyDescent="0.35">
      <c r="A116" s="4">
        <v>20220104</v>
      </c>
      <c r="B116" s="4" t="s">
        <v>174</v>
      </c>
      <c r="C116" s="4" t="s">
        <v>134</v>
      </c>
      <c r="D116" s="4" t="s">
        <v>172</v>
      </c>
    </row>
    <row r="117" spans="1:4" x14ac:dyDescent="0.35">
      <c r="A117" s="4">
        <v>20220109</v>
      </c>
      <c r="B117" s="4" t="s">
        <v>175</v>
      </c>
      <c r="C117" s="4" t="s">
        <v>134</v>
      </c>
      <c r="D117" s="4" t="s">
        <v>172</v>
      </c>
    </row>
    <row r="118" spans="1:4" x14ac:dyDescent="0.35">
      <c r="A118" s="4">
        <v>20220112</v>
      </c>
      <c r="B118" s="4" t="s">
        <v>176</v>
      </c>
      <c r="C118" s="4" t="s">
        <v>134</v>
      </c>
      <c r="D118" s="4" t="s">
        <v>172</v>
      </c>
    </row>
    <row r="119" spans="1:4" x14ac:dyDescent="0.35">
      <c r="A119" s="4">
        <v>20190013</v>
      </c>
      <c r="B119" s="4" t="s">
        <v>80</v>
      </c>
      <c r="C119" s="4" t="s">
        <v>81</v>
      </c>
      <c r="D119" s="4" t="s">
        <v>82</v>
      </c>
    </row>
    <row r="120" spans="1:4" x14ac:dyDescent="0.35">
      <c r="A120" s="4">
        <v>20190077</v>
      </c>
      <c r="B120" s="4" t="s">
        <v>99</v>
      </c>
      <c r="C120" s="4" t="s">
        <v>81</v>
      </c>
      <c r="D120" s="4" t="s">
        <v>100</v>
      </c>
    </row>
    <row r="121" spans="1:4" x14ac:dyDescent="0.35">
      <c r="A121" s="4">
        <v>20190078</v>
      </c>
      <c r="B121" s="4" t="s">
        <v>101</v>
      </c>
      <c r="C121" s="4" t="s">
        <v>81</v>
      </c>
      <c r="D121" s="4" t="s">
        <v>82</v>
      </c>
    </row>
    <row r="122" spans="1:4" x14ac:dyDescent="0.35">
      <c r="A122" s="4">
        <v>20190079</v>
      </c>
      <c r="B122" s="4" t="s">
        <v>102</v>
      </c>
      <c r="C122" s="4" t="s">
        <v>81</v>
      </c>
      <c r="D122" s="4" t="s">
        <v>82</v>
      </c>
    </row>
    <row r="123" spans="1:4" x14ac:dyDescent="0.35">
      <c r="A123" s="4">
        <v>78111500</v>
      </c>
      <c r="B123" s="4" t="s">
        <v>113</v>
      </c>
      <c r="C123" s="4" t="s">
        <v>81</v>
      </c>
      <c r="D123" s="4" t="s">
        <v>114</v>
      </c>
    </row>
    <row r="124" spans="1:4" x14ac:dyDescent="0.35">
      <c r="A124" s="4">
        <v>78111600</v>
      </c>
      <c r="B124" s="4" t="s">
        <v>115</v>
      </c>
      <c r="C124" s="4" t="s">
        <v>81</v>
      </c>
      <c r="D124" s="4" t="s">
        <v>114</v>
      </c>
    </row>
    <row r="125" spans="1:4" x14ac:dyDescent="0.35">
      <c r="A125" s="4">
        <v>78111812</v>
      </c>
      <c r="B125" s="4" t="s">
        <v>116</v>
      </c>
      <c r="C125" s="4" t="s">
        <v>81</v>
      </c>
      <c r="D125" s="4" t="s">
        <v>82</v>
      </c>
    </row>
    <row r="126" spans="1:4" x14ac:dyDescent="0.35">
      <c r="A126" s="4">
        <v>78111814</v>
      </c>
      <c r="B126" s="4" t="s">
        <v>117</v>
      </c>
      <c r="C126" s="4" t="s">
        <v>81</v>
      </c>
      <c r="D126" s="4" t="s">
        <v>82</v>
      </c>
    </row>
    <row r="127" spans="1:4" x14ac:dyDescent="0.35">
      <c r="A127" s="4">
        <v>84120000</v>
      </c>
      <c r="B127" s="4" t="s">
        <v>122</v>
      </c>
      <c r="C127" s="4" t="s">
        <v>81</v>
      </c>
      <c r="D127" s="4" t="s">
        <v>123</v>
      </c>
    </row>
    <row r="128" spans="1:4" x14ac:dyDescent="0.35">
      <c r="A128" s="4">
        <v>90111500</v>
      </c>
      <c r="B128" s="4" t="s">
        <v>125</v>
      </c>
      <c r="C128" s="4" t="s">
        <v>81</v>
      </c>
      <c r="D128" s="4" t="s">
        <v>126</v>
      </c>
    </row>
    <row r="129" spans="1:4" x14ac:dyDescent="0.35">
      <c r="A129" s="4">
        <v>90121502</v>
      </c>
      <c r="B129" s="4" t="s">
        <v>128</v>
      </c>
      <c r="C129" s="4" t="s">
        <v>81</v>
      </c>
      <c r="D129" s="4" t="s">
        <v>126</v>
      </c>
    </row>
    <row r="130" spans="1:4" x14ac:dyDescent="0.35">
      <c r="A130" s="4">
        <v>20220206</v>
      </c>
      <c r="B130" s="4" t="s">
        <v>168</v>
      </c>
      <c r="C130" s="4" t="s">
        <v>81</v>
      </c>
      <c r="D130" s="4" t="s">
        <v>82</v>
      </c>
    </row>
    <row r="131" spans="1:4" x14ac:dyDescent="0.35">
      <c r="A131" s="4">
        <v>20220205</v>
      </c>
      <c r="B131" s="4" t="s">
        <v>169</v>
      </c>
      <c r="C131" s="4" t="s">
        <v>81</v>
      </c>
      <c r="D131" s="4" t="s">
        <v>170</v>
      </c>
    </row>
    <row r="132" spans="1:4" x14ac:dyDescent="0.35">
      <c r="A132" s="4">
        <v>90121602</v>
      </c>
      <c r="B132" s="4" t="s">
        <v>177</v>
      </c>
      <c r="C132" s="4" t="s">
        <v>81</v>
      </c>
      <c r="D132" s="4" t="s">
        <v>100</v>
      </c>
    </row>
    <row r="133" spans="1:4" x14ac:dyDescent="0.35">
      <c r="A133" s="4">
        <v>90101500</v>
      </c>
      <c r="B133" s="4" t="s">
        <v>178</v>
      </c>
      <c r="C133" s="4" t="s">
        <v>81</v>
      </c>
      <c r="D133" s="4" t="s">
        <v>123</v>
      </c>
    </row>
    <row r="134" spans="1:4" x14ac:dyDescent="0.35">
      <c r="A134" s="4">
        <v>90111605</v>
      </c>
      <c r="B134" s="4" t="s">
        <v>179</v>
      </c>
      <c r="C134" s="4" t="s">
        <v>81</v>
      </c>
      <c r="D134" s="4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0CFA-2D22-4283-9433-1E9F7F8022B6}">
  <dimension ref="A1:AH1016"/>
  <sheetViews>
    <sheetView showGridLines="0" tabSelected="1" topLeftCell="B1" zoomScale="80" zoomScaleNormal="80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20.08984375" style="6" bestFit="1" customWidth="1"/>
    <col min="2" max="2" width="12" style="11" customWidth="1"/>
    <col min="3" max="3" width="55.453125" style="14" bestFit="1" customWidth="1"/>
    <col min="4" max="4" width="67.54296875" style="10" bestFit="1" customWidth="1"/>
    <col min="5" max="5" width="10" style="10" customWidth="1"/>
    <col min="6" max="6" width="9.08984375" style="10" customWidth="1"/>
    <col min="7" max="7" width="13.7265625" style="11" bestFit="1" customWidth="1"/>
    <col min="8" max="9" width="21.08984375" style="11" bestFit="1" customWidth="1"/>
    <col min="10" max="10" width="24.90625" style="11" bestFit="1" customWidth="1"/>
    <col min="11" max="11" width="25.453125" style="11" customWidth="1"/>
    <col min="12" max="12" width="14.7265625" style="11" customWidth="1"/>
    <col min="13" max="13" width="17.54296875" style="11" customWidth="1"/>
    <col min="14" max="14" width="23.26953125" style="11" bestFit="1" customWidth="1"/>
    <col min="15" max="15" width="13.81640625" style="11" customWidth="1"/>
    <col min="16" max="16" width="14.26953125" style="11" customWidth="1"/>
    <col min="17" max="17" width="13.08984375" style="11" customWidth="1"/>
    <col min="18" max="18" width="9.81640625" style="11" customWidth="1"/>
    <col min="19" max="19" width="10.26953125" style="11" customWidth="1"/>
    <col min="20" max="20" width="25.7265625" style="11" customWidth="1"/>
    <col min="21" max="21" width="29.7265625" style="13" customWidth="1"/>
    <col min="22" max="22" width="21.7265625" style="11" customWidth="1"/>
    <col min="23" max="23" width="25.6328125" style="11" customWidth="1"/>
    <col min="24" max="24" width="32.26953125" style="11" customWidth="1"/>
    <col min="25" max="25" width="26.7265625" style="11" customWidth="1"/>
    <col min="26" max="26" width="16.26953125" style="11" customWidth="1"/>
    <col min="27" max="27" width="20.7265625" style="13" customWidth="1"/>
    <col min="28" max="28" width="13.26953125" style="13" customWidth="1"/>
    <col min="29" max="29" width="12.7265625" style="11" customWidth="1"/>
    <col min="30" max="30" width="22.6328125" style="13" customWidth="1"/>
    <col min="31" max="31" width="26.08984375" style="11" customWidth="1"/>
    <col min="32" max="32" width="16.08984375" style="11" customWidth="1"/>
    <col min="33" max="33" width="17.81640625" style="11" customWidth="1"/>
    <col min="34" max="34" width="23.90625" style="6" customWidth="1"/>
  </cols>
  <sheetData>
    <row r="1" spans="1:34" ht="28.5" customHeight="1" x14ac:dyDescent="0.35">
      <c r="A1" s="1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9" t="s">
        <v>27</v>
      </c>
      <c r="AC1" s="8" t="s">
        <v>28</v>
      </c>
      <c r="AD1" s="9" t="s">
        <v>29</v>
      </c>
      <c r="AE1" s="8" t="s">
        <v>30</v>
      </c>
      <c r="AF1" s="8" t="s">
        <v>31</v>
      </c>
      <c r="AG1" s="8" t="s">
        <v>32</v>
      </c>
      <c r="AH1" s="2" t="s">
        <v>35</v>
      </c>
    </row>
    <row r="2" spans="1:34" x14ac:dyDescent="0.35">
      <c r="A2" s="5" t="str">
        <f>IF(Z2="","","BRAZIL MANUAL INPUT")</f>
        <v>BRAZIL MANUAL INPUT</v>
      </c>
      <c r="B2" s="11" t="s">
        <v>525</v>
      </c>
      <c r="C2" s="14" t="s">
        <v>34</v>
      </c>
      <c r="D2" s="10" t="s">
        <v>527</v>
      </c>
      <c r="E2" s="10" t="s">
        <v>299</v>
      </c>
      <c r="F2" s="10" t="s">
        <v>33</v>
      </c>
      <c r="G2" s="14">
        <v>1000001770</v>
      </c>
      <c r="H2" s="14" t="s">
        <v>230</v>
      </c>
      <c r="J2" s="12"/>
      <c r="K2" s="11" t="s">
        <v>328</v>
      </c>
      <c r="M2" s="11" t="s">
        <v>328</v>
      </c>
      <c r="N2" s="11" t="s">
        <v>328</v>
      </c>
      <c r="R2" s="11" t="s">
        <v>525</v>
      </c>
      <c r="S2" s="11" t="s">
        <v>34</v>
      </c>
      <c r="T2" s="14" t="s">
        <v>517</v>
      </c>
      <c r="U2" s="16">
        <v>45644</v>
      </c>
      <c r="W2" s="17">
        <v>-760.14</v>
      </c>
      <c r="X2" s="17">
        <v>-760.14</v>
      </c>
      <c r="Y2" s="11" t="s">
        <v>303</v>
      </c>
      <c r="Z2" s="11" t="s">
        <v>824</v>
      </c>
      <c r="AA2" s="13">
        <v>45691</v>
      </c>
      <c r="AB2" s="13">
        <v>45688</v>
      </c>
      <c r="AD2" s="16"/>
      <c r="AE2" s="11">
        <v>760.14</v>
      </c>
      <c r="AF2" s="11">
        <v>-760.14</v>
      </c>
      <c r="AG2" s="14" t="s">
        <v>303</v>
      </c>
      <c r="AH2" s="6" t="str">
        <f>IF(Z2="","",IF(J2="","Please Provide Category",IF(ISNA(VLOOKUP(J2,'Spend Category '!$B$1:$B$134,1,0))=TRUE,"Provided Category is Incorrect","OK")))</f>
        <v>Please Provide Category</v>
      </c>
    </row>
    <row r="3" spans="1:34" x14ac:dyDescent="0.35">
      <c r="A3" s="5" t="str">
        <f t="shared" ref="A3:A66" si="0">IF(Z3="","","BRAZIL MANUAL INPUT")</f>
        <v>BRAZIL MANUAL INPUT</v>
      </c>
      <c r="B3" s="11" t="s">
        <v>525</v>
      </c>
      <c r="C3" s="14" t="s">
        <v>34</v>
      </c>
      <c r="D3" s="10" t="s">
        <v>527</v>
      </c>
      <c r="E3" s="10" t="s">
        <v>299</v>
      </c>
      <c r="F3" s="10" t="s">
        <v>33</v>
      </c>
      <c r="G3" s="14">
        <v>1000001770</v>
      </c>
      <c r="H3" s="14" t="s">
        <v>230</v>
      </c>
      <c r="J3" s="12"/>
      <c r="K3" s="11" t="s">
        <v>328</v>
      </c>
      <c r="M3" s="11" t="s">
        <v>328</v>
      </c>
      <c r="N3" s="11" t="s">
        <v>328</v>
      </c>
      <c r="R3" s="11" t="s">
        <v>525</v>
      </c>
      <c r="S3" s="11" t="s">
        <v>34</v>
      </c>
      <c r="T3" s="14" t="s">
        <v>518</v>
      </c>
      <c r="U3" s="16">
        <v>45644</v>
      </c>
      <c r="W3" s="17">
        <v>-66.680000000000007</v>
      </c>
      <c r="X3" s="17">
        <v>-66.680000000000007</v>
      </c>
      <c r="Y3" s="11" t="s">
        <v>303</v>
      </c>
      <c r="Z3" s="11" t="s">
        <v>825</v>
      </c>
      <c r="AA3" s="13">
        <v>45691</v>
      </c>
      <c r="AB3" s="13">
        <v>45688</v>
      </c>
      <c r="AD3" s="16">
        <v>45713</v>
      </c>
      <c r="AE3" s="11">
        <v>66.680000000000007</v>
      </c>
      <c r="AF3" s="11">
        <v>-66.680000000000007</v>
      </c>
      <c r="AG3" s="14" t="s">
        <v>303</v>
      </c>
      <c r="AH3" s="6" t="str">
        <f>IF(Z3="","",IF(K3="","Please Provide Category",IF(ISNA(VLOOKUP(K3,'Spend Category '!$B$1:$B$134,1,0))=TRUE,"Provided Category is Incorrect","OK")))</f>
        <v>Provided Category is Incorrect</v>
      </c>
    </row>
    <row r="4" spans="1:34" x14ac:dyDescent="0.35">
      <c r="A4" s="5" t="str">
        <f t="shared" si="0"/>
        <v>BRAZIL MANUAL INPUT</v>
      </c>
      <c r="B4" s="11" t="s">
        <v>525</v>
      </c>
      <c r="C4" s="14" t="s">
        <v>34</v>
      </c>
      <c r="D4" s="10" t="s">
        <v>527</v>
      </c>
      <c r="E4" s="10" t="s">
        <v>299</v>
      </c>
      <c r="F4" s="10" t="s">
        <v>33</v>
      </c>
      <c r="G4" s="14">
        <v>1000010936</v>
      </c>
      <c r="H4" s="14" t="s">
        <v>215</v>
      </c>
      <c r="J4" s="12"/>
      <c r="K4" s="11" t="s">
        <v>76</v>
      </c>
      <c r="M4" s="11" t="s">
        <v>76</v>
      </c>
      <c r="N4" s="11" t="s">
        <v>76</v>
      </c>
      <c r="R4" s="11" t="s">
        <v>525</v>
      </c>
      <c r="S4" s="11" t="s">
        <v>34</v>
      </c>
      <c r="T4" s="14" t="s">
        <v>565</v>
      </c>
      <c r="U4" s="16">
        <v>45688</v>
      </c>
      <c r="W4" s="17">
        <v>-1039.45</v>
      </c>
      <c r="X4" s="17">
        <v>-1039.45</v>
      </c>
      <c r="Y4" s="11" t="s">
        <v>303</v>
      </c>
      <c r="Z4" s="11" t="s">
        <v>826</v>
      </c>
      <c r="AA4" s="13">
        <v>45691</v>
      </c>
      <c r="AB4" s="13">
        <v>45610</v>
      </c>
      <c r="AD4" s="16">
        <v>45693</v>
      </c>
      <c r="AE4" s="11">
        <v>1039.45</v>
      </c>
      <c r="AF4" s="11">
        <v>-1039.45</v>
      </c>
      <c r="AG4" s="14" t="s">
        <v>303</v>
      </c>
      <c r="AH4" s="6" t="str">
        <f>IF(Z4="","",IF(K4="","Please Provide Category",IF(ISNA(VLOOKUP(K4,'Spend Category '!$B$1:$B$134,1,0))=TRUE,"Provided Category is Incorrect","OK")))</f>
        <v>OK</v>
      </c>
    </row>
    <row r="5" spans="1:34" x14ac:dyDescent="0.35">
      <c r="A5" s="5" t="str">
        <f t="shared" si="0"/>
        <v>BRAZIL MANUAL INPUT</v>
      </c>
      <c r="B5" s="11" t="s">
        <v>525</v>
      </c>
      <c r="C5" s="14" t="s">
        <v>34</v>
      </c>
      <c r="D5" s="10" t="s">
        <v>527</v>
      </c>
      <c r="E5" s="10" t="s">
        <v>299</v>
      </c>
      <c r="F5" s="10" t="s">
        <v>33</v>
      </c>
      <c r="G5" s="14">
        <v>1000010936</v>
      </c>
      <c r="H5" s="14" t="s">
        <v>215</v>
      </c>
      <c r="J5" s="12"/>
      <c r="K5" s="11" t="s">
        <v>76</v>
      </c>
      <c r="M5" s="11" t="s">
        <v>76</v>
      </c>
      <c r="N5" s="11" t="s">
        <v>76</v>
      </c>
      <c r="R5" s="11" t="s">
        <v>525</v>
      </c>
      <c r="S5" s="11" t="s">
        <v>34</v>
      </c>
      <c r="T5" s="14" t="s">
        <v>565</v>
      </c>
      <c r="U5" s="16">
        <v>45688</v>
      </c>
      <c r="W5" s="17">
        <v>-893.5</v>
      </c>
      <c r="X5" s="17">
        <v>-893.5</v>
      </c>
      <c r="Y5" s="11" t="s">
        <v>303</v>
      </c>
      <c r="Z5" s="11" t="s">
        <v>827</v>
      </c>
      <c r="AA5" s="13">
        <v>45691</v>
      </c>
      <c r="AB5" s="13">
        <v>45614</v>
      </c>
      <c r="AD5" s="16">
        <v>45693</v>
      </c>
      <c r="AE5" s="11">
        <v>893.5</v>
      </c>
      <c r="AF5" s="11">
        <v>-893.5</v>
      </c>
      <c r="AG5" s="14" t="s">
        <v>303</v>
      </c>
      <c r="AH5" s="6" t="str">
        <f>IF(Z5="","",IF(K5="","Please Provide Category",IF(ISNA(VLOOKUP(K5,'Spend Category '!$B$1:$B$134,1,0))=TRUE,"Provided Category is Incorrect","OK")))</f>
        <v>OK</v>
      </c>
    </row>
    <row r="6" spans="1:34" x14ac:dyDescent="0.35">
      <c r="A6" s="5" t="str">
        <f t="shared" si="0"/>
        <v>BRAZIL MANUAL INPUT</v>
      </c>
      <c r="B6" s="11" t="s">
        <v>525</v>
      </c>
      <c r="C6" s="14" t="s">
        <v>34</v>
      </c>
      <c r="D6" s="10" t="s">
        <v>527</v>
      </c>
      <c r="E6" s="10" t="s">
        <v>299</v>
      </c>
      <c r="F6" s="10" t="s">
        <v>33</v>
      </c>
      <c r="G6" s="14">
        <v>1000000828</v>
      </c>
      <c r="H6" s="14" t="s">
        <v>529</v>
      </c>
      <c r="J6" s="12"/>
      <c r="K6" s="11" t="s">
        <v>76</v>
      </c>
      <c r="M6" s="11" t="s">
        <v>76</v>
      </c>
      <c r="N6" s="11" t="s">
        <v>76</v>
      </c>
      <c r="R6" s="11" t="s">
        <v>525</v>
      </c>
      <c r="S6" s="11" t="s">
        <v>34</v>
      </c>
      <c r="T6" s="14" t="s">
        <v>566</v>
      </c>
      <c r="U6" s="16">
        <v>45688</v>
      </c>
      <c r="W6" s="17">
        <v>-193.96</v>
      </c>
      <c r="X6" s="17">
        <v>-193.96</v>
      </c>
      <c r="Y6" s="11" t="s">
        <v>303</v>
      </c>
      <c r="Z6" s="11" t="s">
        <v>828</v>
      </c>
      <c r="AA6" s="13">
        <v>45691</v>
      </c>
      <c r="AB6" s="13">
        <v>45635</v>
      </c>
      <c r="AD6" s="16">
        <v>45693</v>
      </c>
      <c r="AE6" s="11">
        <v>193.96</v>
      </c>
      <c r="AF6" s="11">
        <v>-193.96</v>
      </c>
      <c r="AG6" s="14" t="s">
        <v>303</v>
      </c>
      <c r="AH6" s="6" t="str">
        <f>IF(Z6="","",IF(K6="","Please Provide Category",IF(ISNA(VLOOKUP(K6,'Spend Category '!$B$1:$B$134,1,0))=TRUE,"Provided Category is Incorrect","OK")))</f>
        <v>OK</v>
      </c>
    </row>
    <row r="7" spans="1:34" x14ac:dyDescent="0.35">
      <c r="A7" s="5" t="str">
        <f t="shared" si="0"/>
        <v>BRAZIL MANUAL INPUT</v>
      </c>
      <c r="B7" s="11" t="s">
        <v>525</v>
      </c>
      <c r="C7" s="14" t="s">
        <v>34</v>
      </c>
      <c r="D7" s="10" t="s">
        <v>527</v>
      </c>
      <c r="E7" s="10" t="s">
        <v>299</v>
      </c>
      <c r="F7" s="10" t="s">
        <v>33</v>
      </c>
      <c r="G7" s="14">
        <v>1000000828</v>
      </c>
      <c r="H7" s="14" t="s">
        <v>529</v>
      </c>
      <c r="J7" s="12"/>
      <c r="K7" s="11" t="s">
        <v>76</v>
      </c>
      <c r="M7" s="11" t="s">
        <v>76</v>
      </c>
      <c r="N7" s="11" t="s">
        <v>76</v>
      </c>
      <c r="R7" s="11" t="s">
        <v>525</v>
      </c>
      <c r="S7" s="11" t="s">
        <v>34</v>
      </c>
      <c r="T7" s="14" t="s">
        <v>566</v>
      </c>
      <c r="U7" s="16">
        <v>45688</v>
      </c>
      <c r="W7" s="17">
        <v>-174.43</v>
      </c>
      <c r="X7" s="17">
        <v>-174.43</v>
      </c>
      <c r="Y7" s="11" t="s">
        <v>303</v>
      </c>
      <c r="Z7" s="11" t="s">
        <v>829</v>
      </c>
      <c r="AA7" s="13">
        <v>45691</v>
      </c>
      <c r="AB7" s="13">
        <v>45638</v>
      </c>
      <c r="AD7" s="16">
        <v>45693</v>
      </c>
      <c r="AE7" s="11">
        <v>174.43</v>
      </c>
      <c r="AF7" s="11">
        <v>-174.43</v>
      </c>
      <c r="AG7" s="14" t="s">
        <v>303</v>
      </c>
      <c r="AH7" s="6" t="str">
        <f>IF(Z7="","",IF(K7="","Please Provide Category",IF(ISNA(VLOOKUP(K7,'Spend Category '!$B$1:$B$134,1,0))=TRUE,"Provided Category is Incorrect","OK")))</f>
        <v>OK</v>
      </c>
    </row>
    <row r="8" spans="1:34" x14ac:dyDescent="0.35">
      <c r="A8" s="5" t="str">
        <f t="shared" si="0"/>
        <v>BRAZIL MANUAL INPUT</v>
      </c>
      <c r="B8" s="11" t="s">
        <v>525</v>
      </c>
      <c r="C8" s="14" t="s">
        <v>34</v>
      </c>
      <c r="D8" s="10" t="s">
        <v>527</v>
      </c>
      <c r="E8" s="10" t="s">
        <v>299</v>
      </c>
      <c r="F8" s="10" t="s">
        <v>33</v>
      </c>
      <c r="G8" s="14">
        <v>1000000828</v>
      </c>
      <c r="H8" s="14" t="s">
        <v>529</v>
      </c>
      <c r="J8" s="12"/>
      <c r="K8" s="11" t="s">
        <v>76</v>
      </c>
      <c r="M8" s="11" t="s">
        <v>76</v>
      </c>
      <c r="N8" s="11" t="s">
        <v>76</v>
      </c>
      <c r="R8" s="11" t="s">
        <v>525</v>
      </c>
      <c r="S8" s="11" t="s">
        <v>34</v>
      </c>
      <c r="T8" s="14" t="s">
        <v>566</v>
      </c>
      <c r="U8" s="16">
        <v>45688</v>
      </c>
      <c r="W8" s="17">
        <v>-140.11000000000001</v>
      </c>
      <c r="X8" s="17">
        <v>-140.11000000000001</v>
      </c>
      <c r="Y8" s="11" t="s">
        <v>303</v>
      </c>
      <c r="Z8" s="11" t="s">
        <v>830</v>
      </c>
      <c r="AA8" s="13">
        <v>45691</v>
      </c>
      <c r="AB8" s="13">
        <v>45638</v>
      </c>
      <c r="AD8" s="16">
        <v>45693</v>
      </c>
      <c r="AE8" s="11">
        <v>140.11000000000001</v>
      </c>
      <c r="AF8" s="11">
        <v>-140.11000000000001</v>
      </c>
      <c r="AG8" s="14" t="s">
        <v>303</v>
      </c>
      <c r="AH8" s="6" t="str">
        <f>IF(Z8="","",IF(K8="","Please Provide Category",IF(ISNA(VLOOKUP(K8,'Spend Category '!$B$1:$B$134,1,0))=TRUE,"Provided Category is Incorrect","OK")))</f>
        <v>OK</v>
      </c>
    </row>
    <row r="9" spans="1:34" x14ac:dyDescent="0.35">
      <c r="A9" s="5" t="str">
        <f t="shared" si="0"/>
        <v>BRAZIL MANUAL INPUT</v>
      </c>
      <c r="B9" s="11" t="s">
        <v>525</v>
      </c>
      <c r="C9" s="14" t="s">
        <v>34</v>
      </c>
      <c r="D9" s="10" t="s">
        <v>527</v>
      </c>
      <c r="E9" s="10" t="s">
        <v>299</v>
      </c>
      <c r="F9" s="10" t="s">
        <v>33</v>
      </c>
      <c r="G9" s="14">
        <v>1000000828</v>
      </c>
      <c r="H9" s="14" t="s">
        <v>529</v>
      </c>
      <c r="J9" s="12"/>
      <c r="K9" s="11" t="s">
        <v>76</v>
      </c>
      <c r="M9" s="11" t="s">
        <v>76</v>
      </c>
      <c r="N9" s="11" t="s">
        <v>76</v>
      </c>
      <c r="R9" s="11" t="s">
        <v>525</v>
      </c>
      <c r="S9" s="11" t="s">
        <v>34</v>
      </c>
      <c r="T9" s="14" t="s">
        <v>566</v>
      </c>
      <c r="U9" s="16">
        <v>45688</v>
      </c>
      <c r="W9" s="17">
        <v>-129.69</v>
      </c>
      <c r="X9" s="17">
        <v>-129.69</v>
      </c>
      <c r="Y9" s="11" t="s">
        <v>303</v>
      </c>
      <c r="Z9" s="11" t="s">
        <v>831</v>
      </c>
      <c r="AA9" s="13">
        <v>45691</v>
      </c>
      <c r="AB9" s="13">
        <v>45639</v>
      </c>
      <c r="AD9" s="16">
        <v>45693</v>
      </c>
      <c r="AE9" s="11">
        <v>129.69</v>
      </c>
      <c r="AF9" s="11">
        <v>-129.69</v>
      </c>
      <c r="AG9" s="14" t="s">
        <v>303</v>
      </c>
      <c r="AH9" s="6" t="str">
        <f>IF(Z9="","",IF(K9="","Please Provide Category",IF(ISNA(VLOOKUP(K9,'Spend Category '!$B$1:$B$134,1,0))=TRUE,"Provided Category is Incorrect","OK")))</f>
        <v>OK</v>
      </c>
    </row>
    <row r="10" spans="1:34" x14ac:dyDescent="0.35">
      <c r="A10" s="5" t="str">
        <f t="shared" si="0"/>
        <v>BRAZIL MANUAL INPUT</v>
      </c>
      <c r="B10" s="11" t="s">
        <v>525</v>
      </c>
      <c r="C10" s="14" t="s">
        <v>34</v>
      </c>
      <c r="D10" s="10" t="s">
        <v>527</v>
      </c>
      <c r="E10" s="10" t="s">
        <v>299</v>
      </c>
      <c r="F10" s="10" t="s">
        <v>33</v>
      </c>
      <c r="G10" s="14">
        <v>1000000828</v>
      </c>
      <c r="H10" s="14" t="s">
        <v>529</v>
      </c>
      <c r="J10" s="12"/>
      <c r="K10" s="11" t="s">
        <v>76</v>
      </c>
      <c r="M10" s="11" t="s">
        <v>76</v>
      </c>
      <c r="N10" s="11" t="s">
        <v>76</v>
      </c>
      <c r="R10" s="11" t="s">
        <v>525</v>
      </c>
      <c r="S10" s="11" t="s">
        <v>34</v>
      </c>
      <c r="T10" s="14" t="s">
        <v>566</v>
      </c>
      <c r="U10" s="16">
        <v>45688</v>
      </c>
      <c r="W10" s="17">
        <v>-87.91</v>
      </c>
      <c r="X10" s="17">
        <v>-87.91</v>
      </c>
      <c r="Y10" s="11" t="s">
        <v>303</v>
      </c>
      <c r="Z10" s="11" t="s">
        <v>832</v>
      </c>
      <c r="AA10" s="13">
        <v>45691</v>
      </c>
      <c r="AB10" s="13">
        <v>45646</v>
      </c>
      <c r="AD10" s="16">
        <v>45693</v>
      </c>
      <c r="AE10" s="11">
        <v>87.91</v>
      </c>
      <c r="AF10" s="11">
        <v>-87.91</v>
      </c>
      <c r="AG10" s="14" t="s">
        <v>303</v>
      </c>
      <c r="AH10" s="6" t="str">
        <f>IF(Z10="","",IF(K10="","Please Provide Category",IF(ISNA(VLOOKUP(K10,'Spend Category '!$B$1:$B$134,1,0))=TRUE,"Provided Category is Incorrect","OK")))</f>
        <v>OK</v>
      </c>
    </row>
    <row r="11" spans="1:34" x14ac:dyDescent="0.35">
      <c r="A11" s="5" t="str">
        <f t="shared" si="0"/>
        <v>BRAZIL MANUAL INPUT</v>
      </c>
      <c r="B11" s="11" t="s">
        <v>526</v>
      </c>
      <c r="C11" s="14" t="s">
        <v>322</v>
      </c>
      <c r="D11" s="10" t="s">
        <v>528</v>
      </c>
      <c r="E11" s="10" t="s">
        <v>299</v>
      </c>
      <c r="F11" s="10" t="s">
        <v>33</v>
      </c>
      <c r="G11" s="14">
        <v>1000011733</v>
      </c>
      <c r="H11" s="14" t="s">
        <v>530</v>
      </c>
      <c r="J11" s="12"/>
      <c r="K11" s="11" t="s">
        <v>76</v>
      </c>
      <c r="M11" s="11" t="s">
        <v>76</v>
      </c>
      <c r="N11" s="11" t="s">
        <v>76</v>
      </c>
      <c r="R11" s="11" t="s">
        <v>526</v>
      </c>
      <c r="S11" s="11" t="s">
        <v>322</v>
      </c>
      <c r="T11" s="14" t="s">
        <v>567</v>
      </c>
      <c r="U11" s="16">
        <v>45576</v>
      </c>
      <c r="W11" s="17">
        <v>-50</v>
      </c>
      <c r="X11" s="17">
        <v>-50</v>
      </c>
      <c r="Y11" s="11" t="s">
        <v>303</v>
      </c>
      <c r="Z11" s="11" t="s">
        <v>833</v>
      </c>
      <c r="AA11" s="13">
        <v>45691</v>
      </c>
      <c r="AB11" s="13">
        <v>45691</v>
      </c>
      <c r="AD11" s="16">
        <v>45698</v>
      </c>
      <c r="AE11" s="11">
        <v>50</v>
      </c>
      <c r="AF11" s="11">
        <v>-50</v>
      </c>
      <c r="AG11" s="14" t="s">
        <v>303</v>
      </c>
      <c r="AH11" s="6" t="str">
        <f>IF(Z11="","",IF(K11="","Please Provide Category",IF(ISNA(VLOOKUP(K11,'Spend Category '!$B$1:$B$134,1,0))=TRUE,"Provided Category is Incorrect","OK")))</f>
        <v>OK</v>
      </c>
    </row>
    <row r="12" spans="1:34" x14ac:dyDescent="0.35">
      <c r="A12" s="5" t="str">
        <f t="shared" si="0"/>
        <v>BRAZIL MANUAL INPUT</v>
      </c>
      <c r="B12" s="11" t="s">
        <v>525</v>
      </c>
      <c r="C12" s="15" t="s">
        <v>34</v>
      </c>
      <c r="D12" s="10" t="s">
        <v>527</v>
      </c>
      <c r="E12" s="10" t="s">
        <v>299</v>
      </c>
      <c r="F12" s="10" t="s">
        <v>33</v>
      </c>
      <c r="G12" s="14">
        <v>1000010936</v>
      </c>
      <c r="H12" s="14" t="s">
        <v>215</v>
      </c>
      <c r="J12" s="12"/>
      <c r="K12" s="11" t="s">
        <v>76</v>
      </c>
      <c r="M12" s="11" t="s">
        <v>76</v>
      </c>
      <c r="N12" s="11" t="s">
        <v>76</v>
      </c>
      <c r="R12" s="11" t="s">
        <v>525</v>
      </c>
      <c r="S12" s="11" t="s">
        <v>34</v>
      </c>
      <c r="T12" s="14" t="s">
        <v>476</v>
      </c>
      <c r="U12" s="16">
        <v>45653</v>
      </c>
      <c r="W12" s="17">
        <v>-170.16</v>
      </c>
      <c r="X12" s="17">
        <v>-170.16</v>
      </c>
      <c r="Y12" s="11" t="s">
        <v>303</v>
      </c>
      <c r="Z12" s="11" t="s">
        <v>834</v>
      </c>
      <c r="AA12" s="13">
        <v>45691</v>
      </c>
      <c r="AB12" s="13">
        <v>45684</v>
      </c>
      <c r="AD12" s="16"/>
      <c r="AE12" s="11">
        <v>170.16</v>
      </c>
      <c r="AF12" s="11">
        <v>-170.16</v>
      </c>
      <c r="AG12" s="14" t="s">
        <v>303</v>
      </c>
      <c r="AH12" s="6" t="str">
        <f>IF(Z12="","",IF(K12="","Please Provide Category",IF(ISNA(VLOOKUP(K12,'Spend Category '!$B$1:$B$134,1,0))=TRUE,"Provided Category is Incorrect","OK")))</f>
        <v>OK</v>
      </c>
    </row>
    <row r="13" spans="1:34" x14ac:dyDescent="0.35">
      <c r="A13" s="5" t="str">
        <f t="shared" si="0"/>
        <v>BRAZIL MANUAL INPUT</v>
      </c>
      <c r="B13" s="11" t="s">
        <v>525</v>
      </c>
      <c r="C13" s="15" t="s">
        <v>34</v>
      </c>
      <c r="D13" s="10" t="s">
        <v>527</v>
      </c>
      <c r="E13" s="10" t="s">
        <v>299</v>
      </c>
      <c r="F13" s="10" t="s">
        <v>33</v>
      </c>
      <c r="G13" s="14">
        <v>1000010936</v>
      </c>
      <c r="H13" s="14" t="s">
        <v>215</v>
      </c>
      <c r="J13" s="12"/>
      <c r="K13" s="11" t="s">
        <v>76</v>
      </c>
      <c r="M13" s="11" t="s">
        <v>76</v>
      </c>
      <c r="N13" s="11" t="s">
        <v>76</v>
      </c>
      <c r="R13" s="11" t="s">
        <v>525</v>
      </c>
      <c r="S13" s="11" t="s">
        <v>34</v>
      </c>
      <c r="T13" s="14" t="s">
        <v>476</v>
      </c>
      <c r="U13" s="16">
        <v>45653</v>
      </c>
      <c r="W13" s="17">
        <v>-2592.1999999999998</v>
      </c>
      <c r="X13" s="17">
        <v>-2592.1999999999998</v>
      </c>
      <c r="Y13" s="11" t="s">
        <v>303</v>
      </c>
      <c r="Z13" s="11" t="s">
        <v>835</v>
      </c>
      <c r="AA13" s="13">
        <v>45691</v>
      </c>
      <c r="AB13" s="13">
        <v>45684</v>
      </c>
      <c r="AD13" s="16"/>
      <c r="AE13" s="11">
        <v>2592.1999999999998</v>
      </c>
      <c r="AF13" s="11">
        <v>-2592.1999999999998</v>
      </c>
      <c r="AG13" s="14" t="s">
        <v>303</v>
      </c>
      <c r="AH13" s="6" t="str">
        <f>IF(Z13="","",IF(K13="","Please Provide Category",IF(ISNA(VLOOKUP(K13,'Spend Category '!$B$1:$B$134,1,0))=TRUE,"Provided Category is Incorrect","OK")))</f>
        <v>OK</v>
      </c>
    </row>
    <row r="14" spans="1:34" x14ac:dyDescent="0.35">
      <c r="A14" s="5" t="str">
        <f t="shared" si="0"/>
        <v>BRAZIL MANUAL INPUT</v>
      </c>
      <c r="B14" s="11" t="s">
        <v>526</v>
      </c>
      <c r="C14" s="15" t="s">
        <v>322</v>
      </c>
      <c r="D14" s="10" t="s">
        <v>528</v>
      </c>
      <c r="E14" s="10" t="s">
        <v>299</v>
      </c>
      <c r="F14" s="10" t="s">
        <v>33</v>
      </c>
      <c r="G14" s="14">
        <v>1000010179</v>
      </c>
      <c r="H14" s="14" t="s">
        <v>336</v>
      </c>
      <c r="J14" s="12"/>
      <c r="K14" s="11" t="s">
        <v>43</v>
      </c>
      <c r="M14" s="11" t="s">
        <v>43</v>
      </c>
      <c r="N14" s="11" t="s">
        <v>43</v>
      </c>
      <c r="R14" s="11" t="s">
        <v>526</v>
      </c>
      <c r="S14" s="11" t="s">
        <v>322</v>
      </c>
      <c r="T14" s="14" t="s">
        <v>568</v>
      </c>
      <c r="U14" s="16">
        <v>45687</v>
      </c>
      <c r="W14" s="17">
        <v>-57374.14</v>
      </c>
      <c r="X14" s="17">
        <v>-57374.14</v>
      </c>
      <c r="Y14" s="11" t="s">
        <v>303</v>
      </c>
      <c r="Z14" s="11" t="s">
        <v>836</v>
      </c>
      <c r="AA14" s="13">
        <v>45691</v>
      </c>
      <c r="AB14" s="13">
        <v>45610</v>
      </c>
      <c r="AD14" s="16">
        <v>45698</v>
      </c>
      <c r="AE14" s="11">
        <v>72718.36</v>
      </c>
      <c r="AF14" s="11">
        <v>-57374.14</v>
      </c>
      <c r="AG14" s="14" t="s">
        <v>303</v>
      </c>
      <c r="AH14" s="6" t="str">
        <f>IF(Z14="","",IF(K14="","Please Provide Category",IF(ISNA(VLOOKUP(K14,'Spend Category '!$B$1:$B$134,1,0))=TRUE,"Provided Category is Incorrect","OK")))</f>
        <v>OK</v>
      </c>
    </row>
    <row r="15" spans="1:34" x14ac:dyDescent="0.35">
      <c r="A15" s="5" t="str">
        <f t="shared" si="0"/>
        <v>BRAZIL MANUAL INPUT</v>
      </c>
      <c r="B15" s="11" t="s">
        <v>525</v>
      </c>
      <c r="C15" s="15" t="s">
        <v>34</v>
      </c>
      <c r="D15" s="10" t="s">
        <v>527</v>
      </c>
      <c r="E15" s="10" t="s">
        <v>299</v>
      </c>
      <c r="F15" s="10" t="s">
        <v>33</v>
      </c>
      <c r="G15" s="14">
        <v>1000000070</v>
      </c>
      <c r="H15" s="14" t="s">
        <v>361</v>
      </c>
      <c r="J15" s="12"/>
      <c r="K15" s="11" t="s">
        <v>154</v>
      </c>
      <c r="M15" s="11" t="s">
        <v>154</v>
      </c>
      <c r="N15" s="11" t="s">
        <v>154</v>
      </c>
      <c r="R15" s="11" t="s">
        <v>525</v>
      </c>
      <c r="S15" s="11" t="s">
        <v>34</v>
      </c>
      <c r="T15" s="14" t="s">
        <v>569</v>
      </c>
      <c r="U15" s="16">
        <v>45645</v>
      </c>
      <c r="W15" s="17">
        <v>-6159.55</v>
      </c>
      <c r="X15" s="17">
        <v>-6159.55</v>
      </c>
      <c r="Y15" s="11" t="s">
        <v>303</v>
      </c>
      <c r="Z15" s="11" t="s">
        <v>837</v>
      </c>
      <c r="AA15" s="13">
        <v>45691</v>
      </c>
      <c r="AB15" s="13">
        <v>45675</v>
      </c>
      <c r="AD15" s="16">
        <v>45691</v>
      </c>
      <c r="AE15" s="11">
        <v>6159.55</v>
      </c>
      <c r="AF15" s="11">
        <v>-6159.55</v>
      </c>
      <c r="AG15" s="14" t="s">
        <v>303</v>
      </c>
      <c r="AH15" s="6" t="str">
        <f>IF(Z15="","",IF(K15="","Please Provide Category",IF(ISNA(VLOOKUP(K15,'Spend Category '!$B$1:$B$134,1,0))=TRUE,"Provided Category is Incorrect","OK")))</f>
        <v>OK</v>
      </c>
    </row>
    <row r="16" spans="1:34" x14ac:dyDescent="0.35">
      <c r="A16" s="5" t="str">
        <f t="shared" si="0"/>
        <v>BRAZIL MANUAL INPUT</v>
      </c>
      <c r="B16" s="11" t="s">
        <v>525</v>
      </c>
      <c r="C16" s="14" t="s">
        <v>34</v>
      </c>
      <c r="D16" s="10" t="s">
        <v>527</v>
      </c>
      <c r="E16" s="10" t="s">
        <v>299</v>
      </c>
      <c r="F16" s="10" t="s">
        <v>33</v>
      </c>
      <c r="G16" s="14">
        <v>1000000070</v>
      </c>
      <c r="H16" s="14" t="s">
        <v>361</v>
      </c>
      <c r="J16" s="12"/>
      <c r="K16" s="11" t="s">
        <v>154</v>
      </c>
      <c r="M16" s="11" t="s">
        <v>154</v>
      </c>
      <c r="N16" s="11" t="s">
        <v>154</v>
      </c>
      <c r="R16" s="11" t="s">
        <v>525</v>
      </c>
      <c r="S16" s="11" t="s">
        <v>34</v>
      </c>
      <c r="T16" s="14" t="s">
        <v>570</v>
      </c>
      <c r="U16" s="16">
        <v>45040</v>
      </c>
      <c r="W16" s="17">
        <v>-135.5</v>
      </c>
      <c r="X16" s="17">
        <v>-135.5</v>
      </c>
      <c r="Y16" s="11" t="s">
        <v>303</v>
      </c>
      <c r="Z16" s="11" t="s">
        <v>838</v>
      </c>
      <c r="AA16" s="13">
        <v>45691</v>
      </c>
      <c r="AB16" s="13">
        <v>45675</v>
      </c>
      <c r="AD16" s="16">
        <v>45691</v>
      </c>
      <c r="AE16" s="11">
        <v>135.5</v>
      </c>
      <c r="AF16" s="11">
        <v>-135.5</v>
      </c>
      <c r="AG16" s="14" t="s">
        <v>303</v>
      </c>
      <c r="AH16" s="6" t="str">
        <f>IF(Z16="","",IF(K16="","Please Provide Category",IF(ISNA(VLOOKUP(K16,'Spend Category '!$B$1:$B$134,1,0))=TRUE,"Provided Category is Incorrect","OK")))</f>
        <v>OK</v>
      </c>
    </row>
    <row r="17" spans="1:34" x14ac:dyDescent="0.35">
      <c r="A17" s="5" t="str">
        <f t="shared" si="0"/>
        <v>BRAZIL MANUAL INPUT</v>
      </c>
      <c r="B17" s="11" t="s">
        <v>525</v>
      </c>
      <c r="C17" s="14" t="s">
        <v>34</v>
      </c>
      <c r="D17" s="10" t="s">
        <v>527</v>
      </c>
      <c r="E17" s="10" t="s">
        <v>299</v>
      </c>
      <c r="F17" s="10" t="s">
        <v>33</v>
      </c>
      <c r="G17" s="14">
        <v>1000011532</v>
      </c>
      <c r="H17" s="14" t="s">
        <v>245</v>
      </c>
      <c r="J17" s="12"/>
      <c r="K17" s="11" t="s">
        <v>143</v>
      </c>
      <c r="M17" s="11" t="s">
        <v>143</v>
      </c>
      <c r="N17" s="11" t="s">
        <v>143</v>
      </c>
      <c r="R17" s="11" t="s">
        <v>525</v>
      </c>
      <c r="S17" s="11" t="s">
        <v>34</v>
      </c>
      <c r="T17" s="14" t="s">
        <v>571</v>
      </c>
      <c r="U17" s="16">
        <v>45686</v>
      </c>
      <c r="W17" s="17">
        <v>-5204.6899999999996</v>
      </c>
      <c r="X17" s="17">
        <v>-5204.6899999999996</v>
      </c>
      <c r="Y17" s="11" t="s">
        <v>303</v>
      </c>
      <c r="Z17" s="11" t="s">
        <v>839</v>
      </c>
      <c r="AA17" s="13">
        <v>45691</v>
      </c>
      <c r="AB17" s="13">
        <v>45684</v>
      </c>
      <c r="AD17" s="16"/>
      <c r="AE17" s="11">
        <v>5204.6899999999996</v>
      </c>
      <c r="AF17" s="11">
        <v>-5204.6899999999996</v>
      </c>
      <c r="AG17" s="14" t="s">
        <v>303</v>
      </c>
      <c r="AH17" s="6" t="str">
        <f>IF(Z17="","",IF(K17="","Please Provide Category",IF(ISNA(VLOOKUP(K17,'Spend Category '!$B$1:$B$134,1,0))=TRUE,"Provided Category is Incorrect","OK")))</f>
        <v>OK</v>
      </c>
    </row>
    <row r="18" spans="1:34" x14ac:dyDescent="0.35">
      <c r="A18" s="5" t="str">
        <f t="shared" si="0"/>
        <v>BRAZIL MANUAL INPUT</v>
      </c>
      <c r="B18" s="11" t="s">
        <v>525</v>
      </c>
      <c r="C18" s="14" t="s">
        <v>34</v>
      </c>
      <c r="D18" s="10" t="s">
        <v>527</v>
      </c>
      <c r="E18" s="10" t="s">
        <v>299</v>
      </c>
      <c r="F18" s="10" t="s">
        <v>33</v>
      </c>
      <c r="G18" s="14">
        <v>1000011611</v>
      </c>
      <c r="H18" s="14" t="s">
        <v>313</v>
      </c>
      <c r="J18" s="12"/>
      <c r="K18" s="11" t="s">
        <v>146</v>
      </c>
      <c r="M18" s="11" t="s">
        <v>146</v>
      </c>
      <c r="N18" s="11" t="s">
        <v>146</v>
      </c>
      <c r="R18" s="11" t="s">
        <v>525</v>
      </c>
      <c r="S18" s="11" t="s">
        <v>34</v>
      </c>
      <c r="T18" s="14" t="s">
        <v>572</v>
      </c>
      <c r="U18" s="16">
        <v>45637</v>
      </c>
      <c r="W18" s="17">
        <v>-46878.87</v>
      </c>
      <c r="X18" s="17">
        <v>-46878.87</v>
      </c>
      <c r="Y18" s="11" t="s">
        <v>303</v>
      </c>
      <c r="Z18" s="11" t="s">
        <v>840</v>
      </c>
      <c r="AA18" s="13">
        <v>45691</v>
      </c>
      <c r="AB18" s="13">
        <v>45674</v>
      </c>
      <c r="AD18" s="16"/>
      <c r="AE18" s="11">
        <v>46878.87</v>
      </c>
      <c r="AF18" s="11">
        <v>-46878.87</v>
      </c>
      <c r="AG18" s="14" t="s">
        <v>303</v>
      </c>
      <c r="AH18" s="6" t="str">
        <f>IF(Z18="","",IF(K18="","Please Provide Category",IF(ISNA(VLOOKUP(K18,'Spend Category '!$B$1:$B$134,1,0))=TRUE,"Provided Category is Incorrect","OK")))</f>
        <v>OK</v>
      </c>
    </row>
    <row r="19" spans="1:34" x14ac:dyDescent="0.35">
      <c r="A19" s="5" t="str">
        <f t="shared" si="0"/>
        <v>BRAZIL MANUAL INPUT</v>
      </c>
      <c r="B19" s="11" t="s">
        <v>525</v>
      </c>
      <c r="C19" s="14" t="s">
        <v>34</v>
      </c>
      <c r="D19" s="10" t="s">
        <v>527</v>
      </c>
      <c r="E19" s="10" t="s">
        <v>299</v>
      </c>
      <c r="F19" s="10" t="s">
        <v>33</v>
      </c>
      <c r="G19" s="14">
        <v>1000011532</v>
      </c>
      <c r="H19" s="14" t="s">
        <v>245</v>
      </c>
      <c r="J19" s="12"/>
      <c r="K19" s="11" t="s">
        <v>143</v>
      </c>
      <c r="M19" s="11" t="s">
        <v>143</v>
      </c>
      <c r="N19" s="11" t="s">
        <v>143</v>
      </c>
      <c r="R19" s="11" t="s">
        <v>525</v>
      </c>
      <c r="S19" s="11" t="s">
        <v>34</v>
      </c>
      <c r="T19" s="14" t="s">
        <v>573</v>
      </c>
      <c r="U19" s="16">
        <v>45686</v>
      </c>
      <c r="W19" s="17">
        <v>-257.88</v>
      </c>
      <c r="X19" s="17">
        <v>-257.88</v>
      </c>
      <c r="Y19" s="11" t="s">
        <v>303</v>
      </c>
      <c r="Z19" s="11" t="s">
        <v>841</v>
      </c>
      <c r="AA19" s="13">
        <v>45691</v>
      </c>
      <c r="AB19" s="13">
        <v>45684</v>
      </c>
      <c r="AD19" s="16"/>
      <c r="AE19" s="11">
        <v>257.88</v>
      </c>
      <c r="AF19" s="11">
        <v>-257.88</v>
      </c>
      <c r="AG19" s="14" t="s">
        <v>303</v>
      </c>
      <c r="AH19" s="6" t="str">
        <f>IF(Z19="","",IF(K19="","Please Provide Category",IF(ISNA(VLOOKUP(K19,'Spend Category '!$B$1:$B$134,1,0))=TRUE,"Provided Category is Incorrect","OK")))</f>
        <v>OK</v>
      </c>
    </row>
    <row r="20" spans="1:34" x14ac:dyDescent="0.35">
      <c r="A20" s="5" t="str">
        <f t="shared" si="0"/>
        <v>BRAZIL MANUAL INPUT</v>
      </c>
      <c r="B20" s="11" t="s">
        <v>525</v>
      </c>
      <c r="C20" s="14" t="s">
        <v>34</v>
      </c>
      <c r="D20" s="10" t="s">
        <v>527</v>
      </c>
      <c r="E20" s="10" t="s">
        <v>299</v>
      </c>
      <c r="F20" s="10" t="s">
        <v>33</v>
      </c>
      <c r="G20" s="14">
        <v>1000011446</v>
      </c>
      <c r="H20" s="14" t="s">
        <v>358</v>
      </c>
      <c r="J20" s="12"/>
      <c r="K20" s="11" t="s">
        <v>38</v>
      </c>
      <c r="M20" s="11" t="s">
        <v>38</v>
      </c>
      <c r="N20" s="11" t="s">
        <v>38</v>
      </c>
      <c r="R20" s="11" t="s">
        <v>525</v>
      </c>
      <c r="S20" s="11" t="s">
        <v>34</v>
      </c>
      <c r="T20" s="14" t="s">
        <v>365</v>
      </c>
      <c r="U20" s="16">
        <v>45575</v>
      </c>
      <c r="W20" s="17">
        <v>-42473.2</v>
      </c>
      <c r="X20" s="17">
        <v>-42473.2</v>
      </c>
      <c r="Y20" s="11" t="s">
        <v>303</v>
      </c>
      <c r="Z20" s="11" t="s">
        <v>842</v>
      </c>
      <c r="AA20" s="13">
        <v>45691</v>
      </c>
      <c r="AB20" s="13">
        <v>45691</v>
      </c>
      <c r="AD20" s="16"/>
      <c r="AE20" s="11">
        <v>43120</v>
      </c>
      <c r="AF20" s="11">
        <v>-42473.2</v>
      </c>
      <c r="AG20" s="14" t="s">
        <v>303</v>
      </c>
      <c r="AH20" s="6" t="str">
        <f>IF(Z20="","",IF(K20="","Please Provide Category",IF(ISNA(VLOOKUP(K20,'Spend Category '!$B$1:$B$134,1,0))=TRUE,"Provided Category is Incorrect","OK")))</f>
        <v>OK</v>
      </c>
    </row>
    <row r="21" spans="1:34" x14ac:dyDescent="0.35">
      <c r="A21" s="5" t="str">
        <f t="shared" si="0"/>
        <v>BRAZIL MANUAL INPUT</v>
      </c>
      <c r="B21" s="11" t="s">
        <v>525</v>
      </c>
      <c r="C21" s="14" t="s">
        <v>34</v>
      </c>
      <c r="D21" s="10" t="s">
        <v>527</v>
      </c>
      <c r="E21" s="10" t="s">
        <v>299</v>
      </c>
      <c r="F21" s="10" t="s">
        <v>33</v>
      </c>
      <c r="G21" s="14">
        <v>1000007678</v>
      </c>
      <c r="H21" s="14" t="s">
        <v>245</v>
      </c>
      <c r="J21" s="12"/>
      <c r="K21" s="11" t="s">
        <v>269</v>
      </c>
      <c r="M21" s="11" t="s">
        <v>269</v>
      </c>
      <c r="N21" s="11" t="s">
        <v>269</v>
      </c>
      <c r="R21" s="11" t="s">
        <v>525</v>
      </c>
      <c r="S21" s="11" t="s">
        <v>34</v>
      </c>
      <c r="T21" s="14" t="s">
        <v>574</v>
      </c>
      <c r="U21" s="16">
        <v>45686</v>
      </c>
      <c r="W21" s="17">
        <v>-15406.7</v>
      </c>
      <c r="X21" s="17">
        <v>-15406.7</v>
      </c>
      <c r="Y21" s="11" t="s">
        <v>303</v>
      </c>
      <c r="Z21" s="11" t="s">
        <v>843</v>
      </c>
      <c r="AA21" s="13">
        <v>45691</v>
      </c>
      <c r="AB21" s="13">
        <v>45684</v>
      </c>
      <c r="AD21" s="16"/>
      <c r="AE21" s="11">
        <v>15406.7</v>
      </c>
      <c r="AF21" s="11">
        <v>-15406.7</v>
      </c>
      <c r="AG21" s="14" t="s">
        <v>303</v>
      </c>
      <c r="AH21" s="6" t="str">
        <f>IF(Z21="","",IF(K21="","Please Provide Category",IF(ISNA(VLOOKUP(K21,'Spend Category '!$B$1:$B$134,1,0))=TRUE,"Provided Category is Incorrect","OK")))</f>
        <v>Provided Category is Incorrect</v>
      </c>
    </row>
    <row r="22" spans="1:34" x14ac:dyDescent="0.35">
      <c r="A22" s="5" t="str">
        <f t="shared" si="0"/>
        <v>BRAZIL MANUAL INPUT</v>
      </c>
      <c r="B22" s="11" t="s">
        <v>525</v>
      </c>
      <c r="C22" s="14" t="s">
        <v>34</v>
      </c>
      <c r="D22" s="10" t="s">
        <v>527</v>
      </c>
      <c r="E22" s="10" t="s">
        <v>299</v>
      </c>
      <c r="F22" s="10" t="s">
        <v>33</v>
      </c>
      <c r="G22" s="14">
        <v>1000008885</v>
      </c>
      <c r="H22" s="14" t="s">
        <v>292</v>
      </c>
      <c r="J22" s="12"/>
      <c r="K22" s="11" t="s">
        <v>269</v>
      </c>
      <c r="M22" s="11" t="s">
        <v>269</v>
      </c>
      <c r="N22" s="11" t="s">
        <v>269</v>
      </c>
      <c r="R22" s="11" t="s">
        <v>525</v>
      </c>
      <c r="S22" s="11" t="s">
        <v>34</v>
      </c>
      <c r="T22" s="14" t="s">
        <v>413</v>
      </c>
      <c r="U22" s="16">
        <v>45653</v>
      </c>
      <c r="W22" s="17">
        <v>-1192.28</v>
      </c>
      <c r="X22" s="17">
        <v>-1192.28</v>
      </c>
      <c r="Y22" s="11" t="s">
        <v>303</v>
      </c>
      <c r="Z22" s="11" t="s">
        <v>844</v>
      </c>
      <c r="AA22" s="13">
        <v>45691</v>
      </c>
      <c r="AB22" s="13">
        <v>45689</v>
      </c>
      <c r="AD22" s="16">
        <v>45713</v>
      </c>
      <c r="AE22" s="11">
        <v>1192.28</v>
      </c>
      <c r="AF22" s="11">
        <v>-1192.28</v>
      </c>
      <c r="AG22" s="14" t="s">
        <v>303</v>
      </c>
      <c r="AH22" s="6" t="str">
        <f>IF(Z22="","",IF(K22="","Please Provide Category",IF(ISNA(VLOOKUP(K22,'Spend Category '!$B$1:$B$134,1,0))=TRUE,"Provided Category is Incorrect","OK")))</f>
        <v>Provided Category is Incorrect</v>
      </c>
    </row>
    <row r="23" spans="1:34" x14ac:dyDescent="0.35">
      <c r="A23" s="5" t="str">
        <f t="shared" si="0"/>
        <v>BRAZIL MANUAL INPUT</v>
      </c>
      <c r="B23" s="11" t="s">
        <v>525</v>
      </c>
      <c r="C23" s="15" t="s">
        <v>34</v>
      </c>
      <c r="D23" s="10" t="s">
        <v>527</v>
      </c>
      <c r="E23" s="10" t="s">
        <v>299</v>
      </c>
      <c r="F23" s="10" t="s">
        <v>33</v>
      </c>
      <c r="G23" s="14">
        <v>1000011335</v>
      </c>
      <c r="H23" s="14" t="s">
        <v>199</v>
      </c>
      <c r="J23" s="12"/>
      <c r="K23" s="11" t="s">
        <v>264</v>
      </c>
      <c r="M23" s="11" t="s">
        <v>264</v>
      </c>
      <c r="N23" s="11" t="s">
        <v>264</v>
      </c>
      <c r="R23" s="11" t="s">
        <v>525</v>
      </c>
      <c r="S23" s="11" t="s">
        <v>34</v>
      </c>
      <c r="T23" s="14" t="s">
        <v>295</v>
      </c>
      <c r="U23" s="16">
        <v>45279</v>
      </c>
      <c r="W23" s="17">
        <v>-1470</v>
      </c>
      <c r="X23" s="17">
        <v>-1470</v>
      </c>
      <c r="Y23" s="11" t="s">
        <v>303</v>
      </c>
      <c r="Z23" s="11" t="s">
        <v>845</v>
      </c>
      <c r="AA23" s="13">
        <v>45691</v>
      </c>
      <c r="AB23" s="13">
        <v>45691</v>
      </c>
      <c r="AD23" s="16"/>
      <c r="AE23" s="11">
        <v>1470</v>
      </c>
      <c r="AF23" s="11">
        <v>-1470</v>
      </c>
      <c r="AG23" s="14" t="s">
        <v>303</v>
      </c>
      <c r="AH23" s="6" t="str">
        <f>IF(Z23="","",IF(K23="","Please Provide Category",IF(ISNA(VLOOKUP(K23,'Spend Category '!$B$1:$B$134,1,0))=TRUE,"Provided Category is Incorrect","OK")))</f>
        <v>Provided Category is Incorrect</v>
      </c>
    </row>
    <row r="24" spans="1:34" x14ac:dyDescent="0.35">
      <c r="A24" s="5" t="str">
        <f t="shared" si="0"/>
        <v>BRAZIL MANUAL INPUT</v>
      </c>
      <c r="B24" s="11" t="s">
        <v>525</v>
      </c>
      <c r="C24" s="15" t="s">
        <v>34</v>
      </c>
      <c r="D24" s="10" t="s">
        <v>527</v>
      </c>
      <c r="E24" s="10" t="s">
        <v>299</v>
      </c>
      <c r="F24" s="10" t="s">
        <v>33</v>
      </c>
      <c r="G24" s="14">
        <v>1000000828</v>
      </c>
      <c r="H24" s="14" t="s">
        <v>529</v>
      </c>
      <c r="J24" s="12"/>
      <c r="K24" s="11" t="s">
        <v>76</v>
      </c>
      <c r="M24" s="11" t="s">
        <v>76</v>
      </c>
      <c r="N24" s="11" t="s">
        <v>76</v>
      </c>
      <c r="R24" s="11" t="s">
        <v>525</v>
      </c>
      <c r="S24" s="11" t="s">
        <v>34</v>
      </c>
      <c r="T24" s="14" t="s">
        <v>575</v>
      </c>
      <c r="U24" s="16">
        <v>45684</v>
      </c>
      <c r="W24" s="17">
        <v>-513.54</v>
      </c>
      <c r="X24" s="17">
        <v>-513.54</v>
      </c>
      <c r="Y24" s="11" t="s">
        <v>303</v>
      </c>
      <c r="Z24" s="11" t="s">
        <v>846</v>
      </c>
      <c r="AA24" s="13">
        <v>45691</v>
      </c>
      <c r="AB24" s="13">
        <v>45640</v>
      </c>
      <c r="AD24" s="16">
        <v>45692</v>
      </c>
      <c r="AE24" s="11">
        <v>513.54</v>
      </c>
      <c r="AF24" s="11">
        <v>-513.54</v>
      </c>
      <c r="AG24" s="14" t="s">
        <v>303</v>
      </c>
      <c r="AH24" s="6" t="str">
        <f>IF(Z24="","",IF(K24="","Please Provide Category",IF(ISNA(VLOOKUP(K24,'Spend Category '!$B$1:$B$134,1,0))=TRUE,"Provided Category is Incorrect","OK")))</f>
        <v>OK</v>
      </c>
    </row>
    <row r="25" spans="1:34" x14ac:dyDescent="0.35">
      <c r="A25" s="5" t="str">
        <f t="shared" si="0"/>
        <v>BRAZIL MANUAL INPUT</v>
      </c>
      <c r="B25" s="11" t="s">
        <v>525</v>
      </c>
      <c r="C25" s="14" t="s">
        <v>34</v>
      </c>
      <c r="D25" s="10" t="s">
        <v>527</v>
      </c>
      <c r="E25" s="10" t="s">
        <v>299</v>
      </c>
      <c r="F25" s="10" t="s">
        <v>33</v>
      </c>
      <c r="G25" s="14">
        <v>1000000828</v>
      </c>
      <c r="H25" s="14" t="s">
        <v>529</v>
      </c>
      <c r="J25" s="12"/>
      <c r="K25" s="11" t="s">
        <v>76</v>
      </c>
      <c r="M25" s="11" t="s">
        <v>76</v>
      </c>
      <c r="N25" s="11" t="s">
        <v>76</v>
      </c>
      <c r="R25" s="11" t="s">
        <v>525</v>
      </c>
      <c r="S25" s="11" t="s">
        <v>34</v>
      </c>
      <c r="T25" s="14" t="s">
        <v>575</v>
      </c>
      <c r="U25" s="16">
        <v>45684</v>
      </c>
      <c r="W25" s="17">
        <v>-194.06</v>
      </c>
      <c r="X25" s="17">
        <v>-194.06</v>
      </c>
      <c r="Y25" s="11" t="s">
        <v>303</v>
      </c>
      <c r="Z25" s="11" t="s">
        <v>847</v>
      </c>
      <c r="AA25" s="13">
        <v>45691</v>
      </c>
      <c r="AB25" s="13">
        <v>45642</v>
      </c>
      <c r="AD25" s="16">
        <v>45692</v>
      </c>
      <c r="AE25" s="11">
        <v>194.06</v>
      </c>
      <c r="AF25" s="11">
        <v>-194.06</v>
      </c>
      <c r="AG25" s="14" t="s">
        <v>303</v>
      </c>
      <c r="AH25" s="6" t="str">
        <f>IF(Z25="","",IF(K25="","Please Provide Category",IF(ISNA(VLOOKUP(K25,'Spend Category '!$B$1:$B$134,1,0))=TRUE,"Provided Category is Incorrect","OK")))</f>
        <v>OK</v>
      </c>
    </row>
    <row r="26" spans="1:34" x14ac:dyDescent="0.35">
      <c r="A26" s="5" t="str">
        <f t="shared" si="0"/>
        <v>BRAZIL MANUAL INPUT</v>
      </c>
      <c r="B26" s="11" t="s">
        <v>525</v>
      </c>
      <c r="C26" s="14" t="s">
        <v>34</v>
      </c>
      <c r="D26" s="10" t="s">
        <v>527</v>
      </c>
      <c r="E26" s="10" t="s">
        <v>299</v>
      </c>
      <c r="F26" s="10" t="s">
        <v>33</v>
      </c>
      <c r="G26" s="14">
        <v>1000000828</v>
      </c>
      <c r="H26" s="14" t="s">
        <v>529</v>
      </c>
      <c r="J26" s="12"/>
      <c r="K26" s="11" t="s">
        <v>76</v>
      </c>
      <c r="M26" s="11" t="s">
        <v>76</v>
      </c>
      <c r="N26" s="11" t="s">
        <v>76</v>
      </c>
      <c r="R26" s="11" t="s">
        <v>525</v>
      </c>
      <c r="S26" s="11" t="s">
        <v>34</v>
      </c>
      <c r="T26" s="14" t="s">
        <v>575</v>
      </c>
      <c r="U26" s="16">
        <v>45684</v>
      </c>
      <c r="W26" s="17">
        <v>-334.78</v>
      </c>
      <c r="X26" s="17">
        <v>-334.78</v>
      </c>
      <c r="Y26" s="11" t="s">
        <v>303</v>
      </c>
      <c r="Z26" s="11" t="s">
        <v>848</v>
      </c>
      <c r="AA26" s="13">
        <v>45691</v>
      </c>
      <c r="AB26" s="13">
        <v>45644</v>
      </c>
      <c r="AD26" s="16">
        <v>45692</v>
      </c>
      <c r="AE26" s="11">
        <v>334.78</v>
      </c>
      <c r="AF26" s="11">
        <v>-334.78</v>
      </c>
      <c r="AG26" s="14" t="s">
        <v>303</v>
      </c>
      <c r="AH26" s="6" t="str">
        <f>IF(Z26="","",IF(K26="","Please Provide Category",IF(ISNA(VLOOKUP(K26,'Spend Category '!$B$1:$B$134,1,0))=TRUE,"Provided Category is Incorrect","OK")))</f>
        <v>OK</v>
      </c>
    </row>
    <row r="27" spans="1:34" x14ac:dyDescent="0.35">
      <c r="A27" s="5" t="str">
        <f t="shared" si="0"/>
        <v>BRAZIL MANUAL INPUT</v>
      </c>
      <c r="B27" s="11" t="s">
        <v>525</v>
      </c>
      <c r="C27" s="14" t="s">
        <v>34</v>
      </c>
      <c r="D27" s="10" t="s">
        <v>527</v>
      </c>
      <c r="E27" s="10" t="s">
        <v>299</v>
      </c>
      <c r="F27" s="10" t="s">
        <v>33</v>
      </c>
      <c r="G27" s="14">
        <v>1000000828</v>
      </c>
      <c r="H27" s="14" t="s">
        <v>529</v>
      </c>
      <c r="J27" s="12"/>
      <c r="K27" s="11" t="s">
        <v>76</v>
      </c>
      <c r="M27" s="11" t="s">
        <v>76</v>
      </c>
      <c r="N27" s="11" t="s">
        <v>76</v>
      </c>
      <c r="R27" s="11" t="s">
        <v>525</v>
      </c>
      <c r="S27" s="11" t="s">
        <v>34</v>
      </c>
      <c r="T27" s="14" t="s">
        <v>575</v>
      </c>
      <c r="U27" s="16">
        <v>45684</v>
      </c>
      <c r="W27" s="17">
        <v>-475.5</v>
      </c>
      <c r="X27" s="17">
        <v>-475.5</v>
      </c>
      <c r="Y27" s="11" t="s">
        <v>303</v>
      </c>
      <c r="Z27" s="11" t="s">
        <v>849</v>
      </c>
      <c r="AA27" s="13">
        <v>45691</v>
      </c>
      <c r="AB27" s="13">
        <v>45644</v>
      </c>
      <c r="AD27" s="16">
        <v>45692</v>
      </c>
      <c r="AE27" s="11">
        <v>475.5</v>
      </c>
      <c r="AF27" s="11">
        <v>-475.5</v>
      </c>
      <c r="AG27" s="14" t="s">
        <v>303</v>
      </c>
      <c r="AH27" s="6" t="str">
        <f>IF(Z27="","",IF(K27="","Please Provide Category",IF(ISNA(VLOOKUP(K27,'Spend Category '!$B$1:$B$134,1,0))=TRUE,"Provided Category is Incorrect","OK")))</f>
        <v>OK</v>
      </c>
    </row>
    <row r="28" spans="1:34" x14ac:dyDescent="0.35">
      <c r="A28" s="5" t="str">
        <f t="shared" si="0"/>
        <v>BRAZIL MANUAL INPUT</v>
      </c>
      <c r="B28" s="11" t="s">
        <v>525</v>
      </c>
      <c r="C28" s="14" t="s">
        <v>34</v>
      </c>
      <c r="D28" s="10" t="s">
        <v>527</v>
      </c>
      <c r="E28" s="10" t="s">
        <v>299</v>
      </c>
      <c r="F28" s="10" t="s">
        <v>33</v>
      </c>
      <c r="G28" s="14">
        <v>1000000828</v>
      </c>
      <c r="H28" s="14" t="s">
        <v>529</v>
      </c>
      <c r="J28" s="12"/>
      <c r="K28" s="11" t="s">
        <v>76</v>
      </c>
      <c r="M28" s="11" t="s">
        <v>76</v>
      </c>
      <c r="N28" s="11" t="s">
        <v>76</v>
      </c>
      <c r="R28" s="11" t="s">
        <v>525</v>
      </c>
      <c r="S28" s="11" t="s">
        <v>34</v>
      </c>
      <c r="T28" s="14" t="s">
        <v>575</v>
      </c>
      <c r="U28" s="16">
        <v>45684</v>
      </c>
      <c r="W28" s="17">
        <v>-457.39</v>
      </c>
      <c r="X28" s="17">
        <v>-457.39</v>
      </c>
      <c r="Y28" s="11" t="s">
        <v>303</v>
      </c>
      <c r="Z28" s="11" t="s">
        <v>850</v>
      </c>
      <c r="AA28" s="13">
        <v>45691</v>
      </c>
      <c r="AB28" s="13">
        <v>45645</v>
      </c>
      <c r="AD28" s="16">
        <v>45692</v>
      </c>
      <c r="AE28" s="11">
        <v>457.39</v>
      </c>
      <c r="AF28" s="11">
        <v>-457.39</v>
      </c>
      <c r="AG28" s="14" t="s">
        <v>303</v>
      </c>
      <c r="AH28" s="6" t="str">
        <f>IF(Z28="","",IF(K28="","Please Provide Category",IF(ISNA(VLOOKUP(K28,'Spend Category '!$B$1:$B$134,1,0))=TRUE,"Provided Category is Incorrect","OK")))</f>
        <v>OK</v>
      </c>
    </row>
    <row r="29" spans="1:34" x14ac:dyDescent="0.35">
      <c r="A29" s="5" t="str">
        <f t="shared" si="0"/>
        <v>BRAZIL MANUAL INPUT</v>
      </c>
      <c r="B29" s="11" t="s">
        <v>525</v>
      </c>
      <c r="C29" s="14" t="s">
        <v>34</v>
      </c>
      <c r="D29" s="10" t="s">
        <v>527</v>
      </c>
      <c r="E29" s="10" t="s">
        <v>299</v>
      </c>
      <c r="F29" s="10" t="s">
        <v>33</v>
      </c>
      <c r="G29" s="14">
        <v>1000000828</v>
      </c>
      <c r="H29" s="14" t="s">
        <v>529</v>
      </c>
      <c r="J29" s="12"/>
      <c r="K29" s="11" t="s">
        <v>76</v>
      </c>
      <c r="M29" s="11" t="s">
        <v>76</v>
      </c>
      <c r="N29" s="11" t="s">
        <v>76</v>
      </c>
      <c r="R29" s="11" t="s">
        <v>525</v>
      </c>
      <c r="S29" s="11" t="s">
        <v>34</v>
      </c>
      <c r="T29" s="14" t="s">
        <v>575</v>
      </c>
      <c r="U29" s="16">
        <v>45684</v>
      </c>
      <c r="W29" s="17">
        <v>-446.88</v>
      </c>
      <c r="X29" s="17">
        <v>-446.88</v>
      </c>
      <c r="Y29" s="11" t="s">
        <v>303</v>
      </c>
      <c r="Z29" s="11" t="s">
        <v>851</v>
      </c>
      <c r="AA29" s="13">
        <v>45691</v>
      </c>
      <c r="AB29" s="13">
        <v>45646</v>
      </c>
      <c r="AD29" s="16">
        <v>45692</v>
      </c>
      <c r="AE29" s="11">
        <v>446.88</v>
      </c>
      <c r="AF29" s="11">
        <v>-446.88</v>
      </c>
      <c r="AG29" s="14" t="s">
        <v>303</v>
      </c>
      <c r="AH29" s="6" t="str">
        <f>IF(Z29="","",IF(K29="","Please Provide Category",IF(ISNA(VLOOKUP(K29,'Spend Category '!$B$1:$B$134,1,0))=TRUE,"Provided Category is Incorrect","OK")))</f>
        <v>OK</v>
      </c>
    </row>
    <row r="30" spans="1:34" x14ac:dyDescent="0.35">
      <c r="A30" s="5" t="str">
        <f t="shared" si="0"/>
        <v>BRAZIL MANUAL INPUT</v>
      </c>
      <c r="B30" s="11" t="s">
        <v>525</v>
      </c>
      <c r="C30" s="14" t="s">
        <v>34</v>
      </c>
      <c r="D30" s="10" t="s">
        <v>527</v>
      </c>
      <c r="E30" s="10" t="s">
        <v>299</v>
      </c>
      <c r="F30" s="10" t="s">
        <v>33</v>
      </c>
      <c r="G30" s="14">
        <v>1000000828</v>
      </c>
      <c r="H30" s="14" t="s">
        <v>529</v>
      </c>
      <c r="J30" s="12"/>
      <c r="K30" s="11" t="s">
        <v>76</v>
      </c>
      <c r="M30" s="11" t="s">
        <v>76</v>
      </c>
      <c r="N30" s="11" t="s">
        <v>76</v>
      </c>
      <c r="R30" s="11" t="s">
        <v>525</v>
      </c>
      <c r="S30" s="11" t="s">
        <v>34</v>
      </c>
      <c r="T30" s="14" t="s">
        <v>575</v>
      </c>
      <c r="U30" s="16">
        <v>45684</v>
      </c>
      <c r="W30" s="17">
        <v>-301.76</v>
      </c>
      <c r="X30" s="17">
        <v>-301.76</v>
      </c>
      <c r="Y30" s="11" t="s">
        <v>303</v>
      </c>
      <c r="Z30" s="11" t="s">
        <v>852</v>
      </c>
      <c r="AA30" s="13">
        <v>45691</v>
      </c>
      <c r="AB30" s="13">
        <v>45650</v>
      </c>
      <c r="AD30" s="16">
        <v>45692</v>
      </c>
      <c r="AE30" s="11">
        <v>301.76</v>
      </c>
      <c r="AF30" s="11">
        <v>-301.76</v>
      </c>
      <c r="AG30" s="14" t="s">
        <v>303</v>
      </c>
      <c r="AH30" s="6" t="str">
        <f>IF(Z30="","",IF(K30="","Please Provide Category",IF(ISNA(VLOOKUP(K30,'Spend Category '!$B$1:$B$134,1,0))=TRUE,"Provided Category is Incorrect","OK")))</f>
        <v>OK</v>
      </c>
    </row>
    <row r="31" spans="1:34" x14ac:dyDescent="0.35">
      <c r="A31" s="5" t="str">
        <f t="shared" si="0"/>
        <v>BRAZIL MANUAL INPUT</v>
      </c>
      <c r="B31" s="11" t="s">
        <v>525</v>
      </c>
      <c r="C31" s="14" t="s">
        <v>34</v>
      </c>
      <c r="D31" s="10" t="s">
        <v>527</v>
      </c>
      <c r="E31" s="10" t="s">
        <v>299</v>
      </c>
      <c r="F31" s="10" t="s">
        <v>33</v>
      </c>
      <c r="G31" s="14">
        <v>1000000828</v>
      </c>
      <c r="H31" s="14" t="s">
        <v>529</v>
      </c>
      <c r="J31" s="12"/>
      <c r="K31" s="11" t="s">
        <v>76</v>
      </c>
      <c r="M31" s="11" t="s">
        <v>76</v>
      </c>
      <c r="N31" s="11" t="s">
        <v>76</v>
      </c>
      <c r="R31" s="11" t="s">
        <v>525</v>
      </c>
      <c r="S31" s="11" t="s">
        <v>34</v>
      </c>
      <c r="T31" s="14" t="s">
        <v>575</v>
      </c>
      <c r="U31" s="16">
        <v>45684</v>
      </c>
      <c r="W31" s="17">
        <v>-317.14</v>
      </c>
      <c r="X31" s="17">
        <v>-317.14</v>
      </c>
      <c r="Y31" s="11" t="s">
        <v>303</v>
      </c>
      <c r="Z31" s="11" t="s">
        <v>853</v>
      </c>
      <c r="AA31" s="13">
        <v>45691</v>
      </c>
      <c r="AB31" s="13">
        <v>45650</v>
      </c>
      <c r="AD31" s="16">
        <v>45692</v>
      </c>
      <c r="AE31" s="11">
        <v>317.14</v>
      </c>
      <c r="AF31" s="11">
        <v>-317.14</v>
      </c>
      <c r="AG31" s="14" t="s">
        <v>303</v>
      </c>
      <c r="AH31" s="6" t="str">
        <f>IF(Z31="","",IF(K31="","Please Provide Category",IF(ISNA(VLOOKUP(K31,'Spend Category '!$B$1:$B$134,1,0))=TRUE,"Provided Category is Incorrect","OK")))</f>
        <v>OK</v>
      </c>
    </row>
    <row r="32" spans="1:34" x14ac:dyDescent="0.35">
      <c r="A32" s="5" t="str">
        <f t="shared" si="0"/>
        <v>BRAZIL MANUAL INPUT</v>
      </c>
      <c r="B32" s="11" t="s">
        <v>525</v>
      </c>
      <c r="C32" s="15" t="s">
        <v>34</v>
      </c>
      <c r="D32" s="10" t="s">
        <v>527</v>
      </c>
      <c r="E32" s="10" t="s">
        <v>299</v>
      </c>
      <c r="F32" s="10" t="s">
        <v>33</v>
      </c>
      <c r="G32" s="14">
        <v>1000000828</v>
      </c>
      <c r="H32" s="14" t="s">
        <v>529</v>
      </c>
      <c r="J32" s="12"/>
      <c r="K32" s="11" t="s">
        <v>76</v>
      </c>
      <c r="M32" s="11" t="s">
        <v>76</v>
      </c>
      <c r="N32" s="11" t="s">
        <v>76</v>
      </c>
      <c r="R32" s="11" t="s">
        <v>525</v>
      </c>
      <c r="S32" s="11" t="s">
        <v>34</v>
      </c>
      <c r="T32" s="14" t="s">
        <v>575</v>
      </c>
      <c r="U32" s="16">
        <v>45684</v>
      </c>
      <c r="W32" s="17">
        <v>-295.20999999999998</v>
      </c>
      <c r="X32" s="17">
        <v>-295.20999999999998</v>
      </c>
      <c r="Y32" s="11" t="s">
        <v>303</v>
      </c>
      <c r="Z32" s="11" t="s">
        <v>854</v>
      </c>
      <c r="AA32" s="13">
        <v>45691</v>
      </c>
      <c r="AB32" s="13">
        <v>45650</v>
      </c>
      <c r="AD32" s="16">
        <v>45692</v>
      </c>
      <c r="AE32" s="11">
        <v>295.20999999999998</v>
      </c>
      <c r="AF32" s="11">
        <v>-295.20999999999998</v>
      </c>
      <c r="AG32" s="14" t="s">
        <v>303</v>
      </c>
      <c r="AH32" s="6" t="str">
        <f>IF(Z32="","",IF(K32="","Please Provide Category",IF(ISNA(VLOOKUP(K32,'Spend Category '!$B$1:$B$134,1,0))=TRUE,"Provided Category is Incorrect","OK")))</f>
        <v>OK</v>
      </c>
    </row>
    <row r="33" spans="1:34" x14ac:dyDescent="0.35">
      <c r="A33" s="5" t="str">
        <f t="shared" si="0"/>
        <v>BRAZIL MANUAL INPUT</v>
      </c>
      <c r="B33" s="11" t="s">
        <v>525</v>
      </c>
      <c r="C33" s="14" t="s">
        <v>34</v>
      </c>
      <c r="D33" s="10" t="s">
        <v>527</v>
      </c>
      <c r="E33" s="10" t="s">
        <v>299</v>
      </c>
      <c r="F33" s="10" t="s">
        <v>33</v>
      </c>
      <c r="G33" s="14">
        <v>1000000828</v>
      </c>
      <c r="H33" s="14" t="s">
        <v>529</v>
      </c>
      <c r="J33" s="12"/>
      <c r="K33" s="11" t="s">
        <v>76</v>
      </c>
      <c r="M33" s="11" t="s">
        <v>76</v>
      </c>
      <c r="N33" s="11" t="s">
        <v>76</v>
      </c>
      <c r="R33" s="11" t="s">
        <v>525</v>
      </c>
      <c r="S33" s="11" t="s">
        <v>34</v>
      </c>
      <c r="T33" s="14" t="s">
        <v>575</v>
      </c>
      <c r="U33" s="16">
        <v>45684</v>
      </c>
      <c r="W33" s="17">
        <v>-337.43</v>
      </c>
      <c r="X33" s="17">
        <v>-337.43</v>
      </c>
      <c r="Y33" s="11" t="s">
        <v>303</v>
      </c>
      <c r="Z33" s="11" t="s">
        <v>855</v>
      </c>
      <c r="AA33" s="13">
        <v>45691</v>
      </c>
      <c r="AB33" s="13">
        <v>45650</v>
      </c>
      <c r="AD33" s="16">
        <v>45692</v>
      </c>
      <c r="AE33" s="11">
        <v>337.43</v>
      </c>
      <c r="AF33" s="11">
        <v>-337.43</v>
      </c>
      <c r="AG33" s="14" t="s">
        <v>303</v>
      </c>
      <c r="AH33" s="6" t="str">
        <f>IF(Z33="","",IF(K33="","Please Provide Category",IF(ISNA(VLOOKUP(K33,'Spend Category '!$B$1:$B$134,1,0))=TRUE,"Provided Category is Incorrect","OK")))</f>
        <v>OK</v>
      </c>
    </row>
    <row r="34" spans="1:34" x14ac:dyDescent="0.35">
      <c r="A34" s="5" t="str">
        <f t="shared" si="0"/>
        <v>BRAZIL MANUAL INPUT</v>
      </c>
      <c r="B34" s="11" t="s">
        <v>525</v>
      </c>
      <c r="C34" s="14" t="s">
        <v>34</v>
      </c>
      <c r="D34" s="10" t="s">
        <v>527</v>
      </c>
      <c r="E34" s="10" t="s">
        <v>299</v>
      </c>
      <c r="F34" s="10" t="s">
        <v>33</v>
      </c>
      <c r="G34" s="14">
        <v>1000000828</v>
      </c>
      <c r="H34" s="14" t="s">
        <v>529</v>
      </c>
      <c r="J34" s="12"/>
      <c r="K34" s="11" t="s">
        <v>76</v>
      </c>
      <c r="M34" s="11" t="s">
        <v>76</v>
      </c>
      <c r="N34" s="11" t="s">
        <v>76</v>
      </c>
      <c r="R34" s="11" t="s">
        <v>525</v>
      </c>
      <c r="S34" s="11" t="s">
        <v>34</v>
      </c>
      <c r="T34" s="14" t="s">
        <v>575</v>
      </c>
      <c r="U34" s="16">
        <v>45684</v>
      </c>
      <c r="W34" s="17">
        <v>-478.65</v>
      </c>
      <c r="X34" s="17">
        <v>-478.65</v>
      </c>
      <c r="Y34" s="11" t="s">
        <v>303</v>
      </c>
      <c r="Z34" s="11" t="s">
        <v>856</v>
      </c>
      <c r="AA34" s="13">
        <v>45691</v>
      </c>
      <c r="AB34" s="13">
        <v>45650</v>
      </c>
      <c r="AD34" s="16">
        <v>45692</v>
      </c>
      <c r="AE34" s="11">
        <v>478.65</v>
      </c>
      <c r="AF34" s="11">
        <v>-478.65</v>
      </c>
      <c r="AG34" s="14" t="s">
        <v>303</v>
      </c>
      <c r="AH34" s="6" t="str">
        <f>IF(Z34="","",IF(K34="","Please Provide Category",IF(ISNA(VLOOKUP(K34,'Spend Category '!$B$1:$B$134,1,0))=TRUE,"Provided Category is Incorrect","OK")))</f>
        <v>OK</v>
      </c>
    </row>
    <row r="35" spans="1:34" x14ac:dyDescent="0.35">
      <c r="A35" s="5" t="str">
        <f t="shared" si="0"/>
        <v>BRAZIL MANUAL INPUT</v>
      </c>
      <c r="B35" s="11" t="s">
        <v>525</v>
      </c>
      <c r="C35" s="14" t="s">
        <v>34</v>
      </c>
      <c r="D35" s="10" t="s">
        <v>527</v>
      </c>
      <c r="E35" s="10" t="s">
        <v>299</v>
      </c>
      <c r="F35" s="10" t="s">
        <v>33</v>
      </c>
      <c r="G35" s="14">
        <v>1000000828</v>
      </c>
      <c r="H35" s="14" t="s">
        <v>529</v>
      </c>
      <c r="J35" s="12"/>
      <c r="K35" s="11" t="s">
        <v>76</v>
      </c>
      <c r="M35" s="11" t="s">
        <v>76</v>
      </c>
      <c r="N35" s="11" t="s">
        <v>76</v>
      </c>
      <c r="R35" s="11" t="s">
        <v>525</v>
      </c>
      <c r="S35" s="11" t="s">
        <v>34</v>
      </c>
      <c r="T35" s="14" t="s">
        <v>575</v>
      </c>
      <c r="U35" s="16">
        <v>45684</v>
      </c>
      <c r="W35" s="17">
        <v>-250.26</v>
      </c>
      <c r="X35" s="17">
        <v>-250.26</v>
      </c>
      <c r="Y35" s="11" t="s">
        <v>303</v>
      </c>
      <c r="Z35" s="11" t="s">
        <v>857</v>
      </c>
      <c r="AA35" s="13">
        <v>45691</v>
      </c>
      <c r="AB35" s="13">
        <v>45652</v>
      </c>
      <c r="AD35" s="16">
        <v>45692</v>
      </c>
      <c r="AE35" s="11">
        <v>250.26</v>
      </c>
      <c r="AF35" s="11">
        <v>-250.26</v>
      </c>
      <c r="AG35" s="14" t="s">
        <v>303</v>
      </c>
      <c r="AH35" s="6" t="str">
        <f>IF(Z35="","",IF(K35="","Please Provide Category",IF(ISNA(VLOOKUP(K35,'Spend Category '!$B$1:$B$134,1,0))=TRUE,"Provided Category is Incorrect","OK")))</f>
        <v>OK</v>
      </c>
    </row>
    <row r="36" spans="1:34" x14ac:dyDescent="0.35">
      <c r="A36" s="5" t="str">
        <f t="shared" si="0"/>
        <v>BRAZIL MANUAL INPUT</v>
      </c>
      <c r="B36" s="11" t="s">
        <v>525</v>
      </c>
      <c r="C36" s="14" t="s">
        <v>34</v>
      </c>
      <c r="D36" s="10" t="s">
        <v>527</v>
      </c>
      <c r="E36" s="10" t="s">
        <v>299</v>
      </c>
      <c r="F36" s="10" t="s">
        <v>33</v>
      </c>
      <c r="G36" s="14">
        <v>1000000828</v>
      </c>
      <c r="H36" s="14" t="s">
        <v>529</v>
      </c>
      <c r="J36" s="12"/>
      <c r="K36" s="11" t="s">
        <v>76</v>
      </c>
      <c r="M36" s="11" t="s">
        <v>76</v>
      </c>
      <c r="N36" s="11" t="s">
        <v>76</v>
      </c>
      <c r="R36" s="11" t="s">
        <v>525</v>
      </c>
      <c r="S36" s="11" t="s">
        <v>34</v>
      </c>
      <c r="T36" s="14" t="s">
        <v>575</v>
      </c>
      <c r="U36" s="16">
        <v>45684</v>
      </c>
      <c r="W36" s="17">
        <v>-520.9</v>
      </c>
      <c r="X36" s="17">
        <v>-520.9</v>
      </c>
      <c r="Y36" s="11" t="s">
        <v>303</v>
      </c>
      <c r="Z36" s="11" t="s">
        <v>858</v>
      </c>
      <c r="AA36" s="13">
        <v>45691</v>
      </c>
      <c r="AB36" s="13">
        <v>45653</v>
      </c>
      <c r="AD36" s="16">
        <v>45692</v>
      </c>
      <c r="AE36" s="11">
        <v>520.9</v>
      </c>
      <c r="AF36" s="11">
        <v>-520.9</v>
      </c>
      <c r="AG36" s="14" t="s">
        <v>303</v>
      </c>
      <c r="AH36" s="6" t="str">
        <f>IF(Z36="","",IF(K36="","Please Provide Category",IF(ISNA(VLOOKUP(K36,'Spend Category '!$B$1:$B$134,1,0))=TRUE,"Provided Category is Incorrect","OK")))</f>
        <v>OK</v>
      </c>
    </row>
    <row r="37" spans="1:34" x14ac:dyDescent="0.35">
      <c r="A37" s="5" t="str">
        <f t="shared" si="0"/>
        <v>BRAZIL MANUAL INPUT</v>
      </c>
      <c r="B37" s="11" t="s">
        <v>525</v>
      </c>
      <c r="C37" s="14" t="s">
        <v>34</v>
      </c>
      <c r="D37" s="10" t="s">
        <v>527</v>
      </c>
      <c r="E37" s="10" t="s">
        <v>299</v>
      </c>
      <c r="F37" s="10" t="s">
        <v>33</v>
      </c>
      <c r="G37" s="14">
        <v>1000011532</v>
      </c>
      <c r="H37" s="14" t="s">
        <v>245</v>
      </c>
      <c r="J37" s="12"/>
      <c r="K37" s="11" t="s">
        <v>143</v>
      </c>
      <c r="M37" s="11" t="s">
        <v>143</v>
      </c>
      <c r="N37" s="11" t="s">
        <v>143</v>
      </c>
      <c r="R37" s="11" t="s">
        <v>525</v>
      </c>
      <c r="S37" s="11" t="s">
        <v>34</v>
      </c>
      <c r="T37" s="14" t="s">
        <v>576</v>
      </c>
      <c r="U37" s="16">
        <v>45685</v>
      </c>
      <c r="W37" s="17">
        <v>-30326.799999999999</v>
      </c>
      <c r="X37" s="17">
        <v>-30326.799999999999</v>
      </c>
      <c r="Y37" s="11" t="s">
        <v>303</v>
      </c>
      <c r="Z37" s="11" t="s">
        <v>859</v>
      </c>
      <c r="AA37" s="13">
        <v>45691</v>
      </c>
      <c r="AB37" s="13">
        <v>45684</v>
      </c>
      <c r="AD37" s="16"/>
      <c r="AE37" s="11">
        <v>30326.799999999999</v>
      </c>
      <c r="AF37" s="11">
        <v>-30326.799999999999</v>
      </c>
      <c r="AG37" s="14" t="s">
        <v>303</v>
      </c>
      <c r="AH37" s="6" t="str">
        <f>IF(Z37="","",IF(K37="","Please Provide Category",IF(ISNA(VLOOKUP(K37,'Spend Category '!$B$1:$B$134,1,0))=TRUE,"Provided Category is Incorrect","OK")))</f>
        <v>OK</v>
      </c>
    </row>
    <row r="38" spans="1:34" x14ac:dyDescent="0.35">
      <c r="A38" s="5" t="str">
        <f t="shared" si="0"/>
        <v>BRAZIL MANUAL INPUT</v>
      </c>
      <c r="B38" s="11" t="s">
        <v>526</v>
      </c>
      <c r="C38" s="14" t="s">
        <v>322</v>
      </c>
      <c r="D38" s="10" t="s">
        <v>528</v>
      </c>
      <c r="E38" s="10" t="s">
        <v>299</v>
      </c>
      <c r="F38" s="10" t="s">
        <v>33</v>
      </c>
      <c r="G38" s="14">
        <v>1000011532</v>
      </c>
      <c r="H38" s="14" t="s">
        <v>245</v>
      </c>
      <c r="J38" s="12"/>
      <c r="K38" s="11" t="s">
        <v>143</v>
      </c>
      <c r="M38" s="11" t="s">
        <v>143</v>
      </c>
      <c r="N38" s="11" t="s">
        <v>143</v>
      </c>
      <c r="R38" s="11" t="s">
        <v>526</v>
      </c>
      <c r="S38" s="11" t="s">
        <v>322</v>
      </c>
      <c r="T38" s="14" t="s">
        <v>577</v>
      </c>
      <c r="U38" s="16">
        <v>45686</v>
      </c>
      <c r="W38" s="17">
        <v>-3880.14</v>
      </c>
      <c r="X38" s="17">
        <v>-3880.14</v>
      </c>
      <c r="Y38" s="11" t="s">
        <v>303</v>
      </c>
      <c r="Z38" s="11" t="s">
        <v>860</v>
      </c>
      <c r="AA38" s="13">
        <v>45691</v>
      </c>
      <c r="AB38" s="13">
        <v>45684</v>
      </c>
      <c r="AD38" s="16"/>
      <c r="AE38" s="11">
        <v>3880.14</v>
      </c>
      <c r="AF38" s="11">
        <v>-3880.14</v>
      </c>
      <c r="AG38" s="14" t="s">
        <v>303</v>
      </c>
      <c r="AH38" s="6" t="str">
        <f>IF(Z38="","",IF(K38="","Please Provide Category",IF(ISNA(VLOOKUP(K38,'Spend Category '!$B$1:$B$134,1,0))=TRUE,"Provided Category is Incorrect","OK")))</f>
        <v>OK</v>
      </c>
    </row>
    <row r="39" spans="1:34" x14ac:dyDescent="0.35">
      <c r="A39" s="5" t="str">
        <f t="shared" si="0"/>
        <v>BRAZIL MANUAL INPUT</v>
      </c>
      <c r="B39" s="11" t="s">
        <v>525</v>
      </c>
      <c r="C39" s="14" t="s">
        <v>34</v>
      </c>
      <c r="D39" s="10" t="s">
        <v>527</v>
      </c>
      <c r="E39" s="10" t="s">
        <v>299</v>
      </c>
      <c r="F39" s="10" t="s">
        <v>33</v>
      </c>
      <c r="G39" s="14">
        <v>1000011532</v>
      </c>
      <c r="H39" s="14" t="s">
        <v>245</v>
      </c>
      <c r="J39" s="12"/>
      <c r="K39" s="11" t="s">
        <v>143</v>
      </c>
      <c r="M39" s="11" t="s">
        <v>143</v>
      </c>
      <c r="N39" s="11" t="s">
        <v>143</v>
      </c>
      <c r="R39" s="11" t="s">
        <v>525</v>
      </c>
      <c r="S39" s="11" t="s">
        <v>34</v>
      </c>
      <c r="T39" s="14" t="s">
        <v>578</v>
      </c>
      <c r="U39" s="16">
        <v>45685</v>
      </c>
      <c r="W39" s="17">
        <v>-488.35</v>
      </c>
      <c r="X39" s="17">
        <v>-488.35</v>
      </c>
      <c r="Y39" s="11" t="s">
        <v>303</v>
      </c>
      <c r="Z39" s="11" t="s">
        <v>861</v>
      </c>
      <c r="AA39" s="13">
        <v>45691</v>
      </c>
      <c r="AB39" s="13">
        <v>45684</v>
      </c>
      <c r="AD39" s="16"/>
      <c r="AE39" s="11">
        <v>488.35</v>
      </c>
      <c r="AF39" s="11">
        <v>-488.35</v>
      </c>
      <c r="AG39" s="14" t="s">
        <v>303</v>
      </c>
      <c r="AH39" s="6" t="str">
        <f>IF(Z39="","",IF(K39="","Please Provide Category",IF(ISNA(VLOOKUP(K39,'Spend Category '!$B$1:$B$134,1,0))=TRUE,"Provided Category is Incorrect","OK")))</f>
        <v>OK</v>
      </c>
    </row>
    <row r="40" spans="1:34" x14ac:dyDescent="0.35">
      <c r="A40" s="5" t="str">
        <f t="shared" si="0"/>
        <v>BRAZIL MANUAL INPUT</v>
      </c>
      <c r="B40" s="11" t="s">
        <v>525</v>
      </c>
      <c r="C40" s="14" t="s">
        <v>34</v>
      </c>
      <c r="D40" s="10" t="s">
        <v>527</v>
      </c>
      <c r="E40" s="10" t="s">
        <v>299</v>
      </c>
      <c r="F40" s="10" t="s">
        <v>33</v>
      </c>
      <c r="G40" s="14">
        <v>1000000669</v>
      </c>
      <c r="H40" s="14" t="s">
        <v>252</v>
      </c>
      <c r="J40" s="12"/>
      <c r="K40" s="11" t="s">
        <v>94</v>
      </c>
      <c r="M40" s="11" t="s">
        <v>94</v>
      </c>
      <c r="N40" s="11" t="s">
        <v>94</v>
      </c>
      <c r="R40" s="11" t="s">
        <v>525</v>
      </c>
      <c r="S40" s="11" t="s">
        <v>34</v>
      </c>
      <c r="T40" s="14" t="s">
        <v>472</v>
      </c>
      <c r="U40" s="16">
        <v>45372</v>
      </c>
      <c r="W40" s="17">
        <v>-1337.55</v>
      </c>
      <c r="X40" s="17">
        <v>-1337.55</v>
      </c>
      <c r="Y40" s="11" t="s">
        <v>303</v>
      </c>
      <c r="Z40" s="11" t="s">
        <v>862</v>
      </c>
      <c r="AA40" s="13">
        <v>45691</v>
      </c>
      <c r="AB40" s="13">
        <v>45691</v>
      </c>
      <c r="AD40" s="16"/>
      <c r="AE40" s="11">
        <v>1337.55</v>
      </c>
      <c r="AF40" s="11">
        <v>-1337.55</v>
      </c>
      <c r="AG40" s="14" t="s">
        <v>303</v>
      </c>
      <c r="AH40" s="6" t="str">
        <f>IF(Z40="","",IF(K40="","Please Provide Category",IF(ISNA(VLOOKUP(K40,'Spend Category '!$B$1:$B$134,1,0))=TRUE,"Provided Category is Incorrect","OK")))</f>
        <v>OK</v>
      </c>
    </row>
    <row r="41" spans="1:34" x14ac:dyDescent="0.35">
      <c r="A41" s="5" t="str">
        <f t="shared" si="0"/>
        <v>BRAZIL MANUAL INPUT</v>
      </c>
      <c r="B41" s="11" t="s">
        <v>525</v>
      </c>
      <c r="C41" s="14" t="s">
        <v>34</v>
      </c>
      <c r="D41" s="10" t="s">
        <v>527</v>
      </c>
      <c r="E41" s="10" t="s">
        <v>299</v>
      </c>
      <c r="F41" s="10" t="s">
        <v>33</v>
      </c>
      <c r="G41" s="14">
        <v>1000011532</v>
      </c>
      <c r="H41" s="14" t="s">
        <v>245</v>
      </c>
      <c r="J41" s="12"/>
      <c r="K41" s="11" t="s">
        <v>143</v>
      </c>
      <c r="M41" s="11" t="s">
        <v>143</v>
      </c>
      <c r="N41" s="11" t="s">
        <v>143</v>
      </c>
      <c r="R41" s="11" t="s">
        <v>525</v>
      </c>
      <c r="S41" s="11" t="s">
        <v>34</v>
      </c>
      <c r="T41" s="14" t="s">
        <v>579</v>
      </c>
      <c r="U41" s="16">
        <v>45685</v>
      </c>
      <c r="W41" s="17">
        <v>-15788.43</v>
      </c>
      <c r="X41" s="17">
        <v>-15788.43</v>
      </c>
      <c r="Y41" s="11" t="s">
        <v>303</v>
      </c>
      <c r="Z41" s="11" t="s">
        <v>863</v>
      </c>
      <c r="AA41" s="13">
        <v>45691</v>
      </c>
      <c r="AB41" s="13">
        <v>45684</v>
      </c>
      <c r="AD41" s="16"/>
      <c r="AE41" s="11">
        <v>15788.43</v>
      </c>
      <c r="AF41" s="11">
        <v>-15788.43</v>
      </c>
      <c r="AG41" s="14" t="s">
        <v>303</v>
      </c>
      <c r="AH41" s="6" t="str">
        <f>IF(Z41="","",IF(K41="","Please Provide Category",IF(ISNA(VLOOKUP(K41,'Spend Category '!$B$1:$B$134,1,0))=TRUE,"Provided Category is Incorrect","OK")))</f>
        <v>OK</v>
      </c>
    </row>
    <row r="42" spans="1:34" x14ac:dyDescent="0.35">
      <c r="A42" s="5" t="str">
        <f t="shared" si="0"/>
        <v>BRAZIL MANUAL INPUT</v>
      </c>
      <c r="B42" s="11" t="s">
        <v>525</v>
      </c>
      <c r="C42" s="14" t="s">
        <v>34</v>
      </c>
      <c r="D42" s="10" t="s">
        <v>527</v>
      </c>
      <c r="E42" s="10" t="s">
        <v>299</v>
      </c>
      <c r="F42" s="10" t="s">
        <v>33</v>
      </c>
      <c r="G42" s="14">
        <v>1000000644</v>
      </c>
      <c r="H42" s="14" t="s">
        <v>217</v>
      </c>
      <c r="J42" s="12"/>
      <c r="K42" s="11" t="s">
        <v>76</v>
      </c>
      <c r="M42" s="11" t="s">
        <v>76</v>
      </c>
      <c r="N42" s="11" t="s">
        <v>76</v>
      </c>
      <c r="R42" s="11" t="s">
        <v>525</v>
      </c>
      <c r="S42" s="11" t="s">
        <v>34</v>
      </c>
      <c r="T42" s="14" t="s">
        <v>442</v>
      </c>
      <c r="U42" s="16">
        <v>45653</v>
      </c>
      <c r="W42" s="17">
        <v>-174.84</v>
      </c>
      <c r="X42" s="17">
        <v>-174.84</v>
      </c>
      <c r="Y42" s="11" t="s">
        <v>303</v>
      </c>
      <c r="Z42" s="11" t="s">
        <v>864</v>
      </c>
      <c r="AA42" s="13">
        <v>45691</v>
      </c>
      <c r="AB42" s="13">
        <v>45689</v>
      </c>
      <c r="AD42" s="16">
        <v>45708</v>
      </c>
      <c r="AE42" s="11">
        <v>174.84</v>
      </c>
      <c r="AF42" s="11">
        <v>-174.84</v>
      </c>
      <c r="AG42" s="14" t="s">
        <v>303</v>
      </c>
      <c r="AH42" s="6" t="str">
        <f>IF(Z42="","",IF(K42="","Please Provide Category",IF(ISNA(VLOOKUP(K42,'Spend Category '!$B$1:$B$134,1,0))=TRUE,"Provided Category is Incorrect","OK")))</f>
        <v>OK</v>
      </c>
    </row>
    <row r="43" spans="1:34" x14ac:dyDescent="0.35">
      <c r="A43" s="5" t="str">
        <f t="shared" si="0"/>
        <v>BRAZIL MANUAL INPUT</v>
      </c>
      <c r="B43" s="11" t="s">
        <v>526</v>
      </c>
      <c r="C43" s="14" t="s">
        <v>322</v>
      </c>
      <c r="D43" s="10" t="s">
        <v>528</v>
      </c>
      <c r="E43" s="10" t="s">
        <v>299</v>
      </c>
      <c r="F43" s="10" t="s">
        <v>33</v>
      </c>
      <c r="G43" s="14">
        <v>1000011752</v>
      </c>
      <c r="H43" s="14" t="s">
        <v>245</v>
      </c>
      <c r="J43" s="12"/>
      <c r="K43" s="11" t="s">
        <v>143</v>
      </c>
      <c r="M43" s="11" t="s">
        <v>143</v>
      </c>
      <c r="N43" s="11" t="s">
        <v>143</v>
      </c>
      <c r="R43" s="11" t="s">
        <v>526</v>
      </c>
      <c r="S43" s="11" t="s">
        <v>322</v>
      </c>
      <c r="T43" s="14" t="s">
        <v>580</v>
      </c>
      <c r="U43" s="16">
        <v>45659</v>
      </c>
      <c r="W43" s="17">
        <v>-5655.46</v>
      </c>
      <c r="X43" s="17">
        <v>-5655.46</v>
      </c>
      <c r="Y43" s="11" t="s">
        <v>303</v>
      </c>
      <c r="Z43" s="11" t="s">
        <v>865</v>
      </c>
      <c r="AA43" s="13">
        <v>45691</v>
      </c>
      <c r="AB43" s="13">
        <v>45684</v>
      </c>
      <c r="AD43" s="16"/>
      <c r="AE43" s="11">
        <v>5655.46</v>
      </c>
      <c r="AF43" s="11">
        <v>-5655.46</v>
      </c>
      <c r="AG43" s="14" t="s">
        <v>303</v>
      </c>
      <c r="AH43" s="6" t="str">
        <f>IF(Z43="","",IF(K43="","Please Provide Category",IF(ISNA(VLOOKUP(K43,'Spend Category '!$B$1:$B$134,1,0))=TRUE,"Provided Category is Incorrect","OK")))</f>
        <v>OK</v>
      </c>
    </row>
    <row r="44" spans="1:34" x14ac:dyDescent="0.35">
      <c r="A44" s="5" t="str">
        <f t="shared" si="0"/>
        <v>BRAZIL MANUAL INPUT</v>
      </c>
      <c r="B44" s="11" t="s">
        <v>526</v>
      </c>
      <c r="C44" s="14" t="s">
        <v>322</v>
      </c>
      <c r="D44" s="10" t="s">
        <v>528</v>
      </c>
      <c r="E44" s="10" t="s">
        <v>299</v>
      </c>
      <c r="F44" s="10" t="s">
        <v>33</v>
      </c>
      <c r="G44" s="14">
        <v>1000007678</v>
      </c>
      <c r="H44" s="14" t="s">
        <v>245</v>
      </c>
      <c r="J44" s="12"/>
      <c r="K44" s="11" t="s">
        <v>269</v>
      </c>
      <c r="M44" s="11" t="s">
        <v>269</v>
      </c>
      <c r="N44" s="11" t="s">
        <v>269</v>
      </c>
      <c r="R44" s="11" t="s">
        <v>526</v>
      </c>
      <c r="S44" s="11" t="s">
        <v>322</v>
      </c>
      <c r="T44" s="14" t="s">
        <v>581</v>
      </c>
      <c r="U44" s="16">
        <v>45659</v>
      </c>
      <c r="W44" s="17">
        <v>-4760.71</v>
      </c>
      <c r="X44" s="17">
        <v>-4760.71</v>
      </c>
      <c r="Y44" s="11" t="s">
        <v>303</v>
      </c>
      <c r="Z44" s="11" t="s">
        <v>866</v>
      </c>
      <c r="AA44" s="13">
        <v>45691</v>
      </c>
      <c r="AB44" s="13">
        <v>45684</v>
      </c>
      <c r="AD44" s="16"/>
      <c r="AE44" s="11">
        <v>4760.71</v>
      </c>
      <c r="AF44" s="11">
        <v>-4760.71</v>
      </c>
      <c r="AG44" s="14" t="s">
        <v>303</v>
      </c>
      <c r="AH44" s="6" t="str">
        <f>IF(Z44="","",IF(K44="","Please Provide Category",IF(ISNA(VLOOKUP(K44,'Spend Category '!$B$1:$B$134,1,0))=TRUE,"Provided Category is Incorrect","OK")))</f>
        <v>Provided Category is Incorrect</v>
      </c>
    </row>
    <row r="45" spans="1:34" x14ac:dyDescent="0.35">
      <c r="A45" s="5" t="str">
        <f t="shared" si="0"/>
        <v>BRAZIL MANUAL INPUT</v>
      </c>
      <c r="B45" s="11" t="s">
        <v>525</v>
      </c>
      <c r="C45" s="14" t="s">
        <v>34</v>
      </c>
      <c r="D45" s="10" t="s">
        <v>527</v>
      </c>
      <c r="E45" s="10" t="s">
        <v>299</v>
      </c>
      <c r="F45" s="10" t="s">
        <v>33</v>
      </c>
      <c r="G45" s="14">
        <v>1000000644</v>
      </c>
      <c r="H45" s="14" t="s">
        <v>217</v>
      </c>
      <c r="J45" s="12"/>
      <c r="K45" s="11" t="s">
        <v>76</v>
      </c>
      <c r="M45" s="11" t="s">
        <v>76</v>
      </c>
      <c r="N45" s="11" t="s">
        <v>76</v>
      </c>
      <c r="R45" s="11" t="s">
        <v>525</v>
      </c>
      <c r="S45" s="11" t="s">
        <v>34</v>
      </c>
      <c r="T45" s="14" t="s">
        <v>442</v>
      </c>
      <c r="U45" s="16">
        <v>45653</v>
      </c>
      <c r="W45" s="17">
        <v>-41978.95</v>
      </c>
      <c r="X45" s="17">
        <v>-41978.95</v>
      </c>
      <c r="Y45" s="11" t="s">
        <v>303</v>
      </c>
      <c r="Z45" s="11" t="s">
        <v>867</v>
      </c>
      <c r="AA45" s="13">
        <v>45691</v>
      </c>
      <c r="AB45" s="13">
        <v>45688</v>
      </c>
      <c r="AD45" s="16">
        <v>45708</v>
      </c>
      <c r="AE45" s="11">
        <v>41978.95</v>
      </c>
      <c r="AF45" s="11">
        <v>-41978.95</v>
      </c>
      <c r="AG45" s="14" t="s">
        <v>303</v>
      </c>
      <c r="AH45" s="6" t="str">
        <f>IF(Z45="","",IF(K45="","Please Provide Category",IF(ISNA(VLOOKUP(K45,'Spend Category '!$B$1:$B$134,1,0))=TRUE,"Provided Category is Incorrect","OK")))</f>
        <v>OK</v>
      </c>
    </row>
    <row r="46" spans="1:34" x14ac:dyDescent="0.35">
      <c r="A46" s="5" t="str">
        <f t="shared" si="0"/>
        <v>BRAZIL MANUAL INPUT</v>
      </c>
      <c r="B46" s="11" t="s">
        <v>526</v>
      </c>
      <c r="C46" s="14" t="s">
        <v>322</v>
      </c>
      <c r="D46" s="10" t="s">
        <v>528</v>
      </c>
      <c r="E46" s="10" t="s">
        <v>299</v>
      </c>
      <c r="F46" s="10" t="s">
        <v>33</v>
      </c>
      <c r="G46" s="14">
        <v>1000011700</v>
      </c>
      <c r="H46" s="14" t="s">
        <v>398</v>
      </c>
      <c r="J46" s="12"/>
      <c r="K46" s="11" t="s">
        <v>72</v>
      </c>
      <c r="M46" s="11" t="s">
        <v>72</v>
      </c>
      <c r="N46" s="11" t="s">
        <v>72</v>
      </c>
      <c r="R46" s="11" t="s">
        <v>526</v>
      </c>
      <c r="S46" s="11" t="s">
        <v>322</v>
      </c>
      <c r="T46" s="14" t="s">
        <v>582</v>
      </c>
      <c r="U46" s="16">
        <v>45650</v>
      </c>
      <c r="W46" s="17">
        <v>-2818</v>
      </c>
      <c r="X46" s="17">
        <v>-2818</v>
      </c>
      <c r="Y46" s="11" t="s">
        <v>303</v>
      </c>
      <c r="Z46" s="11" t="s">
        <v>868</v>
      </c>
      <c r="AA46" s="13">
        <v>45691</v>
      </c>
      <c r="AB46" s="13">
        <v>45691</v>
      </c>
      <c r="AD46" s="16"/>
      <c r="AE46" s="11">
        <v>2818</v>
      </c>
      <c r="AF46" s="11">
        <v>-2818</v>
      </c>
      <c r="AG46" s="14" t="s">
        <v>303</v>
      </c>
      <c r="AH46" s="6" t="str">
        <f>IF(Z46="","",IF(K46="","Please Provide Category",IF(ISNA(VLOOKUP(K46,'Spend Category '!$B$1:$B$134,1,0))=TRUE,"Provided Category is Incorrect","OK")))</f>
        <v>OK</v>
      </c>
    </row>
    <row r="47" spans="1:34" x14ac:dyDescent="0.35">
      <c r="A47" s="5" t="str">
        <f t="shared" si="0"/>
        <v>BRAZIL MANUAL INPUT</v>
      </c>
      <c r="B47" s="11" t="s">
        <v>526</v>
      </c>
      <c r="C47" s="14" t="s">
        <v>322</v>
      </c>
      <c r="D47" s="10" t="s">
        <v>528</v>
      </c>
      <c r="E47" s="10" t="s">
        <v>299</v>
      </c>
      <c r="F47" s="10" t="s">
        <v>33</v>
      </c>
      <c r="G47" s="14">
        <v>1000010179</v>
      </c>
      <c r="H47" s="14" t="s">
        <v>336</v>
      </c>
      <c r="J47" s="12"/>
      <c r="K47" s="11" t="s">
        <v>43</v>
      </c>
      <c r="M47" s="11" t="s">
        <v>43</v>
      </c>
      <c r="N47" s="11" t="s">
        <v>43</v>
      </c>
      <c r="R47" s="11" t="s">
        <v>526</v>
      </c>
      <c r="S47" s="11" t="s">
        <v>322</v>
      </c>
      <c r="T47" s="14" t="s">
        <v>583</v>
      </c>
      <c r="U47" s="16">
        <v>45568</v>
      </c>
      <c r="W47" s="17">
        <v>-5154.28</v>
      </c>
      <c r="X47" s="17">
        <v>-5154.28</v>
      </c>
      <c r="Y47" s="11" t="s">
        <v>303</v>
      </c>
      <c r="Z47" s="11" t="s">
        <v>869</v>
      </c>
      <c r="AA47" s="13">
        <v>45691</v>
      </c>
      <c r="AB47" s="13">
        <v>45691</v>
      </c>
      <c r="AD47" s="16"/>
      <c r="AE47" s="11">
        <v>6099.21</v>
      </c>
      <c r="AF47" s="11">
        <v>-5154.28</v>
      </c>
      <c r="AG47" s="14" t="s">
        <v>303</v>
      </c>
      <c r="AH47" s="6" t="str">
        <f>IF(Z47="","",IF(K47="","Please Provide Category",IF(ISNA(VLOOKUP(K47,'Spend Category '!$B$1:$B$134,1,0))=TRUE,"Provided Category is Incorrect","OK")))</f>
        <v>OK</v>
      </c>
    </row>
    <row r="48" spans="1:34" x14ac:dyDescent="0.35">
      <c r="A48" s="5" t="str">
        <f t="shared" si="0"/>
        <v>BRAZIL MANUAL INPUT</v>
      </c>
      <c r="B48" s="11" t="s">
        <v>525</v>
      </c>
      <c r="C48" s="14" t="s">
        <v>34</v>
      </c>
      <c r="D48" s="10" t="s">
        <v>527</v>
      </c>
      <c r="E48" s="10" t="s">
        <v>299</v>
      </c>
      <c r="F48" s="10" t="s">
        <v>33</v>
      </c>
      <c r="G48" s="14">
        <v>1000011611</v>
      </c>
      <c r="H48" s="14" t="s">
        <v>313</v>
      </c>
      <c r="J48" s="12"/>
      <c r="K48" s="11" t="s">
        <v>146</v>
      </c>
      <c r="M48" s="11" t="s">
        <v>146</v>
      </c>
      <c r="N48" s="11" t="s">
        <v>146</v>
      </c>
      <c r="R48" s="11" t="s">
        <v>525</v>
      </c>
      <c r="S48" s="11" t="s">
        <v>34</v>
      </c>
      <c r="T48" s="14" t="s">
        <v>584</v>
      </c>
      <c r="U48" s="16">
        <v>45687</v>
      </c>
      <c r="W48" s="17">
        <v>-6236.94</v>
      </c>
      <c r="X48" s="17">
        <v>-6236.94</v>
      </c>
      <c r="Y48" s="11" t="s">
        <v>303</v>
      </c>
      <c r="Z48" s="11" t="s">
        <v>870</v>
      </c>
      <c r="AA48" s="13">
        <v>45691</v>
      </c>
      <c r="AB48" s="13">
        <v>45635</v>
      </c>
      <c r="AD48" s="16">
        <v>45695</v>
      </c>
      <c r="AE48" s="11">
        <v>6236.94</v>
      </c>
      <c r="AF48" s="11">
        <v>-6236.94</v>
      </c>
      <c r="AG48" s="14" t="s">
        <v>303</v>
      </c>
      <c r="AH48" s="6" t="str">
        <f>IF(Z48="","",IF(K48="","Please Provide Category",IF(ISNA(VLOOKUP(K48,'Spend Category '!$B$1:$B$134,1,0))=TRUE,"Provided Category is Incorrect","OK")))</f>
        <v>OK</v>
      </c>
    </row>
    <row r="49" spans="1:34" x14ac:dyDescent="0.35">
      <c r="A49" s="5" t="str">
        <f t="shared" si="0"/>
        <v>BRAZIL MANUAL INPUT</v>
      </c>
      <c r="B49" s="11" t="s">
        <v>525</v>
      </c>
      <c r="C49" s="14" t="s">
        <v>34</v>
      </c>
      <c r="D49" s="10" t="s">
        <v>527</v>
      </c>
      <c r="E49" s="10" t="s">
        <v>299</v>
      </c>
      <c r="F49" s="10" t="s">
        <v>33</v>
      </c>
      <c r="G49" s="14">
        <v>1000011532</v>
      </c>
      <c r="H49" s="14" t="s">
        <v>245</v>
      </c>
      <c r="J49" s="12"/>
      <c r="K49" s="11" t="s">
        <v>143</v>
      </c>
      <c r="M49" s="11" t="s">
        <v>143</v>
      </c>
      <c r="N49" s="11" t="s">
        <v>143</v>
      </c>
      <c r="R49" s="11" t="s">
        <v>525</v>
      </c>
      <c r="S49" s="11" t="s">
        <v>34</v>
      </c>
      <c r="T49" s="14" t="s">
        <v>585</v>
      </c>
      <c r="U49" s="16">
        <v>45685</v>
      </c>
      <c r="W49" s="17">
        <v>-9885.08</v>
      </c>
      <c r="X49" s="17">
        <v>-9885.08</v>
      </c>
      <c r="Y49" s="11" t="s">
        <v>303</v>
      </c>
      <c r="Z49" s="11" t="s">
        <v>871</v>
      </c>
      <c r="AA49" s="13">
        <v>45691</v>
      </c>
      <c r="AB49" s="13">
        <v>45684</v>
      </c>
      <c r="AD49" s="16">
        <v>45706</v>
      </c>
      <c r="AE49" s="11">
        <v>9885.08</v>
      </c>
      <c r="AF49" s="11">
        <v>-9885.08</v>
      </c>
      <c r="AG49" s="14" t="s">
        <v>303</v>
      </c>
      <c r="AH49" s="6" t="str">
        <f>IF(Z49="","",IF(K49="","Please Provide Category",IF(ISNA(VLOOKUP(K49,'Spend Category '!$B$1:$B$134,1,0))=TRUE,"Provided Category is Incorrect","OK")))</f>
        <v>OK</v>
      </c>
    </row>
    <row r="50" spans="1:34" x14ac:dyDescent="0.35">
      <c r="A50" s="5" t="str">
        <f t="shared" si="0"/>
        <v>BRAZIL MANUAL INPUT</v>
      </c>
      <c r="B50" s="11" t="s">
        <v>525</v>
      </c>
      <c r="C50" s="14" t="s">
        <v>34</v>
      </c>
      <c r="D50" s="10" t="s">
        <v>527</v>
      </c>
      <c r="E50" s="10" t="s">
        <v>299</v>
      </c>
      <c r="F50" s="10" t="s">
        <v>33</v>
      </c>
      <c r="G50" s="14">
        <v>1000010936</v>
      </c>
      <c r="H50" s="14" t="s">
        <v>215</v>
      </c>
      <c r="J50" s="12"/>
      <c r="K50" s="11" t="s">
        <v>76</v>
      </c>
      <c r="M50" s="11" t="s">
        <v>76</v>
      </c>
      <c r="N50" s="11" t="s">
        <v>76</v>
      </c>
      <c r="R50" s="11" t="s">
        <v>525</v>
      </c>
      <c r="S50" s="11" t="s">
        <v>34</v>
      </c>
      <c r="T50" s="14" t="s">
        <v>476</v>
      </c>
      <c r="U50" s="16">
        <v>45653</v>
      </c>
      <c r="W50" s="17">
        <v>-6220.43</v>
      </c>
      <c r="X50" s="17">
        <v>-6220.43</v>
      </c>
      <c r="Y50" s="11" t="s">
        <v>303</v>
      </c>
      <c r="Z50" s="11" t="s">
        <v>872</v>
      </c>
      <c r="AA50" s="13">
        <v>45691</v>
      </c>
      <c r="AB50" s="13">
        <v>45691</v>
      </c>
      <c r="AD50" s="16"/>
      <c r="AE50" s="11">
        <v>6220.43</v>
      </c>
      <c r="AF50" s="11">
        <v>-6220.43</v>
      </c>
      <c r="AG50" s="14" t="s">
        <v>303</v>
      </c>
      <c r="AH50" s="6" t="str">
        <f>IF(Z50="","",IF(K50="","Please Provide Category",IF(ISNA(VLOOKUP(K50,'Spend Category '!$B$1:$B$134,1,0))=TRUE,"Provided Category is Incorrect","OK")))</f>
        <v>OK</v>
      </c>
    </row>
    <row r="51" spans="1:34" x14ac:dyDescent="0.35">
      <c r="A51" s="5" t="str">
        <f t="shared" si="0"/>
        <v>BRAZIL MANUAL INPUT</v>
      </c>
      <c r="B51" s="11" t="s">
        <v>525</v>
      </c>
      <c r="C51" s="14" t="s">
        <v>34</v>
      </c>
      <c r="D51" s="10" t="s">
        <v>527</v>
      </c>
      <c r="E51" s="10" t="s">
        <v>299</v>
      </c>
      <c r="F51" s="10" t="s">
        <v>33</v>
      </c>
      <c r="G51" s="14">
        <v>1000011881</v>
      </c>
      <c r="H51" s="14" t="s">
        <v>531</v>
      </c>
      <c r="J51" s="12"/>
      <c r="K51" s="11" t="s">
        <v>51</v>
      </c>
      <c r="M51" s="11" t="s">
        <v>51</v>
      </c>
      <c r="N51" s="11" t="s">
        <v>51</v>
      </c>
      <c r="R51" s="11" t="s">
        <v>525</v>
      </c>
      <c r="S51" s="11" t="s">
        <v>34</v>
      </c>
      <c r="T51" s="14" t="s">
        <v>586</v>
      </c>
      <c r="U51" s="16">
        <v>45681</v>
      </c>
      <c r="W51" s="17">
        <v>-10830.12</v>
      </c>
      <c r="X51" s="17">
        <v>-10830.12</v>
      </c>
      <c r="Y51" s="11" t="s">
        <v>303</v>
      </c>
      <c r="Z51" s="11" t="s">
        <v>873</v>
      </c>
      <c r="AA51" s="13">
        <v>45691</v>
      </c>
      <c r="AB51" s="13">
        <v>45691</v>
      </c>
      <c r="AD51" s="16"/>
      <c r="AE51" s="11">
        <v>10995.05</v>
      </c>
      <c r="AF51" s="11">
        <v>-10830.12</v>
      </c>
      <c r="AG51" s="14" t="s">
        <v>303</v>
      </c>
      <c r="AH51" s="6" t="str">
        <f>IF(Z51="","",IF(K51="","Please Provide Category",IF(ISNA(VLOOKUP(K51,'Spend Category '!$B$1:$B$134,1,0))=TRUE,"Provided Category is Incorrect","OK")))</f>
        <v>OK</v>
      </c>
    </row>
    <row r="52" spans="1:34" x14ac:dyDescent="0.35">
      <c r="A52" s="5" t="str">
        <f t="shared" si="0"/>
        <v>BRAZIL MANUAL INPUT</v>
      </c>
      <c r="B52" s="11" t="s">
        <v>525</v>
      </c>
      <c r="C52" s="14" t="s">
        <v>34</v>
      </c>
      <c r="D52" s="10" t="s">
        <v>527</v>
      </c>
      <c r="E52" s="10" t="s">
        <v>299</v>
      </c>
      <c r="F52" s="10" t="s">
        <v>33</v>
      </c>
      <c r="G52" s="14">
        <v>1000011887</v>
      </c>
      <c r="H52" s="14" t="s">
        <v>376</v>
      </c>
      <c r="J52" s="12"/>
      <c r="K52" s="11" t="s">
        <v>43</v>
      </c>
      <c r="M52" s="11" t="s">
        <v>43</v>
      </c>
      <c r="N52" s="11" t="s">
        <v>43</v>
      </c>
      <c r="R52" s="11" t="s">
        <v>525</v>
      </c>
      <c r="S52" s="11" t="s">
        <v>34</v>
      </c>
      <c r="T52" s="14" t="s">
        <v>587</v>
      </c>
      <c r="U52" s="16">
        <v>45681</v>
      </c>
      <c r="W52" s="17">
        <v>-8671.74</v>
      </c>
      <c r="X52" s="17">
        <v>-8671.74</v>
      </c>
      <c r="Y52" s="11" t="s">
        <v>303</v>
      </c>
      <c r="Z52" s="11" t="s">
        <v>874</v>
      </c>
      <c r="AA52" s="13">
        <v>45691</v>
      </c>
      <c r="AB52" s="13">
        <v>45691</v>
      </c>
      <c r="AD52" s="16">
        <v>45712</v>
      </c>
      <c r="AE52" s="11">
        <v>9240</v>
      </c>
      <c r="AF52" s="11">
        <v>-8671.74</v>
      </c>
      <c r="AG52" s="14" t="s">
        <v>303</v>
      </c>
      <c r="AH52" s="6" t="str">
        <f>IF(Z52="","",IF(K52="","Please Provide Category",IF(ISNA(VLOOKUP(K52,'Spend Category '!$B$1:$B$134,1,0))=TRUE,"Provided Category is Incorrect","OK")))</f>
        <v>OK</v>
      </c>
    </row>
    <row r="53" spans="1:34" x14ac:dyDescent="0.35">
      <c r="A53" s="5" t="str">
        <f t="shared" si="0"/>
        <v>BRAZIL MANUAL INPUT</v>
      </c>
      <c r="B53" s="11" t="s">
        <v>525</v>
      </c>
      <c r="C53" s="14" t="s">
        <v>34</v>
      </c>
      <c r="D53" s="10" t="s">
        <v>527</v>
      </c>
      <c r="E53" s="10" t="s">
        <v>299</v>
      </c>
      <c r="F53" s="10" t="s">
        <v>33</v>
      </c>
      <c r="G53" s="14">
        <v>1000006890</v>
      </c>
      <c r="H53" s="14" t="s">
        <v>280</v>
      </c>
      <c r="J53" s="12"/>
      <c r="K53" s="11" t="s">
        <v>67</v>
      </c>
      <c r="M53" s="11" t="s">
        <v>67</v>
      </c>
      <c r="N53" s="11" t="s">
        <v>67</v>
      </c>
      <c r="R53" s="11" t="s">
        <v>525</v>
      </c>
      <c r="S53" s="11" t="s">
        <v>34</v>
      </c>
      <c r="T53" s="14" t="s">
        <v>588</v>
      </c>
      <c r="U53" s="16">
        <v>45645</v>
      </c>
      <c r="W53" s="17">
        <v>-511270.34</v>
      </c>
      <c r="X53" s="17">
        <v>-511270.34</v>
      </c>
      <c r="Y53" s="11" t="s">
        <v>303</v>
      </c>
      <c r="Z53" s="11" t="s">
        <v>875</v>
      </c>
      <c r="AA53" s="13">
        <v>45691</v>
      </c>
      <c r="AB53" s="13">
        <v>45691</v>
      </c>
      <c r="AD53" s="16"/>
      <c r="AE53" s="11">
        <v>519056.18</v>
      </c>
      <c r="AF53" s="11">
        <v>-511270.34</v>
      </c>
      <c r="AG53" s="14" t="s">
        <v>303</v>
      </c>
      <c r="AH53" s="6" t="str">
        <f>IF(Z53="","",IF(K53="","Please Provide Category",IF(ISNA(VLOOKUP(K53,'Spend Category '!$B$1:$B$134,1,0))=TRUE,"Provided Category is Incorrect","OK")))</f>
        <v>OK</v>
      </c>
    </row>
    <row r="54" spans="1:34" x14ac:dyDescent="0.35">
      <c r="A54" s="5" t="str">
        <f t="shared" si="0"/>
        <v>BRAZIL MANUAL INPUT</v>
      </c>
      <c r="B54" s="11" t="s">
        <v>525</v>
      </c>
      <c r="C54" s="14" t="s">
        <v>34</v>
      </c>
      <c r="D54" s="10" t="s">
        <v>527</v>
      </c>
      <c r="E54" s="10" t="s">
        <v>299</v>
      </c>
      <c r="F54" s="10" t="s">
        <v>33</v>
      </c>
      <c r="G54" s="14">
        <v>1000011205</v>
      </c>
      <c r="H54" s="14" t="s">
        <v>209</v>
      </c>
      <c r="J54" s="12"/>
      <c r="K54" s="11" t="s">
        <v>96</v>
      </c>
      <c r="M54" s="11" t="s">
        <v>96</v>
      </c>
      <c r="N54" s="11" t="s">
        <v>96</v>
      </c>
      <c r="R54" s="11" t="s">
        <v>525</v>
      </c>
      <c r="S54" s="11" t="s">
        <v>34</v>
      </c>
      <c r="T54" s="14" t="s">
        <v>589</v>
      </c>
      <c r="U54" s="16">
        <v>44586</v>
      </c>
      <c r="W54" s="17">
        <v>-45606.36</v>
      </c>
      <c r="X54" s="17">
        <v>-45606.36</v>
      </c>
      <c r="Y54" s="11" t="s">
        <v>303</v>
      </c>
      <c r="Z54" s="11" t="s">
        <v>876</v>
      </c>
      <c r="AA54" s="13">
        <v>45691</v>
      </c>
      <c r="AB54" s="13">
        <v>45677</v>
      </c>
      <c r="AD54" s="16">
        <v>45698</v>
      </c>
      <c r="AE54" s="11">
        <v>45606.36</v>
      </c>
      <c r="AF54" s="11">
        <v>-45606.36</v>
      </c>
      <c r="AG54" s="14" t="s">
        <v>303</v>
      </c>
      <c r="AH54" s="6" t="str">
        <f>IF(Z54="","",IF(K54="","Please Provide Category",IF(ISNA(VLOOKUP(K54,'Spend Category '!$B$1:$B$134,1,0))=TRUE,"Provided Category is Incorrect","OK")))</f>
        <v>OK</v>
      </c>
    </row>
    <row r="55" spans="1:34" x14ac:dyDescent="0.35">
      <c r="A55" s="5" t="str">
        <f t="shared" si="0"/>
        <v>BRAZIL MANUAL INPUT</v>
      </c>
      <c r="B55" s="11" t="s">
        <v>526</v>
      </c>
      <c r="C55" s="14" t="s">
        <v>322</v>
      </c>
      <c r="D55" s="10" t="s">
        <v>528</v>
      </c>
      <c r="E55" s="10" t="s">
        <v>299</v>
      </c>
      <c r="F55" s="10" t="s">
        <v>33</v>
      </c>
      <c r="G55" s="14">
        <v>1000011532</v>
      </c>
      <c r="H55" s="14" t="s">
        <v>245</v>
      </c>
      <c r="J55" s="12"/>
      <c r="K55" s="11" t="s">
        <v>143</v>
      </c>
      <c r="M55" s="11" t="s">
        <v>143</v>
      </c>
      <c r="N55" s="11" t="s">
        <v>143</v>
      </c>
      <c r="R55" s="11" t="s">
        <v>526</v>
      </c>
      <c r="S55" s="11" t="s">
        <v>322</v>
      </c>
      <c r="T55" s="14" t="s">
        <v>590</v>
      </c>
      <c r="U55" s="16">
        <v>45686</v>
      </c>
      <c r="W55" s="17">
        <v>-3880.14</v>
      </c>
      <c r="X55" s="17">
        <v>-3880.14</v>
      </c>
      <c r="Y55" s="11" t="s">
        <v>303</v>
      </c>
      <c r="Z55" s="11" t="s">
        <v>877</v>
      </c>
      <c r="AA55" s="13">
        <v>45691</v>
      </c>
      <c r="AB55" s="13">
        <v>45684</v>
      </c>
      <c r="AD55" s="16"/>
      <c r="AE55" s="11">
        <v>3880.14</v>
      </c>
      <c r="AF55" s="11">
        <v>-3880.14</v>
      </c>
      <c r="AG55" s="14" t="s">
        <v>303</v>
      </c>
      <c r="AH55" s="6" t="str">
        <f>IF(Z55="","",IF(K55="","Please Provide Category",IF(ISNA(VLOOKUP(K55,'Spend Category '!$B$1:$B$134,1,0))=TRUE,"Provided Category is Incorrect","OK")))</f>
        <v>OK</v>
      </c>
    </row>
    <row r="56" spans="1:34" x14ac:dyDescent="0.35">
      <c r="A56" s="5" t="str">
        <f t="shared" si="0"/>
        <v>BRAZIL MANUAL INPUT</v>
      </c>
      <c r="B56" s="11" t="s">
        <v>525</v>
      </c>
      <c r="C56" s="14" t="s">
        <v>34</v>
      </c>
      <c r="D56" s="10" t="s">
        <v>527</v>
      </c>
      <c r="E56" s="10" t="s">
        <v>299</v>
      </c>
      <c r="F56" s="10" t="s">
        <v>33</v>
      </c>
      <c r="G56" s="14">
        <v>1000010555</v>
      </c>
      <c r="H56" s="14" t="s">
        <v>222</v>
      </c>
      <c r="J56" s="12"/>
      <c r="K56" s="11" t="s">
        <v>266</v>
      </c>
      <c r="M56" s="11" t="s">
        <v>266</v>
      </c>
      <c r="N56" s="11" t="s">
        <v>266</v>
      </c>
      <c r="R56" s="11" t="s">
        <v>525</v>
      </c>
      <c r="S56" s="11" t="s">
        <v>34</v>
      </c>
      <c r="T56" s="14" t="s">
        <v>591</v>
      </c>
      <c r="U56" s="16">
        <v>45638</v>
      </c>
      <c r="W56" s="17">
        <v>-4620</v>
      </c>
      <c r="X56" s="17">
        <v>-4620</v>
      </c>
      <c r="Y56" s="11" t="s">
        <v>303</v>
      </c>
      <c r="Z56" s="11" t="s">
        <v>878</v>
      </c>
      <c r="AA56" s="13">
        <v>45691</v>
      </c>
      <c r="AB56" s="13">
        <v>45691</v>
      </c>
      <c r="AD56" s="16"/>
      <c r="AE56" s="11">
        <v>4620</v>
      </c>
      <c r="AF56" s="11">
        <v>-4620</v>
      </c>
      <c r="AG56" s="14" t="s">
        <v>303</v>
      </c>
      <c r="AH56" s="6" t="str">
        <f>IF(Z56="","",IF(K56="","Please Provide Category",IF(ISNA(VLOOKUP(K56,'Spend Category '!$B$1:$B$134,1,0))=TRUE,"Provided Category is Incorrect","OK")))</f>
        <v>Provided Category is Incorrect</v>
      </c>
    </row>
    <row r="57" spans="1:34" x14ac:dyDescent="0.35">
      <c r="A57" s="5" t="str">
        <f t="shared" si="0"/>
        <v>BRAZIL MANUAL INPUT</v>
      </c>
      <c r="B57" s="11" t="s">
        <v>525</v>
      </c>
      <c r="C57" s="14" t="s">
        <v>34</v>
      </c>
      <c r="D57" s="10" t="s">
        <v>527</v>
      </c>
      <c r="E57" s="10" t="s">
        <v>299</v>
      </c>
      <c r="F57" s="10" t="s">
        <v>33</v>
      </c>
      <c r="G57" s="14">
        <v>1000002442</v>
      </c>
      <c r="H57" s="14" t="s">
        <v>203</v>
      </c>
      <c r="J57" s="12"/>
      <c r="K57" s="11" t="s">
        <v>266</v>
      </c>
      <c r="M57" s="11" t="s">
        <v>266</v>
      </c>
      <c r="N57" s="11" t="s">
        <v>266</v>
      </c>
      <c r="R57" s="11" t="s">
        <v>525</v>
      </c>
      <c r="S57" s="11" t="s">
        <v>34</v>
      </c>
      <c r="T57" s="14" t="s">
        <v>415</v>
      </c>
      <c r="U57" s="16">
        <v>45650</v>
      </c>
      <c r="W57" s="17">
        <v>-2755.5</v>
      </c>
      <c r="X57" s="17">
        <v>-2755.5</v>
      </c>
      <c r="Y57" s="11" t="s">
        <v>303</v>
      </c>
      <c r="Z57" s="11" t="s">
        <v>879</v>
      </c>
      <c r="AA57" s="13">
        <v>45691</v>
      </c>
      <c r="AB57" s="13">
        <v>45691</v>
      </c>
      <c r="AD57" s="16"/>
      <c r="AE57" s="11">
        <v>2755.5</v>
      </c>
      <c r="AF57" s="11">
        <v>-2755.5</v>
      </c>
      <c r="AG57" s="14" t="s">
        <v>303</v>
      </c>
      <c r="AH57" s="6" t="str">
        <f>IF(Z57="","",IF(K57="","Please Provide Category",IF(ISNA(VLOOKUP(K57,'Spend Category '!$B$1:$B$134,1,0))=TRUE,"Provided Category is Incorrect","OK")))</f>
        <v>Provided Category is Incorrect</v>
      </c>
    </row>
    <row r="58" spans="1:34" x14ac:dyDescent="0.35">
      <c r="A58" s="5" t="str">
        <f t="shared" si="0"/>
        <v>BRAZIL MANUAL INPUT</v>
      </c>
      <c r="B58" s="11" t="s">
        <v>525</v>
      </c>
      <c r="C58" s="14" t="s">
        <v>34</v>
      </c>
      <c r="D58" s="10" t="s">
        <v>527</v>
      </c>
      <c r="E58" s="10" t="s">
        <v>299</v>
      </c>
      <c r="F58" s="10" t="s">
        <v>33</v>
      </c>
      <c r="G58" s="14">
        <v>1000002442</v>
      </c>
      <c r="H58" s="14" t="s">
        <v>203</v>
      </c>
      <c r="J58" s="12"/>
      <c r="K58" s="11" t="s">
        <v>266</v>
      </c>
      <c r="M58" s="11" t="s">
        <v>266</v>
      </c>
      <c r="N58" s="11" t="s">
        <v>266</v>
      </c>
      <c r="R58" s="11" t="s">
        <v>525</v>
      </c>
      <c r="S58" s="11" t="s">
        <v>34</v>
      </c>
      <c r="T58" s="14" t="s">
        <v>592</v>
      </c>
      <c r="U58" s="16">
        <v>45653</v>
      </c>
      <c r="W58" s="17">
        <v>-8640.16</v>
      </c>
      <c r="X58" s="17">
        <v>-8640.16</v>
      </c>
      <c r="Y58" s="11" t="s">
        <v>303</v>
      </c>
      <c r="Z58" s="11" t="s">
        <v>880</v>
      </c>
      <c r="AA58" s="13">
        <v>45691</v>
      </c>
      <c r="AB58" s="13">
        <v>45691</v>
      </c>
      <c r="AD58" s="16"/>
      <c r="AE58" s="11">
        <v>8640.16</v>
      </c>
      <c r="AF58" s="11">
        <v>-8640.16</v>
      </c>
      <c r="AG58" s="14" t="s">
        <v>303</v>
      </c>
      <c r="AH58" s="6" t="str">
        <f>IF(Z58="","",IF(K58="","Please Provide Category",IF(ISNA(VLOOKUP(K58,'Spend Category '!$B$1:$B$134,1,0))=TRUE,"Provided Category is Incorrect","OK")))</f>
        <v>Provided Category is Incorrect</v>
      </c>
    </row>
    <row r="59" spans="1:34" x14ac:dyDescent="0.35">
      <c r="A59" s="5" t="str">
        <f t="shared" si="0"/>
        <v>BRAZIL MANUAL INPUT</v>
      </c>
      <c r="B59" s="11" t="s">
        <v>525</v>
      </c>
      <c r="C59" s="14" t="s">
        <v>34</v>
      </c>
      <c r="D59" s="10" t="s">
        <v>527</v>
      </c>
      <c r="E59" s="10" t="s">
        <v>299</v>
      </c>
      <c r="F59" s="10" t="s">
        <v>33</v>
      </c>
      <c r="G59" s="14">
        <v>1000010555</v>
      </c>
      <c r="H59" s="14" t="s">
        <v>222</v>
      </c>
      <c r="J59" s="12"/>
      <c r="K59" s="11" t="s">
        <v>266</v>
      </c>
      <c r="M59" s="11" t="s">
        <v>266</v>
      </c>
      <c r="N59" s="11" t="s">
        <v>266</v>
      </c>
      <c r="R59" s="11" t="s">
        <v>525</v>
      </c>
      <c r="S59" s="11" t="s">
        <v>34</v>
      </c>
      <c r="T59" s="14" t="s">
        <v>593</v>
      </c>
      <c r="U59" s="16">
        <v>45684</v>
      </c>
      <c r="W59" s="17">
        <v>-1332</v>
      </c>
      <c r="X59" s="17">
        <v>-1332</v>
      </c>
      <c r="Y59" s="11" t="s">
        <v>303</v>
      </c>
      <c r="Z59" s="11" t="s">
        <v>881</v>
      </c>
      <c r="AA59" s="13">
        <v>45691</v>
      </c>
      <c r="AB59" s="13">
        <v>45691</v>
      </c>
      <c r="AD59" s="16"/>
      <c r="AE59" s="11">
        <v>1332</v>
      </c>
      <c r="AF59" s="11">
        <v>-1332</v>
      </c>
      <c r="AG59" s="14" t="s">
        <v>303</v>
      </c>
      <c r="AH59" s="6" t="str">
        <f>IF(Z59="","",IF(K59="","Please Provide Category",IF(ISNA(VLOOKUP(K59,'Spend Category '!$B$1:$B$134,1,0))=TRUE,"Provided Category is Incorrect","OK")))</f>
        <v>Provided Category is Incorrect</v>
      </c>
    </row>
    <row r="60" spans="1:34" x14ac:dyDescent="0.35">
      <c r="A60" s="5" t="str">
        <f t="shared" si="0"/>
        <v>BRAZIL MANUAL INPUT</v>
      </c>
      <c r="B60" s="11" t="s">
        <v>525</v>
      </c>
      <c r="C60" s="14" t="s">
        <v>34</v>
      </c>
      <c r="D60" s="10" t="s">
        <v>527</v>
      </c>
      <c r="E60" s="10" t="s">
        <v>299</v>
      </c>
      <c r="F60" s="10" t="s">
        <v>33</v>
      </c>
      <c r="G60" s="14">
        <v>1000011410</v>
      </c>
      <c r="H60" s="14" t="s">
        <v>403</v>
      </c>
      <c r="J60" s="12"/>
      <c r="K60" s="11" t="s">
        <v>38</v>
      </c>
      <c r="M60" s="11" t="s">
        <v>38</v>
      </c>
      <c r="N60" s="11" t="s">
        <v>38</v>
      </c>
      <c r="R60" s="11" t="s">
        <v>525</v>
      </c>
      <c r="S60" s="11" t="s">
        <v>34</v>
      </c>
      <c r="T60" s="14" t="s">
        <v>462</v>
      </c>
      <c r="U60" s="16">
        <v>45653</v>
      </c>
      <c r="W60" s="17">
        <v>-30338</v>
      </c>
      <c r="X60" s="17">
        <v>-30338</v>
      </c>
      <c r="Y60" s="11" t="s">
        <v>303</v>
      </c>
      <c r="Z60" s="11" t="s">
        <v>882</v>
      </c>
      <c r="AA60" s="13">
        <v>45691</v>
      </c>
      <c r="AB60" s="13">
        <v>45691</v>
      </c>
      <c r="AD60" s="16"/>
      <c r="AE60" s="11">
        <v>30800</v>
      </c>
      <c r="AF60" s="11">
        <v>-30338</v>
      </c>
      <c r="AG60" s="14" t="s">
        <v>303</v>
      </c>
      <c r="AH60" s="6" t="str">
        <f>IF(Z60="","",IF(K60="","Please Provide Category",IF(ISNA(VLOOKUP(K60,'Spend Category '!$B$1:$B$134,1,0))=TRUE,"Provided Category is Incorrect","OK")))</f>
        <v>OK</v>
      </c>
    </row>
    <row r="61" spans="1:34" x14ac:dyDescent="0.35">
      <c r="A61" s="5" t="str">
        <f t="shared" si="0"/>
        <v>BRAZIL MANUAL INPUT</v>
      </c>
      <c r="B61" s="11" t="s">
        <v>525</v>
      </c>
      <c r="C61" s="14" t="s">
        <v>34</v>
      </c>
      <c r="D61" s="10" t="s">
        <v>527</v>
      </c>
      <c r="E61" s="10" t="s">
        <v>299</v>
      </c>
      <c r="F61" s="10" t="s">
        <v>33</v>
      </c>
      <c r="G61" s="14">
        <v>1000011301</v>
      </c>
      <c r="H61" s="14" t="s">
        <v>205</v>
      </c>
      <c r="J61" s="12"/>
      <c r="K61" s="11" t="s">
        <v>141</v>
      </c>
      <c r="M61" s="11" t="s">
        <v>141</v>
      </c>
      <c r="N61" s="11" t="s">
        <v>141</v>
      </c>
      <c r="R61" s="11" t="s">
        <v>525</v>
      </c>
      <c r="S61" s="11" t="s">
        <v>34</v>
      </c>
      <c r="T61" s="14" t="s">
        <v>441</v>
      </c>
      <c r="U61" s="16">
        <v>45653</v>
      </c>
      <c r="W61" s="17">
        <v>-2356.92</v>
      </c>
      <c r="X61" s="17">
        <v>-2356.92</v>
      </c>
      <c r="Y61" s="11" t="s">
        <v>303</v>
      </c>
      <c r="Z61" s="11" t="s">
        <v>883</v>
      </c>
      <c r="AA61" s="13">
        <v>45691</v>
      </c>
      <c r="AB61" s="13">
        <v>45691</v>
      </c>
      <c r="AD61" s="16"/>
      <c r="AE61" s="11">
        <v>2356.92</v>
      </c>
      <c r="AF61" s="11">
        <v>-2356.92</v>
      </c>
      <c r="AG61" s="14" t="s">
        <v>303</v>
      </c>
      <c r="AH61" s="6" t="str">
        <f>IF(Z61="","",IF(K61="","Please Provide Category",IF(ISNA(VLOOKUP(K61,'Spend Category '!$B$1:$B$134,1,0))=TRUE,"Provided Category is Incorrect","OK")))</f>
        <v>OK</v>
      </c>
    </row>
    <row r="62" spans="1:34" x14ac:dyDescent="0.35">
      <c r="A62" s="5" t="str">
        <f t="shared" si="0"/>
        <v>BRAZIL MANUAL INPUT</v>
      </c>
      <c r="B62" s="11" t="s">
        <v>525</v>
      </c>
      <c r="C62" s="14" t="s">
        <v>34</v>
      </c>
      <c r="D62" s="10" t="s">
        <v>527</v>
      </c>
      <c r="E62" s="10" t="s">
        <v>299</v>
      </c>
      <c r="F62" s="10" t="s">
        <v>33</v>
      </c>
      <c r="G62" s="14">
        <v>1000010215</v>
      </c>
      <c r="H62" s="14" t="s">
        <v>225</v>
      </c>
      <c r="J62" s="12"/>
      <c r="K62" s="11" t="s">
        <v>67</v>
      </c>
      <c r="M62" s="11" t="s">
        <v>67</v>
      </c>
      <c r="N62" s="11" t="s">
        <v>67</v>
      </c>
      <c r="R62" s="11" t="s">
        <v>525</v>
      </c>
      <c r="S62" s="11" t="s">
        <v>34</v>
      </c>
      <c r="T62" s="14" t="s">
        <v>594</v>
      </c>
      <c r="U62" s="16">
        <v>45663</v>
      </c>
      <c r="W62" s="17">
        <v>-287.95999999999998</v>
      </c>
      <c r="X62" s="17">
        <v>-287.95999999999998</v>
      </c>
      <c r="Y62" s="11" t="s">
        <v>303</v>
      </c>
      <c r="Z62" s="11" t="s">
        <v>884</v>
      </c>
      <c r="AA62" s="13">
        <v>45691</v>
      </c>
      <c r="AB62" s="13">
        <v>45691</v>
      </c>
      <c r="AD62" s="16">
        <v>45712</v>
      </c>
      <c r="AE62" s="11">
        <v>302</v>
      </c>
      <c r="AF62" s="11">
        <v>-287.95999999999998</v>
      </c>
      <c r="AG62" s="14" t="s">
        <v>303</v>
      </c>
      <c r="AH62" s="6" t="str">
        <f>IF(Z62="","",IF(K62="","Please Provide Category",IF(ISNA(VLOOKUP(K62,'Spend Category '!$B$1:$B$134,1,0))=TRUE,"Provided Category is Incorrect","OK")))</f>
        <v>OK</v>
      </c>
    </row>
    <row r="63" spans="1:34" x14ac:dyDescent="0.35">
      <c r="A63" s="5" t="str">
        <f t="shared" si="0"/>
        <v>BRAZIL MANUAL INPUT</v>
      </c>
      <c r="B63" s="11" t="s">
        <v>525</v>
      </c>
      <c r="C63" s="14" t="s">
        <v>34</v>
      </c>
      <c r="D63" s="10" t="s">
        <v>527</v>
      </c>
      <c r="E63" s="10" t="s">
        <v>299</v>
      </c>
      <c r="F63" s="10" t="s">
        <v>33</v>
      </c>
      <c r="G63" s="14">
        <v>1000010215</v>
      </c>
      <c r="H63" s="14" t="s">
        <v>225</v>
      </c>
      <c r="J63" s="12"/>
      <c r="K63" s="11" t="s">
        <v>67</v>
      </c>
      <c r="M63" s="11" t="s">
        <v>67</v>
      </c>
      <c r="N63" s="11" t="s">
        <v>67</v>
      </c>
      <c r="R63" s="11" t="s">
        <v>525</v>
      </c>
      <c r="S63" s="11" t="s">
        <v>34</v>
      </c>
      <c r="T63" s="14" t="s">
        <v>595</v>
      </c>
      <c r="U63" s="16">
        <v>45663</v>
      </c>
      <c r="W63" s="17">
        <v>-287.95999999999998</v>
      </c>
      <c r="X63" s="17">
        <v>-287.95999999999998</v>
      </c>
      <c r="Y63" s="11" t="s">
        <v>303</v>
      </c>
      <c r="Z63" s="11" t="s">
        <v>885</v>
      </c>
      <c r="AA63" s="13">
        <v>45691</v>
      </c>
      <c r="AB63" s="13">
        <v>45691</v>
      </c>
      <c r="AD63" s="16">
        <v>45712</v>
      </c>
      <c r="AE63" s="11">
        <v>302</v>
      </c>
      <c r="AF63" s="11">
        <v>-287.95999999999998</v>
      </c>
      <c r="AG63" s="14" t="s">
        <v>303</v>
      </c>
      <c r="AH63" s="6" t="str">
        <f>IF(Z63="","",IF(K63="","Please Provide Category",IF(ISNA(VLOOKUP(K63,'Spend Category '!$B$1:$B$134,1,0))=TRUE,"Provided Category is Incorrect","OK")))</f>
        <v>OK</v>
      </c>
    </row>
    <row r="64" spans="1:34" x14ac:dyDescent="0.35">
      <c r="A64" s="5" t="str">
        <f t="shared" si="0"/>
        <v>BRAZIL MANUAL INPUT</v>
      </c>
      <c r="B64" s="11" t="s">
        <v>526</v>
      </c>
      <c r="C64" s="14" t="s">
        <v>322</v>
      </c>
      <c r="D64" s="10" t="s">
        <v>528</v>
      </c>
      <c r="E64" s="10" t="s">
        <v>299</v>
      </c>
      <c r="F64" s="10" t="s">
        <v>33</v>
      </c>
      <c r="G64" s="14">
        <v>1000011301</v>
      </c>
      <c r="H64" s="14" t="s">
        <v>205</v>
      </c>
      <c r="J64" s="12"/>
      <c r="K64" s="11" t="s">
        <v>141</v>
      </c>
      <c r="M64" s="11" t="s">
        <v>141</v>
      </c>
      <c r="N64" s="11" t="s">
        <v>141</v>
      </c>
      <c r="R64" s="11" t="s">
        <v>526</v>
      </c>
      <c r="S64" s="11" t="s">
        <v>322</v>
      </c>
      <c r="T64" s="14" t="s">
        <v>452</v>
      </c>
      <c r="U64" s="16">
        <v>45657</v>
      </c>
      <c r="W64" s="17">
        <v>-1918.65</v>
      </c>
      <c r="X64" s="17">
        <v>-1918.65</v>
      </c>
      <c r="Y64" s="11" t="s">
        <v>303</v>
      </c>
      <c r="Z64" s="11" t="s">
        <v>886</v>
      </c>
      <c r="AA64" s="13">
        <v>45691</v>
      </c>
      <c r="AB64" s="13">
        <v>45691</v>
      </c>
      <c r="AD64" s="16"/>
      <c r="AE64" s="11">
        <v>1918.65</v>
      </c>
      <c r="AF64" s="11">
        <v>-1918.65</v>
      </c>
      <c r="AG64" s="14" t="s">
        <v>303</v>
      </c>
      <c r="AH64" s="6" t="str">
        <f>IF(Z64="","",IF(K64="","Please Provide Category",IF(ISNA(VLOOKUP(K64,'Spend Category '!$B$1:$B$134,1,0))=TRUE,"Provided Category is Incorrect","OK")))</f>
        <v>OK</v>
      </c>
    </row>
    <row r="65" spans="1:34" x14ac:dyDescent="0.35">
      <c r="A65" s="5" t="str">
        <f t="shared" si="0"/>
        <v>BRAZIL MANUAL INPUT</v>
      </c>
      <c r="B65" s="11" t="s">
        <v>525</v>
      </c>
      <c r="C65" s="14" t="s">
        <v>34</v>
      </c>
      <c r="D65" s="10" t="s">
        <v>527</v>
      </c>
      <c r="E65" s="10" t="s">
        <v>299</v>
      </c>
      <c r="F65" s="10" t="s">
        <v>33</v>
      </c>
      <c r="G65" s="14">
        <v>1000011762</v>
      </c>
      <c r="H65" s="14" t="s">
        <v>395</v>
      </c>
      <c r="J65" s="12"/>
      <c r="K65" s="11" t="s">
        <v>96</v>
      </c>
      <c r="M65" s="11" t="s">
        <v>96</v>
      </c>
      <c r="N65" s="11" t="s">
        <v>96</v>
      </c>
      <c r="R65" s="11" t="s">
        <v>525</v>
      </c>
      <c r="S65" s="11" t="s">
        <v>34</v>
      </c>
      <c r="T65" s="14" t="s">
        <v>412</v>
      </c>
      <c r="U65" s="16">
        <v>45587</v>
      </c>
      <c r="W65" s="17">
        <v>-4300</v>
      </c>
      <c r="X65" s="17">
        <v>-4300</v>
      </c>
      <c r="Y65" s="11" t="s">
        <v>303</v>
      </c>
      <c r="Z65" s="11" t="s">
        <v>887</v>
      </c>
      <c r="AA65" s="13">
        <v>45691</v>
      </c>
      <c r="AB65" s="13">
        <v>45691</v>
      </c>
      <c r="AD65" s="16"/>
      <c r="AE65" s="11">
        <v>4300</v>
      </c>
      <c r="AF65" s="11">
        <v>-4300</v>
      </c>
      <c r="AG65" s="14" t="s">
        <v>303</v>
      </c>
      <c r="AH65" s="6" t="str">
        <f>IF(Z65="","",IF(K65="","Please Provide Category",IF(ISNA(VLOOKUP(K65,'Spend Category '!$B$1:$B$134,1,0))=TRUE,"Provided Category is Incorrect","OK")))</f>
        <v>OK</v>
      </c>
    </row>
    <row r="66" spans="1:34" x14ac:dyDescent="0.35">
      <c r="A66" s="5" t="str">
        <f t="shared" si="0"/>
        <v>BRAZIL MANUAL INPUT</v>
      </c>
      <c r="B66" s="11" t="s">
        <v>525</v>
      </c>
      <c r="C66" s="14" t="s">
        <v>34</v>
      </c>
      <c r="D66" s="10" t="s">
        <v>527</v>
      </c>
      <c r="E66" s="10" t="s">
        <v>299</v>
      </c>
      <c r="F66" s="10" t="s">
        <v>33</v>
      </c>
      <c r="G66" s="14">
        <v>1000011301</v>
      </c>
      <c r="H66" s="14" t="s">
        <v>205</v>
      </c>
      <c r="J66" s="12"/>
      <c r="K66" s="11" t="s">
        <v>141</v>
      </c>
      <c r="M66" s="11" t="s">
        <v>141</v>
      </c>
      <c r="N66" s="11" t="s">
        <v>141</v>
      </c>
      <c r="R66" s="11" t="s">
        <v>525</v>
      </c>
      <c r="S66" s="11" t="s">
        <v>34</v>
      </c>
      <c r="T66" s="14" t="s">
        <v>440</v>
      </c>
      <c r="U66" s="16">
        <v>45653</v>
      </c>
      <c r="W66" s="17">
        <v>-786.75</v>
      </c>
      <c r="X66" s="17">
        <v>-786.75</v>
      </c>
      <c r="Y66" s="11" t="s">
        <v>303</v>
      </c>
      <c r="Z66" s="11" t="s">
        <v>888</v>
      </c>
      <c r="AA66" s="13">
        <v>45691</v>
      </c>
      <c r="AB66" s="13">
        <v>45691</v>
      </c>
      <c r="AD66" s="16"/>
      <c r="AE66" s="11">
        <v>786.75</v>
      </c>
      <c r="AF66" s="11">
        <v>-786.75</v>
      </c>
      <c r="AG66" s="14" t="s">
        <v>303</v>
      </c>
      <c r="AH66" s="6" t="str">
        <f>IF(Z66="","",IF(K66="","Please Provide Category",IF(ISNA(VLOOKUP(K66,'Spend Category '!$B$1:$B$134,1,0))=TRUE,"Provided Category is Incorrect","OK")))</f>
        <v>OK</v>
      </c>
    </row>
    <row r="67" spans="1:34" x14ac:dyDescent="0.35">
      <c r="A67" s="5" t="str">
        <f t="shared" ref="A67:A130" si="1">IF(Z67="","","BRAZIL MANUAL INPUT")</f>
        <v>BRAZIL MANUAL INPUT</v>
      </c>
      <c r="B67" s="11" t="s">
        <v>526</v>
      </c>
      <c r="C67" s="14" t="s">
        <v>322</v>
      </c>
      <c r="D67" s="10" t="s">
        <v>528</v>
      </c>
      <c r="E67" s="10" t="s">
        <v>299</v>
      </c>
      <c r="F67" s="10" t="s">
        <v>33</v>
      </c>
      <c r="G67" s="14">
        <v>1000011301</v>
      </c>
      <c r="H67" s="14" t="s">
        <v>205</v>
      </c>
      <c r="J67" s="12"/>
      <c r="K67" s="11" t="s">
        <v>141</v>
      </c>
      <c r="M67" s="11" t="s">
        <v>141</v>
      </c>
      <c r="N67" s="11" t="s">
        <v>141</v>
      </c>
      <c r="R67" s="11" t="s">
        <v>526</v>
      </c>
      <c r="S67" s="11" t="s">
        <v>322</v>
      </c>
      <c r="T67" s="14" t="s">
        <v>451</v>
      </c>
      <c r="U67" s="16">
        <v>45657</v>
      </c>
      <c r="W67" s="17">
        <v>-2348.3200000000002</v>
      </c>
      <c r="X67" s="17">
        <v>-2348.3200000000002</v>
      </c>
      <c r="Y67" s="11" t="s">
        <v>303</v>
      </c>
      <c r="Z67" s="11" t="s">
        <v>889</v>
      </c>
      <c r="AA67" s="13">
        <v>45691</v>
      </c>
      <c r="AB67" s="13">
        <v>45691</v>
      </c>
      <c r="AD67" s="16"/>
      <c r="AE67" s="11">
        <v>2348.3200000000002</v>
      </c>
      <c r="AF67" s="11">
        <v>-2348.3200000000002</v>
      </c>
      <c r="AG67" s="14" t="s">
        <v>303</v>
      </c>
      <c r="AH67" s="6" t="str">
        <f>IF(Z67="","",IF(K67="","Please Provide Category",IF(ISNA(VLOOKUP(K67,'Spend Category '!$B$1:$B$134,1,0))=TRUE,"Provided Category is Incorrect","OK")))</f>
        <v>OK</v>
      </c>
    </row>
    <row r="68" spans="1:34" x14ac:dyDescent="0.35">
      <c r="A68" s="5" t="str">
        <f t="shared" si="1"/>
        <v>BRAZIL MANUAL INPUT</v>
      </c>
      <c r="B68" s="11" t="s">
        <v>525</v>
      </c>
      <c r="C68" s="14" t="s">
        <v>34</v>
      </c>
      <c r="D68" s="10" t="s">
        <v>527</v>
      </c>
      <c r="E68" s="10" t="s">
        <v>299</v>
      </c>
      <c r="F68" s="10" t="s">
        <v>33</v>
      </c>
      <c r="G68" s="14">
        <v>1000010555</v>
      </c>
      <c r="H68" s="14" t="s">
        <v>222</v>
      </c>
      <c r="J68" s="12"/>
      <c r="K68" s="11" t="s">
        <v>266</v>
      </c>
      <c r="M68" s="11" t="s">
        <v>266</v>
      </c>
      <c r="N68" s="11" t="s">
        <v>266</v>
      </c>
      <c r="R68" s="11" t="s">
        <v>525</v>
      </c>
      <c r="S68" s="11" t="s">
        <v>34</v>
      </c>
      <c r="T68" s="14" t="s">
        <v>596</v>
      </c>
      <c r="U68" s="16">
        <v>45644</v>
      </c>
      <c r="W68" s="17">
        <v>-13000</v>
      </c>
      <c r="X68" s="17">
        <v>-13000</v>
      </c>
      <c r="Y68" s="11" t="s">
        <v>303</v>
      </c>
      <c r="Z68" s="11" t="s">
        <v>890</v>
      </c>
      <c r="AA68" s="13">
        <v>45691</v>
      </c>
      <c r="AB68" s="13">
        <v>45691</v>
      </c>
      <c r="AD68" s="16"/>
      <c r="AE68" s="11">
        <v>13000</v>
      </c>
      <c r="AF68" s="11">
        <v>-13000</v>
      </c>
      <c r="AG68" s="14" t="s">
        <v>303</v>
      </c>
      <c r="AH68" s="6" t="str">
        <f>IF(Z68="","",IF(K68="","Please Provide Category",IF(ISNA(VLOOKUP(K68,'Spend Category '!$B$1:$B$134,1,0))=TRUE,"Provided Category is Incorrect","OK")))</f>
        <v>Provided Category is Incorrect</v>
      </c>
    </row>
    <row r="69" spans="1:34" x14ac:dyDescent="0.35">
      <c r="A69" s="5" t="str">
        <f t="shared" si="1"/>
        <v>BRAZIL MANUAL INPUT</v>
      </c>
      <c r="B69" s="11" t="s">
        <v>525</v>
      </c>
      <c r="C69" s="14" t="s">
        <v>34</v>
      </c>
      <c r="D69" s="10" t="s">
        <v>527</v>
      </c>
      <c r="E69" s="10" t="s">
        <v>299</v>
      </c>
      <c r="F69" s="10" t="s">
        <v>33</v>
      </c>
      <c r="G69" s="14">
        <v>1000003990</v>
      </c>
      <c r="H69" s="14" t="s">
        <v>532</v>
      </c>
      <c r="J69" s="12"/>
      <c r="K69" s="11" t="s">
        <v>38</v>
      </c>
      <c r="M69" s="11" t="s">
        <v>38</v>
      </c>
      <c r="N69" s="11" t="s">
        <v>38</v>
      </c>
      <c r="R69" s="11" t="s">
        <v>525</v>
      </c>
      <c r="S69" s="11" t="s">
        <v>34</v>
      </c>
      <c r="T69" s="14" t="s">
        <v>597</v>
      </c>
      <c r="U69" s="16">
        <v>45625</v>
      </c>
      <c r="W69" s="17">
        <v>-1749.48</v>
      </c>
      <c r="X69" s="17">
        <v>-1749.48</v>
      </c>
      <c r="Y69" s="11" t="s">
        <v>303</v>
      </c>
      <c r="Z69" s="11" t="s">
        <v>891</v>
      </c>
      <c r="AA69" s="13">
        <v>45691</v>
      </c>
      <c r="AB69" s="13">
        <v>45689</v>
      </c>
      <c r="AD69" s="16"/>
      <c r="AE69" s="11">
        <v>1749.48</v>
      </c>
      <c r="AF69" s="11">
        <v>-1749.48</v>
      </c>
      <c r="AG69" s="14" t="s">
        <v>303</v>
      </c>
      <c r="AH69" s="6" t="str">
        <f>IF(Z69="","",IF(K69="","Please Provide Category",IF(ISNA(VLOOKUP(K69,'Spend Category '!$B$1:$B$134,1,0))=TRUE,"Provided Category is Incorrect","OK")))</f>
        <v>OK</v>
      </c>
    </row>
    <row r="70" spans="1:34" x14ac:dyDescent="0.35">
      <c r="A70" s="5" t="str">
        <f t="shared" si="1"/>
        <v>BRAZIL MANUAL INPUT</v>
      </c>
      <c r="B70" s="11" t="s">
        <v>526</v>
      </c>
      <c r="C70" s="14" t="s">
        <v>322</v>
      </c>
      <c r="D70" s="10" t="s">
        <v>528</v>
      </c>
      <c r="E70" s="10" t="s">
        <v>299</v>
      </c>
      <c r="F70" s="10" t="s">
        <v>33</v>
      </c>
      <c r="G70" s="14">
        <v>1000011715</v>
      </c>
      <c r="H70" s="14" t="s">
        <v>254</v>
      </c>
      <c r="J70" s="12"/>
      <c r="K70" s="11" t="s">
        <v>141</v>
      </c>
      <c r="M70" s="11" t="s">
        <v>141</v>
      </c>
      <c r="N70" s="11" t="s">
        <v>141</v>
      </c>
      <c r="R70" s="11" t="s">
        <v>526</v>
      </c>
      <c r="S70" s="11" t="s">
        <v>322</v>
      </c>
      <c r="T70" s="14" t="s">
        <v>492</v>
      </c>
      <c r="U70" s="16">
        <v>45659</v>
      </c>
      <c r="W70" s="17">
        <v>-859.08</v>
      </c>
      <c r="X70" s="17">
        <v>-859.08</v>
      </c>
      <c r="Y70" s="11" t="s">
        <v>303</v>
      </c>
      <c r="Z70" s="11" t="s">
        <v>892</v>
      </c>
      <c r="AA70" s="13">
        <v>45691</v>
      </c>
      <c r="AB70" s="13">
        <v>45691</v>
      </c>
      <c r="AD70" s="16">
        <v>45705</v>
      </c>
      <c r="AE70" s="11">
        <v>859.08</v>
      </c>
      <c r="AF70" s="11">
        <v>-859.08</v>
      </c>
      <c r="AG70" s="14" t="s">
        <v>303</v>
      </c>
      <c r="AH70" s="6" t="str">
        <f>IF(Z70="","",IF(K70="","Please Provide Category",IF(ISNA(VLOOKUP(K70,'Spend Category '!$B$1:$B$134,1,0))=TRUE,"Provided Category is Incorrect","OK")))</f>
        <v>OK</v>
      </c>
    </row>
    <row r="71" spans="1:34" x14ac:dyDescent="0.35">
      <c r="A71" s="5" t="str">
        <f t="shared" si="1"/>
        <v>BRAZIL MANUAL INPUT</v>
      </c>
      <c r="B71" s="11" t="s">
        <v>526</v>
      </c>
      <c r="C71" s="14" t="s">
        <v>322</v>
      </c>
      <c r="D71" s="10" t="s">
        <v>528</v>
      </c>
      <c r="E71" s="10" t="s">
        <v>299</v>
      </c>
      <c r="F71" s="10" t="s">
        <v>33</v>
      </c>
      <c r="G71" s="14">
        <v>1000006060</v>
      </c>
      <c r="H71" s="14" t="s">
        <v>324</v>
      </c>
      <c r="J71" s="12"/>
      <c r="K71" s="11" t="s">
        <v>143</v>
      </c>
      <c r="M71" s="11" t="s">
        <v>143</v>
      </c>
      <c r="N71" s="11" t="s">
        <v>143</v>
      </c>
      <c r="R71" s="11" t="s">
        <v>526</v>
      </c>
      <c r="S71" s="11" t="s">
        <v>322</v>
      </c>
      <c r="T71" s="14" t="s">
        <v>598</v>
      </c>
      <c r="U71" s="16">
        <v>45677</v>
      </c>
      <c r="W71" s="17">
        <v>-96090.16</v>
      </c>
      <c r="X71" s="17">
        <v>-96090.16</v>
      </c>
      <c r="Y71" s="11" t="s">
        <v>303</v>
      </c>
      <c r="Z71" s="11" t="s">
        <v>893</v>
      </c>
      <c r="AA71" s="13">
        <v>45691</v>
      </c>
      <c r="AB71" s="13">
        <v>45659</v>
      </c>
      <c r="AD71" s="16"/>
      <c r="AE71" s="11">
        <v>96090.16</v>
      </c>
      <c r="AF71" s="11">
        <v>-96090.16</v>
      </c>
      <c r="AG71" s="14" t="s">
        <v>303</v>
      </c>
      <c r="AH71" s="6" t="str">
        <f>IF(Z71="","",IF(K71="","Please Provide Category",IF(ISNA(VLOOKUP(K71,'Spend Category '!$B$1:$B$134,1,0))=TRUE,"Provided Category is Incorrect","OK")))</f>
        <v>OK</v>
      </c>
    </row>
    <row r="72" spans="1:34" x14ac:dyDescent="0.35">
      <c r="A72" s="5" t="str">
        <f t="shared" si="1"/>
        <v>BRAZIL MANUAL INPUT</v>
      </c>
      <c r="B72" s="11" t="s">
        <v>525</v>
      </c>
      <c r="C72" s="14" t="s">
        <v>34</v>
      </c>
      <c r="D72" s="10" t="s">
        <v>527</v>
      </c>
      <c r="E72" s="10" t="s">
        <v>299</v>
      </c>
      <c r="F72" s="10" t="s">
        <v>33</v>
      </c>
      <c r="G72" s="14">
        <v>1000011360</v>
      </c>
      <c r="H72" s="14" t="s">
        <v>204</v>
      </c>
      <c r="J72" s="12"/>
      <c r="K72" s="11" t="s">
        <v>96</v>
      </c>
      <c r="M72" s="11" t="s">
        <v>96</v>
      </c>
      <c r="N72" s="11" t="s">
        <v>96</v>
      </c>
      <c r="R72" s="11" t="s">
        <v>525</v>
      </c>
      <c r="S72" s="11" t="s">
        <v>34</v>
      </c>
      <c r="T72" s="14" t="s">
        <v>416</v>
      </c>
      <c r="U72" s="16">
        <v>45650</v>
      </c>
      <c r="W72" s="17">
        <v>-135200</v>
      </c>
      <c r="X72" s="17">
        <v>-135200</v>
      </c>
      <c r="Y72" s="11" t="s">
        <v>303</v>
      </c>
      <c r="Z72" s="11" t="s">
        <v>894</v>
      </c>
      <c r="AA72" s="13">
        <v>45691</v>
      </c>
      <c r="AB72" s="13">
        <v>45691</v>
      </c>
      <c r="AD72" s="16">
        <v>45693</v>
      </c>
      <c r="AE72" s="11">
        <v>135200</v>
      </c>
      <c r="AF72" s="11">
        <v>-135200</v>
      </c>
      <c r="AG72" s="14" t="s">
        <v>303</v>
      </c>
      <c r="AH72" s="6" t="str">
        <f>IF(Z72="","",IF(K72="","Please Provide Category",IF(ISNA(VLOOKUP(K72,'Spend Category '!$B$1:$B$134,1,0))=TRUE,"Provided Category is Incorrect","OK")))</f>
        <v>OK</v>
      </c>
    </row>
    <row r="73" spans="1:34" x14ac:dyDescent="0.35">
      <c r="A73" s="5" t="str">
        <f t="shared" si="1"/>
        <v>BRAZIL MANUAL INPUT</v>
      </c>
      <c r="B73" s="11" t="s">
        <v>525</v>
      </c>
      <c r="C73" s="14" t="s">
        <v>34</v>
      </c>
      <c r="D73" s="10" t="s">
        <v>527</v>
      </c>
      <c r="E73" s="10" t="s">
        <v>299</v>
      </c>
      <c r="F73" s="10" t="s">
        <v>33</v>
      </c>
      <c r="G73" s="14">
        <v>1000002777</v>
      </c>
      <c r="H73" s="14" t="s">
        <v>221</v>
      </c>
      <c r="J73" s="12"/>
      <c r="K73" s="11" t="s">
        <v>41</v>
      </c>
      <c r="M73" s="11" t="s">
        <v>41</v>
      </c>
      <c r="N73" s="11" t="s">
        <v>41</v>
      </c>
      <c r="R73" s="11" t="s">
        <v>525</v>
      </c>
      <c r="S73" s="11" t="s">
        <v>34</v>
      </c>
      <c r="T73" s="14" t="s">
        <v>599</v>
      </c>
      <c r="U73" s="16">
        <v>45644</v>
      </c>
      <c r="W73" s="17">
        <v>-65000.2</v>
      </c>
      <c r="X73" s="17">
        <v>-65000.2</v>
      </c>
      <c r="Y73" s="11" t="s">
        <v>303</v>
      </c>
      <c r="Z73" s="11" t="s">
        <v>895</v>
      </c>
      <c r="AA73" s="13">
        <v>45691</v>
      </c>
      <c r="AB73" s="13">
        <v>45666</v>
      </c>
      <c r="AD73" s="16">
        <v>45705</v>
      </c>
      <c r="AE73" s="11">
        <v>65000.2</v>
      </c>
      <c r="AF73" s="11">
        <v>-65000.2</v>
      </c>
      <c r="AG73" s="14" t="s">
        <v>303</v>
      </c>
      <c r="AH73" s="6" t="str">
        <f>IF(Z73="","",IF(K73="","Please Provide Category",IF(ISNA(VLOOKUP(K73,'Spend Category '!$B$1:$B$134,1,0))=TRUE,"Provided Category is Incorrect","OK")))</f>
        <v>OK</v>
      </c>
    </row>
    <row r="74" spans="1:34" x14ac:dyDescent="0.35">
      <c r="A74" s="5" t="str">
        <f t="shared" si="1"/>
        <v>BRAZIL MANUAL INPUT</v>
      </c>
      <c r="B74" s="11" t="s">
        <v>525</v>
      </c>
      <c r="C74" s="14" t="s">
        <v>34</v>
      </c>
      <c r="D74" s="10" t="s">
        <v>527</v>
      </c>
      <c r="E74" s="10" t="s">
        <v>299</v>
      </c>
      <c r="F74" s="10" t="s">
        <v>33</v>
      </c>
      <c r="G74" s="14">
        <v>1000002777</v>
      </c>
      <c r="H74" s="14" t="s">
        <v>221</v>
      </c>
      <c r="J74" s="12"/>
      <c r="K74" s="11" t="s">
        <v>41</v>
      </c>
      <c r="M74" s="11" t="s">
        <v>41</v>
      </c>
      <c r="N74" s="11" t="s">
        <v>41</v>
      </c>
      <c r="R74" s="11" t="s">
        <v>525</v>
      </c>
      <c r="S74" s="11" t="s">
        <v>34</v>
      </c>
      <c r="T74" s="14" t="s">
        <v>439</v>
      </c>
      <c r="U74" s="16">
        <v>45644</v>
      </c>
      <c r="W74" s="17">
        <v>-4094.93</v>
      </c>
      <c r="X74" s="17">
        <v>-4094.93</v>
      </c>
      <c r="Y74" s="11" t="s">
        <v>303</v>
      </c>
      <c r="Z74" s="11" t="s">
        <v>896</v>
      </c>
      <c r="AA74" s="13">
        <v>45691</v>
      </c>
      <c r="AB74" s="13">
        <v>45666</v>
      </c>
      <c r="AD74" s="16">
        <v>45705</v>
      </c>
      <c r="AE74" s="11">
        <v>4094.93</v>
      </c>
      <c r="AF74" s="11">
        <v>-4094.93</v>
      </c>
      <c r="AG74" s="14" t="s">
        <v>303</v>
      </c>
      <c r="AH74" s="6" t="str">
        <f>IF(Z74="","",IF(K74="","Please Provide Category",IF(ISNA(VLOOKUP(K74,'Spend Category '!$B$1:$B$134,1,0))=TRUE,"Provided Category is Incorrect","OK")))</f>
        <v>OK</v>
      </c>
    </row>
    <row r="75" spans="1:34" x14ac:dyDescent="0.35">
      <c r="A75" s="5" t="str">
        <f t="shared" si="1"/>
        <v>BRAZIL MANUAL INPUT</v>
      </c>
      <c r="B75" s="11" t="s">
        <v>525</v>
      </c>
      <c r="C75" s="14" t="s">
        <v>34</v>
      </c>
      <c r="D75" s="10" t="s">
        <v>527</v>
      </c>
      <c r="E75" s="10" t="s">
        <v>299</v>
      </c>
      <c r="F75" s="10" t="s">
        <v>33</v>
      </c>
      <c r="G75" s="14">
        <v>1000011105</v>
      </c>
      <c r="H75" s="14" t="s">
        <v>533</v>
      </c>
      <c r="J75" s="12"/>
      <c r="K75" s="11" t="s">
        <v>69</v>
      </c>
      <c r="M75" s="11" t="s">
        <v>69</v>
      </c>
      <c r="N75" s="11" t="s">
        <v>69</v>
      </c>
      <c r="R75" s="11" t="s">
        <v>525</v>
      </c>
      <c r="S75" s="11" t="s">
        <v>34</v>
      </c>
      <c r="T75" s="14" t="s">
        <v>600</v>
      </c>
      <c r="U75" s="16">
        <v>45680</v>
      </c>
      <c r="W75" s="17">
        <v>-1170.18</v>
      </c>
      <c r="X75" s="17">
        <v>-1170.18</v>
      </c>
      <c r="Y75" s="11" t="s">
        <v>303</v>
      </c>
      <c r="Z75" s="11" t="s">
        <v>897</v>
      </c>
      <c r="AA75" s="13">
        <v>45691</v>
      </c>
      <c r="AB75" s="13">
        <v>45691</v>
      </c>
      <c r="AD75" s="16"/>
      <c r="AE75" s="11">
        <v>1188</v>
      </c>
      <c r="AF75" s="11">
        <v>-1170.18</v>
      </c>
      <c r="AG75" s="14" t="s">
        <v>303</v>
      </c>
      <c r="AH75" s="6" t="str">
        <f>IF(Z75="","",IF(K75="","Please Provide Category",IF(ISNA(VLOOKUP(K75,'Spend Category '!$B$1:$B$134,1,0))=TRUE,"Provided Category is Incorrect","OK")))</f>
        <v>OK</v>
      </c>
    </row>
    <row r="76" spans="1:34" x14ac:dyDescent="0.35">
      <c r="A76" s="5" t="str">
        <f t="shared" si="1"/>
        <v>BRAZIL MANUAL INPUT</v>
      </c>
      <c r="B76" s="11" t="s">
        <v>525</v>
      </c>
      <c r="C76" s="14" t="s">
        <v>34</v>
      </c>
      <c r="D76" s="10" t="s">
        <v>527</v>
      </c>
      <c r="E76" s="10" t="s">
        <v>299</v>
      </c>
      <c r="F76" s="10" t="s">
        <v>33</v>
      </c>
      <c r="G76" s="14">
        <v>1000011105</v>
      </c>
      <c r="H76" s="14" t="s">
        <v>533</v>
      </c>
      <c r="J76" s="12"/>
      <c r="K76" s="11" t="s">
        <v>69</v>
      </c>
      <c r="M76" s="11" t="s">
        <v>69</v>
      </c>
      <c r="N76" s="11" t="s">
        <v>69</v>
      </c>
      <c r="R76" s="11" t="s">
        <v>525</v>
      </c>
      <c r="S76" s="11" t="s">
        <v>34</v>
      </c>
      <c r="T76" s="14" t="s">
        <v>601</v>
      </c>
      <c r="U76" s="16">
        <v>45687</v>
      </c>
      <c r="W76" s="17">
        <v>-295.5</v>
      </c>
      <c r="X76" s="17">
        <v>-295.5</v>
      </c>
      <c r="Y76" s="11" t="s">
        <v>303</v>
      </c>
      <c r="Z76" s="11" t="s">
        <v>898</v>
      </c>
      <c r="AA76" s="13">
        <v>45691</v>
      </c>
      <c r="AB76" s="13">
        <v>45691</v>
      </c>
      <c r="AD76" s="16"/>
      <c r="AE76" s="11">
        <v>300</v>
      </c>
      <c r="AF76" s="11">
        <v>-295.5</v>
      </c>
      <c r="AG76" s="14" t="s">
        <v>303</v>
      </c>
      <c r="AH76" s="6" t="str">
        <f>IF(Z76="","",IF(K76="","Please Provide Category",IF(ISNA(VLOOKUP(K76,'Spend Category '!$B$1:$B$134,1,0))=TRUE,"Provided Category is Incorrect","OK")))</f>
        <v>OK</v>
      </c>
    </row>
    <row r="77" spans="1:34" x14ac:dyDescent="0.35">
      <c r="A77" s="5" t="str">
        <f t="shared" si="1"/>
        <v>BRAZIL MANUAL INPUT</v>
      </c>
      <c r="B77" s="11" t="s">
        <v>525</v>
      </c>
      <c r="C77" s="14" t="s">
        <v>34</v>
      </c>
      <c r="D77" s="10" t="s">
        <v>527</v>
      </c>
      <c r="E77" s="10" t="s">
        <v>299</v>
      </c>
      <c r="F77" s="10" t="s">
        <v>33</v>
      </c>
      <c r="G77" s="14">
        <v>1000011434</v>
      </c>
      <c r="H77" s="14" t="s">
        <v>201</v>
      </c>
      <c r="J77" s="12"/>
      <c r="K77" s="11" t="s">
        <v>86</v>
      </c>
      <c r="M77" s="11" t="s">
        <v>86</v>
      </c>
      <c r="N77" s="11" t="s">
        <v>86</v>
      </c>
      <c r="R77" s="11" t="s">
        <v>525</v>
      </c>
      <c r="S77" s="11" t="s">
        <v>34</v>
      </c>
      <c r="T77" s="14" t="s">
        <v>602</v>
      </c>
      <c r="U77" s="16">
        <v>45687</v>
      </c>
      <c r="W77" s="17">
        <v>-9172.39</v>
      </c>
      <c r="X77" s="17">
        <v>-9172.39</v>
      </c>
      <c r="Y77" s="11" t="s">
        <v>303</v>
      </c>
      <c r="Z77" s="11" t="s">
        <v>899</v>
      </c>
      <c r="AA77" s="13">
        <v>45691</v>
      </c>
      <c r="AB77" s="13">
        <v>45691</v>
      </c>
      <c r="AD77" s="16"/>
      <c r="AE77" s="11">
        <v>9172.39</v>
      </c>
      <c r="AF77" s="11">
        <v>-9172.39</v>
      </c>
      <c r="AG77" s="14" t="s">
        <v>303</v>
      </c>
      <c r="AH77" s="6" t="str">
        <f>IF(Z77="","",IF(K77="","Please Provide Category",IF(ISNA(VLOOKUP(K77,'Spend Category '!$B$1:$B$134,1,0))=TRUE,"Provided Category is Incorrect","OK")))</f>
        <v>OK</v>
      </c>
    </row>
    <row r="78" spans="1:34" x14ac:dyDescent="0.35">
      <c r="A78" s="5" t="str">
        <f t="shared" si="1"/>
        <v>BRAZIL MANUAL INPUT</v>
      </c>
      <c r="B78" s="11" t="s">
        <v>525</v>
      </c>
      <c r="C78" s="14" t="s">
        <v>34</v>
      </c>
      <c r="D78" s="10" t="s">
        <v>527</v>
      </c>
      <c r="E78" s="10" t="s">
        <v>299</v>
      </c>
      <c r="F78" s="10" t="s">
        <v>33</v>
      </c>
      <c r="G78" s="14">
        <v>1000010059</v>
      </c>
      <c r="H78" s="14" t="s">
        <v>534</v>
      </c>
      <c r="J78" s="12"/>
      <c r="K78" s="11" t="s">
        <v>145</v>
      </c>
      <c r="M78" s="11" t="s">
        <v>145</v>
      </c>
      <c r="N78" s="11" t="s">
        <v>145</v>
      </c>
      <c r="R78" s="11" t="s">
        <v>525</v>
      </c>
      <c r="S78" s="11" t="s">
        <v>34</v>
      </c>
      <c r="T78" s="14" t="s">
        <v>603</v>
      </c>
      <c r="U78" s="16">
        <v>45589</v>
      </c>
      <c r="W78" s="17">
        <v>-24780</v>
      </c>
      <c r="X78" s="17">
        <v>-24780</v>
      </c>
      <c r="Y78" s="11" t="s">
        <v>303</v>
      </c>
      <c r="Z78" s="11" t="s">
        <v>900</v>
      </c>
      <c r="AA78" s="13">
        <v>45691</v>
      </c>
      <c r="AB78" s="13">
        <v>45691</v>
      </c>
      <c r="AD78" s="16">
        <v>45726</v>
      </c>
      <c r="AE78" s="11">
        <v>24780</v>
      </c>
      <c r="AF78" s="11">
        <v>-24780</v>
      </c>
      <c r="AG78" s="14" t="s">
        <v>303</v>
      </c>
      <c r="AH78" s="6" t="str">
        <f>IF(Z78="","",IF(K78="","Please Provide Category",IF(ISNA(VLOOKUP(K78,'Spend Category '!$B$1:$B$134,1,0))=TRUE,"Provided Category is Incorrect","OK")))</f>
        <v>OK</v>
      </c>
    </row>
    <row r="79" spans="1:34" x14ac:dyDescent="0.35">
      <c r="A79" s="5" t="str">
        <f t="shared" si="1"/>
        <v>BRAZIL MANUAL INPUT</v>
      </c>
      <c r="B79" s="11" t="s">
        <v>525</v>
      </c>
      <c r="C79" s="14" t="s">
        <v>34</v>
      </c>
      <c r="D79" s="10" t="s">
        <v>527</v>
      </c>
      <c r="E79" s="10" t="s">
        <v>299</v>
      </c>
      <c r="F79" s="10" t="s">
        <v>33</v>
      </c>
      <c r="G79" s="14">
        <v>1000007805</v>
      </c>
      <c r="H79" s="14" t="s">
        <v>241</v>
      </c>
      <c r="J79" s="12"/>
      <c r="K79" s="11" t="s">
        <v>270</v>
      </c>
      <c r="M79" s="11" t="s">
        <v>270</v>
      </c>
      <c r="N79" s="11" t="s">
        <v>270</v>
      </c>
      <c r="R79" s="11" t="s">
        <v>525</v>
      </c>
      <c r="S79" s="11" t="s">
        <v>34</v>
      </c>
      <c r="T79" s="14" t="s">
        <v>604</v>
      </c>
      <c r="U79" s="16">
        <v>45679</v>
      </c>
      <c r="W79" s="17">
        <v>-20191.53</v>
      </c>
      <c r="X79" s="17">
        <v>-20191.53</v>
      </c>
      <c r="Y79" s="11" t="s">
        <v>303</v>
      </c>
      <c r="Z79" s="11" t="s">
        <v>901</v>
      </c>
      <c r="AA79" s="13">
        <v>45691</v>
      </c>
      <c r="AB79" s="13">
        <v>45666</v>
      </c>
      <c r="AD79" s="16">
        <v>45699</v>
      </c>
      <c r="AE79" s="11">
        <v>20191.53</v>
      </c>
      <c r="AF79" s="11">
        <v>-20191.53</v>
      </c>
      <c r="AG79" s="14" t="s">
        <v>303</v>
      </c>
      <c r="AH79" s="6" t="str">
        <f>IF(Z79="","",IF(K79="","Please Provide Category",IF(ISNA(VLOOKUP(K79,'Spend Category '!$B$1:$B$134,1,0))=TRUE,"Provided Category is Incorrect","OK")))</f>
        <v>OK</v>
      </c>
    </row>
    <row r="80" spans="1:34" x14ac:dyDescent="0.35">
      <c r="A80" s="5" t="str">
        <f t="shared" si="1"/>
        <v>BRAZIL MANUAL INPUT</v>
      </c>
      <c r="B80" s="11" t="s">
        <v>526</v>
      </c>
      <c r="C80" s="14" t="s">
        <v>322</v>
      </c>
      <c r="D80" s="10" t="s">
        <v>528</v>
      </c>
      <c r="E80" s="10" t="s">
        <v>299</v>
      </c>
      <c r="F80" s="10" t="s">
        <v>33</v>
      </c>
      <c r="G80" s="14">
        <v>1000011740</v>
      </c>
      <c r="H80" s="14" t="s">
        <v>374</v>
      </c>
      <c r="J80" s="12"/>
      <c r="K80" s="11" t="s">
        <v>110</v>
      </c>
      <c r="M80" s="11" t="s">
        <v>110</v>
      </c>
      <c r="N80" s="11" t="s">
        <v>110</v>
      </c>
      <c r="R80" s="11" t="s">
        <v>526</v>
      </c>
      <c r="S80" s="11" t="s">
        <v>322</v>
      </c>
      <c r="T80" s="14" t="s">
        <v>437</v>
      </c>
      <c r="U80" s="16">
        <v>45650</v>
      </c>
      <c r="W80" s="17">
        <v>-550</v>
      </c>
      <c r="X80" s="17">
        <v>-550</v>
      </c>
      <c r="Y80" s="11" t="s">
        <v>303</v>
      </c>
      <c r="Z80" s="11" t="s">
        <v>902</v>
      </c>
      <c r="AA80" s="13">
        <v>45691</v>
      </c>
      <c r="AB80" s="13">
        <v>45691</v>
      </c>
      <c r="AD80" s="16">
        <v>45713</v>
      </c>
      <c r="AE80" s="11">
        <v>550</v>
      </c>
      <c r="AF80" s="11">
        <v>-550</v>
      </c>
      <c r="AG80" s="14" t="s">
        <v>303</v>
      </c>
      <c r="AH80" s="6" t="str">
        <f>IF(Z80="","",IF(K80="","Please Provide Category",IF(ISNA(VLOOKUP(K80,'Spend Category '!$B$1:$B$134,1,0))=TRUE,"Provided Category is Incorrect","OK")))</f>
        <v>OK</v>
      </c>
    </row>
    <row r="81" spans="1:34" x14ac:dyDescent="0.35">
      <c r="A81" s="5" t="str">
        <f t="shared" si="1"/>
        <v>BRAZIL MANUAL INPUT</v>
      </c>
      <c r="B81" s="11" t="s">
        <v>525</v>
      </c>
      <c r="C81" s="14" t="s">
        <v>34</v>
      </c>
      <c r="D81" s="10" t="s">
        <v>527</v>
      </c>
      <c r="E81" s="10" t="s">
        <v>299</v>
      </c>
      <c r="F81" s="10" t="s">
        <v>33</v>
      </c>
      <c r="G81" s="14">
        <v>1000011611</v>
      </c>
      <c r="H81" s="14" t="s">
        <v>313</v>
      </c>
      <c r="J81" s="12"/>
      <c r="K81" s="11" t="s">
        <v>146</v>
      </c>
      <c r="M81" s="11" t="s">
        <v>146</v>
      </c>
      <c r="N81" s="11" t="s">
        <v>146</v>
      </c>
      <c r="R81" s="11" t="s">
        <v>525</v>
      </c>
      <c r="S81" s="11" t="s">
        <v>34</v>
      </c>
      <c r="T81" s="14" t="s">
        <v>605</v>
      </c>
      <c r="U81" s="16">
        <v>45376</v>
      </c>
      <c r="W81" s="17">
        <v>-689.16</v>
      </c>
      <c r="X81" s="17">
        <v>-689.16</v>
      </c>
      <c r="Y81" s="11" t="s">
        <v>303</v>
      </c>
      <c r="Z81" s="11" t="s">
        <v>903</v>
      </c>
      <c r="AA81" s="13">
        <v>45691</v>
      </c>
      <c r="AB81" s="13">
        <v>45674</v>
      </c>
      <c r="AD81" s="16"/>
      <c r="AE81" s="11">
        <v>689.16</v>
      </c>
      <c r="AF81" s="11">
        <v>-689.16</v>
      </c>
      <c r="AG81" s="14" t="s">
        <v>303</v>
      </c>
      <c r="AH81" s="6" t="str">
        <f>IF(Z81="","",IF(K81="","Please Provide Category",IF(ISNA(VLOOKUP(K81,'Spend Category '!$B$1:$B$134,1,0))=TRUE,"Provided Category is Incorrect","OK")))</f>
        <v>OK</v>
      </c>
    </row>
    <row r="82" spans="1:34" x14ac:dyDescent="0.35">
      <c r="A82" s="5" t="str">
        <f t="shared" si="1"/>
        <v>BRAZIL MANUAL INPUT</v>
      </c>
      <c r="B82" s="11" t="s">
        <v>525</v>
      </c>
      <c r="C82" s="14" t="s">
        <v>34</v>
      </c>
      <c r="D82" s="10" t="s">
        <v>527</v>
      </c>
      <c r="E82" s="10" t="s">
        <v>299</v>
      </c>
      <c r="F82" s="10" t="s">
        <v>33</v>
      </c>
      <c r="G82" s="14">
        <v>1000005802</v>
      </c>
      <c r="H82" s="14" t="s">
        <v>234</v>
      </c>
      <c r="J82" s="12"/>
      <c r="K82" s="11" t="s">
        <v>122</v>
      </c>
      <c r="M82" s="11" t="s">
        <v>122</v>
      </c>
      <c r="N82" s="11" t="s">
        <v>122</v>
      </c>
      <c r="R82" s="11" t="s">
        <v>525</v>
      </c>
      <c r="S82" s="11" t="s">
        <v>34</v>
      </c>
      <c r="T82" s="14" t="s">
        <v>468</v>
      </c>
      <c r="U82" s="16">
        <v>45663</v>
      </c>
      <c r="W82" s="17">
        <v>-20999.38</v>
      </c>
      <c r="X82" s="17">
        <v>-20999.38</v>
      </c>
      <c r="Y82" s="11" t="s">
        <v>303</v>
      </c>
      <c r="Z82" s="11" t="s">
        <v>904</v>
      </c>
      <c r="AA82" s="13">
        <v>45691</v>
      </c>
      <c r="AB82" s="13">
        <v>45691</v>
      </c>
      <c r="AD82" s="16"/>
      <c r="AE82" s="11">
        <v>20999.38</v>
      </c>
      <c r="AF82" s="11">
        <v>-20999.38</v>
      </c>
      <c r="AG82" s="14" t="s">
        <v>303</v>
      </c>
      <c r="AH82" s="6" t="str">
        <f>IF(Z82="","",IF(K82="","Please Provide Category",IF(ISNA(VLOOKUP(K82,'Spend Category '!$B$1:$B$134,1,0))=TRUE,"Provided Category is Incorrect","OK")))</f>
        <v>OK</v>
      </c>
    </row>
    <row r="83" spans="1:34" x14ac:dyDescent="0.35">
      <c r="A83" s="5" t="str">
        <f t="shared" si="1"/>
        <v>BRAZIL MANUAL INPUT</v>
      </c>
      <c r="B83" s="11" t="s">
        <v>525</v>
      </c>
      <c r="C83" s="14" t="s">
        <v>34</v>
      </c>
      <c r="D83" s="10" t="s">
        <v>527</v>
      </c>
      <c r="E83" s="10" t="s">
        <v>299</v>
      </c>
      <c r="F83" s="10" t="s">
        <v>33</v>
      </c>
      <c r="G83" s="14">
        <v>1000002947</v>
      </c>
      <c r="H83" s="14" t="s">
        <v>211</v>
      </c>
      <c r="J83" s="12"/>
      <c r="K83" s="11" t="s">
        <v>66</v>
      </c>
      <c r="M83" s="11" t="s">
        <v>66</v>
      </c>
      <c r="N83" s="11" t="s">
        <v>66</v>
      </c>
      <c r="R83" s="11" t="s">
        <v>525</v>
      </c>
      <c r="S83" s="11" t="s">
        <v>34</v>
      </c>
      <c r="T83" s="14" t="s">
        <v>414</v>
      </c>
      <c r="U83" s="16">
        <v>45639</v>
      </c>
      <c r="W83" s="17">
        <v>-5905.07</v>
      </c>
      <c r="X83" s="17">
        <v>-5905.07</v>
      </c>
      <c r="Y83" s="11" t="s">
        <v>303</v>
      </c>
      <c r="Z83" s="11" t="s">
        <v>905</v>
      </c>
      <c r="AA83" s="13">
        <v>45692</v>
      </c>
      <c r="AB83" s="13">
        <v>45691</v>
      </c>
      <c r="AD83" s="16"/>
      <c r="AE83" s="11">
        <v>5995</v>
      </c>
      <c r="AF83" s="11">
        <v>-5905.07</v>
      </c>
      <c r="AG83" s="14" t="s">
        <v>303</v>
      </c>
      <c r="AH83" s="6" t="str">
        <f>IF(Z83="","",IF(K83="","Please Provide Category",IF(ISNA(VLOOKUP(K83,'Spend Category '!$B$1:$B$134,1,0))=TRUE,"Provided Category is Incorrect","OK")))</f>
        <v>OK</v>
      </c>
    </row>
    <row r="84" spans="1:34" x14ac:dyDescent="0.35">
      <c r="A84" s="5" t="str">
        <f t="shared" si="1"/>
        <v>BRAZIL MANUAL INPUT</v>
      </c>
      <c r="B84" s="11" t="s">
        <v>525</v>
      </c>
      <c r="C84" s="14" t="s">
        <v>34</v>
      </c>
      <c r="D84" s="10" t="s">
        <v>527</v>
      </c>
      <c r="E84" s="10" t="s">
        <v>299</v>
      </c>
      <c r="F84" s="10" t="s">
        <v>33</v>
      </c>
      <c r="G84" s="14">
        <v>1000011301</v>
      </c>
      <c r="H84" s="14" t="s">
        <v>205</v>
      </c>
      <c r="J84" s="12"/>
      <c r="K84" s="11" t="s">
        <v>141</v>
      </c>
      <c r="M84" s="11" t="s">
        <v>141</v>
      </c>
      <c r="N84" s="11" t="s">
        <v>141</v>
      </c>
      <c r="R84" s="11" t="s">
        <v>525</v>
      </c>
      <c r="S84" s="11" t="s">
        <v>34</v>
      </c>
      <c r="T84" s="14" t="s">
        <v>427</v>
      </c>
      <c r="U84" s="16">
        <v>45650</v>
      </c>
      <c r="W84" s="17">
        <v>-437.21</v>
      </c>
      <c r="X84" s="17">
        <v>-437.21</v>
      </c>
      <c r="Y84" s="11" t="s">
        <v>303</v>
      </c>
      <c r="Z84" s="11" t="s">
        <v>906</v>
      </c>
      <c r="AA84" s="13">
        <v>45692</v>
      </c>
      <c r="AB84" s="13">
        <v>45692</v>
      </c>
      <c r="AD84" s="16"/>
      <c r="AE84" s="11">
        <v>437.21</v>
      </c>
      <c r="AF84" s="11">
        <v>-437.21</v>
      </c>
      <c r="AG84" s="14" t="s">
        <v>303</v>
      </c>
      <c r="AH84" s="6" t="str">
        <f>IF(Z84="","",IF(K84="","Please Provide Category",IF(ISNA(VLOOKUP(K84,'Spend Category '!$B$1:$B$134,1,0))=TRUE,"Provided Category is Incorrect","OK")))</f>
        <v>OK</v>
      </c>
    </row>
    <row r="85" spans="1:34" x14ac:dyDescent="0.35">
      <c r="A85" s="5" t="str">
        <f t="shared" si="1"/>
        <v>BRAZIL MANUAL INPUT</v>
      </c>
      <c r="B85" s="11" t="s">
        <v>525</v>
      </c>
      <c r="C85" s="14" t="s">
        <v>34</v>
      </c>
      <c r="D85" s="10" t="s">
        <v>527</v>
      </c>
      <c r="E85" s="10" t="s">
        <v>299</v>
      </c>
      <c r="F85" s="10" t="s">
        <v>33</v>
      </c>
      <c r="G85" s="14">
        <v>1000010763</v>
      </c>
      <c r="H85" s="14" t="s">
        <v>535</v>
      </c>
      <c r="J85" s="12"/>
      <c r="K85" s="11" t="s">
        <v>38</v>
      </c>
      <c r="M85" s="11" t="s">
        <v>38</v>
      </c>
      <c r="N85" s="11" t="s">
        <v>38</v>
      </c>
      <c r="R85" s="11" t="s">
        <v>525</v>
      </c>
      <c r="S85" s="11" t="s">
        <v>34</v>
      </c>
      <c r="T85" s="14" t="s">
        <v>606</v>
      </c>
      <c r="U85" s="16">
        <v>45686</v>
      </c>
      <c r="W85" s="17">
        <v>-16942</v>
      </c>
      <c r="X85" s="17">
        <v>-16942</v>
      </c>
      <c r="Y85" s="11" t="s">
        <v>303</v>
      </c>
      <c r="Z85" s="11" t="s">
        <v>907</v>
      </c>
      <c r="AA85" s="13">
        <v>45692</v>
      </c>
      <c r="AB85" s="13">
        <v>45692</v>
      </c>
      <c r="AD85" s="16"/>
      <c r="AE85" s="11">
        <v>17200</v>
      </c>
      <c r="AF85" s="11">
        <v>-16942</v>
      </c>
      <c r="AG85" s="14" t="s">
        <v>303</v>
      </c>
      <c r="AH85" s="6" t="str">
        <f>IF(Z85="","",IF(K85="","Please Provide Category",IF(ISNA(VLOOKUP(K85,'Spend Category '!$B$1:$B$134,1,0))=TRUE,"Provided Category is Incorrect","OK")))</f>
        <v>OK</v>
      </c>
    </row>
    <row r="86" spans="1:34" x14ac:dyDescent="0.35">
      <c r="A86" s="5" t="str">
        <f t="shared" si="1"/>
        <v>BRAZIL MANUAL INPUT</v>
      </c>
      <c r="B86" s="11" t="s">
        <v>526</v>
      </c>
      <c r="C86" s="14" t="s">
        <v>322</v>
      </c>
      <c r="D86" s="10" t="s">
        <v>528</v>
      </c>
      <c r="E86" s="10" t="s">
        <v>299</v>
      </c>
      <c r="F86" s="10" t="s">
        <v>33</v>
      </c>
      <c r="G86" s="14">
        <v>1000010196</v>
      </c>
      <c r="H86" s="14" t="s">
        <v>214</v>
      </c>
      <c r="J86" s="12"/>
      <c r="K86" s="11" t="s">
        <v>124</v>
      </c>
      <c r="M86" s="11" t="s">
        <v>124</v>
      </c>
      <c r="N86" s="11" t="s">
        <v>124</v>
      </c>
      <c r="R86" s="11" t="s">
        <v>526</v>
      </c>
      <c r="S86" s="11" t="s">
        <v>322</v>
      </c>
      <c r="T86" s="14" t="s">
        <v>424</v>
      </c>
      <c r="U86" s="16">
        <v>45650</v>
      </c>
      <c r="W86" s="17">
        <v>-470.79</v>
      </c>
      <c r="X86" s="17">
        <v>-470.79</v>
      </c>
      <c r="Y86" s="11" t="s">
        <v>303</v>
      </c>
      <c r="Z86" s="11" t="s">
        <v>908</v>
      </c>
      <c r="AA86" s="13">
        <v>45692</v>
      </c>
      <c r="AB86" s="13">
        <v>45691</v>
      </c>
      <c r="AD86" s="16"/>
      <c r="AE86" s="11">
        <v>470.79</v>
      </c>
      <c r="AF86" s="11">
        <v>-470.79</v>
      </c>
      <c r="AG86" s="14" t="s">
        <v>303</v>
      </c>
      <c r="AH86" s="6" t="str">
        <f>IF(Z86="","",IF(K86="","Please Provide Category",IF(ISNA(VLOOKUP(K86,'Spend Category '!$B$1:$B$134,1,0))=TRUE,"Provided Category is Incorrect","OK")))</f>
        <v>OK</v>
      </c>
    </row>
    <row r="87" spans="1:34" x14ac:dyDescent="0.35">
      <c r="A87" s="5" t="str">
        <f t="shared" si="1"/>
        <v>BRAZIL MANUAL INPUT</v>
      </c>
      <c r="B87" s="11" t="s">
        <v>525</v>
      </c>
      <c r="C87" s="14" t="s">
        <v>34</v>
      </c>
      <c r="D87" s="10" t="s">
        <v>527</v>
      </c>
      <c r="E87" s="10" t="s">
        <v>299</v>
      </c>
      <c r="F87" s="10" t="s">
        <v>33</v>
      </c>
      <c r="G87" s="14">
        <v>1000010196</v>
      </c>
      <c r="H87" s="14" t="s">
        <v>214</v>
      </c>
      <c r="J87" s="12"/>
      <c r="K87" s="11" t="s">
        <v>124</v>
      </c>
      <c r="M87" s="11" t="s">
        <v>124</v>
      </c>
      <c r="N87" s="11" t="s">
        <v>124</v>
      </c>
      <c r="R87" s="11" t="s">
        <v>525</v>
      </c>
      <c r="S87" s="11" t="s">
        <v>34</v>
      </c>
      <c r="T87" s="14" t="s">
        <v>471</v>
      </c>
      <c r="U87" s="16">
        <v>45650</v>
      </c>
      <c r="W87" s="17">
        <v>-627.72</v>
      </c>
      <c r="X87" s="17">
        <v>-627.72</v>
      </c>
      <c r="Y87" s="11" t="s">
        <v>303</v>
      </c>
      <c r="Z87" s="11" t="s">
        <v>909</v>
      </c>
      <c r="AA87" s="13">
        <v>45692</v>
      </c>
      <c r="AB87" s="13">
        <v>45691</v>
      </c>
      <c r="AD87" s="16"/>
      <c r="AE87" s="11">
        <v>627.72</v>
      </c>
      <c r="AF87" s="11">
        <v>-627.72</v>
      </c>
      <c r="AG87" s="14" t="s">
        <v>303</v>
      </c>
      <c r="AH87" s="6" t="str">
        <f>IF(Z87="","",IF(K87="","Please Provide Category",IF(ISNA(VLOOKUP(K87,'Spend Category '!$B$1:$B$134,1,0))=TRUE,"Provided Category is Incorrect","OK")))</f>
        <v>OK</v>
      </c>
    </row>
    <row r="88" spans="1:34" x14ac:dyDescent="0.35">
      <c r="A88" s="5" t="str">
        <f t="shared" si="1"/>
        <v>BRAZIL MANUAL INPUT</v>
      </c>
      <c r="B88" s="11" t="s">
        <v>525</v>
      </c>
      <c r="C88" s="14" t="s">
        <v>34</v>
      </c>
      <c r="D88" s="10" t="s">
        <v>527</v>
      </c>
      <c r="E88" s="10" t="s">
        <v>299</v>
      </c>
      <c r="F88" s="10" t="s">
        <v>33</v>
      </c>
      <c r="G88" s="14">
        <v>1000010196</v>
      </c>
      <c r="H88" s="14" t="s">
        <v>214</v>
      </c>
      <c r="J88" s="12"/>
      <c r="K88" s="11" t="s">
        <v>124</v>
      </c>
      <c r="M88" s="11" t="s">
        <v>124</v>
      </c>
      <c r="N88" s="11" t="s">
        <v>124</v>
      </c>
      <c r="R88" s="11" t="s">
        <v>525</v>
      </c>
      <c r="S88" s="11" t="s">
        <v>34</v>
      </c>
      <c r="T88" s="14" t="s">
        <v>480</v>
      </c>
      <c r="U88" s="16">
        <v>45672</v>
      </c>
      <c r="W88" s="17">
        <v>-148.86000000000001</v>
      </c>
      <c r="X88" s="17">
        <v>-148.86000000000001</v>
      </c>
      <c r="Y88" s="11" t="s">
        <v>303</v>
      </c>
      <c r="Z88" s="11" t="s">
        <v>910</v>
      </c>
      <c r="AA88" s="13">
        <v>45692</v>
      </c>
      <c r="AB88" s="13">
        <v>45691</v>
      </c>
      <c r="AD88" s="16"/>
      <c r="AE88" s="11">
        <v>148.86000000000001</v>
      </c>
      <c r="AF88" s="11">
        <v>-148.86000000000001</v>
      </c>
      <c r="AG88" s="14" t="s">
        <v>303</v>
      </c>
      <c r="AH88" s="6" t="str">
        <f>IF(Z88="","",IF(K88="","Please Provide Category",IF(ISNA(VLOOKUP(K88,'Spend Category '!$B$1:$B$134,1,0))=TRUE,"Provided Category is Incorrect","OK")))</f>
        <v>OK</v>
      </c>
    </row>
    <row r="89" spans="1:34" x14ac:dyDescent="0.35">
      <c r="A89" s="5" t="str">
        <f t="shared" si="1"/>
        <v>BRAZIL MANUAL INPUT</v>
      </c>
      <c r="B89" s="11" t="s">
        <v>526</v>
      </c>
      <c r="C89" s="14" t="s">
        <v>322</v>
      </c>
      <c r="D89" s="10" t="s">
        <v>528</v>
      </c>
      <c r="E89" s="10" t="s">
        <v>299</v>
      </c>
      <c r="F89" s="10" t="s">
        <v>33</v>
      </c>
      <c r="G89" s="14">
        <v>1000011740</v>
      </c>
      <c r="H89" s="14" t="s">
        <v>374</v>
      </c>
      <c r="J89" s="12"/>
      <c r="K89" s="11" t="s">
        <v>110</v>
      </c>
      <c r="M89" s="11" t="s">
        <v>110</v>
      </c>
      <c r="N89" s="11" t="s">
        <v>110</v>
      </c>
      <c r="R89" s="11" t="s">
        <v>526</v>
      </c>
      <c r="S89" s="11" t="s">
        <v>322</v>
      </c>
      <c r="T89" s="14" t="s">
        <v>437</v>
      </c>
      <c r="U89" s="16">
        <v>45650</v>
      </c>
      <c r="W89" s="17">
        <v>-550</v>
      </c>
      <c r="X89" s="17">
        <v>-550</v>
      </c>
      <c r="Y89" s="11" t="s">
        <v>303</v>
      </c>
      <c r="Z89" s="11" t="s">
        <v>911</v>
      </c>
      <c r="AA89" s="13">
        <v>45692</v>
      </c>
      <c r="AB89" s="13">
        <v>45636</v>
      </c>
      <c r="AD89" s="16">
        <v>45693</v>
      </c>
      <c r="AE89" s="11">
        <v>550</v>
      </c>
      <c r="AF89" s="11">
        <v>-550</v>
      </c>
      <c r="AG89" s="14" t="s">
        <v>303</v>
      </c>
      <c r="AH89" s="6" t="str">
        <f>IF(Z89="","",IF(K89="","Please Provide Category",IF(ISNA(VLOOKUP(K89,'Spend Category '!$B$1:$B$134,1,0))=TRUE,"Provided Category is Incorrect","OK")))</f>
        <v>OK</v>
      </c>
    </row>
    <row r="90" spans="1:34" x14ac:dyDescent="0.35">
      <c r="A90" s="5" t="str">
        <f t="shared" si="1"/>
        <v>BRAZIL MANUAL INPUT</v>
      </c>
      <c r="B90" s="11" t="s">
        <v>526</v>
      </c>
      <c r="C90" s="14" t="s">
        <v>322</v>
      </c>
      <c r="D90" s="10" t="s">
        <v>528</v>
      </c>
      <c r="E90" s="10" t="s">
        <v>299</v>
      </c>
      <c r="F90" s="10" t="s">
        <v>33</v>
      </c>
      <c r="G90" s="14">
        <v>1000010179</v>
      </c>
      <c r="H90" s="14" t="s">
        <v>336</v>
      </c>
      <c r="J90" s="12"/>
      <c r="K90" s="11" t="s">
        <v>43</v>
      </c>
      <c r="M90" s="11" t="s">
        <v>43</v>
      </c>
      <c r="N90" s="11" t="s">
        <v>43</v>
      </c>
      <c r="R90" s="11" t="s">
        <v>526</v>
      </c>
      <c r="S90" s="11" t="s">
        <v>322</v>
      </c>
      <c r="T90" s="14" t="s">
        <v>607</v>
      </c>
      <c r="U90" s="16">
        <v>45624</v>
      </c>
      <c r="W90" s="17">
        <v>-4335.91</v>
      </c>
      <c r="X90" s="17">
        <v>-4335.91</v>
      </c>
      <c r="Y90" s="11" t="s">
        <v>303</v>
      </c>
      <c r="Z90" s="11" t="s">
        <v>912</v>
      </c>
      <c r="AA90" s="13">
        <v>45692</v>
      </c>
      <c r="AB90" s="13">
        <v>45691</v>
      </c>
      <c r="AD90" s="16"/>
      <c r="AE90" s="11">
        <v>5115.96</v>
      </c>
      <c r="AF90" s="11">
        <v>-4335.91</v>
      </c>
      <c r="AG90" s="14" t="s">
        <v>303</v>
      </c>
      <c r="AH90" s="6" t="str">
        <f>IF(Z90="","",IF(K90="","Please Provide Category",IF(ISNA(VLOOKUP(K90,'Spend Category '!$B$1:$B$134,1,0))=TRUE,"Provided Category is Incorrect","OK")))</f>
        <v>OK</v>
      </c>
    </row>
    <row r="91" spans="1:34" x14ac:dyDescent="0.35">
      <c r="A91" s="5" t="str">
        <f t="shared" si="1"/>
        <v>BRAZIL MANUAL INPUT</v>
      </c>
      <c r="B91" s="11" t="s">
        <v>526</v>
      </c>
      <c r="C91" s="14" t="s">
        <v>322</v>
      </c>
      <c r="D91" s="10" t="s">
        <v>528</v>
      </c>
      <c r="E91" s="10" t="s">
        <v>299</v>
      </c>
      <c r="F91" s="10" t="s">
        <v>33</v>
      </c>
      <c r="G91" s="14">
        <v>1000010182</v>
      </c>
      <c r="H91" s="14" t="s">
        <v>250</v>
      </c>
      <c r="J91" s="12"/>
      <c r="K91" s="11" t="s">
        <v>72</v>
      </c>
      <c r="M91" s="11" t="s">
        <v>72</v>
      </c>
      <c r="N91" s="11" t="s">
        <v>72</v>
      </c>
      <c r="R91" s="11" t="s">
        <v>526</v>
      </c>
      <c r="S91" s="11" t="s">
        <v>322</v>
      </c>
      <c r="T91" s="14" t="s">
        <v>446</v>
      </c>
      <c r="U91" s="16">
        <v>45652</v>
      </c>
      <c r="W91" s="17">
        <v>-5105.4399999999996</v>
      </c>
      <c r="X91" s="17">
        <v>-5105.4399999999996</v>
      </c>
      <c r="Y91" s="11" t="s">
        <v>303</v>
      </c>
      <c r="Z91" s="11" t="s">
        <v>913</v>
      </c>
      <c r="AA91" s="13">
        <v>45692</v>
      </c>
      <c r="AB91" s="13">
        <v>45692</v>
      </c>
      <c r="AD91" s="16"/>
      <c r="AE91" s="11">
        <v>5105.4399999999996</v>
      </c>
      <c r="AF91" s="11">
        <v>-5105.4399999999996</v>
      </c>
      <c r="AG91" s="14" t="s">
        <v>303</v>
      </c>
      <c r="AH91" s="6" t="str">
        <f>IF(Z91="","",IF(K91="","Please Provide Category",IF(ISNA(VLOOKUP(K91,'Spend Category '!$B$1:$B$134,1,0))=TRUE,"Provided Category is Incorrect","OK")))</f>
        <v>OK</v>
      </c>
    </row>
    <row r="92" spans="1:34" x14ac:dyDescent="0.35">
      <c r="A92" s="5" t="str">
        <f t="shared" si="1"/>
        <v>BRAZIL MANUAL INPUT</v>
      </c>
      <c r="B92" s="11" t="s">
        <v>526</v>
      </c>
      <c r="C92" s="14" t="s">
        <v>322</v>
      </c>
      <c r="D92" s="10" t="s">
        <v>528</v>
      </c>
      <c r="E92" s="10" t="s">
        <v>299</v>
      </c>
      <c r="F92" s="10" t="s">
        <v>33</v>
      </c>
      <c r="G92" s="14">
        <v>1000011711</v>
      </c>
      <c r="H92" s="14" t="s">
        <v>536</v>
      </c>
      <c r="J92" s="12"/>
      <c r="K92" s="11" t="s">
        <v>101</v>
      </c>
      <c r="M92" s="11" t="s">
        <v>101</v>
      </c>
      <c r="N92" s="11" t="s">
        <v>101</v>
      </c>
      <c r="R92" s="11" t="s">
        <v>526</v>
      </c>
      <c r="S92" s="11" t="s">
        <v>322</v>
      </c>
      <c r="T92" s="14" t="s">
        <v>608</v>
      </c>
      <c r="U92" s="16">
        <v>45512</v>
      </c>
      <c r="W92" s="17">
        <v>-500</v>
      </c>
      <c r="X92" s="17">
        <v>-500</v>
      </c>
      <c r="Y92" s="11" t="s">
        <v>303</v>
      </c>
      <c r="Z92" s="11" t="s">
        <v>914</v>
      </c>
      <c r="AA92" s="13">
        <v>45692</v>
      </c>
      <c r="AB92" s="13">
        <v>45692</v>
      </c>
      <c r="AD92" s="16">
        <v>45705</v>
      </c>
      <c r="AE92" s="11">
        <v>500</v>
      </c>
      <c r="AF92" s="11">
        <v>-500</v>
      </c>
      <c r="AG92" s="14" t="s">
        <v>303</v>
      </c>
      <c r="AH92" s="6" t="str">
        <f>IF(Z92="","",IF(K92="","Please Provide Category",IF(ISNA(VLOOKUP(K92,'Spend Category '!$B$1:$B$134,1,0))=TRUE,"Provided Category is Incorrect","OK")))</f>
        <v>OK</v>
      </c>
    </row>
    <row r="93" spans="1:34" x14ac:dyDescent="0.35">
      <c r="A93" s="5" t="str">
        <f t="shared" si="1"/>
        <v>BRAZIL MANUAL INPUT</v>
      </c>
      <c r="B93" s="11" t="s">
        <v>525</v>
      </c>
      <c r="C93" s="14" t="s">
        <v>34</v>
      </c>
      <c r="D93" s="10" t="s">
        <v>527</v>
      </c>
      <c r="E93" s="10" t="s">
        <v>299</v>
      </c>
      <c r="F93" s="10" t="s">
        <v>33</v>
      </c>
      <c r="G93" s="14">
        <v>1000011611</v>
      </c>
      <c r="H93" s="14" t="s">
        <v>313</v>
      </c>
      <c r="J93" s="12"/>
      <c r="K93" s="11" t="s">
        <v>146</v>
      </c>
      <c r="M93" s="11" t="s">
        <v>146</v>
      </c>
      <c r="N93" s="11" t="s">
        <v>146</v>
      </c>
      <c r="R93" s="11" t="s">
        <v>525</v>
      </c>
      <c r="S93" s="11" t="s">
        <v>34</v>
      </c>
      <c r="T93" s="14" t="s">
        <v>609</v>
      </c>
      <c r="U93" s="16">
        <v>45376</v>
      </c>
      <c r="W93" s="17">
        <v>-689.21</v>
      </c>
      <c r="X93" s="17">
        <v>-689.21</v>
      </c>
      <c r="Y93" s="11" t="s">
        <v>303</v>
      </c>
      <c r="Z93" s="11" t="s">
        <v>915</v>
      </c>
      <c r="AA93" s="13">
        <v>45692</v>
      </c>
      <c r="AB93" s="13">
        <v>45632</v>
      </c>
      <c r="AD93" s="16">
        <v>45692</v>
      </c>
      <c r="AE93" s="11">
        <v>689.21</v>
      </c>
      <c r="AF93" s="11">
        <v>-689.21</v>
      </c>
      <c r="AG93" s="14" t="s">
        <v>303</v>
      </c>
      <c r="AH93" s="6" t="str">
        <f>IF(Z93="","",IF(K93="","Please Provide Category",IF(ISNA(VLOOKUP(K93,'Spend Category '!$B$1:$B$134,1,0))=TRUE,"Provided Category is Incorrect","OK")))</f>
        <v>OK</v>
      </c>
    </row>
    <row r="94" spans="1:34" x14ac:dyDescent="0.35">
      <c r="A94" s="5" t="str">
        <f t="shared" si="1"/>
        <v>BRAZIL MANUAL INPUT</v>
      </c>
      <c r="B94" s="11" t="s">
        <v>525</v>
      </c>
      <c r="C94" s="14" t="s">
        <v>34</v>
      </c>
      <c r="D94" s="10" t="s">
        <v>527</v>
      </c>
      <c r="E94" s="10" t="s">
        <v>299</v>
      </c>
      <c r="F94" s="10" t="s">
        <v>33</v>
      </c>
      <c r="G94" s="14">
        <v>1000011301</v>
      </c>
      <c r="H94" s="14" t="s">
        <v>205</v>
      </c>
      <c r="J94" s="12"/>
      <c r="K94" s="11" t="s">
        <v>141</v>
      </c>
      <c r="M94" s="11" t="s">
        <v>141</v>
      </c>
      <c r="N94" s="11" t="s">
        <v>141</v>
      </c>
      <c r="R94" s="11" t="s">
        <v>525</v>
      </c>
      <c r="S94" s="11" t="s">
        <v>34</v>
      </c>
      <c r="T94" s="14" t="s">
        <v>444</v>
      </c>
      <c r="U94" s="16">
        <v>45653</v>
      </c>
      <c r="W94" s="17">
        <v>-865.58</v>
      </c>
      <c r="X94" s="17">
        <v>-865.58</v>
      </c>
      <c r="Y94" s="11" t="s">
        <v>303</v>
      </c>
      <c r="Z94" s="11" t="s">
        <v>916</v>
      </c>
      <c r="AA94" s="13">
        <v>45692</v>
      </c>
      <c r="AB94" s="13">
        <v>45691</v>
      </c>
      <c r="AD94" s="16">
        <v>45693</v>
      </c>
      <c r="AE94" s="11">
        <v>865.58</v>
      </c>
      <c r="AF94" s="11">
        <v>-865.58</v>
      </c>
      <c r="AG94" s="14" t="s">
        <v>303</v>
      </c>
      <c r="AH94" s="6" t="str">
        <f>IF(Z94="","",IF(K94="","Please Provide Category",IF(ISNA(VLOOKUP(K94,'Spend Category '!$B$1:$B$134,1,0))=TRUE,"Provided Category is Incorrect","OK")))</f>
        <v>OK</v>
      </c>
    </row>
    <row r="95" spans="1:34" x14ac:dyDescent="0.35">
      <c r="A95" s="5" t="str">
        <f t="shared" si="1"/>
        <v>BRAZIL MANUAL INPUT</v>
      </c>
      <c r="B95" s="11" t="s">
        <v>525</v>
      </c>
      <c r="C95" s="14" t="s">
        <v>34</v>
      </c>
      <c r="D95" s="10" t="s">
        <v>527</v>
      </c>
      <c r="E95" s="10" t="s">
        <v>299</v>
      </c>
      <c r="F95" s="10" t="s">
        <v>33</v>
      </c>
      <c r="G95" s="14">
        <v>1000011605</v>
      </c>
      <c r="H95" s="14" t="s">
        <v>208</v>
      </c>
      <c r="J95" s="12"/>
      <c r="K95" s="11" t="s">
        <v>96</v>
      </c>
      <c r="M95" s="11" t="s">
        <v>96</v>
      </c>
      <c r="N95" s="11" t="s">
        <v>96</v>
      </c>
      <c r="R95" s="11" t="s">
        <v>525</v>
      </c>
      <c r="S95" s="11" t="s">
        <v>34</v>
      </c>
      <c r="T95" s="14" t="s">
        <v>610</v>
      </c>
      <c r="U95" s="16">
        <v>45650</v>
      </c>
      <c r="W95" s="17">
        <v>-94360.02</v>
      </c>
      <c r="X95" s="17">
        <v>-94360.02</v>
      </c>
      <c r="Y95" s="11" t="s">
        <v>303</v>
      </c>
      <c r="Z95" s="11" t="s">
        <v>917</v>
      </c>
      <c r="AA95" s="13">
        <v>45692</v>
      </c>
      <c r="AB95" s="13">
        <v>45688</v>
      </c>
      <c r="AD95" s="16">
        <v>45698</v>
      </c>
      <c r="AE95" s="11">
        <v>94360.02</v>
      </c>
      <c r="AF95" s="11">
        <v>-94360.02</v>
      </c>
      <c r="AG95" s="14" t="s">
        <v>303</v>
      </c>
      <c r="AH95" s="6" t="str">
        <f>IF(Z95="","",IF(K95="","Please Provide Category",IF(ISNA(VLOOKUP(K95,'Spend Category '!$B$1:$B$134,1,0))=TRUE,"Provided Category is Incorrect","OK")))</f>
        <v>OK</v>
      </c>
    </row>
    <row r="96" spans="1:34" x14ac:dyDescent="0.35">
      <c r="A96" s="5" t="str">
        <f t="shared" si="1"/>
        <v>BRAZIL MANUAL INPUT</v>
      </c>
      <c r="B96" s="11" t="s">
        <v>525</v>
      </c>
      <c r="C96" s="14" t="s">
        <v>34</v>
      </c>
      <c r="D96" s="10" t="s">
        <v>527</v>
      </c>
      <c r="E96" s="10" t="s">
        <v>299</v>
      </c>
      <c r="F96" s="10" t="s">
        <v>33</v>
      </c>
      <c r="G96" s="14">
        <v>1000011892</v>
      </c>
      <c r="H96" s="14" t="s">
        <v>362</v>
      </c>
      <c r="J96" s="12"/>
      <c r="K96" s="11" t="s">
        <v>38</v>
      </c>
      <c r="M96" s="11" t="s">
        <v>38</v>
      </c>
      <c r="N96" s="11" t="s">
        <v>38</v>
      </c>
      <c r="R96" s="11" t="s">
        <v>525</v>
      </c>
      <c r="S96" s="11" t="s">
        <v>34</v>
      </c>
      <c r="T96" s="14" t="s">
        <v>611</v>
      </c>
      <c r="U96" s="16">
        <v>45674</v>
      </c>
      <c r="W96" s="17">
        <v>-10080</v>
      </c>
      <c r="X96" s="17">
        <v>-10080</v>
      </c>
      <c r="Y96" s="11" t="s">
        <v>303</v>
      </c>
      <c r="Z96" s="11" t="s">
        <v>918</v>
      </c>
      <c r="AA96" s="13">
        <v>45692</v>
      </c>
      <c r="AB96" s="13">
        <v>45691</v>
      </c>
      <c r="AD96" s="16">
        <v>45693</v>
      </c>
      <c r="AE96" s="11">
        <v>10080</v>
      </c>
      <c r="AF96" s="11">
        <v>-10080</v>
      </c>
      <c r="AG96" s="14" t="s">
        <v>303</v>
      </c>
      <c r="AH96" s="6" t="str">
        <f>IF(Z96="","",IF(K96="","Please Provide Category",IF(ISNA(VLOOKUP(K96,'Spend Category '!$B$1:$B$134,1,0))=TRUE,"Provided Category is Incorrect","OK")))</f>
        <v>OK</v>
      </c>
    </row>
    <row r="97" spans="1:34" x14ac:dyDescent="0.35">
      <c r="A97" s="5" t="str">
        <f t="shared" si="1"/>
        <v>BRAZIL MANUAL INPUT</v>
      </c>
      <c r="B97" s="11" t="s">
        <v>525</v>
      </c>
      <c r="C97" s="14" t="s">
        <v>34</v>
      </c>
      <c r="D97" s="10" t="s">
        <v>527</v>
      </c>
      <c r="E97" s="10" t="s">
        <v>299</v>
      </c>
      <c r="F97" s="10" t="s">
        <v>33</v>
      </c>
      <c r="G97" s="14">
        <v>1000011892</v>
      </c>
      <c r="H97" s="14" t="s">
        <v>362</v>
      </c>
      <c r="J97" s="12"/>
      <c r="K97" s="11" t="s">
        <v>38</v>
      </c>
      <c r="M97" s="11" t="s">
        <v>38</v>
      </c>
      <c r="N97" s="11" t="s">
        <v>38</v>
      </c>
      <c r="R97" s="11" t="s">
        <v>525</v>
      </c>
      <c r="S97" s="11" t="s">
        <v>34</v>
      </c>
      <c r="T97" s="14" t="s">
        <v>369</v>
      </c>
      <c r="U97" s="16">
        <v>45607</v>
      </c>
      <c r="W97" s="17">
        <v>-47670</v>
      </c>
      <c r="X97" s="17">
        <v>-47670</v>
      </c>
      <c r="Y97" s="11" t="s">
        <v>303</v>
      </c>
      <c r="Z97" s="11" t="s">
        <v>919</v>
      </c>
      <c r="AA97" s="13">
        <v>45692</v>
      </c>
      <c r="AB97" s="13">
        <v>45691</v>
      </c>
      <c r="AD97" s="16"/>
      <c r="AE97" s="11">
        <v>47670</v>
      </c>
      <c r="AF97" s="11">
        <v>-47670</v>
      </c>
      <c r="AG97" s="14" t="s">
        <v>303</v>
      </c>
      <c r="AH97" s="6" t="str">
        <f>IF(Z97="","",IF(K97="","Please Provide Category",IF(ISNA(VLOOKUP(K97,'Spend Category '!$B$1:$B$134,1,0))=TRUE,"Provided Category is Incorrect","OK")))</f>
        <v>OK</v>
      </c>
    </row>
    <row r="98" spans="1:34" x14ac:dyDescent="0.35">
      <c r="A98" s="5" t="str">
        <f t="shared" si="1"/>
        <v>BRAZIL MANUAL INPUT</v>
      </c>
      <c r="B98" s="11" t="s">
        <v>526</v>
      </c>
      <c r="C98" s="14" t="s">
        <v>322</v>
      </c>
      <c r="D98" s="10" t="s">
        <v>528</v>
      </c>
      <c r="E98" s="10" t="s">
        <v>299</v>
      </c>
      <c r="F98" s="10" t="s">
        <v>33</v>
      </c>
      <c r="G98" s="14">
        <v>1000011713</v>
      </c>
      <c r="H98" s="14" t="s">
        <v>251</v>
      </c>
      <c r="J98" s="12"/>
      <c r="K98" s="11" t="s">
        <v>76</v>
      </c>
      <c r="M98" s="11" t="s">
        <v>76</v>
      </c>
      <c r="N98" s="11" t="s">
        <v>76</v>
      </c>
      <c r="R98" s="11" t="s">
        <v>526</v>
      </c>
      <c r="S98" s="11" t="s">
        <v>322</v>
      </c>
      <c r="T98" s="14" t="s">
        <v>430</v>
      </c>
      <c r="U98" s="16">
        <v>45650</v>
      </c>
      <c r="W98" s="17">
        <v>-12.9</v>
      </c>
      <c r="X98" s="17">
        <v>-12.9</v>
      </c>
      <c r="Y98" s="11" t="s">
        <v>303</v>
      </c>
      <c r="Z98" s="11" t="s">
        <v>920</v>
      </c>
      <c r="AA98" s="13">
        <v>45692</v>
      </c>
      <c r="AB98" s="13">
        <v>45691</v>
      </c>
      <c r="AD98" s="16">
        <v>45699</v>
      </c>
      <c r="AE98" s="11">
        <v>12.9</v>
      </c>
      <c r="AF98" s="11">
        <v>-12.9</v>
      </c>
      <c r="AG98" s="14" t="s">
        <v>303</v>
      </c>
      <c r="AH98" s="6" t="str">
        <f>IF(Z98="","",IF(K98="","Please Provide Category",IF(ISNA(VLOOKUP(K98,'Spend Category '!$B$1:$B$134,1,0))=TRUE,"Provided Category is Incorrect","OK")))</f>
        <v>OK</v>
      </c>
    </row>
    <row r="99" spans="1:34" x14ac:dyDescent="0.35">
      <c r="A99" s="5" t="str">
        <f t="shared" si="1"/>
        <v>BRAZIL MANUAL INPUT</v>
      </c>
      <c r="B99" s="11" t="s">
        <v>525</v>
      </c>
      <c r="C99" s="14" t="s">
        <v>34</v>
      </c>
      <c r="D99" s="10" t="s">
        <v>527</v>
      </c>
      <c r="E99" s="10" t="s">
        <v>299</v>
      </c>
      <c r="F99" s="10" t="s">
        <v>33</v>
      </c>
      <c r="G99" s="14">
        <v>1000011081</v>
      </c>
      <c r="H99" s="14" t="s">
        <v>206</v>
      </c>
      <c r="J99" s="12"/>
      <c r="K99" s="11" t="s">
        <v>266</v>
      </c>
      <c r="M99" s="11" t="s">
        <v>266</v>
      </c>
      <c r="N99" s="11" t="s">
        <v>266</v>
      </c>
      <c r="R99" s="11" t="s">
        <v>525</v>
      </c>
      <c r="S99" s="11" t="s">
        <v>34</v>
      </c>
      <c r="T99" s="14" t="s">
        <v>425</v>
      </c>
      <c r="U99" s="16">
        <v>45643</v>
      </c>
      <c r="W99" s="17">
        <v>-680.98</v>
      </c>
      <c r="X99" s="17">
        <v>-680.98</v>
      </c>
      <c r="Y99" s="11" t="s">
        <v>303</v>
      </c>
      <c r="Z99" s="11" t="s">
        <v>921</v>
      </c>
      <c r="AA99" s="13">
        <v>45692</v>
      </c>
      <c r="AB99" s="13">
        <v>45691</v>
      </c>
      <c r="AD99" s="16">
        <v>45706</v>
      </c>
      <c r="AE99" s="11">
        <v>680.98</v>
      </c>
      <c r="AF99" s="11">
        <v>-680.98</v>
      </c>
      <c r="AG99" s="14" t="s">
        <v>303</v>
      </c>
      <c r="AH99" s="6" t="str">
        <f>IF(Z99="","",IF(K99="","Please Provide Category",IF(ISNA(VLOOKUP(K99,'Spend Category '!$B$1:$B$134,1,0))=TRUE,"Provided Category is Incorrect","OK")))</f>
        <v>Provided Category is Incorrect</v>
      </c>
    </row>
    <row r="100" spans="1:34" x14ac:dyDescent="0.35">
      <c r="A100" s="5" t="str">
        <f t="shared" si="1"/>
        <v>BRAZIL MANUAL INPUT</v>
      </c>
      <c r="B100" s="11" t="s">
        <v>525</v>
      </c>
      <c r="C100" s="14" t="s">
        <v>34</v>
      </c>
      <c r="D100" s="10" t="s">
        <v>527</v>
      </c>
      <c r="E100" s="10" t="s">
        <v>299</v>
      </c>
      <c r="F100" s="10" t="s">
        <v>33</v>
      </c>
      <c r="G100" s="14">
        <v>1000010555</v>
      </c>
      <c r="H100" s="14" t="s">
        <v>222</v>
      </c>
      <c r="J100" s="12"/>
      <c r="K100" s="11" t="s">
        <v>266</v>
      </c>
      <c r="M100" s="11" t="s">
        <v>266</v>
      </c>
      <c r="N100" s="11" t="s">
        <v>266</v>
      </c>
      <c r="R100" s="11" t="s">
        <v>525</v>
      </c>
      <c r="S100" s="11" t="s">
        <v>34</v>
      </c>
      <c r="T100" s="14" t="s">
        <v>612</v>
      </c>
      <c r="U100" s="16">
        <v>45667</v>
      </c>
      <c r="W100" s="17">
        <v>-3000</v>
      </c>
      <c r="X100" s="17">
        <v>-3000</v>
      </c>
      <c r="Y100" s="11" t="s">
        <v>303</v>
      </c>
      <c r="Z100" s="11" t="s">
        <v>922</v>
      </c>
      <c r="AA100" s="13">
        <v>45692</v>
      </c>
      <c r="AB100" s="13">
        <v>45692</v>
      </c>
      <c r="AD100" s="16"/>
      <c r="AE100" s="11">
        <v>3000</v>
      </c>
      <c r="AF100" s="11">
        <v>-3000</v>
      </c>
      <c r="AG100" s="14" t="s">
        <v>303</v>
      </c>
      <c r="AH100" s="6" t="str">
        <f>IF(Z100="","",IF(K100="","Please Provide Category",IF(ISNA(VLOOKUP(K100,'Spend Category '!$B$1:$B$134,1,0))=TRUE,"Provided Category is Incorrect","OK")))</f>
        <v>Provided Category is Incorrect</v>
      </c>
    </row>
    <row r="101" spans="1:34" x14ac:dyDescent="0.35">
      <c r="A101" s="5" t="str">
        <f t="shared" si="1"/>
        <v>BRAZIL MANUAL INPUT</v>
      </c>
      <c r="B101" s="11" t="s">
        <v>525</v>
      </c>
      <c r="C101" s="14" t="s">
        <v>34</v>
      </c>
      <c r="D101" s="10" t="s">
        <v>527</v>
      </c>
      <c r="E101" s="10" t="s">
        <v>299</v>
      </c>
      <c r="F101" s="10" t="s">
        <v>33</v>
      </c>
      <c r="G101" s="14">
        <v>1000011612</v>
      </c>
      <c r="H101" s="14" t="s">
        <v>207</v>
      </c>
      <c r="J101" s="12"/>
      <c r="K101" s="11" t="s">
        <v>96</v>
      </c>
      <c r="M101" s="11" t="s">
        <v>96</v>
      </c>
      <c r="N101" s="11" t="s">
        <v>96</v>
      </c>
      <c r="R101" s="11" t="s">
        <v>525</v>
      </c>
      <c r="S101" s="11" t="s">
        <v>34</v>
      </c>
      <c r="T101" s="14" t="s">
        <v>613</v>
      </c>
      <c r="U101" s="16">
        <v>45301</v>
      </c>
      <c r="W101" s="17">
        <v>-59302.28</v>
      </c>
      <c r="X101" s="17">
        <v>-59302.28</v>
      </c>
      <c r="Y101" s="11" t="s">
        <v>303</v>
      </c>
      <c r="Z101" s="11" t="s">
        <v>923</v>
      </c>
      <c r="AA101" s="13">
        <v>45692</v>
      </c>
      <c r="AB101" s="13">
        <v>45678</v>
      </c>
      <c r="AD101" s="16">
        <v>45693</v>
      </c>
      <c r="AE101" s="11">
        <v>59302.28</v>
      </c>
      <c r="AF101" s="11">
        <v>-59302.28</v>
      </c>
      <c r="AG101" s="14" t="s">
        <v>303</v>
      </c>
      <c r="AH101" s="6" t="str">
        <f>IF(Z101="","",IF(K101="","Please Provide Category",IF(ISNA(VLOOKUP(K101,'Spend Category '!$B$1:$B$134,1,0))=TRUE,"Provided Category is Incorrect","OK")))</f>
        <v>OK</v>
      </c>
    </row>
    <row r="102" spans="1:34" x14ac:dyDescent="0.35">
      <c r="A102" s="5" t="str">
        <f t="shared" si="1"/>
        <v>BRAZIL MANUAL INPUT</v>
      </c>
      <c r="B102" s="11" t="s">
        <v>525</v>
      </c>
      <c r="C102" s="14" t="s">
        <v>34</v>
      </c>
      <c r="D102" s="10" t="s">
        <v>527</v>
      </c>
      <c r="E102" s="10" t="s">
        <v>299</v>
      </c>
      <c r="F102" s="10" t="s">
        <v>33</v>
      </c>
      <c r="G102" s="14">
        <v>1000010794</v>
      </c>
      <c r="H102" s="14" t="s">
        <v>212</v>
      </c>
      <c r="J102" s="12"/>
      <c r="K102" s="11" t="s">
        <v>96</v>
      </c>
      <c r="M102" s="11" t="s">
        <v>96</v>
      </c>
      <c r="N102" s="11" t="s">
        <v>96</v>
      </c>
      <c r="R102" s="11" t="s">
        <v>525</v>
      </c>
      <c r="S102" s="11" t="s">
        <v>34</v>
      </c>
      <c r="T102" s="14" t="s">
        <v>352</v>
      </c>
      <c r="U102" s="16">
        <v>45540</v>
      </c>
      <c r="W102" s="17">
        <v>-44748</v>
      </c>
      <c r="X102" s="17">
        <v>-44748</v>
      </c>
      <c r="Y102" s="11" t="s">
        <v>303</v>
      </c>
      <c r="Z102" s="11" t="s">
        <v>924</v>
      </c>
      <c r="AA102" s="13">
        <v>45692</v>
      </c>
      <c r="AB102" s="13">
        <v>45689</v>
      </c>
      <c r="AD102" s="16">
        <v>45700</v>
      </c>
      <c r="AE102" s="11">
        <v>44748</v>
      </c>
      <c r="AF102" s="11">
        <v>-44748</v>
      </c>
      <c r="AG102" s="14" t="s">
        <v>303</v>
      </c>
      <c r="AH102" s="6" t="str">
        <f>IF(Z102="","",IF(K102="","Please Provide Category",IF(ISNA(VLOOKUP(K102,'Spend Category '!$B$1:$B$134,1,0))=TRUE,"Provided Category is Incorrect","OK")))</f>
        <v>OK</v>
      </c>
    </row>
    <row r="103" spans="1:34" x14ac:dyDescent="0.35">
      <c r="A103" s="5" t="str">
        <f t="shared" si="1"/>
        <v>BRAZIL MANUAL INPUT</v>
      </c>
      <c r="B103" s="11" t="s">
        <v>525</v>
      </c>
      <c r="C103" s="14" t="s">
        <v>34</v>
      </c>
      <c r="D103" s="10" t="s">
        <v>527</v>
      </c>
      <c r="E103" s="10" t="s">
        <v>299</v>
      </c>
      <c r="F103" s="10" t="s">
        <v>33</v>
      </c>
      <c r="G103" s="14">
        <v>1000011397</v>
      </c>
      <c r="H103" s="14" t="s">
        <v>212</v>
      </c>
      <c r="J103" s="12"/>
      <c r="K103" s="11" t="s">
        <v>96</v>
      </c>
      <c r="M103" s="11" t="s">
        <v>96</v>
      </c>
      <c r="N103" s="11" t="s">
        <v>96</v>
      </c>
      <c r="R103" s="11" t="s">
        <v>525</v>
      </c>
      <c r="S103" s="11" t="s">
        <v>34</v>
      </c>
      <c r="T103" s="14" t="s">
        <v>509</v>
      </c>
      <c r="U103" s="16">
        <v>45653</v>
      </c>
      <c r="W103" s="17">
        <v>-77600</v>
      </c>
      <c r="X103" s="17">
        <v>-77600</v>
      </c>
      <c r="Y103" s="11" t="s">
        <v>303</v>
      </c>
      <c r="Z103" s="11" t="s">
        <v>925</v>
      </c>
      <c r="AA103" s="13">
        <v>45692</v>
      </c>
      <c r="AB103" s="13">
        <v>45689</v>
      </c>
      <c r="AD103" s="16">
        <v>45700</v>
      </c>
      <c r="AE103" s="11">
        <v>77600</v>
      </c>
      <c r="AF103" s="11">
        <v>-77600</v>
      </c>
      <c r="AG103" s="14" t="s">
        <v>303</v>
      </c>
      <c r="AH103" s="6" t="str">
        <f>IF(Z103="","",IF(K103="","Please Provide Category",IF(ISNA(VLOOKUP(K103,'Spend Category '!$B$1:$B$134,1,0))=TRUE,"Provided Category is Incorrect","OK")))</f>
        <v>OK</v>
      </c>
    </row>
    <row r="104" spans="1:34" x14ac:dyDescent="0.35">
      <c r="A104" s="5" t="str">
        <f t="shared" si="1"/>
        <v>BRAZIL MANUAL INPUT</v>
      </c>
      <c r="B104" s="11" t="s">
        <v>526</v>
      </c>
      <c r="C104" s="14" t="s">
        <v>322</v>
      </c>
      <c r="D104" s="10" t="s">
        <v>528</v>
      </c>
      <c r="E104" s="10" t="s">
        <v>299</v>
      </c>
      <c r="F104" s="10" t="s">
        <v>33</v>
      </c>
      <c r="G104" s="14">
        <v>1000011684</v>
      </c>
      <c r="H104" s="14" t="s">
        <v>257</v>
      </c>
      <c r="J104" s="12"/>
      <c r="K104" s="11" t="s">
        <v>110</v>
      </c>
      <c r="M104" s="11" t="s">
        <v>110</v>
      </c>
      <c r="N104" s="11" t="s">
        <v>110</v>
      </c>
      <c r="R104" s="11" t="s">
        <v>526</v>
      </c>
      <c r="S104" s="11" t="s">
        <v>322</v>
      </c>
      <c r="T104" s="14" t="s">
        <v>421</v>
      </c>
      <c r="U104" s="16">
        <v>45650</v>
      </c>
      <c r="W104" s="17">
        <v>-2975.5</v>
      </c>
      <c r="X104" s="17">
        <v>-2975.5</v>
      </c>
      <c r="Y104" s="11" t="s">
        <v>303</v>
      </c>
      <c r="Z104" s="11" t="s">
        <v>926</v>
      </c>
      <c r="AA104" s="13">
        <v>45692</v>
      </c>
      <c r="AB104" s="13">
        <v>45692</v>
      </c>
      <c r="AD104" s="16"/>
      <c r="AE104" s="11">
        <v>2975.5</v>
      </c>
      <c r="AF104" s="11">
        <v>-2975.5</v>
      </c>
      <c r="AG104" s="14" t="s">
        <v>303</v>
      </c>
      <c r="AH104" s="6" t="str">
        <f>IF(Z104="","",IF(K104="","Please Provide Category",IF(ISNA(VLOOKUP(K104,'Spend Category '!$B$1:$B$134,1,0))=TRUE,"Provided Category is Incorrect","OK")))</f>
        <v>OK</v>
      </c>
    </row>
    <row r="105" spans="1:34" x14ac:dyDescent="0.35">
      <c r="A105" s="5" t="str">
        <f t="shared" si="1"/>
        <v>BRAZIL MANUAL INPUT</v>
      </c>
      <c r="B105" s="11" t="s">
        <v>526</v>
      </c>
      <c r="C105" s="14" t="s">
        <v>322</v>
      </c>
      <c r="D105" s="10" t="s">
        <v>528</v>
      </c>
      <c r="E105" s="10" t="s">
        <v>299</v>
      </c>
      <c r="F105" s="10" t="s">
        <v>33</v>
      </c>
      <c r="G105" s="14">
        <v>1000011684</v>
      </c>
      <c r="H105" s="14" t="s">
        <v>257</v>
      </c>
      <c r="J105" s="12"/>
      <c r="K105" s="11" t="s">
        <v>110</v>
      </c>
      <c r="M105" s="11" t="s">
        <v>110</v>
      </c>
      <c r="N105" s="11" t="s">
        <v>110</v>
      </c>
      <c r="R105" s="11" t="s">
        <v>526</v>
      </c>
      <c r="S105" s="11" t="s">
        <v>322</v>
      </c>
      <c r="T105" s="14" t="s">
        <v>423</v>
      </c>
      <c r="U105" s="16">
        <v>45650</v>
      </c>
      <c r="W105" s="17">
        <v>-4025.4</v>
      </c>
      <c r="X105" s="17">
        <v>-4025.4</v>
      </c>
      <c r="Y105" s="11" t="s">
        <v>303</v>
      </c>
      <c r="Z105" s="11" t="s">
        <v>927</v>
      </c>
      <c r="AA105" s="13">
        <v>45692</v>
      </c>
      <c r="AB105" s="13">
        <v>45692</v>
      </c>
      <c r="AD105" s="16"/>
      <c r="AE105" s="11">
        <v>4025.4</v>
      </c>
      <c r="AF105" s="11">
        <v>-4025.4</v>
      </c>
      <c r="AG105" s="14" t="s">
        <v>303</v>
      </c>
      <c r="AH105" s="6" t="str">
        <f>IF(Z105="","",IF(K105="","Please Provide Category",IF(ISNA(VLOOKUP(K105,'Spend Category '!$B$1:$B$134,1,0))=TRUE,"Provided Category is Incorrect","OK")))</f>
        <v>OK</v>
      </c>
    </row>
    <row r="106" spans="1:34" x14ac:dyDescent="0.35">
      <c r="A106" s="5" t="str">
        <f t="shared" si="1"/>
        <v>BRAZIL MANUAL INPUT</v>
      </c>
      <c r="B106" s="11" t="s">
        <v>525</v>
      </c>
      <c r="C106" s="14" t="s">
        <v>34</v>
      </c>
      <c r="D106" s="10" t="s">
        <v>527</v>
      </c>
      <c r="E106" s="10" t="s">
        <v>299</v>
      </c>
      <c r="F106" s="10" t="s">
        <v>33</v>
      </c>
      <c r="G106" s="14">
        <v>1000000710</v>
      </c>
      <c r="H106" s="14" t="s">
        <v>537</v>
      </c>
      <c r="J106" s="12"/>
      <c r="K106" s="11" t="s">
        <v>144</v>
      </c>
      <c r="M106" s="11" t="s">
        <v>144</v>
      </c>
      <c r="N106" s="11" t="s">
        <v>144</v>
      </c>
      <c r="R106" s="11" t="s">
        <v>525</v>
      </c>
      <c r="S106" s="11" t="s">
        <v>34</v>
      </c>
      <c r="T106" s="14" t="s">
        <v>614</v>
      </c>
      <c r="U106" s="16">
        <v>45691</v>
      </c>
      <c r="W106" s="17">
        <v>-974.32</v>
      </c>
      <c r="X106" s="17">
        <v>-974.32</v>
      </c>
      <c r="Y106" s="11" t="s">
        <v>303</v>
      </c>
      <c r="Z106" s="11" t="s">
        <v>928</v>
      </c>
      <c r="AA106" s="13">
        <v>45692</v>
      </c>
      <c r="AB106" s="13">
        <v>45692</v>
      </c>
      <c r="AD106" s="16"/>
      <c r="AE106" s="11">
        <v>989.16</v>
      </c>
      <c r="AF106" s="11">
        <v>-974.32</v>
      </c>
      <c r="AG106" s="14" t="s">
        <v>303</v>
      </c>
      <c r="AH106" s="6" t="str">
        <f>IF(Z106="","",IF(K106="","Please Provide Category",IF(ISNA(VLOOKUP(K106,'Spend Category '!$B$1:$B$134,1,0))=TRUE,"Provided Category is Incorrect","OK")))</f>
        <v>OK</v>
      </c>
    </row>
    <row r="107" spans="1:34" x14ac:dyDescent="0.35">
      <c r="A107" s="5" t="str">
        <f t="shared" si="1"/>
        <v>BRAZIL MANUAL INPUT</v>
      </c>
      <c r="B107" s="11" t="s">
        <v>525</v>
      </c>
      <c r="C107" s="14" t="s">
        <v>34</v>
      </c>
      <c r="D107" s="10" t="s">
        <v>527</v>
      </c>
      <c r="E107" s="10" t="s">
        <v>299</v>
      </c>
      <c r="F107" s="10" t="s">
        <v>33</v>
      </c>
      <c r="G107" s="14">
        <v>1000000710</v>
      </c>
      <c r="H107" s="14" t="s">
        <v>537</v>
      </c>
      <c r="J107" s="12"/>
      <c r="K107" s="11" t="s">
        <v>144</v>
      </c>
      <c r="M107" s="11" t="s">
        <v>144</v>
      </c>
      <c r="N107" s="11" t="s">
        <v>144</v>
      </c>
      <c r="R107" s="11" t="s">
        <v>525</v>
      </c>
      <c r="S107" s="11" t="s">
        <v>34</v>
      </c>
      <c r="T107" s="14" t="s">
        <v>615</v>
      </c>
      <c r="U107" s="16">
        <v>45691</v>
      </c>
      <c r="W107" s="17">
        <v>-9859.19</v>
      </c>
      <c r="X107" s="17">
        <v>-9859.19</v>
      </c>
      <c r="Y107" s="11" t="s">
        <v>303</v>
      </c>
      <c r="Z107" s="11" t="s">
        <v>929</v>
      </c>
      <c r="AA107" s="13">
        <v>45692</v>
      </c>
      <c r="AB107" s="13">
        <v>45692</v>
      </c>
      <c r="AD107" s="16"/>
      <c r="AE107" s="11">
        <v>9859.19</v>
      </c>
      <c r="AF107" s="11">
        <v>-9859.19</v>
      </c>
      <c r="AG107" s="14" t="s">
        <v>303</v>
      </c>
      <c r="AH107" s="6" t="str">
        <f>IF(Z107="","",IF(K107="","Please Provide Category",IF(ISNA(VLOOKUP(K107,'Spend Category '!$B$1:$B$134,1,0))=TRUE,"Provided Category is Incorrect","OK")))</f>
        <v>OK</v>
      </c>
    </row>
    <row r="108" spans="1:34" x14ac:dyDescent="0.35">
      <c r="A108" s="5" t="str">
        <f t="shared" si="1"/>
        <v>BRAZIL MANUAL INPUT</v>
      </c>
      <c r="B108" s="11" t="s">
        <v>525</v>
      </c>
      <c r="C108" s="14" t="s">
        <v>34</v>
      </c>
      <c r="D108" s="10" t="s">
        <v>527</v>
      </c>
      <c r="E108" s="10" t="s">
        <v>299</v>
      </c>
      <c r="F108" s="10" t="s">
        <v>33</v>
      </c>
      <c r="G108" s="14">
        <v>1000000710</v>
      </c>
      <c r="H108" s="14" t="s">
        <v>537</v>
      </c>
      <c r="J108" s="12"/>
      <c r="K108" s="11" t="s">
        <v>144</v>
      </c>
      <c r="M108" s="11" t="s">
        <v>144</v>
      </c>
      <c r="N108" s="11" t="s">
        <v>144</v>
      </c>
      <c r="R108" s="11" t="s">
        <v>525</v>
      </c>
      <c r="S108" s="11" t="s">
        <v>34</v>
      </c>
      <c r="T108" s="14" t="s">
        <v>615</v>
      </c>
      <c r="U108" s="16">
        <v>45691</v>
      </c>
      <c r="W108" s="17">
        <v>-15592.19</v>
      </c>
      <c r="X108" s="17">
        <v>-15592.19</v>
      </c>
      <c r="Y108" s="11" t="s">
        <v>303</v>
      </c>
      <c r="Z108" s="11" t="s">
        <v>930</v>
      </c>
      <c r="AA108" s="13">
        <v>45692</v>
      </c>
      <c r="AB108" s="13">
        <v>45692</v>
      </c>
      <c r="AD108" s="16"/>
      <c r="AE108" s="11">
        <v>15592.19</v>
      </c>
      <c r="AF108" s="11">
        <v>-15592.19</v>
      </c>
      <c r="AG108" s="14" t="s">
        <v>303</v>
      </c>
      <c r="AH108" s="6" t="str">
        <f>IF(Z108="","",IF(K108="","Please Provide Category",IF(ISNA(VLOOKUP(K108,'Spend Category '!$B$1:$B$134,1,0))=TRUE,"Provided Category is Incorrect","OK")))</f>
        <v>OK</v>
      </c>
    </row>
    <row r="109" spans="1:34" x14ac:dyDescent="0.35">
      <c r="A109" s="5" t="str">
        <f t="shared" si="1"/>
        <v>BRAZIL MANUAL INPUT</v>
      </c>
      <c r="B109" s="11" t="s">
        <v>525</v>
      </c>
      <c r="C109" s="14" t="s">
        <v>34</v>
      </c>
      <c r="D109" s="10" t="s">
        <v>527</v>
      </c>
      <c r="E109" s="10" t="s">
        <v>299</v>
      </c>
      <c r="F109" s="10" t="s">
        <v>33</v>
      </c>
      <c r="G109" s="14">
        <v>1000000710</v>
      </c>
      <c r="H109" s="14" t="s">
        <v>537</v>
      </c>
      <c r="J109" s="12"/>
      <c r="K109" s="11" t="s">
        <v>144</v>
      </c>
      <c r="M109" s="11" t="s">
        <v>144</v>
      </c>
      <c r="N109" s="11" t="s">
        <v>144</v>
      </c>
      <c r="R109" s="11" t="s">
        <v>525</v>
      </c>
      <c r="S109" s="11" t="s">
        <v>34</v>
      </c>
      <c r="T109" s="14" t="s">
        <v>614</v>
      </c>
      <c r="U109" s="16">
        <v>45691</v>
      </c>
      <c r="W109" s="17">
        <v>-974.32</v>
      </c>
      <c r="X109" s="17">
        <v>-974.32</v>
      </c>
      <c r="Y109" s="11" t="s">
        <v>303</v>
      </c>
      <c r="Z109" s="11" t="s">
        <v>931</v>
      </c>
      <c r="AA109" s="13">
        <v>45692</v>
      </c>
      <c r="AB109" s="13">
        <v>45692</v>
      </c>
      <c r="AD109" s="16"/>
      <c r="AE109" s="11">
        <v>989.16</v>
      </c>
      <c r="AF109" s="11">
        <v>-974.32</v>
      </c>
      <c r="AG109" s="14" t="s">
        <v>303</v>
      </c>
      <c r="AH109" s="6" t="str">
        <f>IF(Z109="","",IF(K109="","Please Provide Category",IF(ISNA(VLOOKUP(K109,'Spend Category '!$B$1:$B$134,1,0))=TRUE,"Provided Category is Incorrect","OK")))</f>
        <v>OK</v>
      </c>
    </row>
    <row r="110" spans="1:34" x14ac:dyDescent="0.35">
      <c r="A110" s="5" t="str">
        <f t="shared" si="1"/>
        <v>BRAZIL MANUAL INPUT</v>
      </c>
      <c r="B110" s="11" t="s">
        <v>526</v>
      </c>
      <c r="C110" s="14" t="s">
        <v>322</v>
      </c>
      <c r="D110" s="10" t="s">
        <v>528</v>
      </c>
      <c r="E110" s="10" t="s">
        <v>299</v>
      </c>
      <c r="F110" s="10" t="s">
        <v>33</v>
      </c>
      <c r="G110" s="14">
        <v>1000011660</v>
      </c>
      <c r="H110" s="14" t="s">
        <v>246</v>
      </c>
      <c r="J110" s="12"/>
      <c r="K110" s="11" t="s">
        <v>69</v>
      </c>
      <c r="M110" s="11" t="s">
        <v>69</v>
      </c>
      <c r="N110" s="11" t="s">
        <v>69</v>
      </c>
      <c r="R110" s="11" t="s">
        <v>526</v>
      </c>
      <c r="S110" s="11" t="s">
        <v>322</v>
      </c>
      <c r="T110" s="14" t="s">
        <v>340</v>
      </c>
      <c r="U110" s="16">
        <v>45540</v>
      </c>
      <c r="W110" s="17">
        <v>-180</v>
      </c>
      <c r="X110" s="17">
        <v>-180</v>
      </c>
      <c r="Y110" s="11" t="s">
        <v>303</v>
      </c>
      <c r="Z110" s="11" t="s">
        <v>932</v>
      </c>
      <c r="AA110" s="13">
        <v>45692</v>
      </c>
      <c r="AB110" s="13">
        <v>45692</v>
      </c>
      <c r="AD110" s="16"/>
      <c r="AE110" s="11">
        <v>180</v>
      </c>
      <c r="AF110" s="11">
        <v>-180</v>
      </c>
      <c r="AG110" s="14" t="s">
        <v>303</v>
      </c>
      <c r="AH110" s="6" t="str">
        <f>IF(Z110="","",IF(K110="","Please Provide Category",IF(ISNA(VLOOKUP(K110,'Spend Category '!$B$1:$B$134,1,0))=TRUE,"Provided Category is Incorrect","OK")))</f>
        <v>OK</v>
      </c>
    </row>
    <row r="111" spans="1:34" x14ac:dyDescent="0.35">
      <c r="A111" s="5" t="str">
        <f t="shared" si="1"/>
        <v>BRAZIL MANUAL INPUT</v>
      </c>
      <c r="B111" s="11" t="s">
        <v>525</v>
      </c>
      <c r="C111" s="14" t="s">
        <v>34</v>
      </c>
      <c r="D111" s="10" t="s">
        <v>527</v>
      </c>
      <c r="E111" s="10" t="s">
        <v>299</v>
      </c>
      <c r="F111" s="10" t="s">
        <v>33</v>
      </c>
      <c r="G111" s="14">
        <v>1000009762</v>
      </c>
      <c r="H111" s="14" t="s">
        <v>200</v>
      </c>
      <c r="J111" s="12"/>
      <c r="K111" s="11" t="s">
        <v>265</v>
      </c>
      <c r="M111" s="11" t="s">
        <v>265</v>
      </c>
      <c r="N111" s="11" t="s">
        <v>265</v>
      </c>
      <c r="R111" s="11" t="s">
        <v>525</v>
      </c>
      <c r="S111" s="11" t="s">
        <v>34</v>
      </c>
      <c r="T111" s="14" t="s">
        <v>496</v>
      </c>
      <c r="U111" s="16">
        <v>45643</v>
      </c>
      <c r="W111" s="17">
        <v>-5820.05</v>
      </c>
      <c r="X111" s="17">
        <v>-5820.05</v>
      </c>
      <c r="Y111" s="11" t="s">
        <v>303</v>
      </c>
      <c r="Z111" s="11" t="s">
        <v>933</v>
      </c>
      <c r="AA111" s="13">
        <v>45692</v>
      </c>
      <c r="AB111" s="13">
        <v>45692</v>
      </c>
      <c r="AD111" s="16"/>
      <c r="AE111" s="11">
        <v>5908.68</v>
      </c>
      <c r="AF111" s="11">
        <v>-5820.05</v>
      </c>
      <c r="AG111" s="14" t="s">
        <v>303</v>
      </c>
      <c r="AH111" s="6" t="str">
        <f>IF(Z111="","",IF(K111="","Please Provide Category",IF(ISNA(VLOOKUP(K111,'Spend Category '!$B$1:$B$134,1,0))=TRUE,"Provided Category is Incorrect","OK")))</f>
        <v>Provided Category is Incorrect</v>
      </c>
    </row>
    <row r="112" spans="1:34" x14ac:dyDescent="0.35">
      <c r="A112" s="5" t="str">
        <f t="shared" si="1"/>
        <v>BRAZIL MANUAL INPUT</v>
      </c>
      <c r="B112" s="11" t="s">
        <v>525</v>
      </c>
      <c r="C112" s="14" t="s">
        <v>34</v>
      </c>
      <c r="D112" s="10" t="s">
        <v>527</v>
      </c>
      <c r="E112" s="10" t="s">
        <v>299</v>
      </c>
      <c r="F112" s="10" t="s">
        <v>33</v>
      </c>
      <c r="G112" s="14">
        <v>1000011660</v>
      </c>
      <c r="H112" s="14" t="s">
        <v>246</v>
      </c>
      <c r="J112" s="12"/>
      <c r="K112" s="11" t="s">
        <v>69</v>
      </c>
      <c r="M112" s="11" t="s">
        <v>69</v>
      </c>
      <c r="N112" s="11" t="s">
        <v>69</v>
      </c>
      <c r="R112" s="11" t="s">
        <v>525</v>
      </c>
      <c r="S112" s="11" t="s">
        <v>34</v>
      </c>
      <c r="T112" s="14" t="s">
        <v>616</v>
      </c>
      <c r="U112" s="16">
        <v>45680</v>
      </c>
      <c r="W112" s="17">
        <v>-130</v>
      </c>
      <c r="X112" s="17">
        <v>-130</v>
      </c>
      <c r="Y112" s="11" t="s">
        <v>303</v>
      </c>
      <c r="Z112" s="11" t="s">
        <v>934</v>
      </c>
      <c r="AA112" s="13">
        <v>45693</v>
      </c>
      <c r="AB112" s="13">
        <v>45693</v>
      </c>
      <c r="AD112" s="16"/>
      <c r="AE112" s="11">
        <v>130</v>
      </c>
      <c r="AF112" s="11">
        <v>-130</v>
      </c>
      <c r="AG112" s="14" t="s">
        <v>303</v>
      </c>
      <c r="AH112" s="6" t="str">
        <f>IF(Z112="","",IF(K112="","Please Provide Category",IF(ISNA(VLOOKUP(K112,'Spend Category '!$B$1:$B$134,1,0))=TRUE,"Provided Category is Incorrect","OK")))</f>
        <v>OK</v>
      </c>
    </row>
    <row r="113" spans="1:34" x14ac:dyDescent="0.35">
      <c r="A113" s="5" t="str">
        <f t="shared" si="1"/>
        <v>BRAZIL MANUAL INPUT</v>
      </c>
      <c r="B113" s="11" t="s">
        <v>525</v>
      </c>
      <c r="C113" s="14" t="s">
        <v>34</v>
      </c>
      <c r="D113" s="10" t="s">
        <v>527</v>
      </c>
      <c r="E113" s="10" t="s">
        <v>299</v>
      </c>
      <c r="F113" s="10" t="s">
        <v>33</v>
      </c>
      <c r="G113" s="14">
        <v>1000011660</v>
      </c>
      <c r="H113" s="14" t="s">
        <v>246</v>
      </c>
      <c r="J113" s="12"/>
      <c r="K113" s="11" t="s">
        <v>69</v>
      </c>
      <c r="M113" s="11" t="s">
        <v>69</v>
      </c>
      <c r="N113" s="11" t="s">
        <v>69</v>
      </c>
      <c r="R113" s="11" t="s">
        <v>525</v>
      </c>
      <c r="S113" s="11" t="s">
        <v>34</v>
      </c>
      <c r="T113" s="14" t="s">
        <v>617</v>
      </c>
      <c r="U113" s="16">
        <v>45687</v>
      </c>
      <c r="W113" s="17">
        <v>-130</v>
      </c>
      <c r="X113" s="17">
        <v>-130</v>
      </c>
      <c r="Y113" s="11" t="s">
        <v>303</v>
      </c>
      <c r="Z113" s="11" t="s">
        <v>935</v>
      </c>
      <c r="AA113" s="13">
        <v>45693</v>
      </c>
      <c r="AB113" s="13">
        <v>45693</v>
      </c>
      <c r="AD113" s="16"/>
      <c r="AE113" s="11">
        <v>130</v>
      </c>
      <c r="AF113" s="11">
        <v>-130</v>
      </c>
      <c r="AG113" s="14" t="s">
        <v>303</v>
      </c>
      <c r="AH113" s="6" t="str">
        <f>IF(Z113="","",IF(K113="","Please Provide Category",IF(ISNA(VLOOKUP(K113,'Spend Category '!$B$1:$B$134,1,0))=TRUE,"Provided Category is Incorrect","OK")))</f>
        <v>OK</v>
      </c>
    </row>
    <row r="114" spans="1:34" x14ac:dyDescent="0.35">
      <c r="A114" s="5" t="str">
        <f t="shared" si="1"/>
        <v>BRAZIL MANUAL INPUT</v>
      </c>
      <c r="B114" s="11" t="s">
        <v>525</v>
      </c>
      <c r="C114" s="14" t="s">
        <v>34</v>
      </c>
      <c r="D114" s="10" t="s">
        <v>527</v>
      </c>
      <c r="E114" s="10" t="s">
        <v>299</v>
      </c>
      <c r="F114" s="10" t="s">
        <v>33</v>
      </c>
      <c r="G114" s="14">
        <v>1000011353</v>
      </c>
      <c r="H114" s="14" t="s">
        <v>402</v>
      </c>
      <c r="J114" s="12"/>
      <c r="K114" s="11" t="s">
        <v>58</v>
      </c>
      <c r="M114" s="11" t="s">
        <v>58</v>
      </c>
      <c r="N114" s="11" t="s">
        <v>58</v>
      </c>
      <c r="R114" s="11" t="s">
        <v>525</v>
      </c>
      <c r="S114" s="11" t="s">
        <v>34</v>
      </c>
      <c r="T114" s="14" t="s">
        <v>618</v>
      </c>
      <c r="U114" s="16">
        <v>45680</v>
      </c>
      <c r="W114" s="17">
        <v>-5257.13</v>
      </c>
      <c r="X114" s="17">
        <v>-5257.13</v>
      </c>
      <c r="Y114" s="11" t="s">
        <v>303</v>
      </c>
      <c r="Z114" s="11" t="s">
        <v>936</v>
      </c>
      <c r="AA114" s="13">
        <v>45693</v>
      </c>
      <c r="AB114" s="13">
        <v>45693</v>
      </c>
      <c r="AD114" s="16"/>
      <c r="AE114" s="11">
        <v>5337.19</v>
      </c>
      <c r="AF114" s="11">
        <v>-5257.13</v>
      </c>
      <c r="AG114" s="14" t="s">
        <v>303</v>
      </c>
      <c r="AH114" s="6" t="str">
        <f>IF(Z114="","",IF(K114="","Please Provide Category",IF(ISNA(VLOOKUP(K114,'Spend Category '!$B$1:$B$134,1,0))=TRUE,"Provided Category is Incorrect","OK")))</f>
        <v>OK</v>
      </c>
    </row>
    <row r="115" spans="1:34" x14ac:dyDescent="0.35">
      <c r="A115" s="5" t="str">
        <f t="shared" si="1"/>
        <v>BRAZIL MANUAL INPUT</v>
      </c>
      <c r="B115" s="11" t="s">
        <v>525</v>
      </c>
      <c r="C115" s="14" t="s">
        <v>34</v>
      </c>
      <c r="D115" s="10" t="s">
        <v>527</v>
      </c>
      <c r="E115" s="10" t="s">
        <v>299</v>
      </c>
      <c r="F115" s="10" t="s">
        <v>33</v>
      </c>
      <c r="G115" s="14">
        <v>1000011515</v>
      </c>
      <c r="H115" s="14" t="s">
        <v>202</v>
      </c>
      <c r="J115" s="12"/>
      <c r="K115" s="11" t="s">
        <v>118</v>
      </c>
      <c r="M115" s="11" t="s">
        <v>118</v>
      </c>
      <c r="N115" s="11" t="s">
        <v>118</v>
      </c>
      <c r="R115" s="11" t="s">
        <v>525</v>
      </c>
      <c r="S115" s="11" t="s">
        <v>34</v>
      </c>
      <c r="T115" s="14" t="s">
        <v>619</v>
      </c>
      <c r="U115" s="16">
        <v>45645</v>
      </c>
      <c r="W115" s="17">
        <v>-3990</v>
      </c>
      <c r="X115" s="17">
        <v>-3990</v>
      </c>
      <c r="Y115" s="11" t="s">
        <v>303</v>
      </c>
      <c r="Z115" s="11" t="s">
        <v>937</v>
      </c>
      <c r="AA115" s="13">
        <v>45693</v>
      </c>
      <c r="AB115" s="13">
        <v>45692</v>
      </c>
      <c r="AD115" s="16">
        <v>45699</v>
      </c>
      <c r="AE115" s="11">
        <v>3990</v>
      </c>
      <c r="AF115" s="11">
        <v>-3990</v>
      </c>
      <c r="AG115" s="14" t="s">
        <v>303</v>
      </c>
      <c r="AH115" s="6" t="str">
        <f>IF(Z115="","",IF(K115="","Please Provide Category",IF(ISNA(VLOOKUP(K115,'Spend Category '!$B$1:$B$134,1,0))=TRUE,"Provided Category is Incorrect","OK")))</f>
        <v>OK</v>
      </c>
    </row>
    <row r="116" spans="1:34" x14ac:dyDescent="0.35">
      <c r="A116" s="5" t="str">
        <f t="shared" si="1"/>
        <v>BRAZIL MANUAL INPUT</v>
      </c>
      <c r="B116" s="11" t="s">
        <v>525</v>
      </c>
      <c r="C116" s="14" t="s">
        <v>34</v>
      </c>
      <c r="D116" s="10" t="s">
        <v>527</v>
      </c>
      <c r="E116" s="10" t="s">
        <v>299</v>
      </c>
      <c r="F116" s="10" t="s">
        <v>33</v>
      </c>
      <c r="G116" s="14">
        <v>1000011686</v>
      </c>
      <c r="H116" s="14" t="s">
        <v>372</v>
      </c>
      <c r="J116" s="12"/>
      <c r="K116" s="11" t="s">
        <v>155</v>
      </c>
      <c r="M116" s="11" t="s">
        <v>155</v>
      </c>
      <c r="N116" s="11" t="s">
        <v>155</v>
      </c>
      <c r="R116" s="11" t="s">
        <v>525</v>
      </c>
      <c r="S116" s="11" t="s">
        <v>34</v>
      </c>
      <c r="T116" s="14" t="s">
        <v>620</v>
      </c>
      <c r="U116" s="16">
        <v>45653</v>
      </c>
      <c r="W116" s="17">
        <v>-2477.4699999999998</v>
      </c>
      <c r="X116" s="17">
        <v>-2477.4699999999998</v>
      </c>
      <c r="Y116" s="11" t="s">
        <v>303</v>
      </c>
      <c r="Z116" s="11" t="s">
        <v>938</v>
      </c>
      <c r="AA116" s="13">
        <v>45693</v>
      </c>
      <c r="AB116" s="13">
        <v>45684</v>
      </c>
      <c r="AD116" s="16">
        <v>45702</v>
      </c>
      <c r="AE116" s="11">
        <v>2477.4699999999998</v>
      </c>
      <c r="AF116" s="11">
        <v>-2477.4699999999998</v>
      </c>
      <c r="AG116" s="14" t="s">
        <v>303</v>
      </c>
      <c r="AH116" s="6" t="str">
        <f>IF(Z116="","",IF(K116="","Please Provide Category",IF(ISNA(VLOOKUP(K116,'Spend Category '!$B$1:$B$134,1,0))=TRUE,"Provided Category is Incorrect","OK")))</f>
        <v>OK</v>
      </c>
    </row>
    <row r="117" spans="1:34" x14ac:dyDescent="0.35">
      <c r="A117" s="5" t="str">
        <f t="shared" si="1"/>
        <v>BRAZIL MANUAL INPUT</v>
      </c>
      <c r="B117" s="11" t="s">
        <v>526</v>
      </c>
      <c r="C117" s="14" t="s">
        <v>322</v>
      </c>
      <c r="D117" s="10" t="s">
        <v>528</v>
      </c>
      <c r="E117" s="10" t="s">
        <v>299</v>
      </c>
      <c r="F117" s="10" t="s">
        <v>33</v>
      </c>
      <c r="G117" s="14">
        <v>1000011699</v>
      </c>
      <c r="H117" s="14" t="s">
        <v>538</v>
      </c>
      <c r="J117" s="12"/>
      <c r="K117" s="11" t="s">
        <v>88</v>
      </c>
      <c r="M117" s="11" t="s">
        <v>88</v>
      </c>
      <c r="N117" s="11" t="s">
        <v>88</v>
      </c>
      <c r="R117" s="11" t="s">
        <v>526</v>
      </c>
      <c r="S117" s="11" t="s">
        <v>322</v>
      </c>
      <c r="T117" s="14" t="s">
        <v>621</v>
      </c>
      <c r="U117" s="16">
        <v>45681</v>
      </c>
      <c r="W117" s="17">
        <v>-1460</v>
      </c>
      <c r="X117" s="17">
        <v>-1460</v>
      </c>
      <c r="Y117" s="11" t="s">
        <v>303</v>
      </c>
      <c r="Z117" s="11" t="s">
        <v>939</v>
      </c>
      <c r="AA117" s="13">
        <v>45693</v>
      </c>
      <c r="AB117" s="13">
        <v>45692</v>
      </c>
      <c r="AD117" s="16"/>
      <c r="AE117" s="11">
        <v>1460</v>
      </c>
      <c r="AF117" s="11">
        <v>-1460</v>
      </c>
      <c r="AG117" s="14" t="s">
        <v>303</v>
      </c>
      <c r="AH117" s="6" t="str">
        <f>IF(Z117="","",IF(K117="","Please Provide Category",IF(ISNA(VLOOKUP(K117,'Spend Category '!$B$1:$B$134,1,0))=TRUE,"Provided Category is Incorrect","OK")))</f>
        <v>OK</v>
      </c>
    </row>
    <row r="118" spans="1:34" x14ac:dyDescent="0.35">
      <c r="A118" s="5" t="str">
        <f t="shared" si="1"/>
        <v>BRAZIL MANUAL INPUT</v>
      </c>
      <c r="B118" s="11" t="s">
        <v>526</v>
      </c>
      <c r="C118" s="14" t="s">
        <v>322</v>
      </c>
      <c r="D118" s="10" t="s">
        <v>528</v>
      </c>
      <c r="E118" s="10" t="s">
        <v>299</v>
      </c>
      <c r="F118" s="10" t="s">
        <v>33</v>
      </c>
      <c r="G118" s="14">
        <v>1000011706</v>
      </c>
      <c r="H118" s="14" t="s">
        <v>306</v>
      </c>
      <c r="J118" s="12"/>
      <c r="K118" s="11" t="s">
        <v>96</v>
      </c>
      <c r="M118" s="11" t="s">
        <v>96</v>
      </c>
      <c r="N118" s="11" t="s">
        <v>96</v>
      </c>
      <c r="R118" s="11" t="s">
        <v>526</v>
      </c>
      <c r="S118" s="11" t="s">
        <v>322</v>
      </c>
      <c r="T118" s="14" t="s">
        <v>448</v>
      </c>
      <c r="U118" s="16">
        <v>45650</v>
      </c>
      <c r="W118" s="17">
        <v>-6179.04</v>
      </c>
      <c r="X118" s="17">
        <v>-6179.04</v>
      </c>
      <c r="Y118" s="11" t="s">
        <v>303</v>
      </c>
      <c r="Z118" s="11" t="s">
        <v>940</v>
      </c>
      <c r="AA118" s="13">
        <v>45693</v>
      </c>
      <c r="AB118" s="13">
        <v>45692</v>
      </c>
      <c r="AD118" s="16"/>
      <c r="AE118" s="11">
        <v>6179.04</v>
      </c>
      <c r="AF118" s="11">
        <v>-6179.04</v>
      </c>
      <c r="AG118" s="14" t="s">
        <v>303</v>
      </c>
      <c r="AH118" s="6" t="str">
        <f>IF(Z118="","",IF(K118="","Please Provide Category",IF(ISNA(VLOOKUP(K118,'Spend Category '!$B$1:$B$134,1,0))=TRUE,"Provided Category is Incorrect","OK")))</f>
        <v>OK</v>
      </c>
    </row>
    <row r="119" spans="1:34" x14ac:dyDescent="0.35">
      <c r="A119" s="5" t="str">
        <f t="shared" si="1"/>
        <v>BRAZIL MANUAL INPUT</v>
      </c>
      <c r="B119" s="11" t="s">
        <v>525</v>
      </c>
      <c r="C119" s="14" t="s">
        <v>34</v>
      </c>
      <c r="D119" s="10" t="s">
        <v>527</v>
      </c>
      <c r="E119" s="10" t="s">
        <v>299</v>
      </c>
      <c r="F119" s="10" t="s">
        <v>33</v>
      </c>
      <c r="G119" s="14">
        <v>1000000828</v>
      </c>
      <c r="H119" s="14" t="s">
        <v>529</v>
      </c>
      <c r="J119" s="12"/>
      <c r="K119" s="11" t="s">
        <v>76</v>
      </c>
      <c r="M119" s="11" t="s">
        <v>76</v>
      </c>
      <c r="N119" s="11" t="s">
        <v>76</v>
      </c>
      <c r="R119" s="11" t="s">
        <v>525</v>
      </c>
      <c r="S119" s="11" t="s">
        <v>34</v>
      </c>
      <c r="T119" s="14" t="s">
        <v>622</v>
      </c>
      <c r="U119" s="16">
        <v>45691</v>
      </c>
      <c r="W119" s="17">
        <v>-186.26</v>
      </c>
      <c r="X119" s="17">
        <v>-186.26</v>
      </c>
      <c r="Y119" s="11" t="s">
        <v>303</v>
      </c>
      <c r="Z119" s="11" t="s">
        <v>941</v>
      </c>
      <c r="AA119" s="13">
        <v>45693</v>
      </c>
      <c r="AB119" s="13">
        <v>45643</v>
      </c>
      <c r="AD119" s="16">
        <v>45694</v>
      </c>
      <c r="AE119" s="11">
        <v>186.26</v>
      </c>
      <c r="AF119" s="11">
        <v>-186.26</v>
      </c>
      <c r="AG119" s="14" t="s">
        <v>303</v>
      </c>
      <c r="AH119" s="6" t="str">
        <f>IF(Z119="","",IF(K119="","Please Provide Category",IF(ISNA(VLOOKUP(K119,'Spend Category '!$B$1:$B$134,1,0))=TRUE,"Provided Category is Incorrect","OK")))</f>
        <v>OK</v>
      </c>
    </row>
    <row r="120" spans="1:34" x14ac:dyDescent="0.35">
      <c r="A120" s="5" t="str">
        <f t="shared" si="1"/>
        <v>BRAZIL MANUAL INPUT</v>
      </c>
      <c r="B120" s="11" t="s">
        <v>526</v>
      </c>
      <c r="C120" s="14" t="s">
        <v>322</v>
      </c>
      <c r="D120" s="10" t="s">
        <v>528</v>
      </c>
      <c r="E120" s="10" t="s">
        <v>299</v>
      </c>
      <c r="F120" s="10" t="s">
        <v>33</v>
      </c>
      <c r="G120" s="14">
        <v>1000010555</v>
      </c>
      <c r="H120" s="14" t="s">
        <v>222</v>
      </c>
      <c r="J120" s="12"/>
      <c r="K120" s="11" t="s">
        <v>266</v>
      </c>
      <c r="M120" s="11" t="s">
        <v>266</v>
      </c>
      <c r="N120" s="11" t="s">
        <v>266</v>
      </c>
      <c r="R120" s="11" t="s">
        <v>526</v>
      </c>
      <c r="S120" s="11" t="s">
        <v>322</v>
      </c>
      <c r="T120" s="14" t="s">
        <v>623</v>
      </c>
      <c r="U120" s="16">
        <v>45650</v>
      </c>
      <c r="W120" s="17">
        <v>-890</v>
      </c>
      <c r="X120" s="17">
        <v>-890</v>
      </c>
      <c r="Y120" s="11" t="s">
        <v>303</v>
      </c>
      <c r="Z120" s="11" t="s">
        <v>942</v>
      </c>
      <c r="AA120" s="13">
        <v>45693</v>
      </c>
      <c r="AB120" s="13">
        <v>45693</v>
      </c>
      <c r="AD120" s="16"/>
      <c r="AE120" s="11">
        <v>890</v>
      </c>
      <c r="AF120" s="11">
        <v>-890</v>
      </c>
      <c r="AG120" s="14" t="s">
        <v>303</v>
      </c>
      <c r="AH120" s="6" t="str">
        <f>IF(Z120="","",IF(K120="","Please Provide Category",IF(ISNA(VLOOKUP(K120,'Spend Category '!$B$1:$B$134,1,0))=TRUE,"Provided Category is Incorrect","OK")))</f>
        <v>Provided Category is Incorrect</v>
      </c>
    </row>
    <row r="121" spans="1:34" x14ac:dyDescent="0.35">
      <c r="A121" s="5" t="str">
        <f t="shared" si="1"/>
        <v>BRAZIL MANUAL INPUT</v>
      </c>
      <c r="B121" s="11" t="s">
        <v>525</v>
      </c>
      <c r="C121" s="14" t="s">
        <v>34</v>
      </c>
      <c r="D121" s="10" t="s">
        <v>527</v>
      </c>
      <c r="E121" s="10" t="s">
        <v>299</v>
      </c>
      <c r="F121" s="10" t="s">
        <v>33</v>
      </c>
      <c r="G121" s="14">
        <v>1000004387</v>
      </c>
      <c r="H121" s="14" t="s">
        <v>236</v>
      </c>
      <c r="J121" s="12"/>
      <c r="K121" s="11" t="s">
        <v>154</v>
      </c>
      <c r="M121" s="11" t="s">
        <v>154</v>
      </c>
      <c r="N121" s="11" t="s">
        <v>154</v>
      </c>
      <c r="R121" s="11" t="s">
        <v>525</v>
      </c>
      <c r="S121" s="11" t="s">
        <v>34</v>
      </c>
      <c r="T121" s="14" t="s">
        <v>433</v>
      </c>
      <c r="U121" s="16">
        <v>45643</v>
      </c>
      <c r="W121" s="17">
        <v>-7134.45</v>
      </c>
      <c r="X121" s="17">
        <v>-7134.45</v>
      </c>
      <c r="Y121" s="11" t="s">
        <v>303</v>
      </c>
      <c r="Z121" s="11" t="s">
        <v>943</v>
      </c>
      <c r="AA121" s="13">
        <v>45693</v>
      </c>
      <c r="AB121" s="13">
        <v>45691</v>
      </c>
      <c r="AD121" s="16"/>
      <c r="AE121" s="11">
        <v>7134.45</v>
      </c>
      <c r="AF121" s="11">
        <v>-7134.45</v>
      </c>
      <c r="AG121" s="14" t="s">
        <v>303</v>
      </c>
      <c r="AH121" s="6" t="str">
        <f>IF(Z121="","",IF(K121="","Please Provide Category",IF(ISNA(VLOOKUP(K121,'Spend Category '!$B$1:$B$134,1,0))=TRUE,"Provided Category is Incorrect","OK")))</f>
        <v>OK</v>
      </c>
    </row>
    <row r="122" spans="1:34" x14ac:dyDescent="0.35">
      <c r="A122" s="5" t="str">
        <f t="shared" si="1"/>
        <v>BRAZIL MANUAL INPUT</v>
      </c>
      <c r="B122" s="11" t="s">
        <v>525</v>
      </c>
      <c r="C122" s="14" t="s">
        <v>34</v>
      </c>
      <c r="D122" s="10" t="s">
        <v>527</v>
      </c>
      <c r="E122" s="10" t="s">
        <v>299</v>
      </c>
      <c r="F122" s="10" t="s">
        <v>33</v>
      </c>
      <c r="G122" s="14">
        <v>1000004387</v>
      </c>
      <c r="H122" s="14" t="s">
        <v>236</v>
      </c>
      <c r="J122" s="12"/>
      <c r="K122" s="11" t="s">
        <v>154</v>
      </c>
      <c r="M122" s="11" t="s">
        <v>154</v>
      </c>
      <c r="N122" s="11" t="s">
        <v>154</v>
      </c>
      <c r="R122" s="11" t="s">
        <v>525</v>
      </c>
      <c r="S122" s="11" t="s">
        <v>34</v>
      </c>
      <c r="T122" s="14" t="s">
        <v>436</v>
      </c>
      <c r="U122" s="16">
        <v>45643</v>
      </c>
      <c r="W122" s="17">
        <v>-477.3</v>
      </c>
      <c r="X122" s="17">
        <v>-477.3</v>
      </c>
      <c r="Y122" s="11" t="s">
        <v>303</v>
      </c>
      <c r="Z122" s="11" t="s">
        <v>944</v>
      </c>
      <c r="AA122" s="13">
        <v>45693</v>
      </c>
      <c r="AB122" s="13">
        <v>45691</v>
      </c>
      <c r="AD122" s="16"/>
      <c r="AE122" s="11">
        <v>477.3</v>
      </c>
      <c r="AF122" s="11">
        <v>-477.3</v>
      </c>
      <c r="AG122" s="14" t="s">
        <v>303</v>
      </c>
      <c r="AH122" s="6" t="str">
        <f>IF(Z122="","",IF(K122="","Please Provide Category",IF(ISNA(VLOOKUP(K122,'Spend Category '!$B$1:$B$134,1,0))=TRUE,"Provided Category is Incorrect","OK")))</f>
        <v>OK</v>
      </c>
    </row>
    <row r="123" spans="1:34" x14ac:dyDescent="0.35">
      <c r="A123" s="5" t="str">
        <f t="shared" si="1"/>
        <v>BRAZIL MANUAL INPUT</v>
      </c>
      <c r="B123" s="11" t="s">
        <v>525</v>
      </c>
      <c r="C123" s="14" t="s">
        <v>34</v>
      </c>
      <c r="D123" s="10" t="s">
        <v>527</v>
      </c>
      <c r="E123" s="10" t="s">
        <v>299</v>
      </c>
      <c r="F123" s="10" t="s">
        <v>33</v>
      </c>
      <c r="G123" s="14">
        <v>1000004387</v>
      </c>
      <c r="H123" s="14" t="s">
        <v>236</v>
      </c>
      <c r="J123" s="12"/>
      <c r="K123" s="11" t="s">
        <v>154</v>
      </c>
      <c r="M123" s="11" t="s">
        <v>154</v>
      </c>
      <c r="N123" s="11" t="s">
        <v>154</v>
      </c>
      <c r="R123" s="11" t="s">
        <v>525</v>
      </c>
      <c r="S123" s="11" t="s">
        <v>34</v>
      </c>
      <c r="T123" s="14" t="s">
        <v>436</v>
      </c>
      <c r="U123" s="16">
        <v>45643</v>
      </c>
      <c r="W123" s="17">
        <v>-18446.580000000002</v>
      </c>
      <c r="X123" s="17">
        <v>-18446.580000000002</v>
      </c>
      <c r="Y123" s="11" t="s">
        <v>303</v>
      </c>
      <c r="Z123" s="11" t="s">
        <v>945</v>
      </c>
      <c r="AA123" s="13">
        <v>45693</v>
      </c>
      <c r="AB123" s="13">
        <v>45691</v>
      </c>
      <c r="AD123" s="16"/>
      <c r="AE123" s="11">
        <v>18446.580000000002</v>
      </c>
      <c r="AF123" s="11">
        <v>-18446.580000000002</v>
      </c>
      <c r="AG123" s="14" t="s">
        <v>303</v>
      </c>
      <c r="AH123" s="6" t="str">
        <f>IF(Z123="","",IF(K123="","Please Provide Category",IF(ISNA(VLOOKUP(K123,'Spend Category '!$B$1:$B$134,1,0))=TRUE,"Provided Category is Incorrect","OK")))</f>
        <v>OK</v>
      </c>
    </row>
    <row r="124" spans="1:34" x14ac:dyDescent="0.35">
      <c r="A124" s="5" t="str">
        <f t="shared" si="1"/>
        <v>BRAZIL MANUAL INPUT</v>
      </c>
      <c r="B124" s="11" t="s">
        <v>525</v>
      </c>
      <c r="C124" s="14" t="s">
        <v>34</v>
      </c>
      <c r="D124" s="10" t="s">
        <v>527</v>
      </c>
      <c r="E124" s="10" t="s">
        <v>299</v>
      </c>
      <c r="F124" s="10" t="s">
        <v>33</v>
      </c>
      <c r="G124" s="14">
        <v>1000011892</v>
      </c>
      <c r="H124" s="14" t="s">
        <v>362</v>
      </c>
      <c r="J124" s="12"/>
      <c r="K124" s="11" t="s">
        <v>38</v>
      </c>
      <c r="M124" s="11" t="s">
        <v>38</v>
      </c>
      <c r="N124" s="11" t="s">
        <v>38</v>
      </c>
      <c r="R124" s="11" t="s">
        <v>525</v>
      </c>
      <c r="S124" s="11" t="s">
        <v>34</v>
      </c>
      <c r="T124" s="14" t="s">
        <v>611</v>
      </c>
      <c r="U124" s="16">
        <v>45674</v>
      </c>
      <c r="W124" s="17">
        <v>10080</v>
      </c>
      <c r="X124" s="17">
        <v>10080</v>
      </c>
      <c r="Y124" s="11" t="s">
        <v>303</v>
      </c>
      <c r="Z124" s="11" t="s">
        <v>918</v>
      </c>
      <c r="AA124" s="13">
        <v>45692</v>
      </c>
      <c r="AB124" s="13">
        <v>45691</v>
      </c>
      <c r="AD124" s="16">
        <v>45693</v>
      </c>
      <c r="AE124" s="11">
        <v>10080</v>
      </c>
      <c r="AF124" s="11">
        <v>10080</v>
      </c>
      <c r="AG124" s="14" t="s">
        <v>303</v>
      </c>
      <c r="AH124" s="6" t="str">
        <f>IF(Z124="","",IF(K124="","Please Provide Category",IF(ISNA(VLOOKUP(K124,'Spend Category '!$B$1:$B$134,1,0))=TRUE,"Provided Category is Incorrect","OK")))</f>
        <v>OK</v>
      </c>
    </row>
    <row r="125" spans="1:34" x14ac:dyDescent="0.35">
      <c r="A125" s="5" t="str">
        <f t="shared" si="1"/>
        <v>BRAZIL MANUAL INPUT</v>
      </c>
      <c r="B125" s="11" t="s">
        <v>525</v>
      </c>
      <c r="C125" s="14" t="s">
        <v>34</v>
      </c>
      <c r="D125" s="10" t="s">
        <v>527</v>
      </c>
      <c r="E125" s="10" t="s">
        <v>299</v>
      </c>
      <c r="F125" s="10" t="s">
        <v>33</v>
      </c>
      <c r="G125" s="14">
        <v>1000010447</v>
      </c>
      <c r="H125" s="14" t="s">
        <v>539</v>
      </c>
      <c r="J125" s="12"/>
      <c r="K125" s="11" t="s">
        <v>67</v>
      </c>
      <c r="M125" s="11" t="s">
        <v>67</v>
      </c>
      <c r="N125" s="11" t="s">
        <v>67</v>
      </c>
      <c r="R125" s="11" t="s">
        <v>525</v>
      </c>
      <c r="S125" s="11" t="s">
        <v>34</v>
      </c>
      <c r="T125" s="14" t="s">
        <v>624</v>
      </c>
      <c r="U125" s="16">
        <v>45688</v>
      </c>
      <c r="W125" s="17">
        <v>-22192.46</v>
      </c>
      <c r="X125" s="17">
        <v>-22192.46</v>
      </c>
      <c r="Y125" s="11" t="s">
        <v>303</v>
      </c>
      <c r="Z125" s="11" t="s">
        <v>946</v>
      </c>
      <c r="AA125" s="13">
        <v>45693</v>
      </c>
      <c r="AB125" s="13">
        <v>45693</v>
      </c>
      <c r="AD125" s="16"/>
      <c r="AE125" s="11">
        <v>22530.42</v>
      </c>
      <c r="AF125" s="11">
        <v>-22192.46</v>
      </c>
      <c r="AG125" s="14" t="s">
        <v>303</v>
      </c>
      <c r="AH125" s="6" t="str">
        <f>IF(Z125="","",IF(K125="","Please Provide Category",IF(ISNA(VLOOKUP(K125,'Spend Category '!$B$1:$B$134,1,0))=TRUE,"Provided Category is Incorrect","OK")))</f>
        <v>OK</v>
      </c>
    </row>
    <row r="126" spans="1:34" x14ac:dyDescent="0.35">
      <c r="A126" s="5" t="str">
        <f t="shared" si="1"/>
        <v>BRAZIL MANUAL INPUT</v>
      </c>
      <c r="B126" s="11" t="s">
        <v>525</v>
      </c>
      <c r="C126" s="14" t="s">
        <v>34</v>
      </c>
      <c r="D126" s="10" t="s">
        <v>527</v>
      </c>
      <c r="E126" s="10" t="s">
        <v>299</v>
      </c>
      <c r="F126" s="10" t="s">
        <v>33</v>
      </c>
      <c r="G126" s="14">
        <v>1000010447</v>
      </c>
      <c r="H126" s="14" t="s">
        <v>539</v>
      </c>
      <c r="J126" s="12"/>
      <c r="K126" s="11" t="s">
        <v>67</v>
      </c>
      <c r="M126" s="11" t="s">
        <v>67</v>
      </c>
      <c r="N126" s="11" t="s">
        <v>67</v>
      </c>
      <c r="R126" s="11" t="s">
        <v>525</v>
      </c>
      <c r="S126" s="11" t="s">
        <v>34</v>
      </c>
      <c r="T126" s="14" t="s">
        <v>625</v>
      </c>
      <c r="U126" s="16">
        <v>45691</v>
      </c>
      <c r="W126" s="17">
        <v>-42294.67</v>
      </c>
      <c r="X126" s="17">
        <v>-42294.67</v>
      </c>
      <c r="Y126" s="11" t="s">
        <v>303</v>
      </c>
      <c r="Z126" s="11" t="s">
        <v>947</v>
      </c>
      <c r="AA126" s="13">
        <v>45693</v>
      </c>
      <c r="AB126" s="13">
        <v>45693</v>
      </c>
      <c r="AD126" s="16"/>
      <c r="AE126" s="11">
        <v>42938.75</v>
      </c>
      <c r="AF126" s="11">
        <v>-42294.67</v>
      </c>
      <c r="AG126" s="14" t="s">
        <v>303</v>
      </c>
      <c r="AH126" s="6" t="str">
        <f>IF(Z126="","",IF(K126="","Please Provide Category",IF(ISNA(VLOOKUP(K126,'Spend Category '!$B$1:$B$134,1,0))=TRUE,"Provided Category is Incorrect","OK")))</f>
        <v>OK</v>
      </c>
    </row>
    <row r="127" spans="1:34" x14ac:dyDescent="0.35">
      <c r="A127" s="5" t="str">
        <f t="shared" si="1"/>
        <v>BRAZIL MANUAL INPUT</v>
      </c>
      <c r="B127" s="11" t="s">
        <v>525</v>
      </c>
      <c r="C127" s="14" t="s">
        <v>34</v>
      </c>
      <c r="D127" s="10" t="s">
        <v>527</v>
      </c>
      <c r="E127" s="10" t="s">
        <v>299</v>
      </c>
      <c r="F127" s="10" t="s">
        <v>33</v>
      </c>
      <c r="G127" s="14">
        <v>1000010447</v>
      </c>
      <c r="H127" s="14" t="s">
        <v>539</v>
      </c>
      <c r="J127" s="12"/>
      <c r="K127" s="11" t="s">
        <v>67</v>
      </c>
      <c r="M127" s="11" t="s">
        <v>67</v>
      </c>
      <c r="N127" s="11" t="s">
        <v>67</v>
      </c>
      <c r="R127" s="11" t="s">
        <v>525</v>
      </c>
      <c r="S127" s="11" t="s">
        <v>34</v>
      </c>
      <c r="T127" s="14" t="s">
        <v>625</v>
      </c>
      <c r="U127" s="16">
        <v>45691</v>
      </c>
      <c r="W127" s="17">
        <v>-510</v>
      </c>
      <c r="X127" s="17">
        <v>-510</v>
      </c>
      <c r="Y127" s="11" t="s">
        <v>303</v>
      </c>
      <c r="Z127" s="11" t="s">
        <v>948</v>
      </c>
      <c r="AA127" s="13">
        <v>45693</v>
      </c>
      <c r="AB127" s="13">
        <v>45693</v>
      </c>
      <c r="AD127" s="16"/>
      <c r="AE127" s="11">
        <v>510</v>
      </c>
      <c r="AF127" s="11">
        <v>-510</v>
      </c>
      <c r="AG127" s="14" t="s">
        <v>303</v>
      </c>
      <c r="AH127" s="6" t="str">
        <f>IF(Z127="","",IF(K127="","Please Provide Category",IF(ISNA(VLOOKUP(K127,'Spend Category '!$B$1:$B$134,1,0))=TRUE,"Provided Category is Incorrect","OK")))</f>
        <v>OK</v>
      </c>
    </row>
    <row r="128" spans="1:34" x14ac:dyDescent="0.35">
      <c r="A128" s="5" t="str">
        <f t="shared" si="1"/>
        <v>BRAZIL MANUAL INPUT</v>
      </c>
      <c r="B128" s="11" t="s">
        <v>525</v>
      </c>
      <c r="C128" s="14" t="s">
        <v>34</v>
      </c>
      <c r="D128" s="10" t="s">
        <v>527</v>
      </c>
      <c r="E128" s="10" t="s">
        <v>299</v>
      </c>
      <c r="F128" s="10" t="s">
        <v>33</v>
      </c>
      <c r="G128" s="14">
        <v>1000010447</v>
      </c>
      <c r="H128" s="14" t="s">
        <v>539</v>
      </c>
      <c r="J128" s="12"/>
      <c r="K128" s="11" t="s">
        <v>67</v>
      </c>
      <c r="M128" s="11" t="s">
        <v>67</v>
      </c>
      <c r="N128" s="11" t="s">
        <v>67</v>
      </c>
      <c r="R128" s="11" t="s">
        <v>525</v>
      </c>
      <c r="S128" s="11" t="s">
        <v>34</v>
      </c>
      <c r="T128" s="14" t="s">
        <v>625</v>
      </c>
      <c r="U128" s="16">
        <v>45691</v>
      </c>
      <c r="W128" s="17">
        <v>-2153.6</v>
      </c>
      <c r="X128" s="17">
        <v>-2153.6</v>
      </c>
      <c r="Y128" s="11" t="s">
        <v>303</v>
      </c>
      <c r="Z128" s="11" t="s">
        <v>949</v>
      </c>
      <c r="AA128" s="13">
        <v>45693</v>
      </c>
      <c r="AB128" s="13">
        <v>45693</v>
      </c>
      <c r="AD128" s="16"/>
      <c r="AE128" s="11">
        <v>2153.6</v>
      </c>
      <c r="AF128" s="11">
        <v>-2153.6</v>
      </c>
      <c r="AG128" s="14" t="s">
        <v>303</v>
      </c>
      <c r="AH128" s="6" t="str">
        <f>IF(Z128="","",IF(K128="","Please Provide Category",IF(ISNA(VLOOKUP(K128,'Spend Category '!$B$1:$B$134,1,0))=TRUE,"Provided Category is Incorrect","OK")))</f>
        <v>OK</v>
      </c>
    </row>
    <row r="129" spans="1:34" x14ac:dyDescent="0.35">
      <c r="A129" s="5" t="str">
        <f t="shared" si="1"/>
        <v>BRAZIL MANUAL INPUT</v>
      </c>
      <c r="B129" s="11" t="s">
        <v>525</v>
      </c>
      <c r="C129" s="14" t="s">
        <v>34</v>
      </c>
      <c r="D129" s="10" t="s">
        <v>527</v>
      </c>
      <c r="E129" s="10" t="s">
        <v>299</v>
      </c>
      <c r="F129" s="10" t="s">
        <v>33</v>
      </c>
      <c r="G129" s="14">
        <v>1000011301</v>
      </c>
      <c r="H129" s="14" t="s">
        <v>205</v>
      </c>
      <c r="J129" s="12"/>
      <c r="K129" s="11" t="s">
        <v>141</v>
      </c>
      <c r="M129" s="11" t="s">
        <v>141</v>
      </c>
      <c r="N129" s="11" t="s">
        <v>141</v>
      </c>
      <c r="R129" s="11" t="s">
        <v>525</v>
      </c>
      <c r="S129" s="11" t="s">
        <v>34</v>
      </c>
      <c r="T129" s="14" t="s">
        <v>444</v>
      </c>
      <c r="U129" s="16">
        <v>45653</v>
      </c>
      <c r="W129" s="17">
        <v>865.58</v>
      </c>
      <c r="X129" s="17">
        <v>865.58</v>
      </c>
      <c r="Y129" s="11" t="s">
        <v>303</v>
      </c>
      <c r="Z129" s="11" t="s">
        <v>916</v>
      </c>
      <c r="AA129" s="13">
        <v>45692</v>
      </c>
      <c r="AB129" s="13">
        <v>45691</v>
      </c>
      <c r="AD129" s="16">
        <v>45693</v>
      </c>
      <c r="AE129" s="11">
        <v>865.58</v>
      </c>
      <c r="AF129" s="11">
        <v>865.58</v>
      </c>
      <c r="AG129" s="14" t="s">
        <v>303</v>
      </c>
      <c r="AH129" s="6" t="str">
        <f>IF(Z129="","",IF(K129="","Please Provide Category",IF(ISNA(VLOOKUP(K129,'Spend Category '!$B$1:$B$134,1,0))=TRUE,"Provided Category is Incorrect","OK")))</f>
        <v>OK</v>
      </c>
    </row>
    <row r="130" spans="1:34" x14ac:dyDescent="0.35">
      <c r="A130" s="5" t="str">
        <f t="shared" si="1"/>
        <v>BRAZIL MANUAL INPUT</v>
      </c>
      <c r="B130" s="11" t="s">
        <v>525</v>
      </c>
      <c r="C130" s="14" t="s">
        <v>34</v>
      </c>
      <c r="D130" s="10" t="s">
        <v>527</v>
      </c>
      <c r="E130" s="10" t="s">
        <v>299</v>
      </c>
      <c r="F130" s="10" t="s">
        <v>33</v>
      </c>
      <c r="G130" s="14">
        <v>1000011301</v>
      </c>
      <c r="H130" s="14" t="s">
        <v>205</v>
      </c>
      <c r="J130" s="12"/>
      <c r="K130" s="11" t="s">
        <v>141</v>
      </c>
      <c r="M130" s="11" t="s">
        <v>141</v>
      </c>
      <c r="N130" s="11" t="s">
        <v>141</v>
      </c>
      <c r="R130" s="11" t="s">
        <v>525</v>
      </c>
      <c r="S130" s="11" t="s">
        <v>34</v>
      </c>
      <c r="T130" s="14" t="s">
        <v>444</v>
      </c>
      <c r="U130" s="16">
        <v>45653</v>
      </c>
      <c r="W130" s="17">
        <v>-865.58</v>
      </c>
      <c r="X130" s="17">
        <v>-865.58</v>
      </c>
      <c r="Y130" s="11" t="s">
        <v>303</v>
      </c>
      <c r="Z130" s="11" t="s">
        <v>916</v>
      </c>
      <c r="AA130" s="13">
        <v>45693</v>
      </c>
      <c r="AB130" s="13">
        <v>45691</v>
      </c>
      <c r="AD130" s="16"/>
      <c r="AE130" s="11">
        <v>865.58</v>
      </c>
      <c r="AF130" s="11">
        <v>-865.58</v>
      </c>
      <c r="AG130" s="14" t="s">
        <v>303</v>
      </c>
      <c r="AH130" s="6" t="str">
        <f>IF(Z130="","",IF(K130="","Please Provide Category",IF(ISNA(VLOOKUP(K130,'Spend Category '!$B$1:$B$134,1,0))=TRUE,"Provided Category is Incorrect","OK")))</f>
        <v>OK</v>
      </c>
    </row>
    <row r="131" spans="1:34" x14ac:dyDescent="0.35">
      <c r="A131" s="5" t="str">
        <f t="shared" ref="A131:A194" si="2">IF(Z131="","","BRAZIL MANUAL INPUT")</f>
        <v>BRAZIL MANUAL INPUT</v>
      </c>
      <c r="B131" s="11" t="s">
        <v>525</v>
      </c>
      <c r="C131" s="14" t="s">
        <v>34</v>
      </c>
      <c r="D131" s="10" t="s">
        <v>527</v>
      </c>
      <c r="E131" s="10" t="s">
        <v>299</v>
      </c>
      <c r="F131" s="10" t="s">
        <v>33</v>
      </c>
      <c r="G131" s="14">
        <v>1000004387</v>
      </c>
      <c r="H131" s="14" t="s">
        <v>236</v>
      </c>
      <c r="J131" s="12"/>
      <c r="K131" s="11" t="s">
        <v>154</v>
      </c>
      <c r="M131" s="11" t="s">
        <v>154</v>
      </c>
      <c r="N131" s="11" t="s">
        <v>154</v>
      </c>
      <c r="R131" s="11" t="s">
        <v>525</v>
      </c>
      <c r="S131" s="11" t="s">
        <v>34</v>
      </c>
      <c r="T131" s="14" t="s">
        <v>494</v>
      </c>
      <c r="U131" s="16">
        <v>45653</v>
      </c>
      <c r="W131" s="17">
        <v>-2132.0100000000002</v>
      </c>
      <c r="X131" s="17">
        <v>-2132.0100000000002</v>
      </c>
      <c r="Y131" s="11" t="s">
        <v>303</v>
      </c>
      <c r="Z131" s="11" t="s">
        <v>950</v>
      </c>
      <c r="AA131" s="13">
        <v>45693</v>
      </c>
      <c r="AB131" s="13">
        <v>45691</v>
      </c>
      <c r="AD131" s="16"/>
      <c r="AE131" s="11">
        <v>2132.0100000000002</v>
      </c>
      <c r="AF131" s="11">
        <v>-2132.0100000000002</v>
      </c>
      <c r="AG131" s="14" t="s">
        <v>303</v>
      </c>
      <c r="AH131" s="6" t="str">
        <f>IF(Z131="","",IF(K131="","Please Provide Category",IF(ISNA(VLOOKUP(K131,'Spend Category '!$B$1:$B$134,1,0))=TRUE,"Provided Category is Incorrect","OK")))</f>
        <v>OK</v>
      </c>
    </row>
    <row r="132" spans="1:34" x14ac:dyDescent="0.35">
      <c r="A132" s="5" t="str">
        <f t="shared" si="2"/>
        <v>BRAZIL MANUAL INPUT</v>
      </c>
      <c r="B132" s="11" t="s">
        <v>525</v>
      </c>
      <c r="C132" s="14" t="s">
        <v>34</v>
      </c>
      <c r="D132" s="10" t="s">
        <v>527</v>
      </c>
      <c r="E132" s="10" t="s">
        <v>299</v>
      </c>
      <c r="F132" s="10" t="s">
        <v>33</v>
      </c>
      <c r="G132" s="14">
        <v>1000004387</v>
      </c>
      <c r="H132" s="14" t="s">
        <v>236</v>
      </c>
      <c r="J132" s="12"/>
      <c r="K132" s="11" t="s">
        <v>154</v>
      </c>
      <c r="M132" s="11" t="s">
        <v>154</v>
      </c>
      <c r="N132" s="11" t="s">
        <v>154</v>
      </c>
      <c r="R132" s="11" t="s">
        <v>525</v>
      </c>
      <c r="S132" s="11" t="s">
        <v>34</v>
      </c>
      <c r="T132" s="14" t="s">
        <v>459</v>
      </c>
      <c r="U132" s="16">
        <v>45653</v>
      </c>
      <c r="W132" s="17">
        <v>-3725.43</v>
      </c>
      <c r="X132" s="17">
        <v>-3725.43</v>
      </c>
      <c r="Y132" s="11" t="s">
        <v>303</v>
      </c>
      <c r="Z132" s="11" t="s">
        <v>951</v>
      </c>
      <c r="AA132" s="13">
        <v>45693</v>
      </c>
      <c r="AB132" s="13">
        <v>45691</v>
      </c>
      <c r="AD132" s="16"/>
      <c r="AE132" s="11">
        <v>3725.43</v>
      </c>
      <c r="AF132" s="11">
        <v>-3725.43</v>
      </c>
      <c r="AG132" s="14" t="s">
        <v>303</v>
      </c>
      <c r="AH132" s="6" t="str">
        <f>IF(Z132="","",IF(K132="","Please Provide Category",IF(ISNA(VLOOKUP(K132,'Spend Category '!$B$1:$B$134,1,0))=TRUE,"Provided Category is Incorrect","OK")))</f>
        <v>OK</v>
      </c>
    </row>
    <row r="133" spans="1:34" x14ac:dyDescent="0.35">
      <c r="A133" s="5" t="str">
        <f t="shared" si="2"/>
        <v>BRAZIL MANUAL INPUT</v>
      </c>
      <c r="B133" s="11" t="s">
        <v>525</v>
      </c>
      <c r="C133" s="14" t="s">
        <v>34</v>
      </c>
      <c r="D133" s="10" t="s">
        <v>527</v>
      </c>
      <c r="E133" s="10" t="s">
        <v>299</v>
      </c>
      <c r="F133" s="10" t="s">
        <v>33</v>
      </c>
      <c r="G133" s="14">
        <v>1000004387</v>
      </c>
      <c r="H133" s="14" t="s">
        <v>236</v>
      </c>
      <c r="J133" s="12"/>
      <c r="K133" s="11" t="s">
        <v>154</v>
      </c>
      <c r="M133" s="11" t="s">
        <v>154</v>
      </c>
      <c r="N133" s="11" t="s">
        <v>154</v>
      </c>
      <c r="R133" s="11" t="s">
        <v>525</v>
      </c>
      <c r="S133" s="11" t="s">
        <v>34</v>
      </c>
      <c r="T133" s="14" t="s">
        <v>460</v>
      </c>
      <c r="U133" s="16">
        <v>45645</v>
      </c>
      <c r="W133" s="17">
        <v>-1057.4100000000001</v>
      </c>
      <c r="X133" s="17">
        <v>-1057.4100000000001</v>
      </c>
      <c r="Y133" s="11" t="s">
        <v>303</v>
      </c>
      <c r="Z133" s="11" t="s">
        <v>952</v>
      </c>
      <c r="AA133" s="13">
        <v>45693</v>
      </c>
      <c r="AB133" s="13">
        <v>45691</v>
      </c>
      <c r="AD133" s="16"/>
      <c r="AE133" s="11">
        <v>1057.4100000000001</v>
      </c>
      <c r="AF133" s="11">
        <v>-1057.4100000000001</v>
      </c>
      <c r="AG133" s="14" t="s">
        <v>303</v>
      </c>
      <c r="AH133" s="6" t="str">
        <f>IF(Z133="","",IF(K133="","Please Provide Category",IF(ISNA(VLOOKUP(K133,'Spend Category '!$B$1:$B$134,1,0))=TRUE,"Provided Category is Incorrect","OK")))</f>
        <v>OK</v>
      </c>
    </row>
    <row r="134" spans="1:34" x14ac:dyDescent="0.35">
      <c r="A134" s="5" t="str">
        <f t="shared" si="2"/>
        <v>BRAZIL MANUAL INPUT</v>
      </c>
      <c r="B134" s="11" t="s">
        <v>525</v>
      </c>
      <c r="C134" s="14" t="s">
        <v>34</v>
      </c>
      <c r="D134" s="10" t="s">
        <v>527</v>
      </c>
      <c r="E134" s="10" t="s">
        <v>299</v>
      </c>
      <c r="F134" s="10" t="s">
        <v>33</v>
      </c>
      <c r="G134" s="14">
        <v>1000004387</v>
      </c>
      <c r="H134" s="14" t="s">
        <v>236</v>
      </c>
      <c r="J134" s="12"/>
      <c r="K134" s="11" t="s">
        <v>154</v>
      </c>
      <c r="M134" s="11" t="s">
        <v>154</v>
      </c>
      <c r="N134" s="11" t="s">
        <v>154</v>
      </c>
      <c r="R134" s="11" t="s">
        <v>525</v>
      </c>
      <c r="S134" s="11" t="s">
        <v>34</v>
      </c>
      <c r="T134" s="14" t="s">
        <v>458</v>
      </c>
      <c r="U134" s="16">
        <v>45653</v>
      </c>
      <c r="W134" s="17">
        <v>-1467.2</v>
      </c>
      <c r="X134" s="17">
        <v>-1467.2</v>
      </c>
      <c r="Y134" s="11" t="s">
        <v>303</v>
      </c>
      <c r="Z134" s="11" t="s">
        <v>953</v>
      </c>
      <c r="AA134" s="13">
        <v>45693</v>
      </c>
      <c r="AB134" s="13">
        <v>45691</v>
      </c>
      <c r="AD134" s="16"/>
      <c r="AE134" s="11">
        <v>1467.2</v>
      </c>
      <c r="AF134" s="11">
        <v>-1467.2</v>
      </c>
      <c r="AG134" s="14" t="s">
        <v>303</v>
      </c>
      <c r="AH134" s="6" t="str">
        <f>IF(Z134="","",IF(K134="","Please Provide Category",IF(ISNA(VLOOKUP(K134,'Spend Category '!$B$1:$B$134,1,0))=TRUE,"Provided Category is Incorrect","OK")))</f>
        <v>OK</v>
      </c>
    </row>
    <row r="135" spans="1:34" x14ac:dyDescent="0.35">
      <c r="A135" s="5" t="str">
        <f t="shared" si="2"/>
        <v>BRAZIL MANUAL INPUT</v>
      </c>
      <c r="B135" s="11" t="s">
        <v>525</v>
      </c>
      <c r="C135" s="14" t="s">
        <v>34</v>
      </c>
      <c r="D135" s="10" t="s">
        <v>527</v>
      </c>
      <c r="E135" s="10" t="s">
        <v>299</v>
      </c>
      <c r="F135" s="10" t="s">
        <v>33</v>
      </c>
      <c r="G135" s="14">
        <v>1000004387</v>
      </c>
      <c r="H135" s="14" t="s">
        <v>236</v>
      </c>
      <c r="J135" s="12"/>
      <c r="K135" s="11" t="s">
        <v>154</v>
      </c>
      <c r="M135" s="11" t="s">
        <v>154</v>
      </c>
      <c r="N135" s="11" t="s">
        <v>154</v>
      </c>
      <c r="R135" s="11" t="s">
        <v>525</v>
      </c>
      <c r="S135" s="11" t="s">
        <v>34</v>
      </c>
      <c r="T135" s="14" t="s">
        <v>456</v>
      </c>
      <c r="U135" s="16">
        <v>45652</v>
      </c>
      <c r="W135" s="17">
        <v>-15494.8</v>
      </c>
      <c r="X135" s="17">
        <v>-15494.8</v>
      </c>
      <c r="Y135" s="11" t="s">
        <v>303</v>
      </c>
      <c r="Z135" s="11" t="s">
        <v>954</v>
      </c>
      <c r="AA135" s="13">
        <v>45693</v>
      </c>
      <c r="AB135" s="13">
        <v>45691</v>
      </c>
      <c r="AD135" s="16"/>
      <c r="AE135" s="11">
        <v>15494.8</v>
      </c>
      <c r="AF135" s="11">
        <v>-15494.8</v>
      </c>
      <c r="AG135" s="14" t="s">
        <v>303</v>
      </c>
      <c r="AH135" s="6" t="str">
        <f>IF(Z135="","",IF(K135="","Please Provide Category",IF(ISNA(VLOOKUP(K135,'Spend Category '!$B$1:$B$134,1,0))=TRUE,"Provided Category is Incorrect","OK")))</f>
        <v>OK</v>
      </c>
    </row>
    <row r="136" spans="1:34" x14ac:dyDescent="0.35">
      <c r="A136" s="5" t="str">
        <f t="shared" si="2"/>
        <v>BRAZIL MANUAL INPUT</v>
      </c>
      <c r="B136" s="11" t="s">
        <v>525</v>
      </c>
      <c r="C136" s="14" t="s">
        <v>34</v>
      </c>
      <c r="D136" s="10" t="s">
        <v>527</v>
      </c>
      <c r="E136" s="10" t="s">
        <v>299</v>
      </c>
      <c r="F136" s="10" t="s">
        <v>33</v>
      </c>
      <c r="G136" s="14">
        <v>1000003215</v>
      </c>
      <c r="H136" s="14" t="s">
        <v>540</v>
      </c>
      <c r="J136" s="12"/>
      <c r="K136" s="11" t="s">
        <v>120</v>
      </c>
      <c r="M136" s="11" t="s">
        <v>120</v>
      </c>
      <c r="N136" s="11" t="s">
        <v>120</v>
      </c>
      <c r="R136" s="11" t="s">
        <v>525</v>
      </c>
      <c r="S136" s="11" t="s">
        <v>34</v>
      </c>
      <c r="T136" s="14" t="s">
        <v>626</v>
      </c>
      <c r="U136" s="16">
        <v>45670</v>
      </c>
      <c r="W136" s="17">
        <v>-20178</v>
      </c>
      <c r="X136" s="17">
        <v>-20178</v>
      </c>
      <c r="Y136" s="11" t="s">
        <v>303</v>
      </c>
      <c r="Z136" s="11" t="s">
        <v>955</v>
      </c>
      <c r="AA136" s="13">
        <v>45693</v>
      </c>
      <c r="AB136" s="13">
        <v>45652</v>
      </c>
      <c r="AD136" s="16"/>
      <c r="AE136" s="11">
        <v>20178</v>
      </c>
      <c r="AF136" s="11">
        <v>-20178</v>
      </c>
      <c r="AG136" s="14" t="s">
        <v>303</v>
      </c>
      <c r="AH136" s="6" t="str">
        <f>IF(Z136="","",IF(K136="","Please Provide Category",IF(ISNA(VLOOKUP(K136,'Spend Category '!$B$1:$B$134,1,0))=TRUE,"Provided Category is Incorrect","OK")))</f>
        <v>OK</v>
      </c>
    </row>
    <row r="137" spans="1:34" x14ac:dyDescent="0.35">
      <c r="A137" s="5" t="str">
        <f t="shared" si="2"/>
        <v>BRAZIL MANUAL INPUT</v>
      </c>
      <c r="B137" s="11" t="s">
        <v>525</v>
      </c>
      <c r="C137" s="14" t="s">
        <v>34</v>
      </c>
      <c r="D137" s="10" t="s">
        <v>527</v>
      </c>
      <c r="E137" s="10" t="s">
        <v>299</v>
      </c>
      <c r="F137" s="10" t="s">
        <v>33</v>
      </c>
      <c r="G137" s="14">
        <v>1000009002</v>
      </c>
      <c r="H137" s="14" t="s">
        <v>213</v>
      </c>
      <c r="J137" s="12"/>
      <c r="K137" s="11" t="s">
        <v>67</v>
      </c>
      <c r="M137" s="11" t="s">
        <v>67</v>
      </c>
      <c r="N137" s="11" t="s">
        <v>67</v>
      </c>
      <c r="R137" s="11" t="s">
        <v>525</v>
      </c>
      <c r="S137" s="11" t="s">
        <v>34</v>
      </c>
      <c r="T137" s="14" t="s">
        <v>627</v>
      </c>
      <c r="U137" s="16">
        <v>45663</v>
      </c>
      <c r="W137" s="17">
        <v>-180</v>
      </c>
      <c r="X137" s="17">
        <v>-180</v>
      </c>
      <c r="Y137" s="11" t="s">
        <v>303</v>
      </c>
      <c r="Z137" s="11" t="s">
        <v>956</v>
      </c>
      <c r="AA137" s="13">
        <v>45693</v>
      </c>
      <c r="AB137" s="13">
        <v>45692</v>
      </c>
      <c r="AD137" s="16"/>
      <c r="AE137" s="11">
        <v>180</v>
      </c>
      <c r="AF137" s="11">
        <v>-180</v>
      </c>
      <c r="AG137" s="14" t="s">
        <v>303</v>
      </c>
      <c r="AH137" s="6" t="str">
        <f>IF(Z137="","",IF(K137="","Please Provide Category",IF(ISNA(VLOOKUP(K137,'Spend Category '!$B$1:$B$134,1,0))=TRUE,"Provided Category is Incorrect","OK")))</f>
        <v>OK</v>
      </c>
    </row>
    <row r="138" spans="1:34" x14ac:dyDescent="0.35">
      <c r="A138" s="5" t="str">
        <f t="shared" si="2"/>
        <v>BRAZIL MANUAL INPUT</v>
      </c>
      <c r="B138" s="11" t="s">
        <v>525</v>
      </c>
      <c r="C138" s="14" t="s">
        <v>34</v>
      </c>
      <c r="D138" s="10" t="s">
        <v>527</v>
      </c>
      <c r="E138" s="10" t="s">
        <v>299</v>
      </c>
      <c r="F138" s="10" t="s">
        <v>33</v>
      </c>
      <c r="G138" s="14">
        <v>1000009002</v>
      </c>
      <c r="H138" s="14" t="s">
        <v>213</v>
      </c>
      <c r="J138" s="12"/>
      <c r="K138" s="11" t="s">
        <v>67</v>
      </c>
      <c r="M138" s="11" t="s">
        <v>67</v>
      </c>
      <c r="N138" s="11" t="s">
        <v>67</v>
      </c>
      <c r="R138" s="11" t="s">
        <v>525</v>
      </c>
      <c r="S138" s="11" t="s">
        <v>34</v>
      </c>
      <c r="T138" s="14" t="s">
        <v>628</v>
      </c>
      <c r="U138" s="16">
        <v>45663</v>
      </c>
      <c r="W138" s="17">
        <v>-6238.6</v>
      </c>
      <c r="X138" s="17">
        <v>-6238.6</v>
      </c>
      <c r="Y138" s="11" t="s">
        <v>303</v>
      </c>
      <c r="Z138" s="11" t="s">
        <v>957</v>
      </c>
      <c r="AA138" s="13">
        <v>45693</v>
      </c>
      <c r="AB138" s="13">
        <v>45692</v>
      </c>
      <c r="AD138" s="16"/>
      <c r="AE138" s="11">
        <v>6238.6</v>
      </c>
      <c r="AF138" s="11">
        <v>-6238.6</v>
      </c>
      <c r="AG138" s="14" t="s">
        <v>303</v>
      </c>
      <c r="AH138" s="6" t="str">
        <f>IF(Z138="","",IF(K138="","Please Provide Category",IF(ISNA(VLOOKUP(K138,'Spend Category '!$B$1:$B$134,1,0))=TRUE,"Provided Category is Incorrect","OK")))</f>
        <v>OK</v>
      </c>
    </row>
    <row r="139" spans="1:34" x14ac:dyDescent="0.35">
      <c r="A139" s="5" t="str">
        <f t="shared" si="2"/>
        <v>BRAZIL MANUAL INPUT</v>
      </c>
      <c r="B139" s="11" t="s">
        <v>525</v>
      </c>
      <c r="C139" s="14" t="s">
        <v>34</v>
      </c>
      <c r="D139" s="10" t="s">
        <v>527</v>
      </c>
      <c r="E139" s="10" t="s">
        <v>299</v>
      </c>
      <c r="F139" s="10" t="s">
        <v>33</v>
      </c>
      <c r="G139" s="14">
        <v>1000004387</v>
      </c>
      <c r="H139" s="14" t="s">
        <v>236</v>
      </c>
      <c r="J139" s="12"/>
      <c r="K139" s="11" t="s">
        <v>154</v>
      </c>
      <c r="M139" s="11" t="s">
        <v>154</v>
      </c>
      <c r="N139" s="11" t="s">
        <v>154</v>
      </c>
      <c r="R139" s="11" t="s">
        <v>525</v>
      </c>
      <c r="S139" s="11" t="s">
        <v>34</v>
      </c>
      <c r="T139" s="14" t="s">
        <v>501</v>
      </c>
      <c r="U139" s="16">
        <v>45674</v>
      </c>
      <c r="W139" s="17">
        <v>-19207.55</v>
      </c>
      <c r="X139" s="17">
        <v>-19207.55</v>
      </c>
      <c r="Y139" s="11" t="s">
        <v>303</v>
      </c>
      <c r="Z139" s="11" t="s">
        <v>958</v>
      </c>
      <c r="AA139" s="13">
        <v>45693</v>
      </c>
      <c r="AB139" s="13">
        <v>45691</v>
      </c>
      <c r="AD139" s="16"/>
      <c r="AE139" s="11">
        <v>19207.55</v>
      </c>
      <c r="AF139" s="11">
        <v>-19207.55</v>
      </c>
      <c r="AG139" s="14" t="s">
        <v>303</v>
      </c>
      <c r="AH139" s="6" t="str">
        <f>IF(Z139="","",IF(K139="","Please Provide Category",IF(ISNA(VLOOKUP(K139,'Spend Category '!$B$1:$B$134,1,0))=TRUE,"Provided Category is Incorrect","OK")))</f>
        <v>OK</v>
      </c>
    </row>
    <row r="140" spans="1:34" x14ac:dyDescent="0.35">
      <c r="A140" s="5" t="str">
        <f t="shared" si="2"/>
        <v>BRAZIL MANUAL INPUT</v>
      </c>
      <c r="B140" s="11" t="s">
        <v>525</v>
      </c>
      <c r="C140" s="14" t="s">
        <v>34</v>
      </c>
      <c r="D140" s="10" t="s">
        <v>527</v>
      </c>
      <c r="E140" s="10" t="s">
        <v>299</v>
      </c>
      <c r="F140" s="10" t="s">
        <v>33</v>
      </c>
      <c r="G140" s="14">
        <v>1000004387</v>
      </c>
      <c r="H140" s="14" t="s">
        <v>236</v>
      </c>
      <c r="J140" s="12"/>
      <c r="K140" s="11" t="s">
        <v>154</v>
      </c>
      <c r="M140" s="11" t="s">
        <v>154</v>
      </c>
      <c r="N140" s="11" t="s">
        <v>154</v>
      </c>
      <c r="R140" s="11" t="s">
        <v>525</v>
      </c>
      <c r="S140" s="11" t="s">
        <v>34</v>
      </c>
      <c r="T140" s="14" t="s">
        <v>435</v>
      </c>
      <c r="U140" s="16">
        <v>45643</v>
      </c>
      <c r="W140" s="17">
        <v>-238.65</v>
      </c>
      <c r="X140" s="17">
        <v>-238.65</v>
      </c>
      <c r="Y140" s="11" t="s">
        <v>303</v>
      </c>
      <c r="Z140" s="11" t="s">
        <v>959</v>
      </c>
      <c r="AA140" s="13">
        <v>45693</v>
      </c>
      <c r="AB140" s="13">
        <v>45691</v>
      </c>
      <c r="AD140" s="16"/>
      <c r="AE140" s="11">
        <v>238.65</v>
      </c>
      <c r="AF140" s="11">
        <v>-238.65</v>
      </c>
      <c r="AG140" s="14" t="s">
        <v>303</v>
      </c>
      <c r="AH140" s="6" t="str">
        <f>IF(Z140="","",IF(K140="","Please Provide Category",IF(ISNA(VLOOKUP(K140,'Spend Category '!$B$1:$B$134,1,0))=TRUE,"Provided Category is Incorrect","OK")))</f>
        <v>OK</v>
      </c>
    </row>
    <row r="141" spans="1:34" x14ac:dyDescent="0.35">
      <c r="A141" s="5" t="str">
        <f t="shared" si="2"/>
        <v>BRAZIL MANUAL INPUT</v>
      </c>
      <c r="B141" s="11" t="s">
        <v>525</v>
      </c>
      <c r="C141" s="14" t="s">
        <v>34</v>
      </c>
      <c r="D141" s="10" t="s">
        <v>527</v>
      </c>
      <c r="E141" s="10" t="s">
        <v>299</v>
      </c>
      <c r="F141" s="10" t="s">
        <v>33</v>
      </c>
      <c r="G141" s="14">
        <v>1000004387</v>
      </c>
      <c r="H141" s="14" t="s">
        <v>236</v>
      </c>
      <c r="J141" s="12"/>
      <c r="K141" s="11" t="s">
        <v>154</v>
      </c>
      <c r="M141" s="11" t="s">
        <v>154</v>
      </c>
      <c r="N141" s="11" t="s">
        <v>154</v>
      </c>
      <c r="R141" s="11" t="s">
        <v>525</v>
      </c>
      <c r="S141" s="11" t="s">
        <v>34</v>
      </c>
      <c r="T141" s="14" t="s">
        <v>435</v>
      </c>
      <c r="U141" s="16">
        <v>45643</v>
      </c>
      <c r="W141" s="17">
        <v>-1710.6</v>
      </c>
      <c r="X141" s="17">
        <v>-1710.6</v>
      </c>
      <c r="Y141" s="11" t="s">
        <v>303</v>
      </c>
      <c r="Z141" s="11" t="s">
        <v>960</v>
      </c>
      <c r="AA141" s="13">
        <v>45693</v>
      </c>
      <c r="AB141" s="13">
        <v>45691</v>
      </c>
      <c r="AD141" s="16"/>
      <c r="AE141" s="11">
        <v>1710.6</v>
      </c>
      <c r="AF141" s="11">
        <v>-1710.6</v>
      </c>
      <c r="AG141" s="14" t="s">
        <v>303</v>
      </c>
      <c r="AH141" s="6" t="str">
        <f>IF(Z141="","",IF(K141="","Please Provide Category",IF(ISNA(VLOOKUP(K141,'Spend Category '!$B$1:$B$134,1,0))=TRUE,"Provided Category is Incorrect","OK")))</f>
        <v>OK</v>
      </c>
    </row>
    <row r="142" spans="1:34" x14ac:dyDescent="0.35">
      <c r="A142" s="5" t="str">
        <f t="shared" si="2"/>
        <v>BRAZIL MANUAL INPUT</v>
      </c>
      <c r="B142" s="11" t="s">
        <v>525</v>
      </c>
      <c r="C142" s="14" t="s">
        <v>34</v>
      </c>
      <c r="D142" s="10" t="s">
        <v>527</v>
      </c>
      <c r="E142" s="10" t="s">
        <v>299</v>
      </c>
      <c r="F142" s="10" t="s">
        <v>33</v>
      </c>
      <c r="G142" s="14">
        <v>1000004387</v>
      </c>
      <c r="H142" s="14" t="s">
        <v>236</v>
      </c>
      <c r="J142" s="12"/>
      <c r="K142" s="11" t="s">
        <v>154</v>
      </c>
      <c r="M142" s="11" t="s">
        <v>154</v>
      </c>
      <c r="N142" s="11" t="s">
        <v>154</v>
      </c>
      <c r="R142" s="11" t="s">
        <v>525</v>
      </c>
      <c r="S142" s="11" t="s">
        <v>34</v>
      </c>
      <c r="T142" s="14" t="s">
        <v>461</v>
      </c>
      <c r="U142" s="16">
        <v>45653</v>
      </c>
      <c r="W142" s="17">
        <v>-238.65</v>
      </c>
      <c r="X142" s="17">
        <v>-238.65</v>
      </c>
      <c r="Y142" s="11" t="s">
        <v>303</v>
      </c>
      <c r="Z142" s="11" t="s">
        <v>961</v>
      </c>
      <c r="AA142" s="13">
        <v>45693</v>
      </c>
      <c r="AB142" s="13">
        <v>45691</v>
      </c>
      <c r="AD142" s="16"/>
      <c r="AE142" s="11">
        <v>238.65</v>
      </c>
      <c r="AF142" s="11">
        <v>-238.65</v>
      </c>
      <c r="AG142" s="14" t="s">
        <v>303</v>
      </c>
      <c r="AH142" s="6" t="str">
        <f>IF(Z142="","",IF(K142="","Please Provide Category",IF(ISNA(VLOOKUP(K142,'Spend Category '!$B$1:$B$134,1,0))=TRUE,"Provided Category is Incorrect","OK")))</f>
        <v>OK</v>
      </c>
    </row>
    <row r="143" spans="1:34" x14ac:dyDescent="0.35">
      <c r="A143" s="5" t="str">
        <f t="shared" si="2"/>
        <v>BRAZIL MANUAL INPUT</v>
      </c>
      <c r="B143" s="11" t="s">
        <v>525</v>
      </c>
      <c r="C143" s="14" t="s">
        <v>34</v>
      </c>
      <c r="D143" s="10" t="s">
        <v>527</v>
      </c>
      <c r="E143" s="10" t="s">
        <v>299</v>
      </c>
      <c r="F143" s="10" t="s">
        <v>33</v>
      </c>
      <c r="G143" s="14">
        <v>1000004387</v>
      </c>
      <c r="H143" s="14" t="s">
        <v>236</v>
      </c>
      <c r="J143" s="12"/>
      <c r="K143" s="11" t="s">
        <v>154</v>
      </c>
      <c r="M143" s="11" t="s">
        <v>154</v>
      </c>
      <c r="N143" s="11" t="s">
        <v>154</v>
      </c>
      <c r="R143" s="11" t="s">
        <v>525</v>
      </c>
      <c r="S143" s="11" t="s">
        <v>34</v>
      </c>
      <c r="T143" s="14" t="s">
        <v>461</v>
      </c>
      <c r="U143" s="16">
        <v>45653</v>
      </c>
      <c r="W143" s="17">
        <v>-1264.44</v>
      </c>
      <c r="X143" s="17">
        <v>-1264.44</v>
      </c>
      <c r="Y143" s="11" t="s">
        <v>303</v>
      </c>
      <c r="Z143" s="11" t="s">
        <v>962</v>
      </c>
      <c r="AA143" s="13">
        <v>45693</v>
      </c>
      <c r="AB143" s="13">
        <v>45691</v>
      </c>
      <c r="AD143" s="16"/>
      <c r="AE143" s="11">
        <v>1264.44</v>
      </c>
      <c r="AF143" s="11">
        <v>-1264.44</v>
      </c>
      <c r="AG143" s="14" t="s">
        <v>303</v>
      </c>
      <c r="AH143" s="6" t="str">
        <f>IF(Z143="","",IF(K143="","Please Provide Category",IF(ISNA(VLOOKUP(K143,'Spend Category '!$B$1:$B$134,1,0))=TRUE,"Provided Category is Incorrect","OK")))</f>
        <v>OK</v>
      </c>
    </row>
    <row r="144" spans="1:34" x14ac:dyDescent="0.35">
      <c r="A144" s="5" t="str">
        <f t="shared" si="2"/>
        <v>BRAZIL MANUAL INPUT</v>
      </c>
      <c r="B144" s="11" t="s">
        <v>525</v>
      </c>
      <c r="C144" s="14" t="s">
        <v>34</v>
      </c>
      <c r="D144" s="10" t="s">
        <v>527</v>
      </c>
      <c r="E144" s="10" t="s">
        <v>299</v>
      </c>
      <c r="F144" s="10" t="s">
        <v>33</v>
      </c>
      <c r="G144" s="14">
        <v>1000001541</v>
      </c>
      <c r="H144" s="14" t="s">
        <v>541</v>
      </c>
      <c r="J144" s="12"/>
      <c r="K144" s="11" t="s">
        <v>120</v>
      </c>
      <c r="M144" s="11" t="s">
        <v>120</v>
      </c>
      <c r="N144" s="11" t="s">
        <v>120</v>
      </c>
      <c r="R144" s="11" t="s">
        <v>525</v>
      </c>
      <c r="S144" s="11" t="s">
        <v>34</v>
      </c>
      <c r="T144" s="14" t="s">
        <v>629</v>
      </c>
      <c r="U144" s="16">
        <v>45664</v>
      </c>
      <c r="W144" s="17">
        <v>-560000</v>
      </c>
      <c r="X144" s="17">
        <v>-560000</v>
      </c>
      <c r="Y144" s="11" t="s">
        <v>303</v>
      </c>
      <c r="Z144" s="11" t="s">
        <v>963</v>
      </c>
      <c r="AA144" s="13">
        <v>45693</v>
      </c>
      <c r="AB144" s="13">
        <v>45692</v>
      </c>
      <c r="AD144" s="16"/>
      <c r="AE144" s="11">
        <v>560000</v>
      </c>
      <c r="AF144" s="11">
        <v>-560000</v>
      </c>
      <c r="AG144" s="14" t="s">
        <v>303</v>
      </c>
      <c r="AH144" s="6" t="str">
        <f>IF(Z144="","",IF(K144="","Please Provide Category",IF(ISNA(VLOOKUP(K144,'Spend Category '!$B$1:$B$134,1,0))=TRUE,"Provided Category is Incorrect","OK")))</f>
        <v>OK</v>
      </c>
    </row>
    <row r="145" spans="1:34" x14ac:dyDescent="0.35">
      <c r="A145" s="5" t="str">
        <f t="shared" si="2"/>
        <v>BRAZIL MANUAL INPUT</v>
      </c>
      <c r="B145" s="11" t="s">
        <v>525</v>
      </c>
      <c r="C145" s="14" t="s">
        <v>34</v>
      </c>
      <c r="D145" s="10" t="s">
        <v>527</v>
      </c>
      <c r="E145" s="10" t="s">
        <v>299</v>
      </c>
      <c r="F145" s="10" t="s">
        <v>33</v>
      </c>
      <c r="G145" s="14">
        <v>1000001541</v>
      </c>
      <c r="H145" s="14" t="s">
        <v>541</v>
      </c>
      <c r="J145" s="12"/>
      <c r="K145" s="11" t="s">
        <v>120</v>
      </c>
      <c r="M145" s="11" t="s">
        <v>120</v>
      </c>
      <c r="N145" s="11" t="s">
        <v>120</v>
      </c>
      <c r="R145" s="11" t="s">
        <v>525</v>
      </c>
      <c r="S145" s="11" t="s">
        <v>34</v>
      </c>
      <c r="T145" s="14" t="s">
        <v>629</v>
      </c>
      <c r="U145" s="16">
        <v>45664</v>
      </c>
      <c r="W145" s="17">
        <v>-237600</v>
      </c>
      <c r="X145" s="17">
        <v>-237600</v>
      </c>
      <c r="Y145" s="11" t="s">
        <v>303</v>
      </c>
      <c r="Z145" s="11" t="s">
        <v>964</v>
      </c>
      <c r="AA145" s="13">
        <v>45693</v>
      </c>
      <c r="AB145" s="13">
        <v>45692</v>
      </c>
      <c r="AD145" s="16"/>
      <c r="AE145" s="11">
        <v>237600</v>
      </c>
      <c r="AF145" s="11">
        <v>-237600</v>
      </c>
      <c r="AG145" s="14" t="s">
        <v>303</v>
      </c>
      <c r="AH145" s="6" t="str">
        <f>IF(Z145="","",IF(K145="","Please Provide Category",IF(ISNA(VLOOKUP(K145,'Spend Category '!$B$1:$B$134,1,0))=TRUE,"Provided Category is Incorrect","OK")))</f>
        <v>OK</v>
      </c>
    </row>
    <row r="146" spans="1:34" x14ac:dyDescent="0.35">
      <c r="A146" s="5" t="str">
        <f t="shared" si="2"/>
        <v>BRAZIL MANUAL INPUT</v>
      </c>
      <c r="B146" s="11" t="s">
        <v>525</v>
      </c>
      <c r="C146" s="14" t="s">
        <v>34</v>
      </c>
      <c r="D146" s="10" t="s">
        <v>527</v>
      </c>
      <c r="E146" s="10" t="s">
        <v>299</v>
      </c>
      <c r="F146" s="10" t="s">
        <v>33</v>
      </c>
      <c r="G146" s="14">
        <v>1000004387</v>
      </c>
      <c r="H146" s="14" t="s">
        <v>236</v>
      </c>
      <c r="J146" s="12"/>
      <c r="K146" s="11" t="s">
        <v>154</v>
      </c>
      <c r="M146" s="11" t="s">
        <v>154</v>
      </c>
      <c r="N146" s="11" t="s">
        <v>154</v>
      </c>
      <c r="R146" s="11" t="s">
        <v>525</v>
      </c>
      <c r="S146" s="11" t="s">
        <v>34</v>
      </c>
      <c r="T146" s="14" t="s">
        <v>495</v>
      </c>
      <c r="U146" s="16">
        <v>45652</v>
      </c>
      <c r="W146" s="17">
        <v>-1561.57</v>
      </c>
      <c r="X146" s="17">
        <v>-1561.57</v>
      </c>
      <c r="Y146" s="11" t="s">
        <v>303</v>
      </c>
      <c r="Z146" s="11" t="s">
        <v>965</v>
      </c>
      <c r="AA146" s="13">
        <v>45693</v>
      </c>
      <c r="AB146" s="13">
        <v>45691</v>
      </c>
      <c r="AD146" s="16"/>
      <c r="AE146" s="11">
        <v>1561.57</v>
      </c>
      <c r="AF146" s="11">
        <v>-1561.57</v>
      </c>
      <c r="AG146" s="14" t="s">
        <v>303</v>
      </c>
      <c r="AH146" s="6" t="str">
        <f>IF(Z146="","",IF(K146="","Please Provide Category",IF(ISNA(VLOOKUP(K146,'Spend Category '!$B$1:$B$134,1,0))=TRUE,"Provided Category is Incorrect","OK")))</f>
        <v>OK</v>
      </c>
    </row>
    <row r="147" spans="1:34" x14ac:dyDescent="0.35">
      <c r="A147" s="5" t="str">
        <f t="shared" si="2"/>
        <v>BRAZIL MANUAL INPUT</v>
      </c>
      <c r="B147" s="11" t="s">
        <v>526</v>
      </c>
      <c r="C147" s="14" t="s">
        <v>322</v>
      </c>
      <c r="D147" s="10" t="s">
        <v>528</v>
      </c>
      <c r="E147" s="10" t="s">
        <v>299</v>
      </c>
      <c r="F147" s="10" t="s">
        <v>33</v>
      </c>
      <c r="G147" s="14">
        <v>1000001982</v>
      </c>
      <c r="H147" s="14" t="s">
        <v>232</v>
      </c>
      <c r="J147" s="12"/>
      <c r="K147" s="11" t="s">
        <v>110</v>
      </c>
      <c r="M147" s="11" t="s">
        <v>110</v>
      </c>
      <c r="N147" s="11" t="s">
        <v>110</v>
      </c>
      <c r="R147" s="11" t="s">
        <v>526</v>
      </c>
      <c r="S147" s="11" t="s">
        <v>322</v>
      </c>
      <c r="T147" s="14" t="s">
        <v>630</v>
      </c>
      <c r="U147" s="16">
        <v>45650</v>
      </c>
      <c r="W147" s="17">
        <v>-4474.3999999999996</v>
      </c>
      <c r="X147" s="17">
        <v>-4474.3999999999996</v>
      </c>
      <c r="Y147" s="11" t="s">
        <v>303</v>
      </c>
      <c r="Z147" s="11" t="s">
        <v>966</v>
      </c>
      <c r="AA147" s="13">
        <v>45693</v>
      </c>
      <c r="AB147" s="13">
        <v>45693</v>
      </c>
      <c r="AD147" s="16"/>
      <c r="AE147" s="11">
        <v>4474.3999999999996</v>
      </c>
      <c r="AF147" s="11">
        <v>-4474.3999999999996</v>
      </c>
      <c r="AG147" s="14" t="s">
        <v>303</v>
      </c>
      <c r="AH147" s="6" t="str">
        <f>IF(Z147="","",IF(K147="","Please Provide Category",IF(ISNA(VLOOKUP(K147,'Spend Category '!$B$1:$B$134,1,0))=TRUE,"Provided Category is Incorrect","OK")))</f>
        <v>OK</v>
      </c>
    </row>
    <row r="148" spans="1:34" x14ac:dyDescent="0.35">
      <c r="A148" s="5" t="str">
        <f t="shared" si="2"/>
        <v>BRAZIL MANUAL INPUT</v>
      </c>
      <c r="B148" s="11" t="s">
        <v>525</v>
      </c>
      <c r="C148" s="14" t="s">
        <v>34</v>
      </c>
      <c r="D148" s="10" t="s">
        <v>527</v>
      </c>
      <c r="E148" s="10" t="s">
        <v>299</v>
      </c>
      <c r="F148" s="10" t="s">
        <v>33</v>
      </c>
      <c r="G148" s="14">
        <v>1000006416</v>
      </c>
      <c r="H148" s="14" t="s">
        <v>271</v>
      </c>
      <c r="J148" s="12"/>
      <c r="K148" s="11" t="s">
        <v>143</v>
      </c>
      <c r="M148" s="11" t="s">
        <v>143</v>
      </c>
      <c r="N148" s="11" t="s">
        <v>143</v>
      </c>
      <c r="R148" s="11" t="s">
        <v>525</v>
      </c>
      <c r="S148" s="11" t="s">
        <v>34</v>
      </c>
      <c r="T148" s="14" t="s">
        <v>272</v>
      </c>
      <c r="U148" s="16">
        <v>44911</v>
      </c>
      <c r="W148" s="17">
        <v>-5596.32</v>
      </c>
      <c r="X148" s="17">
        <v>-5596.32</v>
      </c>
      <c r="Y148" s="11" t="s">
        <v>303</v>
      </c>
      <c r="Z148" s="11" t="s">
        <v>967</v>
      </c>
      <c r="AA148" s="13">
        <v>45693</v>
      </c>
      <c r="AB148" s="13">
        <v>45692</v>
      </c>
      <c r="AD148" s="16"/>
      <c r="AE148" s="11">
        <v>5596.32</v>
      </c>
      <c r="AF148" s="11">
        <v>-5596.32</v>
      </c>
      <c r="AG148" s="14" t="s">
        <v>303</v>
      </c>
      <c r="AH148" s="6" t="str">
        <f>IF(Z148="","",IF(K148="","Please Provide Category",IF(ISNA(VLOOKUP(K148,'Spend Category '!$B$1:$B$134,1,0))=TRUE,"Provided Category is Incorrect","OK")))</f>
        <v>OK</v>
      </c>
    </row>
    <row r="149" spans="1:34" x14ac:dyDescent="0.35">
      <c r="A149" s="5" t="str">
        <f t="shared" si="2"/>
        <v>BRAZIL MANUAL INPUT</v>
      </c>
      <c r="B149" s="11" t="s">
        <v>526</v>
      </c>
      <c r="C149" s="14" t="s">
        <v>322</v>
      </c>
      <c r="D149" s="10" t="s">
        <v>528</v>
      </c>
      <c r="E149" s="10" t="s">
        <v>299</v>
      </c>
      <c r="F149" s="10" t="s">
        <v>33</v>
      </c>
      <c r="G149" s="14">
        <v>1000001982</v>
      </c>
      <c r="H149" s="14" t="s">
        <v>232</v>
      </c>
      <c r="J149" s="12"/>
      <c r="K149" s="11" t="s">
        <v>110</v>
      </c>
      <c r="M149" s="11" t="s">
        <v>110</v>
      </c>
      <c r="N149" s="11" t="s">
        <v>110</v>
      </c>
      <c r="R149" s="11" t="s">
        <v>526</v>
      </c>
      <c r="S149" s="11" t="s">
        <v>322</v>
      </c>
      <c r="T149" s="14" t="s">
        <v>630</v>
      </c>
      <c r="U149" s="16">
        <v>45650</v>
      </c>
      <c r="W149" s="17">
        <v>-117</v>
      </c>
      <c r="X149" s="17">
        <v>-117</v>
      </c>
      <c r="Y149" s="11" t="s">
        <v>303</v>
      </c>
      <c r="Z149" s="11" t="s">
        <v>968</v>
      </c>
      <c r="AA149" s="13">
        <v>45693</v>
      </c>
      <c r="AB149" s="13">
        <v>45693</v>
      </c>
      <c r="AD149" s="16"/>
      <c r="AE149" s="11">
        <v>117</v>
      </c>
      <c r="AF149" s="11">
        <v>-117</v>
      </c>
      <c r="AG149" s="14" t="s">
        <v>303</v>
      </c>
      <c r="AH149" s="6" t="str">
        <f>IF(Z149="","",IF(K149="","Please Provide Category",IF(ISNA(VLOOKUP(K149,'Spend Category '!$B$1:$B$134,1,0))=TRUE,"Provided Category is Incorrect","OK")))</f>
        <v>OK</v>
      </c>
    </row>
    <row r="150" spans="1:34" x14ac:dyDescent="0.35">
      <c r="A150" s="5" t="str">
        <f t="shared" si="2"/>
        <v>BRAZIL MANUAL INPUT</v>
      </c>
      <c r="B150" s="11" t="s">
        <v>525</v>
      </c>
      <c r="C150" s="14" t="s">
        <v>34</v>
      </c>
      <c r="D150" s="10" t="s">
        <v>527</v>
      </c>
      <c r="E150" s="10" t="s">
        <v>299</v>
      </c>
      <c r="F150" s="10" t="s">
        <v>33</v>
      </c>
      <c r="G150" s="14">
        <v>1000004387</v>
      </c>
      <c r="H150" s="14" t="s">
        <v>236</v>
      </c>
      <c r="J150" s="12"/>
      <c r="K150" s="11" t="s">
        <v>154</v>
      </c>
      <c r="M150" s="11" t="s">
        <v>154</v>
      </c>
      <c r="N150" s="11" t="s">
        <v>154</v>
      </c>
      <c r="R150" s="11" t="s">
        <v>525</v>
      </c>
      <c r="S150" s="11" t="s">
        <v>34</v>
      </c>
      <c r="T150" s="14" t="s">
        <v>457</v>
      </c>
      <c r="U150" s="16">
        <v>45653</v>
      </c>
      <c r="W150" s="17">
        <v>-2375.4</v>
      </c>
      <c r="X150" s="17">
        <v>-2375.4</v>
      </c>
      <c r="Y150" s="11" t="s">
        <v>303</v>
      </c>
      <c r="Z150" s="11" t="s">
        <v>969</v>
      </c>
      <c r="AA150" s="13">
        <v>45693</v>
      </c>
      <c r="AB150" s="13">
        <v>45691</v>
      </c>
      <c r="AD150" s="16"/>
      <c r="AE150" s="11">
        <v>2375.4</v>
      </c>
      <c r="AF150" s="11">
        <v>-2375.4</v>
      </c>
      <c r="AG150" s="14" t="s">
        <v>303</v>
      </c>
      <c r="AH150" s="6" t="str">
        <f>IF(Z150="","",IF(K150="","Please Provide Category",IF(ISNA(VLOOKUP(K150,'Spend Category '!$B$1:$B$134,1,0))=TRUE,"Provided Category is Incorrect","OK")))</f>
        <v>OK</v>
      </c>
    </row>
    <row r="151" spans="1:34" x14ac:dyDescent="0.35">
      <c r="A151" s="5" t="str">
        <f t="shared" si="2"/>
        <v>BRAZIL MANUAL INPUT</v>
      </c>
      <c r="B151" s="11" t="s">
        <v>526</v>
      </c>
      <c r="C151" s="14" t="s">
        <v>322</v>
      </c>
      <c r="D151" s="10" t="s">
        <v>528</v>
      </c>
      <c r="E151" s="10" t="s">
        <v>299</v>
      </c>
      <c r="F151" s="10" t="s">
        <v>33</v>
      </c>
      <c r="G151" s="14">
        <v>1000011729</v>
      </c>
      <c r="H151" s="14" t="s">
        <v>262</v>
      </c>
      <c r="J151" s="12"/>
      <c r="K151" s="11" t="s">
        <v>110</v>
      </c>
      <c r="M151" s="11" t="s">
        <v>110</v>
      </c>
      <c r="N151" s="11" t="s">
        <v>110</v>
      </c>
      <c r="R151" s="11" t="s">
        <v>526</v>
      </c>
      <c r="S151" s="11" t="s">
        <v>322</v>
      </c>
      <c r="T151" s="14" t="s">
        <v>631</v>
      </c>
      <c r="U151" s="16">
        <v>45623</v>
      </c>
      <c r="W151" s="17">
        <v>-222.08</v>
      </c>
      <c r="X151" s="17">
        <v>-222.08</v>
      </c>
      <c r="Y151" s="11" t="s">
        <v>303</v>
      </c>
      <c r="Z151" s="11" t="s">
        <v>970</v>
      </c>
      <c r="AA151" s="13">
        <v>45693</v>
      </c>
      <c r="AB151" s="13">
        <v>45692</v>
      </c>
      <c r="AD151" s="16"/>
      <c r="AE151" s="11">
        <v>222.08</v>
      </c>
      <c r="AF151" s="11">
        <v>-222.08</v>
      </c>
      <c r="AG151" s="14" t="s">
        <v>303</v>
      </c>
      <c r="AH151" s="6" t="str">
        <f>IF(Z151="","",IF(K151="","Please Provide Category",IF(ISNA(VLOOKUP(K151,'Spend Category '!$B$1:$B$134,1,0))=TRUE,"Provided Category is Incorrect","OK")))</f>
        <v>OK</v>
      </c>
    </row>
    <row r="152" spans="1:34" x14ac:dyDescent="0.35">
      <c r="A152" s="5" t="str">
        <f t="shared" si="2"/>
        <v>BRAZIL MANUAL INPUT</v>
      </c>
      <c r="B152" s="11" t="s">
        <v>526</v>
      </c>
      <c r="C152" s="14" t="s">
        <v>322</v>
      </c>
      <c r="D152" s="10" t="s">
        <v>528</v>
      </c>
      <c r="E152" s="10" t="s">
        <v>299</v>
      </c>
      <c r="F152" s="10" t="s">
        <v>33</v>
      </c>
      <c r="G152" s="14">
        <v>1000011729</v>
      </c>
      <c r="H152" s="14" t="s">
        <v>262</v>
      </c>
      <c r="J152" s="12"/>
      <c r="K152" s="11" t="s">
        <v>110</v>
      </c>
      <c r="M152" s="11" t="s">
        <v>110</v>
      </c>
      <c r="N152" s="11" t="s">
        <v>110</v>
      </c>
      <c r="R152" s="11" t="s">
        <v>526</v>
      </c>
      <c r="S152" s="11" t="s">
        <v>322</v>
      </c>
      <c r="T152" s="14" t="s">
        <v>632</v>
      </c>
      <c r="U152" s="16">
        <v>45686</v>
      </c>
      <c r="W152" s="17">
        <v>-111.04</v>
      </c>
      <c r="X152" s="17">
        <v>-111.04</v>
      </c>
      <c r="Y152" s="11" t="s">
        <v>303</v>
      </c>
      <c r="Z152" s="11" t="s">
        <v>971</v>
      </c>
      <c r="AA152" s="13">
        <v>45693</v>
      </c>
      <c r="AB152" s="13">
        <v>45692</v>
      </c>
      <c r="AD152" s="16"/>
      <c r="AE152" s="11">
        <v>111.04</v>
      </c>
      <c r="AF152" s="11">
        <v>-111.04</v>
      </c>
      <c r="AG152" s="14" t="s">
        <v>303</v>
      </c>
      <c r="AH152" s="6" t="str">
        <f>IF(Z152="","",IF(K152="","Please Provide Category",IF(ISNA(VLOOKUP(K152,'Spend Category '!$B$1:$B$134,1,0))=TRUE,"Provided Category is Incorrect","OK")))</f>
        <v>OK</v>
      </c>
    </row>
    <row r="153" spans="1:34" x14ac:dyDescent="0.35">
      <c r="A153" s="5" t="str">
        <f t="shared" si="2"/>
        <v>BRAZIL MANUAL INPUT</v>
      </c>
      <c r="B153" s="11" t="s">
        <v>525</v>
      </c>
      <c r="C153" s="14" t="s">
        <v>34</v>
      </c>
      <c r="D153" s="10" t="s">
        <v>527</v>
      </c>
      <c r="E153" s="10" t="s">
        <v>299</v>
      </c>
      <c r="F153" s="10" t="s">
        <v>33</v>
      </c>
      <c r="G153" s="14">
        <v>1000011450</v>
      </c>
      <c r="H153" s="14" t="s">
        <v>229</v>
      </c>
      <c r="J153" s="12"/>
      <c r="K153" s="11" t="s">
        <v>41</v>
      </c>
      <c r="M153" s="11" t="s">
        <v>41</v>
      </c>
      <c r="N153" s="11" t="s">
        <v>41</v>
      </c>
      <c r="R153" s="11" t="s">
        <v>525</v>
      </c>
      <c r="S153" s="11" t="s">
        <v>34</v>
      </c>
      <c r="T153" s="14" t="s">
        <v>285</v>
      </c>
      <c r="U153" s="16">
        <v>45279</v>
      </c>
      <c r="W153" s="17">
        <v>-57163.1</v>
      </c>
      <c r="X153" s="17">
        <v>-57163.1</v>
      </c>
      <c r="Y153" s="11" t="s">
        <v>303</v>
      </c>
      <c r="Z153" s="11" t="s">
        <v>972</v>
      </c>
      <c r="AA153" s="13">
        <v>45693</v>
      </c>
      <c r="AB153" s="13">
        <v>45693</v>
      </c>
      <c r="AD153" s="16"/>
      <c r="AE153" s="11">
        <v>57163.1</v>
      </c>
      <c r="AF153" s="11">
        <v>-57163.1</v>
      </c>
      <c r="AG153" s="14" t="s">
        <v>303</v>
      </c>
      <c r="AH153" s="6" t="str">
        <f>IF(Z153="","",IF(K153="","Please Provide Category",IF(ISNA(VLOOKUP(K153,'Spend Category '!$B$1:$B$134,1,0))=TRUE,"Provided Category is Incorrect","OK")))</f>
        <v>OK</v>
      </c>
    </row>
    <row r="154" spans="1:34" x14ac:dyDescent="0.35">
      <c r="A154" s="5" t="str">
        <f t="shared" si="2"/>
        <v>BRAZIL MANUAL INPUT</v>
      </c>
      <c r="B154" s="11" t="s">
        <v>525</v>
      </c>
      <c r="C154" s="14" t="s">
        <v>34</v>
      </c>
      <c r="D154" s="10" t="s">
        <v>527</v>
      </c>
      <c r="E154" s="10" t="s">
        <v>299</v>
      </c>
      <c r="F154" s="10" t="s">
        <v>33</v>
      </c>
      <c r="G154" s="14">
        <v>1000011898</v>
      </c>
      <c r="H154" s="14" t="s">
        <v>217</v>
      </c>
      <c r="J154" s="12"/>
      <c r="K154" s="11" t="s">
        <v>76</v>
      </c>
      <c r="M154" s="11" t="s">
        <v>76</v>
      </c>
      <c r="N154" s="11" t="s">
        <v>76</v>
      </c>
      <c r="R154" s="11" t="s">
        <v>525</v>
      </c>
      <c r="S154" s="11" t="s">
        <v>34</v>
      </c>
      <c r="T154" s="14" t="s">
        <v>633</v>
      </c>
      <c r="U154" s="16">
        <v>45692</v>
      </c>
      <c r="W154" s="17">
        <v>-278.20999999999998</v>
      </c>
      <c r="X154" s="17">
        <v>-278.20999999999998</v>
      </c>
      <c r="Y154" s="11" t="s">
        <v>303</v>
      </c>
      <c r="Z154" s="11" t="s">
        <v>973</v>
      </c>
      <c r="AA154" s="13">
        <v>45693</v>
      </c>
      <c r="AB154" s="13">
        <v>45678</v>
      </c>
      <c r="AD154" s="16">
        <v>45708</v>
      </c>
      <c r="AE154" s="11">
        <v>278.20999999999998</v>
      </c>
      <c r="AF154" s="11">
        <v>-278.20999999999998</v>
      </c>
      <c r="AG154" s="14" t="s">
        <v>303</v>
      </c>
      <c r="AH154" s="6" t="str">
        <f>IF(Z154="","",IF(K154="","Please Provide Category",IF(ISNA(VLOOKUP(K154,'Spend Category '!$B$1:$B$134,1,0))=TRUE,"Provided Category is Incorrect","OK")))</f>
        <v>OK</v>
      </c>
    </row>
    <row r="155" spans="1:34" x14ac:dyDescent="0.35">
      <c r="A155" s="5" t="str">
        <f t="shared" si="2"/>
        <v>BRAZIL MANUAL INPUT</v>
      </c>
      <c r="B155" s="11" t="s">
        <v>525</v>
      </c>
      <c r="C155" s="14" t="s">
        <v>34</v>
      </c>
      <c r="D155" s="10" t="s">
        <v>527</v>
      </c>
      <c r="E155" s="10" t="s">
        <v>299</v>
      </c>
      <c r="F155" s="10" t="s">
        <v>33</v>
      </c>
      <c r="G155" s="14">
        <v>1000011528</v>
      </c>
      <c r="H155" s="14" t="s">
        <v>226</v>
      </c>
      <c r="J155" s="12"/>
      <c r="K155" s="11" t="s">
        <v>268</v>
      </c>
      <c r="M155" s="11" t="s">
        <v>268</v>
      </c>
      <c r="N155" s="11" t="s">
        <v>268</v>
      </c>
      <c r="R155" s="11" t="s">
        <v>525</v>
      </c>
      <c r="S155" s="11" t="s">
        <v>34</v>
      </c>
      <c r="T155" s="14" t="s">
        <v>316</v>
      </c>
      <c r="U155" s="16">
        <v>45394</v>
      </c>
      <c r="W155" s="17">
        <v>-60640.05</v>
      </c>
      <c r="X155" s="17">
        <v>-60640.05</v>
      </c>
      <c r="Y155" s="11" t="s">
        <v>303</v>
      </c>
      <c r="Z155" s="11" t="s">
        <v>974</v>
      </c>
      <c r="AA155" s="13">
        <v>45693</v>
      </c>
      <c r="AB155" s="13">
        <v>45689</v>
      </c>
      <c r="AD155" s="16"/>
      <c r="AE155" s="11">
        <v>60640.05</v>
      </c>
      <c r="AF155" s="11">
        <v>-60640.05</v>
      </c>
      <c r="AG155" s="14" t="s">
        <v>303</v>
      </c>
      <c r="AH155" s="6" t="str">
        <f>IF(Z155="","",IF(K155="","Please Provide Category",IF(ISNA(VLOOKUP(K155,'Spend Category '!$B$1:$B$134,1,0))=TRUE,"Provided Category is Incorrect","OK")))</f>
        <v>Provided Category is Incorrect</v>
      </c>
    </row>
    <row r="156" spans="1:34" x14ac:dyDescent="0.35">
      <c r="A156" s="5" t="str">
        <f t="shared" si="2"/>
        <v>BRAZIL MANUAL INPUT</v>
      </c>
      <c r="B156" s="11" t="s">
        <v>525</v>
      </c>
      <c r="C156" s="14" t="s">
        <v>34</v>
      </c>
      <c r="D156" s="10" t="s">
        <v>527</v>
      </c>
      <c r="E156" s="10" t="s">
        <v>299</v>
      </c>
      <c r="F156" s="10" t="s">
        <v>33</v>
      </c>
      <c r="G156" s="14">
        <v>1000011528</v>
      </c>
      <c r="H156" s="14" t="s">
        <v>226</v>
      </c>
      <c r="J156" s="12"/>
      <c r="K156" s="11" t="s">
        <v>268</v>
      </c>
      <c r="M156" s="11" t="s">
        <v>268</v>
      </c>
      <c r="N156" s="11" t="s">
        <v>268</v>
      </c>
      <c r="R156" s="11" t="s">
        <v>525</v>
      </c>
      <c r="S156" s="11" t="s">
        <v>34</v>
      </c>
      <c r="T156" s="14" t="s">
        <v>316</v>
      </c>
      <c r="U156" s="16">
        <v>45394</v>
      </c>
      <c r="W156" s="17">
        <v>-831870.3</v>
      </c>
      <c r="X156" s="17">
        <v>-831870.3</v>
      </c>
      <c r="Y156" s="11" t="s">
        <v>303</v>
      </c>
      <c r="Z156" s="11" t="s">
        <v>975</v>
      </c>
      <c r="AA156" s="13">
        <v>45693</v>
      </c>
      <c r="AB156" s="13">
        <v>45689</v>
      </c>
      <c r="AD156" s="16"/>
      <c r="AE156" s="11">
        <v>831870.3</v>
      </c>
      <c r="AF156" s="11">
        <v>-831870.3</v>
      </c>
      <c r="AG156" s="14" t="s">
        <v>303</v>
      </c>
      <c r="AH156" s="6" t="str">
        <f>IF(Z156="","",IF(K156="","Please Provide Category",IF(ISNA(VLOOKUP(K156,'Spend Category '!$B$1:$B$134,1,0))=TRUE,"Provided Category is Incorrect","OK")))</f>
        <v>Provided Category is Incorrect</v>
      </c>
    </row>
    <row r="157" spans="1:34" x14ac:dyDescent="0.35">
      <c r="A157" s="5" t="str">
        <f t="shared" si="2"/>
        <v>BRAZIL MANUAL INPUT</v>
      </c>
      <c r="B157" s="11" t="s">
        <v>526</v>
      </c>
      <c r="C157" s="14" t="s">
        <v>322</v>
      </c>
      <c r="D157" s="10" t="s">
        <v>528</v>
      </c>
      <c r="E157" s="10" t="s">
        <v>299</v>
      </c>
      <c r="F157" s="10" t="s">
        <v>33</v>
      </c>
      <c r="G157" s="14">
        <v>1000011698</v>
      </c>
      <c r="H157" s="14" t="s">
        <v>377</v>
      </c>
      <c r="J157" s="12"/>
      <c r="K157" s="11" t="s">
        <v>144</v>
      </c>
      <c r="M157" s="11" t="s">
        <v>144</v>
      </c>
      <c r="N157" s="11" t="s">
        <v>144</v>
      </c>
      <c r="R157" s="11" t="s">
        <v>526</v>
      </c>
      <c r="S157" s="11" t="s">
        <v>322</v>
      </c>
      <c r="T157" s="14" t="s">
        <v>478</v>
      </c>
      <c r="U157" s="16">
        <v>45659</v>
      </c>
      <c r="W157" s="17">
        <v>-1160.58</v>
      </c>
      <c r="X157" s="17">
        <v>-1160.58</v>
      </c>
      <c r="Y157" s="11" t="s">
        <v>303</v>
      </c>
      <c r="Z157" s="11" t="s">
        <v>976</v>
      </c>
      <c r="AA157" s="13">
        <v>45693</v>
      </c>
      <c r="AB157" s="13">
        <v>45693</v>
      </c>
      <c r="AD157" s="16"/>
      <c r="AE157" s="11">
        <v>1160.58</v>
      </c>
      <c r="AF157" s="11">
        <v>-1160.58</v>
      </c>
      <c r="AG157" s="14" t="s">
        <v>303</v>
      </c>
      <c r="AH157" s="6" t="str">
        <f>IF(Z157="","",IF(K157="","Please Provide Category",IF(ISNA(VLOOKUP(K157,'Spend Category '!$B$1:$B$134,1,0))=TRUE,"Provided Category is Incorrect","OK")))</f>
        <v>OK</v>
      </c>
    </row>
    <row r="158" spans="1:34" x14ac:dyDescent="0.35">
      <c r="A158" s="5" t="str">
        <f t="shared" si="2"/>
        <v>BRAZIL MANUAL INPUT</v>
      </c>
      <c r="B158" s="11" t="s">
        <v>525</v>
      </c>
      <c r="C158" s="14" t="s">
        <v>34</v>
      </c>
      <c r="D158" s="10" t="s">
        <v>527</v>
      </c>
      <c r="E158" s="10" t="s">
        <v>299</v>
      </c>
      <c r="F158" s="10" t="s">
        <v>33</v>
      </c>
      <c r="G158" s="14">
        <v>1000011892</v>
      </c>
      <c r="H158" s="14" t="s">
        <v>362</v>
      </c>
      <c r="J158" s="12"/>
      <c r="K158" s="11" t="s">
        <v>38</v>
      </c>
      <c r="M158" s="11" t="s">
        <v>38</v>
      </c>
      <c r="N158" s="11" t="s">
        <v>38</v>
      </c>
      <c r="R158" s="11" t="s">
        <v>525</v>
      </c>
      <c r="S158" s="11" t="s">
        <v>34</v>
      </c>
      <c r="T158" s="14" t="s">
        <v>611</v>
      </c>
      <c r="U158" s="16">
        <v>45674</v>
      </c>
      <c r="W158" s="17">
        <v>-10080</v>
      </c>
      <c r="X158" s="17">
        <v>-10080</v>
      </c>
      <c r="Y158" s="11" t="s">
        <v>303</v>
      </c>
      <c r="Z158" s="11" t="s">
        <v>918</v>
      </c>
      <c r="AA158" s="13">
        <v>45693</v>
      </c>
      <c r="AB158" s="13">
        <v>45691</v>
      </c>
      <c r="AD158" s="16"/>
      <c r="AE158" s="11">
        <v>10080</v>
      </c>
      <c r="AF158" s="11">
        <v>-10080</v>
      </c>
      <c r="AG158" s="14" t="s">
        <v>303</v>
      </c>
      <c r="AH158" s="6" t="str">
        <f>IF(Z158="","",IF(K158="","Please Provide Category",IF(ISNA(VLOOKUP(K158,'Spend Category '!$B$1:$B$134,1,0))=TRUE,"Provided Category is Incorrect","OK")))</f>
        <v>OK</v>
      </c>
    </row>
    <row r="159" spans="1:34" x14ac:dyDescent="0.35">
      <c r="A159" s="5" t="str">
        <f t="shared" si="2"/>
        <v>BRAZIL MANUAL INPUT</v>
      </c>
      <c r="B159" s="11" t="s">
        <v>525</v>
      </c>
      <c r="C159" s="14" t="s">
        <v>34</v>
      </c>
      <c r="D159" s="10" t="s">
        <v>527</v>
      </c>
      <c r="E159" s="10" t="s">
        <v>299</v>
      </c>
      <c r="F159" s="10" t="s">
        <v>33</v>
      </c>
      <c r="G159" s="14">
        <v>1000000828</v>
      </c>
      <c r="H159" s="14" t="s">
        <v>529</v>
      </c>
      <c r="J159" s="12"/>
      <c r="K159" s="11" t="s">
        <v>76</v>
      </c>
      <c r="M159" s="11" t="s">
        <v>76</v>
      </c>
      <c r="N159" s="11" t="s">
        <v>76</v>
      </c>
      <c r="R159" s="11" t="s">
        <v>525</v>
      </c>
      <c r="S159" s="11" t="s">
        <v>34</v>
      </c>
      <c r="T159" s="14" t="s">
        <v>634</v>
      </c>
      <c r="U159" s="16">
        <v>45691</v>
      </c>
      <c r="W159" s="17">
        <v>-170.11</v>
      </c>
      <c r="X159" s="17">
        <v>-170.11</v>
      </c>
      <c r="Y159" s="11" t="s">
        <v>303</v>
      </c>
      <c r="Z159" s="11" t="s">
        <v>977</v>
      </c>
      <c r="AA159" s="13">
        <v>45693</v>
      </c>
      <c r="AB159" s="13">
        <v>45685</v>
      </c>
      <c r="AD159" s="16">
        <v>45694</v>
      </c>
      <c r="AE159" s="11">
        <v>170.11</v>
      </c>
      <c r="AF159" s="11">
        <v>-170.11</v>
      </c>
      <c r="AG159" s="14" t="s">
        <v>303</v>
      </c>
      <c r="AH159" s="6" t="str">
        <f>IF(Z159="","",IF(K159="","Please Provide Category",IF(ISNA(VLOOKUP(K159,'Spend Category '!$B$1:$B$134,1,0))=TRUE,"Provided Category is Incorrect","OK")))</f>
        <v>OK</v>
      </c>
    </row>
    <row r="160" spans="1:34" x14ac:dyDescent="0.35">
      <c r="A160" s="5" t="str">
        <f t="shared" si="2"/>
        <v>BRAZIL MANUAL INPUT</v>
      </c>
      <c r="B160" s="11" t="s">
        <v>525</v>
      </c>
      <c r="C160" s="14" t="s">
        <v>34</v>
      </c>
      <c r="D160" s="10" t="s">
        <v>527</v>
      </c>
      <c r="E160" s="10" t="s">
        <v>299</v>
      </c>
      <c r="F160" s="10" t="s">
        <v>33</v>
      </c>
      <c r="G160" s="14">
        <v>1000000828</v>
      </c>
      <c r="H160" s="14" t="s">
        <v>529</v>
      </c>
      <c r="J160" s="12"/>
      <c r="K160" s="11" t="s">
        <v>76</v>
      </c>
      <c r="M160" s="11" t="s">
        <v>76</v>
      </c>
      <c r="N160" s="11" t="s">
        <v>76</v>
      </c>
      <c r="R160" s="11" t="s">
        <v>525</v>
      </c>
      <c r="S160" s="11" t="s">
        <v>34</v>
      </c>
      <c r="T160" s="14" t="s">
        <v>634</v>
      </c>
      <c r="U160" s="16">
        <v>45691</v>
      </c>
      <c r="W160" s="17">
        <v>-385.57</v>
      </c>
      <c r="X160" s="17">
        <v>-385.57</v>
      </c>
      <c r="Y160" s="11" t="s">
        <v>303</v>
      </c>
      <c r="Z160" s="11" t="s">
        <v>978</v>
      </c>
      <c r="AA160" s="13">
        <v>45693</v>
      </c>
      <c r="AB160" s="13">
        <v>45685</v>
      </c>
      <c r="AD160" s="16">
        <v>45694</v>
      </c>
      <c r="AE160" s="11">
        <v>385.57</v>
      </c>
      <c r="AF160" s="11">
        <v>-385.57</v>
      </c>
      <c r="AG160" s="14" t="s">
        <v>303</v>
      </c>
      <c r="AH160" s="6" t="str">
        <f>IF(Z160="","",IF(K160="","Please Provide Category",IF(ISNA(VLOOKUP(K160,'Spend Category '!$B$1:$B$134,1,0))=TRUE,"Provided Category is Incorrect","OK")))</f>
        <v>OK</v>
      </c>
    </row>
    <row r="161" spans="1:34" x14ac:dyDescent="0.35">
      <c r="A161" s="5" t="str">
        <f t="shared" si="2"/>
        <v>BRAZIL MANUAL INPUT</v>
      </c>
      <c r="B161" s="11" t="s">
        <v>525</v>
      </c>
      <c r="C161" s="14" t="s">
        <v>34</v>
      </c>
      <c r="D161" s="10" t="s">
        <v>527</v>
      </c>
      <c r="E161" s="10" t="s">
        <v>299</v>
      </c>
      <c r="F161" s="10" t="s">
        <v>33</v>
      </c>
      <c r="G161" s="14">
        <v>1000000828</v>
      </c>
      <c r="H161" s="14" t="s">
        <v>529</v>
      </c>
      <c r="J161" s="12"/>
      <c r="K161" s="11" t="s">
        <v>76</v>
      </c>
      <c r="M161" s="11" t="s">
        <v>76</v>
      </c>
      <c r="N161" s="11" t="s">
        <v>76</v>
      </c>
      <c r="R161" s="11" t="s">
        <v>525</v>
      </c>
      <c r="S161" s="11" t="s">
        <v>34</v>
      </c>
      <c r="T161" s="14" t="s">
        <v>634</v>
      </c>
      <c r="U161" s="16">
        <v>45691</v>
      </c>
      <c r="W161" s="17">
        <v>-286.37</v>
      </c>
      <c r="X161" s="17">
        <v>-286.37</v>
      </c>
      <c r="Y161" s="11" t="s">
        <v>303</v>
      </c>
      <c r="Z161" s="11" t="s">
        <v>979</v>
      </c>
      <c r="AA161" s="13">
        <v>45693</v>
      </c>
      <c r="AB161" s="13">
        <v>45685</v>
      </c>
      <c r="AD161" s="16">
        <v>45694</v>
      </c>
      <c r="AE161" s="11">
        <v>286.37</v>
      </c>
      <c r="AF161" s="11">
        <v>-286.37</v>
      </c>
      <c r="AG161" s="14" t="s">
        <v>303</v>
      </c>
      <c r="AH161" s="6" t="str">
        <f>IF(Z161="","",IF(K161="","Please Provide Category",IF(ISNA(VLOOKUP(K161,'Spend Category '!$B$1:$B$134,1,0))=TRUE,"Provided Category is Incorrect","OK")))</f>
        <v>OK</v>
      </c>
    </row>
    <row r="162" spans="1:34" x14ac:dyDescent="0.35">
      <c r="A162" s="5" t="str">
        <f t="shared" si="2"/>
        <v>BRAZIL MANUAL INPUT</v>
      </c>
      <c r="B162" s="11" t="s">
        <v>525</v>
      </c>
      <c r="C162" s="14" t="s">
        <v>34</v>
      </c>
      <c r="D162" s="10" t="s">
        <v>527</v>
      </c>
      <c r="E162" s="10" t="s">
        <v>299</v>
      </c>
      <c r="F162" s="10" t="s">
        <v>33</v>
      </c>
      <c r="G162" s="14">
        <v>1000000828</v>
      </c>
      <c r="H162" s="14" t="s">
        <v>529</v>
      </c>
      <c r="J162" s="12"/>
      <c r="K162" s="11" t="s">
        <v>76</v>
      </c>
      <c r="M162" s="11" t="s">
        <v>76</v>
      </c>
      <c r="N162" s="11" t="s">
        <v>76</v>
      </c>
      <c r="R162" s="11" t="s">
        <v>525</v>
      </c>
      <c r="S162" s="11" t="s">
        <v>34</v>
      </c>
      <c r="T162" s="14" t="s">
        <v>634</v>
      </c>
      <c r="U162" s="16">
        <v>45691</v>
      </c>
      <c r="W162" s="17">
        <v>-311.94</v>
      </c>
      <c r="X162" s="17">
        <v>-311.94</v>
      </c>
      <c r="Y162" s="11" t="s">
        <v>303</v>
      </c>
      <c r="Z162" s="11" t="s">
        <v>980</v>
      </c>
      <c r="AA162" s="13">
        <v>45693</v>
      </c>
      <c r="AB162" s="13">
        <v>45685</v>
      </c>
      <c r="AD162" s="16">
        <v>45694</v>
      </c>
      <c r="AE162" s="11">
        <v>311.94</v>
      </c>
      <c r="AF162" s="11">
        <v>-311.94</v>
      </c>
      <c r="AG162" s="14" t="s">
        <v>303</v>
      </c>
      <c r="AH162" s="6" t="str">
        <f>IF(Z162="","",IF(K162="","Please Provide Category",IF(ISNA(VLOOKUP(K162,'Spend Category '!$B$1:$B$134,1,0))=TRUE,"Provided Category is Incorrect","OK")))</f>
        <v>OK</v>
      </c>
    </row>
    <row r="163" spans="1:34" x14ac:dyDescent="0.35">
      <c r="A163" s="5" t="str">
        <f t="shared" si="2"/>
        <v>BRAZIL MANUAL INPUT</v>
      </c>
      <c r="B163" s="11" t="s">
        <v>525</v>
      </c>
      <c r="C163" s="14" t="s">
        <v>34</v>
      </c>
      <c r="D163" s="10" t="s">
        <v>527</v>
      </c>
      <c r="E163" s="10" t="s">
        <v>299</v>
      </c>
      <c r="F163" s="10" t="s">
        <v>33</v>
      </c>
      <c r="G163" s="14">
        <v>1000000828</v>
      </c>
      <c r="H163" s="14" t="s">
        <v>529</v>
      </c>
      <c r="J163" s="12"/>
      <c r="K163" s="11" t="s">
        <v>76</v>
      </c>
      <c r="M163" s="11" t="s">
        <v>76</v>
      </c>
      <c r="N163" s="11" t="s">
        <v>76</v>
      </c>
      <c r="R163" s="11" t="s">
        <v>525</v>
      </c>
      <c r="S163" s="11" t="s">
        <v>34</v>
      </c>
      <c r="T163" s="14" t="s">
        <v>635</v>
      </c>
      <c r="U163" s="16">
        <v>45692</v>
      </c>
      <c r="W163" s="17">
        <v>-182.95</v>
      </c>
      <c r="X163" s="17">
        <v>-182.95</v>
      </c>
      <c r="Y163" s="11" t="s">
        <v>303</v>
      </c>
      <c r="Z163" s="11" t="s">
        <v>981</v>
      </c>
      <c r="AA163" s="13">
        <v>45693</v>
      </c>
      <c r="AB163" s="13">
        <v>45663</v>
      </c>
      <c r="AD163" s="16">
        <v>45708</v>
      </c>
      <c r="AE163" s="11">
        <v>182.95</v>
      </c>
      <c r="AF163" s="11">
        <v>-182.95</v>
      </c>
      <c r="AG163" s="14" t="s">
        <v>303</v>
      </c>
      <c r="AH163" s="6" t="str">
        <f>IF(Z163="","",IF(K163="","Please Provide Category",IF(ISNA(VLOOKUP(K163,'Spend Category '!$B$1:$B$134,1,0))=TRUE,"Provided Category is Incorrect","OK")))</f>
        <v>OK</v>
      </c>
    </row>
    <row r="164" spans="1:34" x14ac:dyDescent="0.35">
      <c r="A164" s="5" t="str">
        <f t="shared" si="2"/>
        <v>BRAZIL MANUAL INPUT</v>
      </c>
      <c r="B164" s="11" t="s">
        <v>525</v>
      </c>
      <c r="C164" s="14" t="s">
        <v>34</v>
      </c>
      <c r="D164" s="10" t="s">
        <v>527</v>
      </c>
      <c r="E164" s="10" t="s">
        <v>299</v>
      </c>
      <c r="F164" s="10" t="s">
        <v>33</v>
      </c>
      <c r="G164" s="14">
        <v>1000000828</v>
      </c>
      <c r="H164" s="14" t="s">
        <v>529</v>
      </c>
      <c r="J164" s="12"/>
      <c r="K164" s="11" t="s">
        <v>76</v>
      </c>
      <c r="M164" s="11" t="s">
        <v>76</v>
      </c>
      <c r="N164" s="11" t="s">
        <v>76</v>
      </c>
      <c r="R164" s="11" t="s">
        <v>525</v>
      </c>
      <c r="S164" s="11" t="s">
        <v>34</v>
      </c>
      <c r="T164" s="14" t="s">
        <v>635</v>
      </c>
      <c r="U164" s="16">
        <v>45692</v>
      </c>
      <c r="W164" s="17">
        <v>-182.95</v>
      </c>
      <c r="X164" s="17">
        <v>-182.95</v>
      </c>
      <c r="Y164" s="11" t="s">
        <v>303</v>
      </c>
      <c r="Z164" s="11" t="s">
        <v>982</v>
      </c>
      <c r="AA164" s="13">
        <v>45693</v>
      </c>
      <c r="AB164" s="13">
        <v>45664</v>
      </c>
      <c r="AD164" s="16">
        <v>45708</v>
      </c>
      <c r="AE164" s="11">
        <v>182.95</v>
      </c>
      <c r="AF164" s="11">
        <v>-182.95</v>
      </c>
      <c r="AG164" s="14" t="s">
        <v>303</v>
      </c>
      <c r="AH164" s="6" t="str">
        <f>IF(Z164="","",IF(K164="","Please Provide Category",IF(ISNA(VLOOKUP(K164,'Spend Category '!$B$1:$B$134,1,0))=TRUE,"Provided Category is Incorrect","OK")))</f>
        <v>OK</v>
      </c>
    </row>
    <row r="165" spans="1:34" x14ac:dyDescent="0.35">
      <c r="A165" s="5" t="str">
        <f t="shared" si="2"/>
        <v>BRAZIL MANUAL INPUT</v>
      </c>
      <c r="B165" s="11" t="s">
        <v>525</v>
      </c>
      <c r="C165" s="14" t="s">
        <v>34</v>
      </c>
      <c r="D165" s="10" t="s">
        <v>527</v>
      </c>
      <c r="E165" s="10" t="s">
        <v>299</v>
      </c>
      <c r="F165" s="10" t="s">
        <v>33</v>
      </c>
      <c r="G165" s="14">
        <v>1000000828</v>
      </c>
      <c r="H165" s="14" t="s">
        <v>529</v>
      </c>
      <c r="J165" s="12"/>
      <c r="K165" s="11" t="s">
        <v>76</v>
      </c>
      <c r="M165" s="11" t="s">
        <v>76</v>
      </c>
      <c r="N165" s="11" t="s">
        <v>76</v>
      </c>
      <c r="R165" s="11" t="s">
        <v>525</v>
      </c>
      <c r="S165" s="11" t="s">
        <v>34</v>
      </c>
      <c r="T165" s="14" t="s">
        <v>635</v>
      </c>
      <c r="U165" s="16">
        <v>45692</v>
      </c>
      <c r="W165" s="17">
        <v>-174.52</v>
      </c>
      <c r="X165" s="17">
        <v>-174.52</v>
      </c>
      <c r="Y165" s="11" t="s">
        <v>303</v>
      </c>
      <c r="Z165" s="11" t="s">
        <v>983</v>
      </c>
      <c r="AA165" s="13">
        <v>45693</v>
      </c>
      <c r="AB165" s="13">
        <v>45671</v>
      </c>
      <c r="AD165" s="16">
        <v>45708</v>
      </c>
      <c r="AE165" s="11">
        <v>174.52</v>
      </c>
      <c r="AF165" s="11">
        <v>-174.52</v>
      </c>
      <c r="AG165" s="14" t="s">
        <v>303</v>
      </c>
      <c r="AH165" s="6" t="str">
        <f>IF(Z165="","",IF(K165="","Please Provide Category",IF(ISNA(VLOOKUP(K165,'Spend Category '!$B$1:$B$134,1,0))=TRUE,"Provided Category is Incorrect","OK")))</f>
        <v>OK</v>
      </c>
    </row>
    <row r="166" spans="1:34" x14ac:dyDescent="0.35">
      <c r="A166" s="5" t="str">
        <f t="shared" si="2"/>
        <v>BRAZIL MANUAL INPUT</v>
      </c>
      <c r="B166" s="11" t="s">
        <v>525</v>
      </c>
      <c r="C166" s="14" t="s">
        <v>34</v>
      </c>
      <c r="D166" s="10" t="s">
        <v>527</v>
      </c>
      <c r="E166" s="10" t="s">
        <v>299</v>
      </c>
      <c r="F166" s="10" t="s">
        <v>33</v>
      </c>
      <c r="G166" s="14">
        <v>1000000828</v>
      </c>
      <c r="H166" s="14" t="s">
        <v>529</v>
      </c>
      <c r="J166" s="12"/>
      <c r="K166" s="11" t="s">
        <v>76</v>
      </c>
      <c r="M166" s="11" t="s">
        <v>76</v>
      </c>
      <c r="N166" s="11" t="s">
        <v>76</v>
      </c>
      <c r="R166" s="11" t="s">
        <v>525</v>
      </c>
      <c r="S166" s="11" t="s">
        <v>34</v>
      </c>
      <c r="T166" s="14" t="s">
        <v>635</v>
      </c>
      <c r="U166" s="16">
        <v>45692</v>
      </c>
      <c r="W166" s="17">
        <v>-177.63</v>
      </c>
      <c r="X166" s="17">
        <v>-177.63</v>
      </c>
      <c r="Y166" s="11" t="s">
        <v>303</v>
      </c>
      <c r="Z166" s="11" t="s">
        <v>984</v>
      </c>
      <c r="AA166" s="13">
        <v>45693</v>
      </c>
      <c r="AB166" s="13">
        <v>45674</v>
      </c>
      <c r="AD166" s="16">
        <v>45708</v>
      </c>
      <c r="AE166" s="11">
        <v>177.63</v>
      </c>
      <c r="AF166" s="11">
        <v>-177.63</v>
      </c>
      <c r="AG166" s="14" t="s">
        <v>303</v>
      </c>
      <c r="AH166" s="6" t="str">
        <f>IF(Z166="","",IF(K166="","Please Provide Category",IF(ISNA(VLOOKUP(K166,'Spend Category '!$B$1:$B$134,1,0))=TRUE,"Provided Category is Incorrect","OK")))</f>
        <v>OK</v>
      </c>
    </row>
    <row r="167" spans="1:34" x14ac:dyDescent="0.35">
      <c r="A167" s="5" t="str">
        <f t="shared" si="2"/>
        <v>BRAZIL MANUAL INPUT</v>
      </c>
      <c r="B167" s="11" t="s">
        <v>525</v>
      </c>
      <c r="C167" s="14" t="s">
        <v>34</v>
      </c>
      <c r="D167" s="10" t="s">
        <v>527</v>
      </c>
      <c r="E167" s="10" t="s">
        <v>299</v>
      </c>
      <c r="F167" s="10" t="s">
        <v>33</v>
      </c>
      <c r="G167" s="14">
        <v>1000000828</v>
      </c>
      <c r="H167" s="14" t="s">
        <v>529</v>
      </c>
      <c r="J167" s="12"/>
      <c r="K167" s="11" t="s">
        <v>76</v>
      </c>
      <c r="M167" s="11" t="s">
        <v>76</v>
      </c>
      <c r="N167" s="11" t="s">
        <v>76</v>
      </c>
      <c r="R167" s="11" t="s">
        <v>525</v>
      </c>
      <c r="S167" s="11" t="s">
        <v>34</v>
      </c>
      <c r="T167" s="14" t="s">
        <v>635</v>
      </c>
      <c r="U167" s="16">
        <v>45692</v>
      </c>
      <c r="W167" s="17">
        <v>-204.01</v>
      </c>
      <c r="X167" s="17">
        <v>-204.01</v>
      </c>
      <c r="Y167" s="11" t="s">
        <v>303</v>
      </c>
      <c r="Z167" s="11" t="s">
        <v>985</v>
      </c>
      <c r="AA167" s="13">
        <v>45693</v>
      </c>
      <c r="AB167" s="13">
        <v>45675</v>
      </c>
      <c r="AD167" s="16">
        <v>45708</v>
      </c>
      <c r="AE167" s="11">
        <v>204.01</v>
      </c>
      <c r="AF167" s="11">
        <v>-204.01</v>
      </c>
      <c r="AG167" s="14" t="s">
        <v>303</v>
      </c>
      <c r="AH167" s="6" t="str">
        <f>IF(Z167="","",IF(K167="","Please Provide Category",IF(ISNA(VLOOKUP(K167,'Spend Category '!$B$1:$B$134,1,0))=TRUE,"Provided Category is Incorrect","OK")))</f>
        <v>OK</v>
      </c>
    </row>
    <row r="168" spans="1:34" x14ac:dyDescent="0.35">
      <c r="A168" s="5" t="str">
        <f t="shared" si="2"/>
        <v>BRAZIL MANUAL INPUT</v>
      </c>
      <c r="B168" s="11" t="s">
        <v>525</v>
      </c>
      <c r="C168" s="14" t="s">
        <v>34</v>
      </c>
      <c r="D168" s="10" t="s">
        <v>527</v>
      </c>
      <c r="E168" s="10" t="s">
        <v>299</v>
      </c>
      <c r="F168" s="10" t="s">
        <v>33</v>
      </c>
      <c r="G168" s="14">
        <v>1000000828</v>
      </c>
      <c r="H168" s="14" t="s">
        <v>529</v>
      </c>
      <c r="J168" s="12"/>
      <c r="K168" s="11" t="s">
        <v>76</v>
      </c>
      <c r="M168" s="11" t="s">
        <v>76</v>
      </c>
      <c r="N168" s="11" t="s">
        <v>76</v>
      </c>
      <c r="R168" s="11" t="s">
        <v>525</v>
      </c>
      <c r="S168" s="11" t="s">
        <v>34</v>
      </c>
      <c r="T168" s="14" t="s">
        <v>635</v>
      </c>
      <c r="U168" s="16">
        <v>45692</v>
      </c>
      <c r="W168" s="17">
        <v>-91.46</v>
      </c>
      <c r="X168" s="17">
        <v>-91.46</v>
      </c>
      <c r="Y168" s="11" t="s">
        <v>303</v>
      </c>
      <c r="Z168" s="11" t="s">
        <v>986</v>
      </c>
      <c r="AA168" s="13">
        <v>45693</v>
      </c>
      <c r="AB168" s="13">
        <v>45688</v>
      </c>
      <c r="AD168" s="16">
        <v>45708</v>
      </c>
      <c r="AE168" s="11">
        <v>91.46</v>
      </c>
      <c r="AF168" s="11">
        <v>-91.46</v>
      </c>
      <c r="AG168" s="14" t="s">
        <v>303</v>
      </c>
      <c r="AH168" s="6" t="str">
        <f>IF(Z168="","",IF(K168="","Please Provide Category",IF(ISNA(VLOOKUP(K168,'Spend Category '!$B$1:$B$134,1,0))=TRUE,"Provided Category is Incorrect","OK")))</f>
        <v>OK</v>
      </c>
    </row>
    <row r="169" spans="1:34" x14ac:dyDescent="0.35">
      <c r="A169" s="5" t="str">
        <f t="shared" si="2"/>
        <v>BRAZIL MANUAL INPUT</v>
      </c>
      <c r="B169" s="11" t="s">
        <v>525</v>
      </c>
      <c r="C169" s="14" t="s">
        <v>34</v>
      </c>
      <c r="D169" s="10" t="s">
        <v>527</v>
      </c>
      <c r="E169" s="10" t="s">
        <v>299</v>
      </c>
      <c r="F169" s="10" t="s">
        <v>33</v>
      </c>
      <c r="G169" s="14">
        <v>1000011441</v>
      </c>
      <c r="H169" s="14" t="s">
        <v>529</v>
      </c>
      <c r="J169" s="12"/>
      <c r="K169" s="11" t="s">
        <v>76</v>
      </c>
      <c r="M169" s="11" t="s">
        <v>76</v>
      </c>
      <c r="N169" s="11" t="s">
        <v>76</v>
      </c>
      <c r="R169" s="11" t="s">
        <v>525</v>
      </c>
      <c r="S169" s="11" t="s">
        <v>34</v>
      </c>
      <c r="T169" s="14" t="s">
        <v>636</v>
      </c>
      <c r="U169" s="16">
        <v>45692</v>
      </c>
      <c r="W169" s="17">
        <v>-182.95</v>
      </c>
      <c r="X169" s="17">
        <v>-182.95</v>
      </c>
      <c r="Y169" s="11" t="s">
        <v>303</v>
      </c>
      <c r="Z169" s="11" t="s">
        <v>987</v>
      </c>
      <c r="AA169" s="13">
        <v>45693</v>
      </c>
      <c r="AB169" s="13">
        <v>45678</v>
      </c>
      <c r="AD169" s="16">
        <v>45708</v>
      </c>
      <c r="AE169" s="11">
        <v>182.95</v>
      </c>
      <c r="AF169" s="11">
        <v>-182.95</v>
      </c>
      <c r="AG169" s="14" t="s">
        <v>303</v>
      </c>
      <c r="AH169" s="6" t="str">
        <f>IF(Z169="","",IF(K169="","Please Provide Category",IF(ISNA(VLOOKUP(K169,'Spend Category '!$B$1:$B$134,1,0))=TRUE,"Provided Category is Incorrect","OK")))</f>
        <v>OK</v>
      </c>
    </row>
    <row r="170" spans="1:34" x14ac:dyDescent="0.35">
      <c r="A170" s="5" t="str">
        <f t="shared" si="2"/>
        <v>BRAZIL MANUAL INPUT</v>
      </c>
      <c r="B170" s="11" t="s">
        <v>525</v>
      </c>
      <c r="C170" s="14" t="s">
        <v>34</v>
      </c>
      <c r="D170" s="10" t="s">
        <v>527</v>
      </c>
      <c r="E170" s="10" t="s">
        <v>299</v>
      </c>
      <c r="F170" s="10" t="s">
        <v>33</v>
      </c>
      <c r="G170" s="14">
        <v>1000001770</v>
      </c>
      <c r="H170" s="14" t="s">
        <v>230</v>
      </c>
      <c r="J170" s="12"/>
      <c r="K170" s="11" t="s">
        <v>328</v>
      </c>
      <c r="M170" s="11" t="s">
        <v>328</v>
      </c>
      <c r="N170" s="11" t="s">
        <v>328</v>
      </c>
      <c r="R170" s="11" t="s">
        <v>525</v>
      </c>
      <c r="S170" s="11" t="s">
        <v>34</v>
      </c>
      <c r="T170" s="14" t="s">
        <v>517</v>
      </c>
      <c r="U170" s="16">
        <v>45644</v>
      </c>
      <c r="W170" s="17">
        <v>-8256.1</v>
      </c>
      <c r="X170" s="17">
        <v>-8256.1</v>
      </c>
      <c r="Y170" s="11" t="s">
        <v>303</v>
      </c>
      <c r="Z170" s="11" t="s">
        <v>988</v>
      </c>
      <c r="AA170" s="13">
        <v>45693</v>
      </c>
      <c r="AB170" s="13">
        <v>45692</v>
      </c>
      <c r="AD170" s="16">
        <v>45713</v>
      </c>
      <c r="AE170" s="11">
        <v>8256.1</v>
      </c>
      <c r="AF170" s="11">
        <v>-8256.1</v>
      </c>
      <c r="AG170" s="14" t="s">
        <v>303</v>
      </c>
      <c r="AH170" s="6" t="str">
        <f>IF(Z170="","",IF(K170="","Please Provide Category",IF(ISNA(VLOOKUP(K170,'Spend Category '!$B$1:$B$134,1,0))=TRUE,"Provided Category is Incorrect","OK")))</f>
        <v>Provided Category is Incorrect</v>
      </c>
    </row>
    <row r="171" spans="1:34" x14ac:dyDescent="0.35">
      <c r="A171" s="5" t="str">
        <f t="shared" si="2"/>
        <v>BRAZIL MANUAL INPUT</v>
      </c>
      <c r="B171" s="11" t="s">
        <v>525</v>
      </c>
      <c r="C171" s="14" t="s">
        <v>34</v>
      </c>
      <c r="D171" s="10" t="s">
        <v>527</v>
      </c>
      <c r="E171" s="10" t="s">
        <v>299</v>
      </c>
      <c r="F171" s="10" t="s">
        <v>33</v>
      </c>
      <c r="G171" s="14">
        <v>1000011581</v>
      </c>
      <c r="H171" s="14" t="s">
        <v>263</v>
      </c>
      <c r="J171" s="12"/>
      <c r="K171" s="11" t="s">
        <v>103</v>
      </c>
      <c r="M171" s="11" t="s">
        <v>103</v>
      </c>
      <c r="N171" s="11" t="s">
        <v>103</v>
      </c>
      <c r="R171" s="11" t="s">
        <v>525</v>
      </c>
      <c r="S171" s="11" t="s">
        <v>34</v>
      </c>
      <c r="T171" s="14" t="s">
        <v>637</v>
      </c>
      <c r="U171" s="16">
        <v>45587</v>
      </c>
      <c r="W171" s="17">
        <v>-6703.22</v>
      </c>
      <c r="X171" s="17">
        <v>-6703.22</v>
      </c>
      <c r="Y171" s="11" t="s">
        <v>303</v>
      </c>
      <c r="Z171" s="11" t="s">
        <v>989</v>
      </c>
      <c r="AA171" s="13">
        <v>45693</v>
      </c>
      <c r="AB171" s="13">
        <v>45693</v>
      </c>
      <c r="AD171" s="16"/>
      <c r="AE171" s="11">
        <v>8076.17</v>
      </c>
      <c r="AF171" s="11">
        <v>-6703.22</v>
      </c>
      <c r="AG171" s="14" t="s">
        <v>303</v>
      </c>
      <c r="AH171" s="6" t="str">
        <f>IF(Z171="","",IF(K171="","Please Provide Category",IF(ISNA(VLOOKUP(K171,'Spend Category '!$B$1:$B$134,1,0))=TRUE,"Provided Category is Incorrect","OK")))</f>
        <v>OK</v>
      </c>
    </row>
    <row r="172" spans="1:34" x14ac:dyDescent="0.35">
      <c r="A172" s="5" t="str">
        <f t="shared" si="2"/>
        <v>BRAZIL MANUAL INPUT</v>
      </c>
      <c r="B172" s="11" t="s">
        <v>525</v>
      </c>
      <c r="C172" s="14" t="s">
        <v>34</v>
      </c>
      <c r="D172" s="10" t="s">
        <v>527</v>
      </c>
      <c r="E172" s="10" t="s">
        <v>299</v>
      </c>
      <c r="F172" s="10" t="s">
        <v>33</v>
      </c>
      <c r="G172" s="14">
        <v>1000011581</v>
      </c>
      <c r="H172" s="14" t="s">
        <v>263</v>
      </c>
      <c r="J172" s="12"/>
      <c r="K172" s="11" t="s">
        <v>103</v>
      </c>
      <c r="M172" s="11" t="s">
        <v>103</v>
      </c>
      <c r="N172" s="11" t="s">
        <v>103</v>
      </c>
      <c r="R172" s="11" t="s">
        <v>525</v>
      </c>
      <c r="S172" s="11" t="s">
        <v>34</v>
      </c>
      <c r="T172" s="14" t="s">
        <v>638</v>
      </c>
      <c r="U172" s="16">
        <v>45650</v>
      </c>
      <c r="W172" s="17">
        <v>-18813</v>
      </c>
      <c r="X172" s="17">
        <v>-18813</v>
      </c>
      <c r="Y172" s="11" t="s">
        <v>303</v>
      </c>
      <c r="Z172" s="11" t="s">
        <v>990</v>
      </c>
      <c r="AA172" s="13">
        <v>45693</v>
      </c>
      <c r="AB172" s="13">
        <v>45693</v>
      </c>
      <c r="AD172" s="16"/>
      <c r="AE172" s="11">
        <v>21875.58</v>
      </c>
      <c r="AF172" s="11">
        <v>-18813</v>
      </c>
      <c r="AG172" s="14" t="s">
        <v>303</v>
      </c>
      <c r="AH172" s="6" t="str">
        <f>IF(Z172="","",IF(K172="","Please Provide Category",IF(ISNA(VLOOKUP(K172,'Spend Category '!$B$1:$B$134,1,0))=TRUE,"Provided Category is Incorrect","OK")))</f>
        <v>OK</v>
      </c>
    </row>
    <row r="173" spans="1:34" x14ac:dyDescent="0.35">
      <c r="A173" s="5" t="str">
        <f t="shared" si="2"/>
        <v>BRAZIL MANUAL INPUT</v>
      </c>
      <c r="B173" s="11" t="s">
        <v>525</v>
      </c>
      <c r="C173" s="14" t="s">
        <v>34</v>
      </c>
      <c r="D173" s="10" t="s">
        <v>527</v>
      </c>
      <c r="E173" s="10" t="s">
        <v>299</v>
      </c>
      <c r="F173" s="10" t="s">
        <v>33</v>
      </c>
      <c r="G173" s="14">
        <v>1000011581</v>
      </c>
      <c r="H173" s="14" t="s">
        <v>263</v>
      </c>
      <c r="J173" s="12"/>
      <c r="K173" s="11" t="s">
        <v>103</v>
      </c>
      <c r="M173" s="11" t="s">
        <v>103</v>
      </c>
      <c r="N173" s="11" t="s">
        <v>103</v>
      </c>
      <c r="R173" s="11" t="s">
        <v>525</v>
      </c>
      <c r="S173" s="11" t="s">
        <v>34</v>
      </c>
      <c r="T173" s="14" t="s">
        <v>639</v>
      </c>
      <c r="U173" s="16">
        <v>45650</v>
      </c>
      <c r="W173" s="17">
        <v>-5415.46</v>
      </c>
      <c r="X173" s="17">
        <v>-5415.46</v>
      </c>
      <c r="Y173" s="11" t="s">
        <v>303</v>
      </c>
      <c r="Z173" s="11" t="s">
        <v>991</v>
      </c>
      <c r="AA173" s="13">
        <v>45693</v>
      </c>
      <c r="AB173" s="13">
        <v>45693</v>
      </c>
      <c r="AD173" s="16"/>
      <c r="AE173" s="11">
        <v>6297.04</v>
      </c>
      <c r="AF173" s="11">
        <v>-5415.46</v>
      </c>
      <c r="AG173" s="14" t="s">
        <v>303</v>
      </c>
      <c r="AH173" s="6" t="str">
        <f>IF(Z173="","",IF(K173="","Please Provide Category",IF(ISNA(VLOOKUP(K173,'Spend Category '!$B$1:$B$134,1,0))=TRUE,"Provided Category is Incorrect","OK")))</f>
        <v>OK</v>
      </c>
    </row>
    <row r="174" spans="1:34" x14ac:dyDescent="0.35">
      <c r="A174" s="5" t="str">
        <f t="shared" si="2"/>
        <v>BRAZIL MANUAL INPUT</v>
      </c>
      <c r="B174" s="11" t="s">
        <v>526</v>
      </c>
      <c r="C174" s="14" t="s">
        <v>322</v>
      </c>
      <c r="D174" s="10" t="s">
        <v>528</v>
      </c>
      <c r="E174" s="10" t="s">
        <v>299</v>
      </c>
      <c r="F174" s="10" t="s">
        <v>33</v>
      </c>
      <c r="G174" s="14">
        <v>1000011581</v>
      </c>
      <c r="H174" s="14" t="s">
        <v>263</v>
      </c>
      <c r="J174" s="12"/>
      <c r="K174" s="11" t="s">
        <v>103</v>
      </c>
      <c r="M174" s="11" t="s">
        <v>103</v>
      </c>
      <c r="N174" s="11" t="s">
        <v>103</v>
      </c>
      <c r="R174" s="11" t="s">
        <v>526</v>
      </c>
      <c r="S174" s="11" t="s">
        <v>322</v>
      </c>
      <c r="T174" s="14" t="s">
        <v>640</v>
      </c>
      <c r="U174" s="16">
        <v>45650</v>
      </c>
      <c r="W174" s="17">
        <v>-3648.39</v>
      </c>
      <c r="X174" s="17">
        <v>-3648.39</v>
      </c>
      <c r="Y174" s="11" t="s">
        <v>303</v>
      </c>
      <c r="Z174" s="11" t="s">
        <v>992</v>
      </c>
      <c r="AA174" s="13">
        <v>45693</v>
      </c>
      <c r="AB174" s="13">
        <v>45693</v>
      </c>
      <c r="AD174" s="16"/>
      <c r="AE174" s="11">
        <v>4395.6499999999996</v>
      </c>
      <c r="AF174" s="11">
        <v>-3648.39</v>
      </c>
      <c r="AG174" s="14" t="s">
        <v>303</v>
      </c>
      <c r="AH174" s="6" t="str">
        <f>IF(Z174="","",IF(K174="","Please Provide Category",IF(ISNA(VLOOKUP(K174,'Spend Category '!$B$1:$B$134,1,0))=TRUE,"Provided Category is Incorrect","OK")))</f>
        <v>OK</v>
      </c>
    </row>
    <row r="175" spans="1:34" x14ac:dyDescent="0.35">
      <c r="A175" s="5" t="str">
        <f t="shared" si="2"/>
        <v>BRAZIL MANUAL INPUT</v>
      </c>
      <c r="B175" s="11" t="s">
        <v>526</v>
      </c>
      <c r="C175" s="14" t="s">
        <v>322</v>
      </c>
      <c r="D175" s="10" t="s">
        <v>528</v>
      </c>
      <c r="E175" s="10" t="s">
        <v>299</v>
      </c>
      <c r="F175" s="10" t="s">
        <v>33</v>
      </c>
      <c r="G175" s="14">
        <v>1000011581</v>
      </c>
      <c r="H175" s="14" t="s">
        <v>263</v>
      </c>
      <c r="J175" s="12"/>
      <c r="K175" s="11" t="s">
        <v>103</v>
      </c>
      <c r="M175" s="11" t="s">
        <v>103</v>
      </c>
      <c r="N175" s="11" t="s">
        <v>103</v>
      </c>
      <c r="R175" s="11" t="s">
        <v>526</v>
      </c>
      <c r="S175" s="11" t="s">
        <v>322</v>
      </c>
      <c r="T175" s="14" t="s">
        <v>641</v>
      </c>
      <c r="U175" s="16">
        <v>45650</v>
      </c>
      <c r="W175" s="17">
        <v>-2670.62</v>
      </c>
      <c r="X175" s="17">
        <v>-2670.62</v>
      </c>
      <c r="Y175" s="11" t="s">
        <v>303</v>
      </c>
      <c r="Z175" s="11" t="s">
        <v>993</v>
      </c>
      <c r="AA175" s="13">
        <v>45693</v>
      </c>
      <c r="AB175" s="13">
        <v>45693</v>
      </c>
      <c r="AD175" s="16"/>
      <c r="AE175" s="11">
        <v>3217.62</v>
      </c>
      <c r="AF175" s="11">
        <v>-2670.62</v>
      </c>
      <c r="AG175" s="14" t="s">
        <v>303</v>
      </c>
      <c r="AH175" s="6" t="str">
        <f>IF(Z175="","",IF(K175="","Please Provide Category",IF(ISNA(VLOOKUP(K175,'Spend Category '!$B$1:$B$134,1,0))=TRUE,"Provided Category is Incorrect","OK")))</f>
        <v>OK</v>
      </c>
    </row>
    <row r="176" spans="1:34" x14ac:dyDescent="0.35">
      <c r="A176" s="5" t="str">
        <f t="shared" si="2"/>
        <v>BRAZIL MANUAL INPUT</v>
      </c>
      <c r="B176" s="11" t="s">
        <v>525</v>
      </c>
      <c r="C176" s="14" t="s">
        <v>34</v>
      </c>
      <c r="D176" s="10" t="s">
        <v>527</v>
      </c>
      <c r="E176" s="10" t="s">
        <v>299</v>
      </c>
      <c r="F176" s="10" t="s">
        <v>33</v>
      </c>
      <c r="G176" s="14">
        <v>1000011581</v>
      </c>
      <c r="H176" s="14" t="s">
        <v>263</v>
      </c>
      <c r="J176" s="12"/>
      <c r="K176" s="11" t="s">
        <v>103</v>
      </c>
      <c r="M176" s="11" t="s">
        <v>103</v>
      </c>
      <c r="N176" s="11" t="s">
        <v>103</v>
      </c>
      <c r="R176" s="11" t="s">
        <v>525</v>
      </c>
      <c r="S176" s="11" t="s">
        <v>34</v>
      </c>
      <c r="T176" s="14" t="s">
        <v>642</v>
      </c>
      <c r="U176" s="16">
        <v>45650</v>
      </c>
      <c r="W176" s="17">
        <v>-12217.98</v>
      </c>
      <c r="X176" s="17">
        <v>-12217.98</v>
      </c>
      <c r="Y176" s="11" t="s">
        <v>303</v>
      </c>
      <c r="Z176" s="11" t="s">
        <v>994</v>
      </c>
      <c r="AA176" s="13">
        <v>45693</v>
      </c>
      <c r="AB176" s="13">
        <v>45693</v>
      </c>
      <c r="AD176" s="16"/>
      <c r="AE176" s="11">
        <v>14206.95</v>
      </c>
      <c r="AF176" s="11">
        <v>-12217.98</v>
      </c>
      <c r="AG176" s="14" t="s">
        <v>303</v>
      </c>
      <c r="AH176" s="6" t="str">
        <f>IF(Z176="","",IF(K176="","Please Provide Category",IF(ISNA(VLOOKUP(K176,'Spend Category '!$B$1:$B$134,1,0))=TRUE,"Provided Category is Incorrect","OK")))</f>
        <v>OK</v>
      </c>
    </row>
    <row r="177" spans="1:34" x14ac:dyDescent="0.35">
      <c r="A177" s="5" t="str">
        <f t="shared" si="2"/>
        <v>BRAZIL MANUAL INPUT</v>
      </c>
      <c r="B177" s="11" t="s">
        <v>526</v>
      </c>
      <c r="C177" s="14" t="s">
        <v>322</v>
      </c>
      <c r="D177" s="10" t="s">
        <v>528</v>
      </c>
      <c r="E177" s="10" t="s">
        <v>299</v>
      </c>
      <c r="F177" s="10" t="s">
        <v>33</v>
      </c>
      <c r="G177" s="14">
        <v>1000011581</v>
      </c>
      <c r="H177" s="14" t="s">
        <v>263</v>
      </c>
      <c r="J177" s="12"/>
      <c r="K177" s="11" t="s">
        <v>103</v>
      </c>
      <c r="M177" s="11" t="s">
        <v>103</v>
      </c>
      <c r="N177" s="11" t="s">
        <v>103</v>
      </c>
      <c r="R177" s="11" t="s">
        <v>526</v>
      </c>
      <c r="S177" s="11" t="s">
        <v>322</v>
      </c>
      <c r="T177" s="14" t="s">
        <v>420</v>
      </c>
      <c r="U177" s="16">
        <v>45524</v>
      </c>
      <c r="W177" s="17">
        <v>-1083.97</v>
      </c>
      <c r="X177" s="17">
        <v>-1083.97</v>
      </c>
      <c r="Y177" s="11" t="s">
        <v>303</v>
      </c>
      <c r="Z177" s="11" t="s">
        <v>995</v>
      </c>
      <c r="AA177" s="13">
        <v>45693</v>
      </c>
      <c r="AB177" s="13">
        <v>45693</v>
      </c>
      <c r="AD177" s="16"/>
      <c r="AE177" s="11">
        <v>1305.99</v>
      </c>
      <c r="AF177" s="11">
        <v>-1083.97</v>
      </c>
      <c r="AG177" s="14" t="s">
        <v>303</v>
      </c>
      <c r="AH177" s="6" t="str">
        <f>IF(Z177="","",IF(K177="","Please Provide Category",IF(ISNA(VLOOKUP(K177,'Spend Category '!$B$1:$B$134,1,0))=TRUE,"Provided Category is Incorrect","OK")))</f>
        <v>OK</v>
      </c>
    </row>
    <row r="178" spans="1:34" x14ac:dyDescent="0.35">
      <c r="A178" s="5" t="str">
        <f t="shared" si="2"/>
        <v>BRAZIL MANUAL INPUT</v>
      </c>
      <c r="B178" s="11" t="s">
        <v>525</v>
      </c>
      <c r="C178" s="14" t="s">
        <v>34</v>
      </c>
      <c r="D178" s="10" t="s">
        <v>527</v>
      </c>
      <c r="E178" s="10" t="s">
        <v>299</v>
      </c>
      <c r="F178" s="10" t="s">
        <v>33</v>
      </c>
      <c r="G178" s="14">
        <v>1000011581</v>
      </c>
      <c r="H178" s="14" t="s">
        <v>263</v>
      </c>
      <c r="J178" s="12"/>
      <c r="K178" s="11" t="s">
        <v>103</v>
      </c>
      <c r="M178" s="11" t="s">
        <v>103</v>
      </c>
      <c r="N178" s="11" t="s">
        <v>103</v>
      </c>
      <c r="R178" s="11" t="s">
        <v>525</v>
      </c>
      <c r="S178" s="11" t="s">
        <v>34</v>
      </c>
      <c r="T178" s="14" t="s">
        <v>326</v>
      </c>
      <c r="U178" s="16">
        <v>45062</v>
      </c>
      <c r="W178" s="17">
        <v>-600.59</v>
      </c>
      <c r="X178" s="17">
        <v>-600.59</v>
      </c>
      <c r="Y178" s="11" t="s">
        <v>303</v>
      </c>
      <c r="Z178" s="11" t="s">
        <v>996</v>
      </c>
      <c r="AA178" s="13">
        <v>45693</v>
      </c>
      <c r="AB178" s="13">
        <v>45693</v>
      </c>
      <c r="AD178" s="16"/>
      <c r="AE178" s="11">
        <v>674.82</v>
      </c>
      <c r="AF178" s="11">
        <v>-600.59</v>
      </c>
      <c r="AG178" s="14" t="s">
        <v>303</v>
      </c>
      <c r="AH178" s="6" t="str">
        <f>IF(Z178="","",IF(K178="","Please Provide Category",IF(ISNA(VLOOKUP(K178,'Spend Category '!$B$1:$B$134,1,0))=TRUE,"Provided Category is Incorrect","OK")))</f>
        <v>OK</v>
      </c>
    </row>
    <row r="179" spans="1:34" x14ac:dyDescent="0.35">
      <c r="A179" s="5" t="str">
        <f t="shared" si="2"/>
        <v>BRAZIL MANUAL INPUT</v>
      </c>
      <c r="B179" s="11" t="s">
        <v>525</v>
      </c>
      <c r="C179" s="14" t="s">
        <v>34</v>
      </c>
      <c r="D179" s="10" t="s">
        <v>527</v>
      </c>
      <c r="E179" s="10" t="s">
        <v>299</v>
      </c>
      <c r="F179" s="10" t="s">
        <v>33</v>
      </c>
      <c r="G179" s="14">
        <v>1000011581</v>
      </c>
      <c r="H179" s="14" t="s">
        <v>263</v>
      </c>
      <c r="J179" s="12"/>
      <c r="K179" s="11" t="s">
        <v>103</v>
      </c>
      <c r="M179" s="11" t="s">
        <v>103</v>
      </c>
      <c r="N179" s="11" t="s">
        <v>103</v>
      </c>
      <c r="R179" s="11" t="s">
        <v>525</v>
      </c>
      <c r="S179" s="11" t="s">
        <v>34</v>
      </c>
      <c r="T179" s="14" t="s">
        <v>643</v>
      </c>
      <c r="U179" s="16">
        <v>45407</v>
      </c>
      <c r="W179" s="17">
        <v>-9331.5</v>
      </c>
      <c r="X179" s="17">
        <v>-9331.5</v>
      </c>
      <c r="Y179" s="11" t="s">
        <v>303</v>
      </c>
      <c r="Z179" s="11" t="s">
        <v>997</v>
      </c>
      <c r="AA179" s="13">
        <v>45693</v>
      </c>
      <c r="AB179" s="13">
        <v>45693</v>
      </c>
      <c r="AD179" s="16"/>
      <c r="AE179" s="11">
        <v>11242.78</v>
      </c>
      <c r="AF179" s="11">
        <v>-9331.5</v>
      </c>
      <c r="AG179" s="14" t="s">
        <v>303</v>
      </c>
      <c r="AH179" s="6" t="str">
        <f>IF(Z179="","",IF(K179="","Please Provide Category",IF(ISNA(VLOOKUP(K179,'Spend Category '!$B$1:$B$134,1,0))=TRUE,"Provided Category is Incorrect","OK")))</f>
        <v>OK</v>
      </c>
    </row>
    <row r="180" spans="1:34" x14ac:dyDescent="0.35">
      <c r="A180" s="5" t="str">
        <f t="shared" si="2"/>
        <v>BRAZIL MANUAL INPUT</v>
      </c>
      <c r="B180" s="11" t="s">
        <v>526</v>
      </c>
      <c r="C180" s="14" t="s">
        <v>322</v>
      </c>
      <c r="D180" s="10" t="s">
        <v>528</v>
      </c>
      <c r="E180" s="10" t="s">
        <v>299</v>
      </c>
      <c r="F180" s="10" t="s">
        <v>33</v>
      </c>
      <c r="G180" s="14">
        <v>1000011581</v>
      </c>
      <c r="H180" s="14" t="s">
        <v>263</v>
      </c>
      <c r="J180" s="12"/>
      <c r="K180" s="11" t="s">
        <v>103</v>
      </c>
      <c r="M180" s="11" t="s">
        <v>103</v>
      </c>
      <c r="N180" s="11" t="s">
        <v>103</v>
      </c>
      <c r="R180" s="11" t="s">
        <v>526</v>
      </c>
      <c r="S180" s="11" t="s">
        <v>322</v>
      </c>
      <c r="T180" s="14" t="s">
        <v>338</v>
      </c>
      <c r="U180" s="16">
        <v>45524</v>
      </c>
      <c r="W180" s="17">
        <v>-1922.7</v>
      </c>
      <c r="X180" s="17">
        <v>-1922.7</v>
      </c>
      <c r="Y180" s="11" t="s">
        <v>303</v>
      </c>
      <c r="Z180" s="11" t="s">
        <v>998</v>
      </c>
      <c r="AA180" s="13">
        <v>45693</v>
      </c>
      <c r="AB180" s="13">
        <v>45693</v>
      </c>
      <c r="AD180" s="16"/>
      <c r="AE180" s="11">
        <v>2262</v>
      </c>
      <c r="AF180" s="11">
        <v>-1922.7</v>
      </c>
      <c r="AG180" s="14" t="s">
        <v>303</v>
      </c>
      <c r="AH180" s="6" t="str">
        <f>IF(Z180="","",IF(K180="","Please Provide Category",IF(ISNA(VLOOKUP(K180,'Spend Category '!$B$1:$B$134,1,0))=TRUE,"Provided Category is Incorrect","OK")))</f>
        <v>OK</v>
      </c>
    </row>
    <row r="181" spans="1:34" x14ac:dyDescent="0.35">
      <c r="A181" s="5" t="str">
        <f t="shared" si="2"/>
        <v>BRAZIL MANUAL INPUT</v>
      </c>
      <c r="B181" s="11" t="s">
        <v>525</v>
      </c>
      <c r="C181" s="14" t="s">
        <v>34</v>
      </c>
      <c r="D181" s="10" t="s">
        <v>527</v>
      </c>
      <c r="E181" s="10" t="s">
        <v>299</v>
      </c>
      <c r="F181" s="10" t="s">
        <v>33</v>
      </c>
      <c r="G181" s="14">
        <v>1000011897</v>
      </c>
      <c r="H181" s="14" t="s">
        <v>364</v>
      </c>
      <c r="J181" s="12"/>
      <c r="K181" s="11" t="s">
        <v>38</v>
      </c>
      <c r="M181" s="11" t="s">
        <v>38</v>
      </c>
      <c r="N181" s="11" t="s">
        <v>38</v>
      </c>
      <c r="R181" s="11" t="s">
        <v>525</v>
      </c>
      <c r="S181" s="11" t="s">
        <v>34</v>
      </c>
      <c r="T181" s="14" t="s">
        <v>386</v>
      </c>
      <c r="U181" s="16">
        <v>45597</v>
      </c>
      <c r="W181" s="17">
        <v>-31896.27</v>
      </c>
      <c r="X181" s="17">
        <v>-31896.27</v>
      </c>
      <c r="Y181" s="11" t="s">
        <v>303</v>
      </c>
      <c r="Z181" s="11" t="s">
        <v>999</v>
      </c>
      <c r="AA181" s="13">
        <v>45693</v>
      </c>
      <c r="AB181" s="13">
        <v>45693</v>
      </c>
      <c r="AD181" s="16"/>
      <c r="AE181" s="11">
        <v>32382</v>
      </c>
      <c r="AF181" s="11">
        <v>-31896.27</v>
      </c>
      <c r="AG181" s="14" t="s">
        <v>303</v>
      </c>
      <c r="AH181" s="6" t="str">
        <f>IF(Z181="","",IF(K181="","Please Provide Category",IF(ISNA(VLOOKUP(K181,'Spend Category '!$B$1:$B$134,1,0))=TRUE,"Provided Category is Incorrect","OK")))</f>
        <v>OK</v>
      </c>
    </row>
    <row r="182" spans="1:34" x14ac:dyDescent="0.35">
      <c r="A182" s="5" t="str">
        <f t="shared" si="2"/>
        <v>BRAZIL MANUAL INPUT</v>
      </c>
      <c r="B182" s="11" t="s">
        <v>525</v>
      </c>
      <c r="C182" s="14" t="s">
        <v>34</v>
      </c>
      <c r="D182" s="10" t="s">
        <v>527</v>
      </c>
      <c r="E182" s="10" t="s">
        <v>299</v>
      </c>
      <c r="F182" s="10" t="s">
        <v>33</v>
      </c>
      <c r="G182" s="14">
        <v>1000008885</v>
      </c>
      <c r="H182" s="14" t="s">
        <v>292</v>
      </c>
      <c r="J182" s="12"/>
      <c r="K182" s="11" t="s">
        <v>269</v>
      </c>
      <c r="M182" s="11" t="s">
        <v>269</v>
      </c>
      <c r="N182" s="11" t="s">
        <v>269</v>
      </c>
      <c r="R182" s="11" t="s">
        <v>525</v>
      </c>
      <c r="S182" s="11" t="s">
        <v>34</v>
      </c>
      <c r="T182" s="14" t="s">
        <v>413</v>
      </c>
      <c r="U182" s="16">
        <v>45653</v>
      </c>
      <c r="W182" s="17">
        <v>-1124.47</v>
      </c>
      <c r="X182" s="17">
        <v>-1124.47</v>
      </c>
      <c r="Y182" s="11" t="s">
        <v>303</v>
      </c>
      <c r="Z182" s="11" t="s">
        <v>1000</v>
      </c>
      <c r="AA182" s="13">
        <v>45693</v>
      </c>
      <c r="AB182" s="13">
        <v>45689</v>
      </c>
      <c r="AD182" s="16">
        <v>45713</v>
      </c>
      <c r="AE182" s="11">
        <v>1124.47</v>
      </c>
      <c r="AF182" s="11">
        <v>-1124.47</v>
      </c>
      <c r="AG182" s="14" t="s">
        <v>303</v>
      </c>
      <c r="AH182" s="6" t="str">
        <f>IF(Z182="","",IF(K182="","Please Provide Category",IF(ISNA(VLOOKUP(K182,'Spend Category '!$B$1:$B$134,1,0))=TRUE,"Provided Category is Incorrect","OK")))</f>
        <v>Provided Category is Incorrect</v>
      </c>
    </row>
    <row r="183" spans="1:34" x14ac:dyDescent="0.35">
      <c r="A183" s="5" t="str">
        <f t="shared" si="2"/>
        <v>BRAZIL MANUAL INPUT</v>
      </c>
      <c r="B183" s="11" t="s">
        <v>525</v>
      </c>
      <c r="C183" s="14" t="s">
        <v>34</v>
      </c>
      <c r="D183" s="10" t="s">
        <v>527</v>
      </c>
      <c r="E183" s="10" t="s">
        <v>299</v>
      </c>
      <c r="F183" s="10" t="s">
        <v>33</v>
      </c>
      <c r="G183" s="14">
        <v>1000004387</v>
      </c>
      <c r="H183" s="14" t="s">
        <v>236</v>
      </c>
      <c r="J183" s="12"/>
      <c r="K183" s="11" t="s">
        <v>154</v>
      </c>
      <c r="M183" s="11" t="s">
        <v>154</v>
      </c>
      <c r="N183" s="11" t="s">
        <v>154</v>
      </c>
      <c r="R183" s="11" t="s">
        <v>525</v>
      </c>
      <c r="S183" s="11" t="s">
        <v>34</v>
      </c>
      <c r="T183" s="14" t="s">
        <v>457</v>
      </c>
      <c r="U183" s="16">
        <v>45653</v>
      </c>
      <c r="W183" s="17">
        <v>-459.1</v>
      </c>
      <c r="X183" s="17">
        <v>-459.1</v>
      </c>
      <c r="Y183" s="11" t="s">
        <v>303</v>
      </c>
      <c r="Z183" s="11" t="s">
        <v>1001</v>
      </c>
      <c r="AA183" s="13">
        <v>45693</v>
      </c>
      <c r="AB183" s="13">
        <v>45691</v>
      </c>
      <c r="AD183" s="16"/>
      <c r="AE183" s="11">
        <v>459.1</v>
      </c>
      <c r="AF183" s="11">
        <v>-459.1</v>
      </c>
      <c r="AG183" s="14" t="s">
        <v>303</v>
      </c>
      <c r="AH183" s="6" t="str">
        <f>IF(Z183="","",IF(K183="","Please Provide Category",IF(ISNA(VLOOKUP(K183,'Spend Category '!$B$1:$B$134,1,0))=TRUE,"Provided Category is Incorrect","OK")))</f>
        <v>OK</v>
      </c>
    </row>
    <row r="184" spans="1:34" x14ac:dyDescent="0.35">
      <c r="A184" s="5" t="str">
        <f t="shared" si="2"/>
        <v>BRAZIL MANUAL INPUT</v>
      </c>
      <c r="B184" s="11" t="s">
        <v>525</v>
      </c>
      <c r="C184" s="14" t="s">
        <v>34</v>
      </c>
      <c r="D184" s="10" t="s">
        <v>527</v>
      </c>
      <c r="E184" s="10" t="s">
        <v>299</v>
      </c>
      <c r="F184" s="10" t="s">
        <v>33</v>
      </c>
      <c r="G184" s="14">
        <v>1000004387</v>
      </c>
      <c r="H184" s="14" t="s">
        <v>236</v>
      </c>
      <c r="J184" s="12"/>
      <c r="K184" s="11" t="s">
        <v>154</v>
      </c>
      <c r="M184" s="11" t="s">
        <v>154</v>
      </c>
      <c r="N184" s="11" t="s">
        <v>154</v>
      </c>
      <c r="R184" s="11" t="s">
        <v>525</v>
      </c>
      <c r="S184" s="11" t="s">
        <v>34</v>
      </c>
      <c r="T184" s="14" t="s">
        <v>495</v>
      </c>
      <c r="U184" s="16">
        <v>45652</v>
      </c>
      <c r="W184" s="17">
        <v>-225.36</v>
      </c>
      <c r="X184" s="17">
        <v>-225.36</v>
      </c>
      <c r="Y184" s="11" t="s">
        <v>303</v>
      </c>
      <c r="Z184" s="11" t="s">
        <v>1002</v>
      </c>
      <c r="AA184" s="13">
        <v>45693</v>
      </c>
      <c r="AB184" s="13">
        <v>45691</v>
      </c>
      <c r="AD184" s="16"/>
      <c r="AE184" s="11">
        <v>225.36</v>
      </c>
      <c r="AF184" s="11">
        <v>-225.36</v>
      </c>
      <c r="AG184" s="14" t="s">
        <v>303</v>
      </c>
      <c r="AH184" s="6" t="str">
        <f>IF(Z184="","",IF(K184="","Please Provide Category",IF(ISNA(VLOOKUP(K184,'Spend Category '!$B$1:$B$134,1,0))=TRUE,"Provided Category is Incorrect","OK")))</f>
        <v>OK</v>
      </c>
    </row>
    <row r="185" spans="1:34" x14ac:dyDescent="0.35">
      <c r="A185" s="5" t="str">
        <f t="shared" si="2"/>
        <v>BRAZIL MANUAL INPUT</v>
      </c>
      <c r="B185" s="11" t="s">
        <v>525</v>
      </c>
      <c r="C185" s="14" t="s">
        <v>34</v>
      </c>
      <c r="D185" s="10" t="s">
        <v>527</v>
      </c>
      <c r="E185" s="10" t="s">
        <v>299</v>
      </c>
      <c r="F185" s="10" t="s">
        <v>33</v>
      </c>
      <c r="G185" s="14">
        <v>1000000669</v>
      </c>
      <c r="H185" s="14" t="s">
        <v>252</v>
      </c>
      <c r="J185" s="12"/>
      <c r="K185" s="11" t="s">
        <v>94</v>
      </c>
      <c r="M185" s="11" t="s">
        <v>94</v>
      </c>
      <c r="N185" s="11" t="s">
        <v>94</v>
      </c>
      <c r="R185" s="11" t="s">
        <v>525</v>
      </c>
      <c r="S185" s="11" t="s">
        <v>34</v>
      </c>
      <c r="T185" s="14" t="s">
        <v>472</v>
      </c>
      <c r="U185" s="16">
        <v>45372</v>
      </c>
      <c r="W185" s="17">
        <v>-1337.55</v>
      </c>
      <c r="X185" s="17">
        <v>-1337.55</v>
      </c>
      <c r="Y185" s="11" t="s">
        <v>303</v>
      </c>
      <c r="Z185" s="11" t="s">
        <v>1003</v>
      </c>
      <c r="AA185" s="13">
        <v>45694</v>
      </c>
      <c r="AB185" s="13">
        <v>45693</v>
      </c>
      <c r="AD185" s="16"/>
      <c r="AE185" s="11">
        <v>1337.55</v>
      </c>
      <c r="AF185" s="11">
        <v>-1337.55</v>
      </c>
      <c r="AG185" s="14" t="s">
        <v>303</v>
      </c>
      <c r="AH185" s="6" t="str">
        <f>IF(Z185="","",IF(K185="","Please Provide Category",IF(ISNA(VLOOKUP(K185,'Spend Category '!$B$1:$B$134,1,0))=TRUE,"Provided Category is Incorrect","OK")))</f>
        <v>OK</v>
      </c>
    </row>
    <row r="186" spans="1:34" x14ac:dyDescent="0.35">
      <c r="A186" s="5" t="str">
        <f t="shared" si="2"/>
        <v>BRAZIL MANUAL INPUT</v>
      </c>
      <c r="B186" s="11" t="s">
        <v>525</v>
      </c>
      <c r="C186" s="14" t="s">
        <v>34</v>
      </c>
      <c r="D186" s="10" t="s">
        <v>527</v>
      </c>
      <c r="E186" s="10" t="s">
        <v>299</v>
      </c>
      <c r="F186" s="10" t="s">
        <v>33</v>
      </c>
      <c r="G186" s="14">
        <v>1000010006</v>
      </c>
      <c r="H186" s="14" t="s">
        <v>218</v>
      </c>
      <c r="J186" s="12"/>
      <c r="K186" s="11" t="s">
        <v>76</v>
      </c>
      <c r="M186" s="11" t="s">
        <v>76</v>
      </c>
      <c r="N186" s="11" t="s">
        <v>76</v>
      </c>
      <c r="R186" s="11" t="s">
        <v>525</v>
      </c>
      <c r="S186" s="11" t="s">
        <v>34</v>
      </c>
      <c r="T186" s="14" t="s">
        <v>417</v>
      </c>
      <c r="U186" s="16">
        <v>45653</v>
      </c>
      <c r="W186" s="17">
        <v>-1307.1199999999999</v>
      </c>
      <c r="X186" s="17">
        <v>-1307.1199999999999</v>
      </c>
      <c r="Y186" s="11" t="s">
        <v>303</v>
      </c>
      <c r="Z186" s="11" t="s">
        <v>1004</v>
      </c>
      <c r="AA186" s="13">
        <v>45694</v>
      </c>
      <c r="AB186" s="13">
        <v>45691</v>
      </c>
      <c r="AD186" s="16"/>
      <c r="AE186" s="11">
        <v>1327.03</v>
      </c>
      <c r="AF186" s="11">
        <v>-1307.1199999999999</v>
      </c>
      <c r="AG186" s="14" t="s">
        <v>303</v>
      </c>
      <c r="AH186" s="6" t="str">
        <f>IF(Z186="","",IF(K186="","Please Provide Category",IF(ISNA(VLOOKUP(K186,'Spend Category '!$B$1:$B$134,1,0))=TRUE,"Provided Category is Incorrect","OK")))</f>
        <v>OK</v>
      </c>
    </row>
    <row r="187" spans="1:34" x14ac:dyDescent="0.35">
      <c r="A187" s="5" t="str">
        <f t="shared" si="2"/>
        <v>BRAZIL MANUAL INPUT</v>
      </c>
      <c r="B187" s="11" t="s">
        <v>525</v>
      </c>
      <c r="C187" s="14" t="s">
        <v>34</v>
      </c>
      <c r="D187" s="10" t="s">
        <v>527</v>
      </c>
      <c r="E187" s="10" t="s">
        <v>299</v>
      </c>
      <c r="F187" s="10" t="s">
        <v>33</v>
      </c>
      <c r="G187" s="14">
        <v>1000010006</v>
      </c>
      <c r="H187" s="14" t="s">
        <v>218</v>
      </c>
      <c r="J187" s="12"/>
      <c r="K187" s="11" t="s">
        <v>76</v>
      </c>
      <c r="M187" s="11" t="s">
        <v>76</v>
      </c>
      <c r="N187" s="11" t="s">
        <v>76</v>
      </c>
      <c r="R187" s="11" t="s">
        <v>525</v>
      </c>
      <c r="S187" s="11" t="s">
        <v>34</v>
      </c>
      <c r="T187" s="14" t="s">
        <v>417</v>
      </c>
      <c r="U187" s="16">
        <v>45653</v>
      </c>
      <c r="W187" s="17">
        <v>-6935.16</v>
      </c>
      <c r="X187" s="17">
        <v>-6935.16</v>
      </c>
      <c r="Y187" s="11" t="s">
        <v>303</v>
      </c>
      <c r="Z187" s="11" t="s">
        <v>1005</v>
      </c>
      <c r="AA187" s="13">
        <v>45694</v>
      </c>
      <c r="AB187" s="13">
        <v>45688</v>
      </c>
      <c r="AD187" s="16"/>
      <c r="AE187" s="11">
        <v>6935.16</v>
      </c>
      <c r="AF187" s="11">
        <v>-6935.16</v>
      </c>
      <c r="AG187" s="14" t="s">
        <v>303</v>
      </c>
      <c r="AH187" s="6" t="str">
        <f>IF(Z187="","",IF(K187="","Please Provide Category",IF(ISNA(VLOOKUP(K187,'Spend Category '!$B$1:$B$134,1,0))=TRUE,"Provided Category is Incorrect","OK")))</f>
        <v>OK</v>
      </c>
    </row>
    <row r="188" spans="1:34" x14ac:dyDescent="0.35">
      <c r="A188" s="5" t="str">
        <f t="shared" si="2"/>
        <v>BRAZIL MANUAL INPUT</v>
      </c>
      <c r="B188" s="11" t="s">
        <v>525</v>
      </c>
      <c r="C188" s="14" t="s">
        <v>34</v>
      </c>
      <c r="D188" s="10" t="s">
        <v>527</v>
      </c>
      <c r="E188" s="10" t="s">
        <v>299</v>
      </c>
      <c r="F188" s="10" t="s">
        <v>33</v>
      </c>
      <c r="G188" s="14">
        <v>1000000828</v>
      </c>
      <c r="H188" s="14" t="s">
        <v>529</v>
      </c>
      <c r="J188" s="12"/>
      <c r="K188" s="11" t="s">
        <v>76</v>
      </c>
      <c r="M188" s="11" t="s">
        <v>76</v>
      </c>
      <c r="N188" s="11" t="s">
        <v>76</v>
      </c>
      <c r="R188" s="11" t="s">
        <v>525</v>
      </c>
      <c r="S188" s="11" t="s">
        <v>34</v>
      </c>
      <c r="T188" s="14" t="s">
        <v>644</v>
      </c>
      <c r="U188" s="16">
        <v>45693</v>
      </c>
      <c r="W188" s="17">
        <v>-380.3</v>
      </c>
      <c r="X188" s="17">
        <v>-380.3</v>
      </c>
      <c r="Y188" s="11" t="s">
        <v>303</v>
      </c>
      <c r="Z188" s="11" t="s">
        <v>1006</v>
      </c>
      <c r="AA188" s="13">
        <v>45694</v>
      </c>
      <c r="AB188" s="13">
        <v>45692</v>
      </c>
      <c r="AD188" s="16">
        <v>45708</v>
      </c>
      <c r="AE188" s="11">
        <v>380.3</v>
      </c>
      <c r="AF188" s="11">
        <v>-380.3</v>
      </c>
      <c r="AG188" s="14" t="s">
        <v>303</v>
      </c>
      <c r="AH188" s="6" t="str">
        <f>IF(Z188="","",IF(K188="","Please Provide Category",IF(ISNA(VLOOKUP(K188,'Spend Category '!$B$1:$B$134,1,0))=TRUE,"Provided Category is Incorrect","OK")))</f>
        <v>OK</v>
      </c>
    </row>
    <row r="189" spans="1:34" x14ac:dyDescent="0.35">
      <c r="A189" s="5" t="str">
        <f t="shared" si="2"/>
        <v>BRAZIL MANUAL INPUT</v>
      </c>
      <c r="B189" s="11" t="s">
        <v>525</v>
      </c>
      <c r="C189" s="14" t="s">
        <v>34</v>
      </c>
      <c r="D189" s="10" t="s">
        <v>527</v>
      </c>
      <c r="E189" s="10" t="s">
        <v>299</v>
      </c>
      <c r="F189" s="10" t="s">
        <v>33</v>
      </c>
      <c r="G189" s="14">
        <v>1000001954</v>
      </c>
      <c r="H189" s="14" t="s">
        <v>323</v>
      </c>
      <c r="J189" s="12"/>
      <c r="K189" s="11" t="s">
        <v>118</v>
      </c>
      <c r="M189" s="11" t="s">
        <v>118</v>
      </c>
      <c r="N189" s="11" t="s">
        <v>118</v>
      </c>
      <c r="R189" s="11" t="s">
        <v>525</v>
      </c>
      <c r="S189" s="11" t="s">
        <v>34</v>
      </c>
      <c r="T189" s="14" t="s">
        <v>645</v>
      </c>
      <c r="U189" s="16">
        <v>45688</v>
      </c>
      <c r="W189" s="17">
        <v>-2566.94</v>
      </c>
      <c r="X189" s="17">
        <v>-2566.94</v>
      </c>
      <c r="Y189" s="11" t="s">
        <v>303</v>
      </c>
      <c r="Z189" s="11" t="s">
        <v>1007</v>
      </c>
      <c r="AA189" s="13">
        <v>45694</v>
      </c>
      <c r="AB189" s="13">
        <v>45694</v>
      </c>
      <c r="AD189" s="16"/>
      <c r="AE189" s="11">
        <v>2566.94</v>
      </c>
      <c r="AF189" s="11">
        <v>-2566.94</v>
      </c>
      <c r="AG189" s="14" t="s">
        <v>303</v>
      </c>
      <c r="AH189" s="6" t="str">
        <f>IF(Z189="","",IF(K189="","Please Provide Category",IF(ISNA(VLOOKUP(K189,'Spend Category '!$B$1:$B$134,1,0))=TRUE,"Provided Category is Incorrect","OK")))</f>
        <v>OK</v>
      </c>
    </row>
    <row r="190" spans="1:34" x14ac:dyDescent="0.35">
      <c r="A190" s="5" t="str">
        <f t="shared" si="2"/>
        <v>BRAZIL MANUAL INPUT</v>
      </c>
      <c r="B190" s="11" t="s">
        <v>525</v>
      </c>
      <c r="C190" s="14" t="s">
        <v>34</v>
      </c>
      <c r="D190" s="10" t="s">
        <v>527</v>
      </c>
      <c r="E190" s="10" t="s">
        <v>299</v>
      </c>
      <c r="F190" s="10" t="s">
        <v>33</v>
      </c>
      <c r="G190" s="14">
        <v>1000000828</v>
      </c>
      <c r="H190" s="14" t="s">
        <v>529</v>
      </c>
      <c r="J190" s="12"/>
      <c r="K190" s="11" t="s">
        <v>76</v>
      </c>
      <c r="M190" s="11" t="s">
        <v>76</v>
      </c>
      <c r="N190" s="11" t="s">
        <v>76</v>
      </c>
      <c r="R190" s="11" t="s">
        <v>525</v>
      </c>
      <c r="S190" s="11" t="s">
        <v>34</v>
      </c>
      <c r="T190" s="14" t="s">
        <v>644</v>
      </c>
      <c r="U190" s="16">
        <v>45693</v>
      </c>
      <c r="W190" s="17">
        <v>-257.8</v>
      </c>
      <c r="X190" s="17">
        <v>-257.8</v>
      </c>
      <c r="Y190" s="11" t="s">
        <v>303</v>
      </c>
      <c r="Z190" s="11" t="s">
        <v>1008</v>
      </c>
      <c r="AA190" s="13">
        <v>45694</v>
      </c>
      <c r="AB190" s="13">
        <v>45692</v>
      </c>
      <c r="AD190" s="16">
        <v>45708</v>
      </c>
      <c r="AE190" s="11">
        <v>257.8</v>
      </c>
      <c r="AF190" s="11">
        <v>-257.8</v>
      </c>
      <c r="AG190" s="14" t="s">
        <v>303</v>
      </c>
      <c r="AH190" s="6" t="str">
        <f>IF(Z190="","",IF(K190="","Please Provide Category",IF(ISNA(VLOOKUP(K190,'Spend Category '!$B$1:$B$134,1,0))=TRUE,"Provided Category is Incorrect","OK")))</f>
        <v>OK</v>
      </c>
    </row>
    <row r="191" spans="1:34" x14ac:dyDescent="0.35">
      <c r="A191" s="5" t="str">
        <f t="shared" si="2"/>
        <v>BRAZIL MANUAL INPUT</v>
      </c>
      <c r="B191" s="11" t="s">
        <v>525</v>
      </c>
      <c r="C191" s="14" t="s">
        <v>34</v>
      </c>
      <c r="D191" s="10" t="s">
        <v>527</v>
      </c>
      <c r="E191" s="10" t="s">
        <v>299</v>
      </c>
      <c r="F191" s="10" t="s">
        <v>33</v>
      </c>
      <c r="G191" s="14">
        <v>1000000669</v>
      </c>
      <c r="H191" s="14" t="s">
        <v>252</v>
      </c>
      <c r="J191" s="12"/>
      <c r="K191" s="11" t="s">
        <v>94</v>
      </c>
      <c r="M191" s="11" t="s">
        <v>94</v>
      </c>
      <c r="N191" s="11" t="s">
        <v>94</v>
      </c>
      <c r="R191" s="11" t="s">
        <v>525</v>
      </c>
      <c r="S191" s="11" t="s">
        <v>34</v>
      </c>
      <c r="T191" s="14" t="s">
        <v>472</v>
      </c>
      <c r="U191" s="16">
        <v>45372</v>
      </c>
      <c r="W191" s="17">
        <v>-8025.3</v>
      </c>
      <c r="X191" s="17">
        <v>-8025.3</v>
      </c>
      <c r="Y191" s="11" t="s">
        <v>303</v>
      </c>
      <c r="Z191" s="11" t="s">
        <v>1009</v>
      </c>
      <c r="AA191" s="13">
        <v>45694</v>
      </c>
      <c r="AB191" s="13">
        <v>45693</v>
      </c>
      <c r="AD191" s="16"/>
      <c r="AE191" s="11">
        <v>8025.3</v>
      </c>
      <c r="AF191" s="11">
        <v>-8025.3</v>
      </c>
      <c r="AG191" s="14" t="s">
        <v>303</v>
      </c>
      <c r="AH191" s="6" t="str">
        <f>IF(Z191="","",IF(K191="","Please Provide Category",IF(ISNA(VLOOKUP(K191,'Spend Category '!$B$1:$B$134,1,0))=TRUE,"Provided Category is Incorrect","OK")))</f>
        <v>OK</v>
      </c>
    </row>
    <row r="192" spans="1:34" x14ac:dyDescent="0.35">
      <c r="A192" s="5" t="str">
        <f t="shared" si="2"/>
        <v>BRAZIL MANUAL INPUT</v>
      </c>
      <c r="B192" s="11" t="s">
        <v>526</v>
      </c>
      <c r="C192" s="14" t="s">
        <v>322</v>
      </c>
      <c r="D192" s="10" t="s">
        <v>528</v>
      </c>
      <c r="E192" s="10" t="s">
        <v>299</v>
      </c>
      <c r="F192" s="10" t="s">
        <v>33</v>
      </c>
      <c r="G192" s="14">
        <v>1000010196</v>
      </c>
      <c r="H192" s="14" t="s">
        <v>214</v>
      </c>
      <c r="J192" s="12"/>
      <c r="K192" s="11" t="s">
        <v>124</v>
      </c>
      <c r="M192" s="11" t="s">
        <v>124</v>
      </c>
      <c r="N192" s="11" t="s">
        <v>124</v>
      </c>
      <c r="R192" s="11" t="s">
        <v>526</v>
      </c>
      <c r="S192" s="11" t="s">
        <v>322</v>
      </c>
      <c r="T192" s="14" t="s">
        <v>426</v>
      </c>
      <c r="U192" s="16">
        <v>45650</v>
      </c>
      <c r="W192" s="17">
        <v>-328.64</v>
      </c>
      <c r="X192" s="17">
        <v>-328.64</v>
      </c>
      <c r="Y192" s="11" t="s">
        <v>303</v>
      </c>
      <c r="Z192" s="11" t="s">
        <v>1010</v>
      </c>
      <c r="AA192" s="13">
        <v>45694</v>
      </c>
      <c r="AB192" s="13">
        <v>45691</v>
      </c>
      <c r="AD192" s="16">
        <v>45695</v>
      </c>
      <c r="AE192" s="11">
        <v>328.64</v>
      </c>
      <c r="AF192" s="11">
        <v>-328.64</v>
      </c>
      <c r="AG192" s="14" t="s">
        <v>303</v>
      </c>
      <c r="AH192" s="6" t="str">
        <f>IF(Z192="","",IF(K192="","Please Provide Category",IF(ISNA(VLOOKUP(K192,'Spend Category '!$B$1:$B$134,1,0))=TRUE,"Provided Category is Incorrect","OK")))</f>
        <v>OK</v>
      </c>
    </row>
    <row r="193" spans="1:34" x14ac:dyDescent="0.35">
      <c r="A193" s="5" t="str">
        <f t="shared" si="2"/>
        <v>BRAZIL MANUAL INPUT</v>
      </c>
      <c r="B193" s="11" t="s">
        <v>525</v>
      </c>
      <c r="C193" s="14" t="s">
        <v>34</v>
      </c>
      <c r="D193" s="10" t="s">
        <v>527</v>
      </c>
      <c r="E193" s="10" t="s">
        <v>299</v>
      </c>
      <c r="F193" s="10" t="s">
        <v>33</v>
      </c>
      <c r="G193" s="14">
        <v>1000000828</v>
      </c>
      <c r="H193" s="14" t="s">
        <v>529</v>
      </c>
      <c r="J193" s="12"/>
      <c r="K193" s="11" t="s">
        <v>76</v>
      </c>
      <c r="M193" s="11" t="s">
        <v>76</v>
      </c>
      <c r="N193" s="11" t="s">
        <v>76</v>
      </c>
      <c r="R193" s="11" t="s">
        <v>525</v>
      </c>
      <c r="S193" s="11" t="s">
        <v>34</v>
      </c>
      <c r="T193" s="14" t="s">
        <v>646</v>
      </c>
      <c r="U193" s="16">
        <v>45693</v>
      </c>
      <c r="W193" s="17">
        <v>-496.49</v>
      </c>
      <c r="X193" s="17">
        <v>-496.49</v>
      </c>
      <c r="Y193" s="11" t="s">
        <v>303</v>
      </c>
      <c r="Z193" s="11" t="s">
        <v>1011</v>
      </c>
      <c r="AA193" s="13">
        <v>45694</v>
      </c>
      <c r="AB193" s="13">
        <v>45672</v>
      </c>
      <c r="AD193" s="16">
        <v>45708</v>
      </c>
      <c r="AE193" s="11">
        <v>496.49</v>
      </c>
      <c r="AF193" s="11">
        <v>-496.49</v>
      </c>
      <c r="AG193" s="14" t="s">
        <v>303</v>
      </c>
      <c r="AH193" s="6" t="str">
        <f>IF(Z193="","",IF(K193="","Please Provide Category",IF(ISNA(VLOOKUP(K193,'Spend Category '!$B$1:$B$134,1,0))=TRUE,"Provided Category is Incorrect","OK")))</f>
        <v>OK</v>
      </c>
    </row>
    <row r="194" spans="1:34" x14ac:dyDescent="0.35">
      <c r="A194" s="5" t="str">
        <f t="shared" si="2"/>
        <v>BRAZIL MANUAL INPUT</v>
      </c>
      <c r="B194" s="11" t="s">
        <v>525</v>
      </c>
      <c r="C194" s="14" t="s">
        <v>34</v>
      </c>
      <c r="D194" s="10" t="s">
        <v>527</v>
      </c>
      <c r="E194" s="10" t="s">
        <v>299</v>
      </c>
      <c r="F194" s="10" t="s">
        <v>33</v>
      </c>
      <c r="G194" s="14">
        <v>1000000828</v>
      </c>
      <c r="H194" s="14" t="s">
        <v>529</v>
      </c>
      <c r="J194" s="12"/>
      <c r="K194" s="11" t="s">
        <v>76</v>
      </c>
      <c r="M194" s="11" t="s">
        <v>76</v>
      </c>
      <c r="N194" s="11" t="s">
        <v>76</v>
      </c>
      <c r="R194" s="11" t="s">
        <v>525</v>
      </c>
      <c r="S194" s="11" t="s">
        <v>34</v>
      </c>
      <c r="T194" s="14" t="s">
        <v>646</v>
      </c>
      <c r="U194" s="16">
        <v>45693</v>
      </c>
      <c r="W194" s="17">
        <v>-389.81</v>
      </c>
      <c r="X194" s="17">
        <v>-389.81</v>
      </c>
      <c r="Y194" s="11" t="s">
        <v>303</v>
      </c>
      <c r="Z194" s="11" t="s">
        <v>1012</v>
      </c>
      <c r="AA194" s="13">
        <v>45694</v>
      </c>
      <c r="AB194" s="13">
        <v>45675</v>
      </c>
      <c r="AD194" s="16">
        <v>45708</v>
      </c>
      <c r="AE194" s="11">
        <v>389.81</v>
      </c>
      <c r="AF194" s="11">
        <v>-389.81</v>
      </c>
      <c r="AG194" s="14" t="s">
        <v>303</v>
      </c>
      <c r="AH194" s="6" t="str">
        <f>IF(Z194="","",IF(K194="","Please Provide Category",IF(ISNA(VLOOKUP(K194,'Spend Category '!$B$1:$B$134,1,0))=TRUE,"Provided Category is Incorrect","OK")))</f>
        <v>OK</v>
      </c>
    </row>
    <row r="195" spans="1:34" x14ac:dyDescent="0.35">
      <c r="A195" s="5" t="str">
        <f t="shared" ref="A195:A258" si="3">IF(Z195="","","BRAZIL MANUAL INPUT")</f>
        <v>BRAZIL MANUAL INPUT</v>
      </c>
      <c r="B195" s="11" t="s">
        <v>525</v>
      </c>
      <c r="C195" s="14" t="s">
        <v>34</v>
      </c>
      <c r="D195" s="10" t="s">
        <v>527</v>
      </c>
      <c r="E195" s="10" t="s">
        <v>299</v>
      </c>
      <c r="F195" s="10" t="s">
        <v>33</v>
      </c>
      <c r="G195" s="14">
        <v>1000000828</v>
      </c>
      <c r="H195" s="14" t="s">
        <v>529</v>
      </c>
      <c r="J195" s="12"/>
      <c r="K195" s="11" t="s">
        <v>76</v>
      </c>
      <c r="M195" s="11" t="s">
        <v>76</v>
      </c>
      <c r="N195" s="11" t="s">
        <v>76</v>
      </c>
      <c r="R195" s="11" t="s">
        <v>525</v>
      </c>
      <c r="S195" s="11" t="s">
        <v>34</v>
      </c>
      <c r="T195" s="14" t="s">
        <v>646</v>
      </c>
      <c r="U195" s="16">
        <v>45693</v>
      </c>
      <c r="W195" s="17">
        <v>-318.39999999999998</v>
      </c>
      <c r="X195" s="17">
        <v>-318.39999999999998</v>
      </c>
      <c r="Y195" s="11" t="s">
        <v>303</v>
      </c>
      <c r="Z195" s="11" t="s">
        <v>1013</v>
      </c>
      <c r="AA195" s="13">
        <v>45694</v>
      </c>
      <c r="AB195" s="13">
        <v>45675</v>
      </c>
      <c r="AD195" s="16">
        <v>45708</v>
      </c>
      <c r="AE195" s="11">
        <v>318.39999999999998</v>
      </c>
      <c r="AF195" s="11">
        <v>-318.39999999999998</v>
      </c>
      <c r="AG195" s="14" t="s">
        <v>303</v>
      </c>
      <c r="AH195" s="6" t="str">
        <f>IF(Z195="","",IF(K195="","Please Provide Category",IF(ISNA(VLOOKUP(K195,'Spend Category '!$B$1:$B$134,1,0))=TRUE,"Provided Category is Incorrect","OK")))</f>
        <v>OK</v>
      </c>
    </row>
    <row r="196" spans="1:34" x14ac:dyDescent="0.35">
      <c r="A196" s="5" t="str">
        <f t="shared" si="3"/>
        <v>BRAZIL MANUAL INPUT</v>
      </c>
      <c r="B196" s="11" t="s">
        <v>525</v>
      </c>
      <c r="C196" s="14" t="s">
        <v>34</v>
      </c>
      <c r="D196" s="10" t="s">
        <v>527</v>
      </c>
      <c r="E196" s="10" t="s">
        <v>299</v>
      </c>
      <c r="F196" s="10" t="s">
        <v>33</v>
      </c>
      <c r="G196" s="14">
        <v>1000000828</v>
      </c>
      <c r="H196" s="14" t="s">
        <v>529</v>
      </c>
      <c r="J196" s="12"/>
      <c r="K196" s="11" t="s">
        <v>76</v>
      </c>
      <c r="M196" s="11" t="s">
        <v>76</v>
      </c>
      <c r="N196" s="11" t="s">
        <v>76</v>
      </c>
      <c r="R196" s="11" t="s">
        <v>525</v>
      </c>
      <c r="S196" s="11" t="s">
        <v>34</v>
      </c>
      <c r="T196" s="14" t="s">
        <v>646</v>
      </c>
      <c r="U196" s="16">
        <v>45693</v>
      </c>
      <c r="W196" s="17">
        <v>-321.83</v>
      </c>
      <c r="X196" s="17">
        <v>-321.83</v>
      </c>
      <c r="Y196" s="11" t="s">
        <v>303</v>
      </c>
      <c r="Z196" s="11" t="s">
        <v>1014</v>
      </c>
      <c r="AA196" s="13">
        <v>45694</v>
      </c>
      <c r="AB196" s="13">
        <v>45675</v>
      </c>
      <c r="AD196" s="16">
        <v>45708</v>
      </c>
      <c r="AE196" s="11">
        <v>321.83</v>
      </c>
      <c r="AF196" s="11">
        <v>-321.83</v>
      </c>
      <c r="AG196" s="14" t="s">
        <v>303</v>
      </c>
      <c r="AH196" s="6" t="str">
        <f>IF(Z196="","",IF(K196="","Please Provide Category",IF(ISNA(VLOOKUP(K196,'Spend Category '!$B$1:$B$134,1,0))=TRUE,"Provided Category is Incorrect","OK")))</f>
        <v>OK</v>
      </c>
    </row>
    <row r="197" spans="1:34" x14ac:dyDescent="0.35">
      <c r="A197" s="5" t="str">
        <f t="shared" si="3"/>
        <v>BRAZIL MANUAL INPUT</v>
      </c>
      <c r="B197" s="11" t="s">
        <v>525</v>
      </c>
      <c r="C197" s="14" t="s">
        <v>34</v>
      </c>
      <c r="D197" s="10" t="s">
        <v>527</v>
      </c>
      <c r="E197" s="10" t="s">
        <v>299</v>
      </c>
      <c r="F197" s="10" t="s">
        <v>33</v>
      </c>
      <c r="G197" s="14">
        <v>1000000828</v>
      </c>
      <c r="H197" s="14" t="s">
        <v>529</v>
      </c>
      <c r="J197" s="12"/>
      <c r="K197" s="11" t="s">
        <v>76</v>
      </c>
      <c r="M197" s="11" t="s">
        <v>76</v>
      </c>
      <c r="N197" s="11" t="s">
        <v>76</v>
      </c>
      <c r="R197" s="11" t="s">
        <v>525</v>
      </c>
      <c r="S197" s="11" t="s">
        <v>34</v>
      </c>
      <c r="T197" s="14" t="s">
        <v>646</v>
      </c>
      <c r="U197" s="16">
        <v>45693</v>
      </c>
      <c r="W197" s="17">
        <v>-385.69</v>
      </c>
      <c r="X197" s="17">
        <v>-385.69</v>
      </c>
      <c r="Y197" s="11" t="s">
        <v>303</v>
      </c>
      <c r="Z197" s="11" t="s">
        <v>1015</v>
      </c>
      <c r="AA197" s="13">
        <v>45694</v>
      </c>
      <c r="AB197" s="13">
        <v>45675</v>
      </c>
      <c r="AD197" s="16">
        <v>45708</v>
      </c>
      <c r="AE197" s="11">
        <v>385.69</v>
      </c>
      <c r="AF197" s="11">
        <v>-385.69</v>
      </c>
      <c r="AG197" s="14" t="s">
        <v>303</v>
      </c>
      <c r="AH197" s="6" t="str">
        <f>IF(Z197="","",IF(K197="","Please Provide Category",IF(ISNA(VLOOKUP(K197,'Spend Category '!$B$1:$B$134,1,0))=TRUE,"Provided Category is Incorrect","OK")))</f>
        <v>OK</v>
      </c>
    </row>
    <row r="198" spans="1:34" x14ac:dyDescent="0.35">
      <c r="A198" s="5" t="str">
        <f t="shared" si="3"/>
        <v>BRAZIL MANUAL INPUT</v>
      </c>
      <c r="B198" s="11" t="s">
        <v>525</v>
      </c>
      <c r="C198" s="14" t="s">
        <v>34</v>
      </c>
      <c r="D198" s="10" t="s">
        <v>527</v>
      </c>
      <c r="E198" s="10" t="s">
        <v>299</v>
      </c>
      <c r="F198" s="10" t="s">
        <v>33</v>
      </c>
      <c r="G198" s="14">
        <v>1000000828</v>
      </c>
      <c r="H198" s="14" t="s">
        <v>529</v>
      </c>
      <c r="J198" s="12"/>
      <c r="K198" s="11" t="s">
        <v>76</v>
      </c>
      <c r="M198" s="11" t="s">
        <v>76</v>
      </c>
      <c r="N198" s="11" t="s">
        <v>76</v>
      </c>
      <c r="R198" s="11" t="s">
        <v>525</v>
      </c>
      <c r="S198" s="11" t="s">
        <v>34</v>
      </c>
      <c r="T198" s="14" t="s">
        <v>647</v>
      </c>
      <c r="U198" s="16">
        <v>45693</v>
      </c>
      <c r="W198" s="17">
        <v>-513.82000000000005</v>
      </c>
      <c r="X198" s="17">
        <v>-513.82000000000005</v>
      </c>
      <c r="Y198" s="11" t="s">
        <v>303</v>
      </c>
      <c r="Z198" s="11" t="s">
        <v>1016</v>
      </c>
      <c r="AA198" s="13">
        <v>45694</v>
      </c>
      <c r="AB198" s="13">
        <v>45677</v>
      </c>
      <c r="AD198" s="16">
        <v>45708</v>
      </c>
      <c r="AE198" s="11">
        <v>513.82000000000005</v>
      </c>
      <c r="AF198" s="11">
        <v>-513.82000000000005</v>
      </c>
      <c r="AG198" s="14" t="s">
        <v>303</v>
      </c>
      <c r="AH198" s="6" t="str">
        <f>IF(Z198="","",IF(K198="","Please Provide Category",IF(ISNA(VLOOKUP(K198,'Spend Category '!$B$1:$B$134,1,0))=TRUE,"Provided Category is Incorrect","OK")))</f>
        <v>OK</v>
      </c>
    </row>
    <row r="199" spans="1:34" x14ac:dyDescent="0.35">
      <c r="A199" s="5" t="str">
        <f t="shared" si="3"/>
        <v>BRAZIL MANUAL INPUT</v>
      </c>
      <c r="B199" s="11" t="s">
        <v>525</v>
      </c>
      <c r="C199" s="14" t="s">
        <v>34</v>
      </c>
      <c r="D199" s="10" t="s">
        <v>527</v>
      </c>
      <c r="E199" s="10" t="s">
        <v>299</v>
      </c>
      <c r="F199" s="10" t="s">
        <v>33</v>
      </c>
      <c r="G199" s="14">
        <v>1000000828</v>
      </c>
      <c r="H199" s="14" t="s">
        <v>529</v>
      </c>
      <c r="J199" s="12"/>
      <c r="K199" s="11" t="s">
        <v>76</v>
      </c>
      <c r="M199" s="11" t="s">
        <v>76</v>
      </c>
      <c r="N199" s="11" t="s">
        <v>76</v>
      </c>
      <c r="R199" s="11" t="s">
        <v>525</v>
      </c>
      <c r="S199" s="11" t="s">
        <v>34</v>
      </c>
      <c r="T199" s="14" t="s">
        <v>647</v>
      </c>
      <c r="U199" s="16">
        <v>45693</v>
      </c>
      <c r="W199" s="17">
        <v>-464.06</v>
      </c>
      <c r="X199" s="17">
        <v>-464.06</v>
      </c>
      <c r="Y199" s="11" t="s">
        <v>303</v>
      </c>
      <c r="Z199" s="11" t="s">
        <v>1017</v>
      </c>
      <c r="AA199" s="13">
        <v>45694</v>
      </c>
      <c r="AB199" s="13">
        <v>45677</v>
      </c>
      <c r="AD199" s="16">
        <v>45708</v>
      </c>
      <c r="AE199" s="11">
        <v>464.06</v>
      </c>
      <c r="AF199" s="11">
        <v>-464.06</v>
      </c>
      <c r="AG199" s="14" t="s">
        <v>303</v>
      </c>
      <c r="AH199" s="6" t="str">
        <f>IF(Z199="","",IF(K199="","Please Provide Category",IF(ISNA(VLOOKUP(K199,'Spend Category '!$B$1:$B$134,1,0))=TRUE,"Provided Category is Incorrect","OK")))</f>
        <v>OK</v>
      </c>
    </row>
    <row r="200" spans="1:34" x14ac:dyDescent="0.35">
      <c r="A200" s="5" t="str">
        <f t="shared" si="3"/>
        <v>BRAZIL MANUAL INPUT</v>
      </c>
      <c r="B200" s="11" t="s">
        <v>526</v>
      </c>
      <c r="C200" s="14" t="s">
        <v>322</v>
      </c>
      <c r="D200" s="10" t="s">
        <v>528</v>
      </c>
      <c r="E200" s="10" t="s">
        <v>299</v>
      </c>
      <c r="F200" s="10" t="s">
        <v>33</v>
      </c>
      <c r="G200" s="14">
        <v>1000011702</v>
      </c>
      <c r="H200" s="14" t="s">
        <v>261</v>
      </c>
      <c r="J200" s="12"/>
      <c r="K200" s="11" t="s">
        <v>96</v>
      </c>
      <c r="M200" s="11" t="s">
        <v>96</v>
      </c>
      <c r="N200" s="11" t="s">
        <v>96</v>
      </c>
      <c r="R200" s="11" t="s">
        <v>526</v>
      </c>
      <c r="S200" s="11" t="s">
        <v>322</v>
      </c>
      <c r="T200" s="14" t="s">
        <v>443</v>
      </c>
      <c r="U200" s="16">
        <v>45649</v>
      </c>
      <c r="W200" s="17">
        <v>-1393.59</v>
      </c>
      <c r="X200" s="17">
        <v>-1393.59</v>
      </c>
      <c r="Y200" s="11" t="s">
        <v>303</v>
      </c>
      <c r="Z200" s="11" t="s">
        <v>1018</v>
      </c>
      <c r="AA200" s="13">
        <v>45694</v>
      </c>
      <c r="AB200" s="13">
        <v>45694</v>
      </c>
      <c r="AD200" s="16"/>
      <c r="AE200" s="11">
        <v>1393.59</v>
      </c>
      <c r="AF200" s="11">
        <v>-1393.59</v>
      </c>
      <c r="AG200" s="14" t="s">
        <v>303</v>
      </c>
      <c r="AH200" s="6" t="str">
        <f>IF(Z200="","",IF(K200="","Please Provide Category",IF(ISNA(VLOOKUP(K200,'Spend Category '!$B$1:$B$134,1,0))=TRUE,"Provided Category is Incorrect","OK")))</f>
        <v>OK</v>
      </c>
    </row>
    <row r="201" spans="1:34" x14ac:dyDescent="0.35">
      <c r="A201" s="5" t="str">
        <f t="shared" si="3"/>
        <v>BRAZIL MANUAL INPUT</v>
      </c>
      <c r="B201" s="11" t="s">
        <v>525</v>
      </c>
      <c r="C201" s="14" t="s">
        <v>34</v>
      </c>
      <c r="D201" s="10" t="s">
        <v>527</v>
      </c>
      <c r="E201" s="10" t="s">
        <v>299</v>
      </c>
      <c r="F201" s="10" t="s">
        <v>33</v>
      </c>
      <c r="G201" s="14">
        <v>1000009002</v>
      </c>
      <c r="H201" s="14" t="s">
        <v>213</v>
      </c>
      <c r="J201" s="12"/>
      <c r="K201" s="11" t="s">
        <v>67</v>
      </c>
      <c r="M201" s="11" t="s">
        <v>67</v>
      </c>
      <c r="N201" s="11" t="s">
        <v>67</v>
      </c>
      <c r="R201" s="11" t="s">
        <v>525</v>
      </c>
      <c r="S201" s="11" t="s">
        <v>34</v>
      </c>
      <c r="T201" s="14" t="s">
        <v>628</v>
      </c>
      <c r="U201" s="16">
        <v>45663</v>
      </c>
      <c r="W201" s="17">
        <v>-19371.45</v>
      </c>
      <c r="X201" s="17">
        <v>-19371.45</v>
      </c>
      <c r="Y201" s="11" t="s">
        <v>303</v>
      </c>
      <c r="Z201" s="11" t="s">
        <v>1019</v>
      </c>
      <c r="AA201" s="13">
        <v>45694</v>
      </c>
      <c r="AB201" s="13">
        <v>45694</v>
      </c>
      <c r="AD201" s="16"/>
      <c r="AE201" s="11">
        <v>19666.45</v>
      </c>
      <c r="AF201" s="11">
        <v>-19371.45</v>
      </c>
      <c r="AG201" s="14" t="s">
        <v>303</v>
      </c>
      <c r="AH201" s="6" t="str">
        <f>IF(Z201="","",IF(K201="","Please Provide Category",IF(ISNA(VLOOKUP(K201,'Spend Category '!$B$1:$B$134,1,0))=TRUE,"Provided Category is Incorrect","OK")))</f>
        <v>OK</v>
      </c>
    </row>
    <row r="202" spans="1:34" x14ac:dyDescent="0.35">
      <c r="A202" s="5" t="str">
        <f t="shared" si="3"/>
        <v>BRAZIL MANUAL INPUT</v>
      </c>
      <c r="B202" s="11" t="s">
        <v>525</v>
      </c>
      <c r="C202" s="14" t="s">
        <v>34</v>
      </c>
      <c r="D202" s="10" t="s">
        <v>527</v>
      </c>
      <c r="E202" s="10" t="s">
        <v>299</v>
      </c>
      <c r="F202" s="10" t="s">
        <v>33</v>
      </c>
      <c r="G202" s="14">
        <v>1000009002</v>
      </c>
      <c r="H202" s="14" t="s">
        <v>213</v>
      </c>
      <c r="J202" s="12"/>
      <c r="K202" s="11" t="s">
        <v>67</v>
      </c>
      <c r="M202" s="11" t="s">
        <v>67</v>
      </c>
      <c r="N202" s="11" t="s">
        <v>67</v>
      </c>
      <c r="R202" s="11" t="s">
        <v>525</v>
      </c>
      <c r="S202" s="11" t="s">
        <v>34</v>
      </c>
      <c r="T202" s="14" t="s">
        <v>628</v>
      </c>
      <c r="U202" s="16">
        <v>45663</v>
      </c>
      <c r="W202" s="17">
        <v>-14012.1</v>
      </c>
      <c r="X202" s="17">
        <v>-14012.1</v>
      </c>
      <c r="Y202" s="11" t="s">
        <v>303</v>
      </c>
      <c r="Z202" s="11" t="s">
        <v>1020</v>
      </c>
      <c r="AA202" s="13">
        <v>45694</v>
      </c>
      <c r="AB202" s="13">
        <v>45694</v>
      </c>
      <c r="AD202" s="16"/>
      <c r="AE202" s="11">
        <v>14225.48</v>
      </c>
      <c r="AF202" s="11">
        <v>-14012.1</v>
      </c>
      <c r="AG202" s="14" t="s">
        <v>303</v>
      </c>
      <c r="AH202" s="6" t="str">
        <f>IF(Z202="","",IF(K202="","Please Provide Category",IF(ISNA(VLOOKUP(K202,'Spend Category '!$B$1:$B$134,1,0))=TRUE,"Provided Category is Incorrect","OK")))</f>
        <v>OK</v>
      </c>
    </row>
    <row r="203" spans="1:34" x14ac:dyDescent="0.35">
      <c r="A203" s="5" t="str">
        <f t="shared" si="3"/>
        <v>BRAZIL MANUAL INPUT</v>
      </c>
      <c r="B203" s="11" t="s">
        <v>525</v>
      </c>
      <c r="C203" s="14" t="s">
        <v>34</v>
      </c>
      <c r="D203" s="10" t="s">
        <v>527</v>
      </c>
      <c r="E203" s="10" t="s">
        <v>299</v>
      </c>
      <c r="F203" s="10" t="s">
        <v>33</v>
      </c>
      <c r="G203" s="14">
        <v>1000009002</v>
      </c>
      <c r="H203" s="14" t="s">
        <v>213</v>
      </c>
      <c r="J203" s="12"/>
      <c r="K203" s="11" t="s">
        <v>67</v>
      </c>
      <c r="M203" s="11" t="s">
        <v>67</v>
      </c>
      <c r="N203" s="11" t="s">
        <v>67</v>
      </c>
      <c r="R203" s="11" t="s">
        <v>525</v>
      </c>
      <c r="S203" s="11" t="s">
        <v>34</v>
      </c>
      <c r="T203" s="14" t="s">
        <v>627</v>
      </c>
      <c r="U203" s="16">
        <v>45663</v>
      </c>
      <c r="W203" s="17">
        <v>-2275.7399999999998</v>
      </c>
      <c r="X203" s="17">
        <v>-2275.7399999999998</v>
      </c>
      <c r="Y203" s="11" t="s">
        <v>303</v>
      </c>
      <c r="Z203" s="11" t="s">
        <v>1021</v>
      </c>
      <c r="AA203" s="13">
        <v>45694</v>
      </c>
      <c r="AB203" s="13">
        <v>45694</v>
      </c>
      <c r="AD203" s="16"/>
      <c r="AE203" s="11">
        <v>2310.4</v>
      </c>
      <c r="AF203" s="11">
        <v>-2275.7399999999998</v>
      </c>
      <c r="AG203" s="14" t="s">
        <v>303</v>
      </c>
      <c r="AH203" s="6" t="str">
        <f>IF(Z203="","",IF(K203="","Please Provide Category",IF(ISNA(VLOOKUP(K203,'Spend Category '!$B$1:$B$134,1,0))=TRUE,"Provided Category is Incorrect","OK")))</f>
        <v>OK</v>
      </c>
    </row>
    <row r="204" spans="1:34" x14ac:dyDescent="0.35">
      <c r="A204" s="5" t="str">
        <f t="shared" si="3"/>
        <v>BRAZIL MANUAL INPUT</v>
      </c>
      <c r="B204" s="11" t="s">
        <v>525</v>
      </c>
      <c r="C204" s="14" t="s">
        <v>34</v>
      </c>
      <c r="D204" s="10" t="s">
        <v>527</v>
      </c>
      <c r="E204" s="10" t="s">
        <v>299</v>
      </c>
      <c r="F204" s="10" t="s">
        <v>33</v>
      </c>
      <c r="G204" s="14">
        <v>1000009002</v>
      </c>
      <c r="H204" s="14" t="s">
        <v>213</v>
      </c>
      <c r="J204" s="12"/>
      <c r="K204" s="11" t="s">
        <v>67</v>
      </c>
      <c r="M204" s="11" t="s">
        <v>67</v>
      </c>
      <c r="N204" s="11" t="s">
        <v>67</v>
      </c>
      <c r="R204" s="11" t="s">
        <v>525</v>
      </c>
      <c r="S204" s="11" t="s">
        <v>34</v>
      </c>
      <c r="T204" s="14" t="s">
        <v>628</v>
      </c>
      <c r="U204" s="16">
        <v>45663</v>
      </c>
      <c r="W204" s="17">
        <v>-20550.46</v>
      </c>
      <c r="X204" s="17">
        <v>-20550.46</v>
      </c>
      <c r="Y204" s="11" t="s">
        <v>303</v>
      </c>
      <c r="Z204" s="11" t="s">
        <v>1022</v>
      </c>
      <c r="AA204" s="13">
        <v>45694</v>
      </c>
      <c r="AB204" s="13">
        <v>45694</v>
      </c>
      <c r="AD204" s="16"/>
      <c r="AE204" s="11">
        <v>20863.41</v>
      </c>
      <c r="AF204" s="11">
        <v>-20550.46</v>
      </c>
      <c r="AG204" s="14" t="s">
        <v>303</v>
      </c>
      <c r="AH204" s="6" t="str">
        <f>IF(Z204="","",IF(K204="","Please Provide Category",IF(ISNA(VLOOKUP(K204,'Spend Category '!$B$1:$B$134,1,0))=TRUE,"Provided Category is Incorrect","OK")))</f>
        <v>OK</v>
      </c>
    </row>
    <row r="205" spans="1:34" x14ac:dyDescent="0.35">
      <c r="A205" s="5" t="str">
        <f t="shared" si="3"/>
        <v>BRAZIL MANUAL INPUT</v>
      </c>
      <c r="B205" s="11" t="s">
        <v>525</v>
      </c>
      <c r="C205" s="14" t="s">
        <v>34</v>
      </c>
      <c r="D205" s="10" t="s">
        <v>527</v>
      </c>
      <c r="E205" s="10" t="s">
        <v>299</v>
      </c>
      <c r="F205" s="10" t="s">
        <v>33</v>
      </c>
      <c r="G205" s="14">
        <v>1000009002</v>
      </c>
      <c r="H205" s="14" t="s">
        <v>213</v>
      </c>
      <c r="J205" s="12"/>
      <c r="K205" s="11" t="s">
        <v>67</v>
      </c>
      <c r="M205" s="11" t="s">
        <v>67</v>
      </c>
      <c r="N205" s="11" t="s">
        <v>67</v>
      </c>
      <c r="R205" s="11" t="s">
        <v>525</v>
      </c>
      <c r="S205" s="11" t="s">
        <v>34</v>
      </c>
      <c r="T205" s="14" t="s">
        <v>628</v>
      </c>
      <c r="U205" s="16">
        <v>45663</v>
      </c>
      <c r="W205" s="17">
        <v>-1970</v>
      </c>
      <c r="X205" s="17">
        <v>-1970</v>
      </c>
      <c r="Y205" s="11" t="s">
        <v>303</v>
      </c>
      <c r="Z205" s="11" t="s">
        <v>1023</v>
      </c>
      <c r="AA205" s="13">
        <v>45694</v>
      </c>
      <c r="AB205" s="13">
        <v>45694</v>
      </c>
      <c r="AD205" s="16"/>
      <c r="AE205" s="11">
        <v>2000</v>
      </c>
      <c r="AF205" s="11">
        <v>-1970</v>
      </c>
      <c r="AG205" s="14" t="s">
        <v>303</v>
      </c>
      <c r="AH205" s="6" t="str">
        <f>IF(Z205="","",IF(K205="","Please Provide Category",IF(ISNA(VLOOKUP(K205,'Spend Category '!$B$1:$B$134,1,0))=TRUE,"Provided Category is Incorrect","OK")))</f>
        <v>OK</v>
      </c>
    </row>
    <row r="206" spans="1:34" x14ac:dyDescent="0.35">
      <c r="A206" s="5" t="str">
        <f t="shared" si="3"/>
        <v>BRAZIL MANUAL INPUT</v>
      </c>
      <c r="B206" s="11" t="s">
        <v>526</v>
      </c>
      <c r="C206" s="14" t="s">
        <v>322</v>
      </c>
      <c r="D206" s="10" t="s">
        <v>528</v>
      </c>
      <c r="E206" s="10" t="s">
        <v>299</v>
      </c>
      <c r="F206" s="10" t="s">
        <v>33</v>
      </c>
      <c r="G206" s="14">
        <v>1000011729</v>
      </c>
      <c r="H206" s="14" t="s">
        <v>262</v>
      </c>
      <c r="J206" s="12"/>
      <c r="K206" s="11" t="s">
        <v>110</v>
      </c>
      <c r="M206" s="11" t="s">
        <v>110</v>
      </c>
      <c r="N206" s="11" t="s">
        <v>110</v>
      </c>
      <c r="R206" s="11" t="s">
        <v>526</v>
      </c>
      <c r="S206" s="11" t="s">
        <v>322</v>
      </c>
      <c r="T206" s="14" t="s">
        <v>429</v>
      </c>
      <c r="U206" s="16">
        <v>45659</v>
      </c>
      <c r="W206" s="17">
        <v>-1299.76</v>
      </c>
      <c r="X206" s="17">
        <v>-1299.76</v>
      </c>
      <c r="Y206" s="11" t="s">
        <v>303</v>
      </c>
      <c r="Z206" s="11" t="s">
        <v>1024</v>
      </c>
      <c r="AA206" s="13">
        <v>45694</v>
      </c>
      <c r="AB206" s="13">
        <v>45694</v>
      </c>
      <c r="AD206" s="16"/>
      <c r="AE206" s="11">
        <v>1299.76</v>
      </c>
      <c r="AF206" s="11">
        <v>-1299.76</v>
      </c>
      <c r="AG206" s="14" t="s">
        <v>303</v>
      </c>
      <c r="AH206" s="6" t="str">
        <f>IF(Z206="","",IF(K206="","Please Provide Category",IF(ISNA(VLOOKUP(K206,'Spend Category '!$B$1:$B$134,1,0))=TRUE,"Provided Category is Incorrect","OK")))</f>
        <v>OK</v>
      </c>
    </row>
    <row r="207" spans="1:34" x14ac:dyDescent="0.35">
      <c r="A207" s="5" t="str">
        <f t="shared" si="3"/>
        <v>BRAZIL MANUAL INPUT</v>
      </c>
      <c r="B207" s="11" t="s">
        <v>525</v>
      </c>
      <c r="C207" s="14" t="s">
        <v>34</v>
      </c>
      <c r="D207" s="10" t="s">
        <v>527</v>
      </c>
      <c r="E207" s="10" t="s">
        <v>299</v>
      </c>
      <c r="F207" s="10" t="s">
        <v>33</v>
      </c>
      <c r="G207" s="14">
        <v>1000000669</v>
      </c>
      <c r="H207" s="14" t="s">
        <v>252</v>
      </c>
      <c r="J207" s="12"/>
      <c r="K207" s="11" t="s">
        <v>94</v>
      </c>
      <c r="M207" s="11" t="s">
        <v>94</v>
      </c>
      <c r="N207" s="11" t="s">
        <v>94</v>
      </c>
      <c r="R207" s="11" t="s">
        <v>525</v>
      </c>
      <c r="S207" s="11" t="s">
        <v>34</v>
      </c>
      <c r="T207" s="14" t="s">
        <v>315</v>
      </c>
      <c r="U207" s="16">
        <v>45355</v>
      </c>
      <c r="W207" s="17">
        <v>-2877.36</v>
      </c>
      <c r="X207" s="17">
        <v>-2877.36</v>
      </c>
      <c r="Y207" s="11" t="s">
        <v>303</v>
      </c>
      <c r="Z207" s="11" t="s">
        <v>1025</v>
      </c>
      <c r="AA207" s="13">
        <v>45694</v>
      </c>
      <c r="AB207" s="13">
        <v>45693</v>
      </c>
      <c r="AD207" s="16"/>
      <c r="AE207" s="11">
        <v>2877.36</v>
      </c>
      <c r="AF207" s="11">
        <v>-2877.36</v>
      </c>
      <c r="AG207" s="14" t="s">
        <v>303</v>
      </c>
      <c r="AH207" s="6" t="str">
        <f>IF(Z207="","",IF(K207="","Please Provide Category",IF(ISNA(VLOOKUP(K207,'Spend Category '!$B$1:$B$134,1,0))=TRUE,"Provided Category is Incorrect","OK")))</f>
        <v>OK</v>
      </c>
    </row>
    <row r="208" spans="1:34" x14ac:dyDescent="0.35">
      <c r="A208" s="5" t="str">
        <f t="shared" si="3"/>
        <v>BRAZIL MANUAL INPUT</v>
      </c>
      <c r="B208" s="11" t="s">
        <v>525</v>
      </c>
      <c r="C208" s="14" t="s">
        <v>34</v>
      </c>
      <c r="D208" s="10" t="s">
        <v>527</v>
      </c>
      <c r="E208" s="10" t="s">
        <v>299</v>
      </c>
      <c r="F208" s="10" t="s">
        <v>33</v>
      </c>
      <c r="G208" s="14">
        <v>1000000669</v>
      </c>
      <c r="H208" s="14" t="s">
        <v>252</v>
      </c>
      <c r="J208" s="12"/>
      <c r="K208" s="11" t="s">
        <v>94</v>
      </c>
      <c r="M208" s="11" t="s">
        <v>94</v>
      </c>
      <c r="N208" s="11" t="s">
        <v>94</v>
      </c>
      <c r="R208" s="11" t="s">
        <v>525</v>
      </c>
      <c r="S208" s="11" t="s">
        <v>34</v>
      </c>
      <c r="T208" s="14" t="s">
        <v>368</v>
      </c>
      <c r="U208" s="16">
        <v>45043</v>
      </c>
      <c r="W208" s="17">
        <v>-1406.68</v>
      </c>
      <c r="X208" s="17">
        <v>-1406.68</v>
      </c>
      <c r="Y208" s="11" t="s">
        <v>303</v>
      </c>
      <c r="Z208" s="11" t="s">
        <v>1026</v>
      </c>
      <c r="AA208" s="13">
        <v>45694</v>
      </c>
      <c r="AB208" s="13">
        <v>45694</v>
      </c>
      <c r="AD208" s="16"/>
      <c r="AE208" s="11">
        <v>1406.68</v>
      </c>
      <c r="AF208" s="11">
        <v>-1406.68</v>
      </c>
      <c r="AG208" s="14" t="s">
        <v>303</v>
      </c>
      <c r="AH208" s="6" t="str">
        <f>IF(Z208="","",IF(K208="","Please Provide Category",IF(ISNA(VLOOKUP(K208,'Spend Category '!$B$1:$B$134,1,0))=TRUE,"Provided Category is Incorrect","OK")))</f>
        <v>OK</v>
      </c>
    </row>
    <row r="209" spans="1:34" x14ac:dyDescent="0.35">
      <c r="A209" s="5" t="str">
        <f t="shared" si="3"/>
        <v>BRAZIL MANUAL INPUT</v>
      </c>
      <c r="B209" s="11" t="s">
        <v>526</v>
      </c>
      <c r="C209" s="14" t="s">
        <v>322</v>
      </c>
      <c r="D209" s="10" t="s">
        <v>528</v>
      </c>
      <c r="E209" s="10" t="s">
        <v>299</v>
      </c>
      <c r="F209" s="10" t="s">
        <v>33</v>
      </c>
      <c r="G209" s="14">
        <v>1000000669</v>
      </c>
      <c r="H209" s="14" t="s">
        <v>252</v>
      </c>
      <c r="J209" s="12"/>
      <c r="K209" s="11" t="s">
        <v>94</v>
      </c>
      <c r="M209" s="11" t="s">
        <v>94</v>
      </c>
      <c r="N209" s="11" t="s">
        <v>94</v>
      </c>
      <c r="R209" s="11" t="s">
        <v>526</v>
      </c>
      <c r="S209" s="11" t="s">
        <v>322</v>
      </c>
      <c r="T209" s="14" t="s">
        <v>487</v>
      </c>
      <c r="U209" s="16">
        <v>45516</v>
      </c>
      <c r="W209" s="17">
        <v>-1391.29</v>
      </c>
      <c r="X209" s="17">
        <v>-1391.29</v>
      </c>
      <c r="Y209" s="11" t="s">
        <v>303</v>
      </c>
      <c r="Z209" s="11" t="s">
        <v>1027</v>
      </c>
      <c r="AA209" s="13">
        <v>45694</v>
      </c>
      <c r="AB209" s="13">
        <v>45693</v>
      </c>
      <c r="AD209" s="16"/>
      <c r="AE209" s="11">
        <v>1391.29</v>
      </c>
      <c r="AF209" s="11">
        <v>-1391.29</v>
      </c>
      <c r="AG209" s="14" t="s">
        <v>303</v>
      </c>
      <c r="AH209" s="6" t="str">
        <f>IF(Z209="","",IF(K209="","Please Provide Category",IF(ISNA(VLOOKUP(K209,'Spend Category '!$B$1:$B$134,1,0))=TRUE,"Provided Category is Incorrect","OK")))</f>
        <v>OK</v>
      </c>
    </row>
    <row r="210" spans="1:34" x14ac:dyDescent="0.35">
      <c r="A210" s="5" t="str">
        <f t="shared" si="3"/>
        <v>BRAZIL MANUAL INPUT</v>
      </c>
      <c r="B210" s="11" t="s">
        <v>526</v>
      </c>
      <c r="C210" s="14" t="s">
        <v>322</v>
      </c>
      <c r="D210" s="10" t="s">
        <v>528</v>
      </c>
      <c r="E210" s="10" t="s">
        <v>299</v>
      </c>
      <c r="F210" s="10" t="s">
        <v>33</v>
      </c>
      <c r="G210" s="14">
        <v>1000000669</v>
      </c>
      <c r="H210" s="14" t="s">
        <v>252</v>
      </c>
      <c r="J210" s="12"/>
      <c r="K210" s="11" t="s">
        <v>94</v>
      </c>
      <c r="M210" s="11" t="s">
        <v>94</v>
      </c>
      <c r="N210" s="11" t="s">
        <v>94</v>
      </c>
      <c r="R210" s="11" t="s">
        <v>526</v>
      </c>
      <c r="S210" s="11" t="s">
        <v>322</v>
      </c>
      <c r="T210" s="14" t="s">
        <v>648</v>
      </c>
      <c r="U210" s="16">
        <v>45043</v>
      </c>
      <c r="W210" s="17">
        <v>-1391.29</v>
      </c>
      <c r="X210" s="17">
        <v>-1391.29</v>
      </c>
      <c r="Y210" s="11" t="s">
        <v>303</v>
      </c>
      <c r="Z210" s="11" t="s">
        <v>1028</v>
      </c>
      <c r="AA210" s="13">
        <v>45694</v>
      </c>
      <c r="AB210" s="13">
        <v>45693</v>
      </c>
      <c r="AD210" s="16"/>
      <c r="AE210" s="11">
        <v>1391.29</v>
      </c>
      <c r="AF210" s="11">
        <v>-1391.29</v>
      </c>
      <c r="AG210" s="14" t="s">
        <v>303</v>
      </c>
      <c r="AH210" s="6" t="str">
        <f>IF(Z210="","",IF(K210="","Please Provide Category",IF(ISNA(VLOOKUP(K210,'Spend Category '!$B$1:$B$134,1,0))=TRUE,"Provided Category is Incorrect","OK")))</f>
        <v>OK</v>
      </c>
    </row>
    <row r="211" spans="1:34" x14ac:dyDescent="0.35">
      <c r="A211" s="5" t="str">
        <f t="shared" si="3"/>
        <v>BRAZIL MANUAL INPUT</v>
      </c>
      <c r="B211" s="11" t="s">
        <v>526</v>
      </c>
      <c r="C211" s="14" t="s">
        <v>322</v>
      </c>
      <c r="D211" s="10" t="s">
        <v>528</v>
      </c>
      <c r="E211" s="10" t="s">
        <v>299</v>
      </c>
      <c r="F211" s="10" t="s">
        <v>33</v>
      </c>
      <c r="G211" s="14">
        <v>1000011742</v>
      </c>
      <c r="H211" s="14" t="s">
        <v>255</v>
      </c>
      <c r="J211" s="12"/>
      <c r="K211" s="11" t="s">
        <v>96</v>
      </c>
      <c r="M211" s="11" t="s">
        <v>96</v>
      </c>
      <c r="N211" s="11" t="s">
        <v>96</v>
      </c>
      <c r="R211" s="11" t="s">
        <v>526</v>
      </c>
      <c r="S211" s="11" t="s">
        <v>322</v>
      </c>
      <c r="T211" s="14" t="s">
        <v>649</v>
      </c>
      <c r="U211" s="16">
        <v>45649</v>
      </c>
      <c r="W211" s="17">
        <v>-46150</v>
      </c>
      <c r="X211" s="17">
        <v>-46150</v>
      </c>
      <c r="Y211" s="11" t="s">
        <v>303</v>
      </c>
      <c r="Z211" s="11" t="s">
        <v>1029</v>
      </c>
      <c r="AA211" s="13">
        <v>45694</v>
      </c>
      <c r="AB211" s="13">
        <v>45693</v>
      </c>
      <c r="AD211" s="16">
        <v>45698</v>
      </c>
      <c r="AE211" s="11">
        <v>46150</v>
      </c>
      <c r="AF211" s="11">
        <v>-46150</v>
      </c>
      <c r="AG211" s="14" t="s">
        <v>303</v>
      </c>
      <c r="AH211" s="6" t="str">
        <f>IF(Z211="","",IF(K211="","Please Provide Category",IF(ISNA(VLOOKUP(K211,'Spend Category '!$B$1:$B$134,1,0))=TRUE,"Provided Category is Incorrect","OK")))</f>
        <v>OK</v>
      </c>
    </row>
    <row r="212" spans="1:34" x14ac:dyDescent="0.35">
      <c r="A212" s="5" t="str">
        <f t="shared" si="3"/>
        <v>BRAZIL MANUAL INPUT</v>
      </c>
      <c r="B212" s="11" t="s">
        <v>526</v>
      </c>
      <c r="C212" s="14" t="s">
        <v>322</v>
      </c>
      <c r="D212" s="10" t="s">
        <v>528</v>
      </c>
      <c r="E212" s="10" t="s">
        <v>299</v>
      </c>
      <c r="F212" s="10" t="s">
        <v>33</v>
      </c>
      <c r="G212" s="14">
        <v>1000011742</v>
      </c>
      <c r="H212" s="14" t="s">
        <v>255</v>
      </c>
      <c r="J212" s="12"/>
      <c r="K212" s="11" t="s">
        <v>96</v>
      </c>
      <c r="M212" s="11" t="s">
        <v>96</v>
      </c>
      <c r="N212" s="11" t="s">
        <v>96</v>
      </c>
      <c r="R212" s="11" t="s">
        <v>526</v>
      </c>
      <c r="S212" s="11" t="s">
        <v>322</v>
      </c>
      <c r="T212" s="14" t="s">
        <v>649</v>
      </c>
      <c r="U212" s="16">
        <v>45649</v>
      </c>
      <c r="W212" s="17">
        <v>-4419.75</v>
      </c>
      <c r="X212" s="17">
        <v>-4419.75</v>
      </c>
      <c r="Y212" s="11" t="s">
        <v>303</v>
      </c>
      <c r="Z212" s="11" t="s">
        <v>1030</v>
      </c>
      <c r="AA212" s="13">
        <v>45694</v>
      </c>
      <c r="AB212" s="13">
        <v>45693</v>
      </c>
      <c r="AD212" s="16">
        <v>45701</v>
      </c>
      <c r="AE212" s="11">
        <v>4419.75</v>
      </c>
      <c r="AF212" s="11">
        <v>-4419.75</v>
      </c>
      <c r="AG212" s="14" t="s">
        <v>303</v>
      </c>
      <c r="AH212" s="6" t="str">
        <f>IF(Z212="","",IF(K212="","Please Provide Category",IF(ISNA(VLOOKUP(K212,'Spend Category '!$B$1:$B$134,1,0))=TRUE,"Provided Category is Incorrect","OK")))</f>
        <v>OK</v>
      </c>
    </row>
    <row r="213" spans="1:34" x14ac:dyDescent="0.35">
      <c r="A213" s="5" t="str">
        <f t="shared" si="3"/>
        <v>BRAZIL MANUAL INPUT</v>
      </c>
      <c r="B213" s="11" t="s">
        <v>526</v>
      </c>
      <c r="C213" s="14" t="s">
        <v>322</v>
      </c>
      <c r="D213" s="10" t="s">
        <v>528</v>
      </c>
      <c r="E213" s="10" t="s">
        <v>299</v>
      </c>
      <c r="F213" s="10" t="s">
        <v>33</v>
      </c>
      <c r="G213" s="14">
        <v>1000011742</v>
      </c>
      <c r="H213" s="14" t="s">
        <v>255</v>
      </c>
      <c r="J213" s="12"/>
      <c r="K213" s="11" t="s">
        <v>96</v>
      </c>
      <c r="M213" s="11" t="s">
        <v>96</v>
      </c>
      <c r="N213" s="11" t="s">
        <v>96</v>
      </c>
      <c r="R213" s="11" t="s">
        <v>526</v>
      </c>
      <c r="S213" s="11" t="s">
        <v>322</v>
      </c>
      <c r="T213" s="14" t="s">
        <v>649</v>
      </c>
      <c r="U213" s="16">
        <v>45649</v>
      </c>
      <c r="W213" s="17">
        <v>-2935</v>
      </c>
      <c r="X213" s="17">
        <v>-2935</v>
      </c>
      <c r="Y213" s="11" t="s">
        <v>303</v>
      </c>
      <c r="Z213" s="11" t="s">
        <v>1031</v>
      </c>
      <c r="AA213" s="13">
        <v>45694</v>
      </c>
      <c r="AB213" s="13">
        <v>45693</v>
      </c>
      <c r="AD213" s="16">
        <v>45708</v>
      </c>
      <c r="AE213" s="11">
        <v>2935</v>
      </c>
      <c r="AF213" s="11">
        <v>-2935</v>
      </c>
      <c r="AG213" s="14" t="s">
        <v>303</v>
      </c>
      <c r="AH213" s="6" t="str">
        <f>IF(Z213="","",IF(K213="","Please Provide Category",IF(ISNA(VLOOKUP(K213,'Spend Category '!$B$1:$B$134,1,0))=TRUE,"Provided Category is Incorrect","OK")))</f>
        <v>OK</v>
      </c>
    </row>
    <row r="214" spans="1:34" x14ac:dyDescent="0.35">
      <c r="A214" s="5" t="str">
        <f t="shared" si="3"/>
        <v>BRAZIL MANUAL INPUT</v>
      </c>
      <c r="B214" s="11" t="s">
        <v>526</v>
      </c>
      <c r="C214" s="14" t="s">
        <v>322</v>
      </c>
      <c r="D214" s="10" t="s">
        <v>528</v>
      </c>
      <c r="E214" s="10" t="s">
        <v>299</v>
      </c>
      <c r="F214" s="10" t="s">
        <v>33</v>
      </c>
      <c r="G214" s="14">
        <v>1000011742</v>
      </c>
      <c r="H214" s="14" t="s">
        <v>255</v>
      </c>
      <c r="J214" s="12"/>
      <c r="K214" s="11" t="s">
        <v>96</v>
      </c>
      <c r="M214" s="11" t="s">
        <v>96</v>
      </c>
      <c r="N214" s="11" t="s">
        <v>96</v>
      </c>
      <c r="R214" s="11" t="s">
        <v>526</v>
      </c>
      <c r="S214" s="11" t="s">
        <v>322</v>
      </c>
      <c r="T214" s="14" t="s">
        <v>649</v>
      </c>
      <c r="U214" s="16">
        <v>45649</v>
      </c>
      <c r="W214" s="17">
        <v>-2900</v>
      </c>
      <c r="X214" s="17">
        <v>-2900</v>
      </c>
      <c r="Y214" s="11" t="s">
        <v>303</v>
      </c>
      <c r="Z214" s="11" t="s">
        <v>1032</v>
      </c>
      <c r="AA214" s="13">
        <v>45694</v>
      </c>
      <c r="AB214" s="13">
        <v>45693</v>
      </c>
      <c r="AD214" s="16">
        <v>45716</v>
      </c>
      <c r="AE214" s="11">
        <v>2900</v>
      </c>
      <c r="AF214" s="11">
        <v>-2900</v>
      </c>
      <c r="AG214" s="14" t="s">
        <v>303</v>
      </c>
      <c r="AH214" s="6" t="str">
        <f>IF(Z214="","",IF(K214="","Please Provide Category",IF(ISNA(VLOOKUP(K214,'Spend Category '!$B$1:$B$134,1,0))=TRUE,"Provided Category is Incorrect","OK")))</f>
        <v>OK</v>
      </c>
    </row>
    <row r="215" spans="1:34" x14ac:dyDescent="0.35">
      <c r="A215" s="5" t="str">
        <f t="shared" si="3"/>
        <v>BRAZIL MANUAL INPUT</v>
      </c>
      <c r="B215" s="11" t="s">
        <v>525</v>
      </c>
      <c r="C215" s="14" t="s">
        <v>34</v>
      </c>
      <c r="D215" s="10" t="s">
        <v>527</v>
      </c>
      <c r="E215" s="10" t="s">
        <v>299</v>
      </c>
      <c r="F215" s="10" t="s">
        <v>33</v>
      </c>
      <c r="G215" s="14">
        <v>1000001982</v>
      </c>
      <c r="H215" s="14" t="s">
        <v>232</v>
      </c>
      <c r="J215" s="12"/>
      <c r="K215" s="11" t="s">
        <v>110</v>
      </c>
      <c r="M215" s="11" t="s">
        <v>110</v>
      </c>
      <c r="N215" s="11" t="s">
        <v>110</v>
      </c>
      <c r="R215" s="11" t="s">
        <v>525</v>
      </c>
      <c r="S215" s="11" t="s">
        <v>34</v>
      </c>
      <c r="T215" s="14" t="s">
        <v>650</v>
      </c>
      <c r="U215" s="16">
        <v>45681</v>
      </c>
      <c r="W215" s="17">
        <v>-1417</v>
      </c>
      <c r="X215" s="17">
        <v>-1417</v>
      </c>
      <c r="Y215" s="11" t="s">
        <v>303</v>
      </c>
      <c r="Z215" s="11" t="s">
        <v>1033</v>
      </c>
      <c r="AA215" s="13">
        <v>45694</v>
      </c>
      <c r="AB215" s="13">
        <v>45694</v>
      </c>
      <c r="AD215" s="16"/>
      <c r="AE215" s="11">
        <v>1417</v>
      </c>
      <c r="AF215" s="11">
        <v>-1417</v>
      </c>
      <c r="AG215" s="14" t="s">
        <v>303</v>
      </c>
      <c r="AH215" s="6" t="str">
        <f>IF(Z215="","",IF(K215="","Please Provide Category",IF(ISNA(VLOOKUP(K215,'Spend Category '!$B$1:$B$134,1,0))=TRUE,"Provided Category is Incorrect","OK")))</f>
        <v>OK</v>
      </c>
    </row>
    <row r="216" spans="1:34" x14ac:dyDescent="0.35">
      <c r="A216" s="5" t="str">
        <f t="shared" si="3"/>
        <v>BRAZIL MANUAL INPUT</v>
      </c>
      <c r="B216" s="11" t="s">
        <v>525</v>
      </c>
      <c r="C216" s="14" t="s">
        <v>34</v>
      </c>
      <c r="D216" s="10" t="s">
        <v>527</v>
      </c>
      <c r="E216" s="10" t="s">
        <v>299</v>
      </c>
      <c r="F216" s="10" t="s">
        <v>33</v>
      </c>
      <c r="G216" s="14">
        <v>1000004387</v>
      </c>
      <c r="H216" s="14" t="s">
        <v>236</v>
      </c>
      <c r="J216" s="12"/>
      <c r="K216" s="11" t="s">
        <v>154</v>
      </c>
      <c r="M216" s="11" t="s">
        <v>154</v>
      </c>
      <c r="N216" s="11" t="s">
        <v>154</v>
      </c>
      <c r="R216" s="11" t="s">
        <v>525</v>
      </c>
      <c r="S216" s="11" t="s">
        <v>34</v>
      </c>
      <c r="T216" s="14" t="s">
        <v>494</v>
      </c>
      <c r="U216" s="16">
        <v>45653</v>
      </c>
      <c r="W216" s="17">
        <v>-233.9</v>
      </c>
      <c r="X216" s="17">
        <v>-233.9</v>
      </c>
      <c r="Y216" s="11" t="s">
        <v>303</v>
      </c>
      <c r="Z216" s="11" t="s">
        <v>1034</v>
      </c>
      <c r="AA216" s="13">
        <v>45694</v>
      </c>
      <c r="AB216" s="13">
        <v>45691</v>
      </c>
      <c r="AD216" s="16"/>
      <c r="AE216" s="11">
        <v>233.9</v>
      </c>
      <c r="AF216" s="11">
        <v>-233.9</v>
      </c>
      <c r="AG216" s="14" t="s">
        <v>303</v>
      </c>
      <c r="AH216" s="6" t="str">
        <f>IF(Z216="","",IF(K216="","Please Provide Category",IF(ISNA(VLOOKUP(K216,'Spend Category '!$B$1:$B$134,1,0))=TRUE,"Provided Category is Incorrect","OK")))</f>
        <v>OK</v>
      </c>
    </row>
    <row r="217" spans="1:34" x14ac:dyDescent="0.35">
      <c r="A217" s="5" t="str">
        <f t="shared" si="3"/>
        <v>BRAZIL MANUAL INPUT</v>
      </c>
      <c r="B217" s="11" t="s">
        <v>525</v>
      </c>
      <c r="C217" s="14" t="s">
        <v>34</v>
      </c>
      <c r="D217" s="10" t="s">
        <v>527</v>
      </c>
      <c r="E217" s="10" t="s">
        <v>299</v>
      </c>
      <c r="F217" s="10" t="s">
        <v>33</v>
      </c>
      <c r="G217" s="14">
        <v>1000004387</v>
      </c>
      <c r="H217" s="14" t="s">
        <v>236</v>
      </c>
      <c r="J217" s="12"/>
      <c r="K217" s="11" t="s">
        <v>154</v>
      </c>
      <c r="M217" s="11" t="s">
        <v>154</v>
      </c>
      <c r="N217" s="11" t="s">
        <v>154</v>
      </c>
      <c r="R217" s="11" t="s">
        <v>525</v>
      </c>
      <c r="S217" s="11" t="s">
        <v>34</v>
      </c>
      <c r="T217" s="14" t="s">
        <v>458</v>
      </c>
      <c r="U217" s="16">
        <v>45653</v>
      </c>
      <c r="W217" s="17">
        <v>-225.36</v>
      </c>
      <c r="X217" s="17">
        <v>-225.36</v>
      </c>
      <c r="Y217" s="11" t="s">
        <v>303</v>
      </c>
      <c r="Z217" s="11" t="s">
        <v>1035</v>
      </c>
      <c r="AA217" s="13">
        <v>45694</v>
      </c>
      <c r="AB217" s="13">
        <v>45691</v>
      </c>
      <c r="AD217" s="16"/>
      <c r="AE217" s="11">
        <v>225.36</v>
      </c>
      <c r="AF217" s="11">
        <v>-225.36</v>
      </c>
      <c r="AG217" s="14" t="s">
        <v>303</v>
      </c>
      <c r="AH217" s="6" t="str">
        <f>IF(Z217="","",IF(K217="","Please Provide Category",IF(ISNA(VLOOKUP(K217,'Spend Category '!$B$1:$B$134,1,0))=TRUE,"Provided Category is Incorrect","OK")))</f>
        <v>OK</v>
      </c>
    </row>
    <row r="218" spans="1:34" x14ac:dyDescent="0.35">
      <c r="A218" s="5" t="str">
        <f t="shared" si="3"/>
        <v>BRAZIL MANUAL INPUT</v>
      </c>
      <c r="B218" s="11" t="s">
        <v>525</v>
      </c>
      <c r="C218" s="14" t="s">
        <v>34</v>
      </c>
      <c r="D218" s="10" t="s">
        <v>527</v>
      </c>
      <c r="E218" s="10" t="s">
        <v>299</v>
      </c>
      <c r="F218" s="10" t="s">
        <v>33</v>
      </c>
      <c r="G218" s="14">
        <v>1000009142</v>
      </c>
      <c r="H218" s="14" t="s">
        <v>273</v>
      </c>
      <c r="J218" s="12"/>
      <c r="K218" s="11" t="s">
        <v>146</v>
      </c>
      <c r="M218" s="11" t="s">
        <v>146</v>
      </c>
      <c r="N218" s="11" t="s">
        <v>146</v>
      </c>
      <c r="R218" s="11" t="s">
        <v>525</v>
      </c>
      <c r="S218" s="11" t="s">
        <v>34</v>
      </c>
      <c r="T218" s="14" t="s">
        <v>321</v>
      </c>
      <c r="U218" s="16">
        <v>45457</v>
      </c>
      <c r="W218" s="17">
        <v>-2618</v>
      </c>
      <c r="X218" s="17">
        <v>-2618</v>
      </c>
      <c r="Y218" s="11" t="s">
        <v>303</v>
      </c>
      <c r="Z218" s="11" t="s">
        <v>1036</v>
      </c>
      <c r="AA218" s="13">
        <v>45694</v>
      </c>
      <c r="AB218" s="13">
        <v>45694</v>
      </c>
      <c r="AD218" s="16"/>
      <c r="AE218" s="11">
        <v>2618</v>
      </c>
      <c r="AF218" s="11">
        <v>-2618</v>
      </c>
      <c r="AG218" s="14" t="s">
        <v>303</v>
      </c>
      <c r="AH218" s="6" t="str">
        <f>IF(Z218="","",IF(K218="","Please Provide Category",IF(ISNA(VLOOKUP(K218,'Spend Category '!$B$1:$B$134,1,0))=TRUE,"Provided Category is Incorrect","OK")))</f>
        <v>OK</v>
      </c>
    </row>
    <row r="219" spans="1:34" x14ac:dyDescent="0.35">
      <c r="A219" s="5" t="str">
        <f t="shared" si="3"/>
        <v>BRAZIL MANUAL INPUT</v>
      </c>
      <c r="B219" s="11" t="s">
        <v>525</v>
      </c>
      <c r="C219" s="14" t="s">
        <v>34</v>
      </c>
      <c r="D219" s="10" t="s">
        <v>527</v>
      </c>
      <c r="E219" s="10" t="s">
        <v>299</v>
      </c>
      <c r="F219" s="10" t="s">
        <v>33</v>
      </c>
      <c r="G219" s="14">
        <v>1000010580</v>
      </c>
      <c r="H219" s="14" t="s">
        <v>542</v>
      </c>
      <c r="J219" s="12"/>
      <c r="K219" s="11" t="s">
        <v>146</v>
      </c>
      <c r="M219" s="11" t="s">
        <v>146</v>
      </c>
      <c r="N219" s="11" t="s">
        <v>146</v>
      </c>
      <c r="R219" s="11" t="s">
        <v>525</v>
      </c>
      <c r="S219" s="11" t="s">
        <v>34</v>
      </c>
      <c r="T219" s="14" t="s">
        <v>651</v>
      </c>
      <c r="U219" s="16">
        <v>45687</v>
      </c>
      <c r="W219" s="17">
        <v>-100000</v>
      </c>
      <c r="X219" s="17">
        <v>-100000</v>
      </c>
      <c r="Y219" s="11" t="s">
        <v>303</v>
      </c>
      <c r="Z219" s="11" t="s">
        <v>1037</v>
      </c>
      <c r="AA219" s="13">
        <v>45694</v>
      </c>
      <c r="AB219" s="13">
        <v>45694</v>
      </c>
      <c r="AD219" s="16">
        <v>45695</v>
      </c>
      <c r="AE219" s="11">
        <v>100000</v>
      </c>
      <c r="AF219" s="11">
        <v>-100000</v>
      </c>
      <c r="AG219" s="14" t="s">
        <v>303</v>
      </c>
      <c r="AH219" s="6" t="str">
        <f>IF(Z219="","",IF(K219="","Please Provide Category",IF(ISNA(VLOOKUP(K219,'Spend Category '!$B$1:$B$134,1,0))=TRUE,"Provided Category is Incorrect","OK")))</f>
        <v>OK</v>
      </c>
    </row>
    <row r="220" spans="1:34" x14ac:dyDescent="0.35">
      <c r="A220" s="5" t="str">
        <f t="shared" si="3"/>
        <v>BRAZIL MANUAL INPUT</v>
      </c>
      <c r="B220" s="11" t="s">
        <v>526</v>
      </c>
      <c r="C220" s="14" t="s">
        <v>322</v>
      </c>
      <c r="D220" s="10" t="s">
        <v>528</v>
      </c>
      <c r="E220" s="10" t="s">
        <v>299</v>
      </c>
      <c r="F220" s="10" t="s">
        <v>33</v>
      </c>
      <c r="G220" s="14">
        <v>1000002545</v>
      </c>
      <c r="H220" s="14" t="s">
        <v>247</v>
      </c>
      <c r="J220" s="12"/>
      <c r="K220" s="11" t="s">
        <v>269</v>
      </c>
      <c r="M220" s="11" t="s">
        <v>269</v>
      </c>
      <c r="N220" s="11" t="s">
        <v>269</v>
      </c>
      <c r="R220" s="11" t="s">
        <v>526</v>
      </c>
      <c r="S220" s="11" t="s">
        <v>322</v>
      </c>
      <c r="T220" s="14" t="s">
        <v>502</v>
      </c>
      <c r="U220" s="16">
        <v>45659</v>
      </c>
      <c r="W220" s="17">
        <v>-4674.8</v>
      </c>
      <c r="X220" s="17">
        <v>-4674.8</v>
      </c>
      <c r="Y220" s="11" t="s">
        <v>303</v>
      </c>
      <c r="Z220" s="11" t="s">
        <v>1038</v>
      </c>
      <c r="AA220" s="13">
        <v>45694</v>
      </c>
      <c r="AB220" s="13">
        <v>45689</v>
      </c>
      <c r="AD220" s="16"/>
      <c r="AE220" s="11">
        <v>4674.8</v>
      </c>
      <c r="AF220" s="11">
        <v>-4674.8</v>
      </c>
      <c r="AG220" s="14" t="s">
        <v>303</v>
      </c>
      <c r="AH220" s="6" t="str">
        <f>IF(Z220="","",IF(K220="","Please Provide Category",IF(ISNA(VLOOKUP(K220,'Spend Category '!$B$1:$B$134,1,0))=TRUE,"Provided Category is Incorrect","OK")))</f>
        <v>Provided Category is Incorrect</v>
      </c>
    </row>
    <row r="221" spans="1:34" x14ac:dyDescent="0.35">
      <c r="A221" s="5" t="str">
        <f t="shared" si="3"/>
        <v>BRAZIL MANUAL INPUT</v>
      </c>
      <c r="B221" s="11" t="s">
        <v>526</v>
      </c>
      <c r="C221" s="14" t="s">
        <v>322</v>
      </c>
      <c r="D221" s="10" t="s">
        <v>528</v>
      </c>
      <c r="E221" s="10" t="s">
        <v>299</v>
      </c>
      <c r="F221" s="10" t="s">
        <v>33</v>
      </c>
      <c r="G221" s="14">
        <v>1000011750</v>
      </c>
      <c r="H221" s="14" t="s">
        <v>277</v>
      </c>
      <c r="J221" s="12"/>
      <c r="K221" s="11" t="s">
        <v>73</v>
      </c>
      <c r="M221" s="11" t="s">
        <v>73</v>
      </c>
      <c r="N221" s="11" t="s">
        <v>73</v>
      </c>
      <c r="R221" s="11" t="s">
        <v>526</v>
      </c>
      <c r="S221" s="11" t="s">
        <v>322</v>
      </c>
      <c r="T221" s="14" t="s">
        <v>652</v>
      </c>
      <c r="U221" s="16">
        <v>45650</v>
      </c>
      <c r="W221" s="17">
        <v>-843.88</v>
      </c>
      <c r="X221" s="17">
        <v>-843.88</v>
      </c>
      <c r="Y221" s="11" t="s">
        <v>303</v>
      </c>
      <c r="Z221" s="11" t="s">
        <v>1039</v>
      </c>
      <c r="AA221" s="13">
        <v>45695</v>
      </c>
      <c r="AB221" s="13">
        <v>45660</v>
      </c>
      <c r="AD221" s="16">
        <v>45712</v>
      </c>
      <c r="AE221" s="11">
        <v>843.88</v>
      </c>
      <c r="AF221" s="11">
        <v>-843.88</v>
      </c>
      <c r="AG221" s="14" t="s">
        <v>303</v>
      </c>
      <c r="AH221" s="6" t="str">
        <f>IF(Z221="","",IF(K221="","Please Provide Category",IF(ISNA(VLOOKUP(K221,'Spend Category '!$B$1:$B$134,1,0))=TRUE,"Provided Category is Incorrect","OK")))</f>
        <v>OK</v>
      </c>
    </row>
    <row r="222" spans="1:34" x14ac:dyDescent="0.35">
      <c r="A222" s="5" t="str">
        <f t="shared" si="3"/>
        <v>BRAZIL MANUAL INPUT</v>
      </c>
      <c r="B222" s="11" t="s">
        <v>526</v>
      </c>
      <c r="C222" s="14" t="s">
        <v>322</v>
      </c>
      <c r="D222" s="10" t="s">
        <v>528</v>
      </c>
      <c r="E222" s="10" t="s">
        <v>299</v>
      </c>
      <c r="F222" s="10" t="s">
        <v>33</v>
      </c>
      <c r="G222" s="14">
        <v>1000011750</v>
      </c>
      <c r="H222" s="14" t="s">
        <v>277</v>
      </c>
      <c r="J222" s="12"/>
      <c r="K222" s="11" t="s">
        <v>73</v>
      </c>
      <c r="M222" s="11" t="s">
        <v>73</v>
      </c>
      <c r="N222" s="11" t="s">
        <v>73</v>
      </c>
      <c r="R222" s="11" t="s">
        <v>526</v>
      </c>
      <c r="S222" s="11" t="s">
        <v>322</v>
      </c>
      <c r="T222" s="14" t="s">
        <v>652</v>
      </c>
      <c r="U222" s="16">
        <v>45650</v>
      </c>
      <c r="W222" s="17">
        <v>-966.86</v>
      </c>
      <c r="X222" s="17">
        <v>-966.86</v>
      </c>
      <c r="Y222" s="11" t="s">
        <v>303</v>
      </c>
      <c r="Z222" s="11" t="s">
        <v>1040</v>
      </c>
      <c r="AA222" s="13">
        <v>45695</v>
      </c>
      <c r="AB222" s="13">
        <v>45629</v>
      </c>
      <c r="AD222" s="16">
        <v>45695</v>
      </c>
      <c r="AE222" s="11">
        <v>966.86</v>
      </c>
      <c r="AF222" s="11">
        <v>-966.86</v>
      </c>
      <c r="AG222" s="14" t="s">
        <v>303</v>
      </c>
      <c r="AH222" s="6" t="str">
        <f>IF(Z222="","",IF(K222="","Please Provide Category",IF(ISNA(VLOOKUP(K222,'Spend Category '!$B$1:$B$134,1,0))=TRUE,"Provided Category is Incorrect","OK")))</f>
        <v>OK</v>
      </c>
    </row>
    <row r="223" spans="1:34" x14ac:dyDescent="0.35">
      <c r="A223" s="5" t="str">
        <f t="shared" si="3"/>
        <v>BRAZIL MANUAL INPUT</v>
      </c>
      <c r="B223" s="11" t="s">
        <v>525</v>
      </c>
      <c r="C223" s="14" t="s">
        <v>34</v>
      </c>
      <c r="D223" s="10" t="s">
        <v>527</v>
      </c>
      <c r="E223" s="10" t="s">
        <v>299</v>
      </c>
      <c r="F223" s="10" t="s">
        <v>33</v>
      </c>
      <c r="G223" s="14">
        <v>1000006060</v>
      </c>
      <c r="H223" s="14" t="s">
        <v>324</v>
      </c>
      <c r="J223" s="12"/>
      <c r="K223" s="11" t="s">
        <v>143</v>
      </c>
      <c r="M223" s="11" t="s">
        <v>143</v>
      </c>
      <c r="N223" s="11" t="s">
        <v>143</v>
      </c>
      <c r="R223" s="11" t="s">
        <v>525</v>
      </c>
      <c r="S223" s="11" t="s">
        <v>34</v>
      </c>
      <c r="T223" s="14" t="s">
        <v>342</v>
      </c>
      <c r="U223" s="16">
        <v>45450</v>
      </c>
      <c r="W223" s="17">
        <v>-31468.21</v>
      </c>
      <c r="X223" s="17">
        <v>-31468.21</v>
      </c>
      <c r="Y223" s="11" t="s">
        <v>303</v>
      </c>
      <c r="Z223" s="11" t="s">
        <v>1041</v>
      </c>
      <c r="AA223" s="13">
        <v>45695</v>
      </c>
      <c r="AB223" s="13">
        <v>45694</v>
      </c>
      <c r="AD223" s="16"/>
      <c r="AE223" s="11">
        <v>31468.21</v>
      </c>
      <c r="AF223" s="11">
        <v>-31468.21</v>
      </c>
      <c r="AG223" s="14" t="s">
        <v>303</v>
      </c>
      <c r="AH223" s="6" t="str">
        <f>IF(Z223="","",IF(K223="","Please Provide Category",IF(ISNA(VLOOKUP(K223,'Spend Category '!$B$1:$B$134,1,0))=TRUE,"Provided Category is Incorrect","OK")))</f>
        <v>OK</v>
      </c>
    </row>
    <row r="224" spans="1:34" x14ac:dyDescent="0.35">
      <c r="A224" s="5" t="str">
        <f t="shared" si="3"/>
        <v>BRAZIL MANUAL INPUT</v>
      </c>
      <c r="B224" s="11" t="s">
        <v>525</v>
      </c>
      <c r="C224" s="14" t="s">
        <v>34</v>
      </c>
      <c r="D224" s="10" t="s">
        <v>527</v>
      </c>
      <c r="E224" s="10" t="s">
        <v>299</v>
      </c>
      <c r="F224" s="10" t="s">
        <v>33</v>
      </c>
      <c r="G224" s="14">
        <v>2000000496</v>
      </c>
      <c r="H224" s="14" t="s">
        <v>318</v>
      </c>
      <c r="J224" s="12"/>
      <c r="K224" s="11" t="s">
        <v>268</v>
      </c>
      <c r="M224" s="11" t="s">
        <v>268</v>
      </c>
      <c r="N224" s="11" t="s">
        <v>268</v>
      </c>
      <c r="R224" s="11" t="s">
        <v>525</v>
      </c>
      <c r="S224" s="11" t="s">
        <v>34</v>
      </c>
      <c r="T224" s="14" t="s">
        <v>325</v>
      </c>
      <c r="U224" s="16">
        <v>45469</v>
      </c>
      <c r="W224" s="17">
        <v>-5281.61</v>
      </c>
      <c r="X224" s="17">
        <v>-5281.61</v>
      </c>
      <c r="Y224" s="11" t="s">
        <v>302</v>
      </c>
      <c r="Z224" s="11" t="s">
        <v>1042</v>
      </c>
      <c r="AA224" s="13">
        <v>45695</v>
      </c>
      <c r="AB224" s="13">
        <v>45689</v>
      </c>
      <c r="AD224" s="16">
        <v>45698</v>
      </c>
      <c r="AE224" s="11">
        <v>-5281.61</v>
      </c>
      <c r="AF224" s="11">
        <v>-5281.61</v>
      </c>
      <c r="AG224" s="14" t="s">
        <v>302</v>
      </c>
      <c r="AH224" s="6" t="str">
        <f>IF(Z224="","",IF(K224="","Please Provide Category",IF(ISNA(VLOOKUP(K224,'Spend Category '!$B$1:$B$134,1,0))=TRUE,"Provided Category is Incorrect","OK")))</f>
        <v>Provided Category is Incorrect</v>
      </c>
    </row>
    <row r="225" spans="1:34" x14ac:dyDescent="0.35">
      <c r="A225" s="5" t="str">
        <f t="shared" si="3"/>
        <v>BRAZIL MANUAL INPUT</v>
      </c>
      <c r="B225" s="11" t="s">
        <v>525</v>
      </c>
      <c r="C225" s="14" t="s">
        <v>34</v>
      </c>
      <c r="D225" s="10" t="s">
        <v>527</v>
      </c>
      <c r="E225" s="10" t="s">
        <v>299</v>
      </c>
      <c r="F225" s="10" t="s">
        <v>33</v>
      </c>
      <c r="G225" s="14">
        <v>2000000721</v>
      </c>
      <c r="H225" s="14" t="s">
        <v>543</v>
      </c>
      <c r="J225" s="12"/>
      <c r="K225" s="11" t="s">
        <v>281</v>
      </c>
      <c r="M225" s="11" t="s">
        <v>281</v>
      </c>
      <c r="N225" s="11" t="s">
        <v>281</v>
      </c>
      <c r="R225" s="11" t="s">
        <v>525</v>
      </c>
      <c r="S225" s="11" t="s">
        <v>34</v>
      </c>
      <c r="T225" s="14" t="s">
        <v>653</v>
      </c>
      <c r="U225" s="16">
        <v>45632</v>
      </c>
      <c r="W225" s="17">
        <v>-25600</v>
      </c>
      <c r="X225" s="17">
        <v>-25600</v>
      </c>
      <c r="Y225" s="11" t="s">
        <v>302</v>
      </c>
      <c r="Z225" s="11" t="s">
        <v>1043</v>
      </c>
      <c r="AA225" s="13">
        <v>45695</v>
      </c>
      <c r="AB225" s="13">
        <v>45685</v>
      </c>
      <c r="AD225" s="16"/>
      <c r="AE225" s="11">
        <v>-25600</v>
      </c>
      <c r="AF225" s="11">
        <v>-25600</v>
      </c>
      <c r="AG225" s="14" t="s">
        <v>302</v>
      </c>
      <c r="AH225" s="6" t="str">
        <f>IF(Z225="","",IF(K225="","Please Provide Category",IF(ISNA(VLOOKUP(K225,'Spend Category '!$B$1:$B$134,1,0))=TRUE,"Provided Category is Incorrect","OK")))</f>
        <v>Provided Category is Incorrect</v>
      </c>
    </row>
    <row r="226" spans="1:34" x14ac:dyDescent="0.35">
      <c r="A226" s="5" t="str">
        <f t="shared" si="3"/>
        <v>BRAZIL MANUAL INPUT</v>
      </c>
      <c r="B226" s="11" t="s">
        <v>525</v>
      </c>
      <c r="C226" s="14" t="s">
        <v>34</v>
      </c>
      <c r="D226" s="10" t="s">
        <v>527</v>
      </c>
      <c r="E226" s="10" t="s">
        <v>299</v>
      </c>
      <c r="F226" s="10" t="s">
        <v>33</v>
      </c>
      <c r="G226" s="14">
        <v>1000001350</v>
      </c>
      <c r="H226" s="14" t="s">
        <v>239</v>
      </c>
      <c r="J226" s="12"/>
      <c r="K226" s="11" t="s">
        <v>41</v>
      </c>
      <c r="M226" s="11" t="s">
        <v>41</v>
      </c>
      <c r="N226" s="11" t="s">
        <v>41</v>
      </c>
      <c r="R226" s="11" t="s">
        <v>525</v>
      </c>
      <c r="S226" s="11" t="s">
        <v>34</v>
      </c>
      <c r="T226" s="14" t="s">
        <v>654</v>
      </c>
      <c r="U226" s="16">
        <v>45644</v>
      </c>
      <c r="W226" s="17">
        <v>-2000160.79</v>
      </c>
      <c r="X226" s="17">
        <v>-2000160.79</v>
      </c>
      <c r="Y226" s="11" t="s">
        <v>303</v>
      </c>
      <c r="Z226" s="11" t="s">
        <v>1044</v>
      </c>
      <c r="AA226" s="13">
        <v>45695</v>
      </c>
      <c r="AB226" s="13">
        <v>45688</v>
      </c>
      <c r="AD226" s="16">
        <v>45705</v>
      </c>
      <c r="AE226" s="11">
        <v>2000160.79</v>
      </c>
      <c r="AF226" s="11">
        <v>-2000160.79</v>
      </c>
      <c r="AG226" s="14" t="s">
        <v>303</v>
      </c>
      <c r="AH226" s="6" t="str">
        <f>IF(Z226="","",IF(K226="","Please Provide Category",IF(ISNA(VLOOKUP(K226,'Spend Category '!$B$1:$B$134,1,0))=TRUE,"Provided Category is Incorrect","OK")))</f>
        <v>OK</v>
      </c>
    </row>
    <row r="227" spans="1:34" x14ac:dyDescent="0.35">
      <c r="A227" s="5" t="str">
        <f t="shared" si="3"/>
        <v>BRAZIL MANUAL INPUT</v>
      </c>
      <c r="B227" s="11" t="s">
        <v>525</v>
      </c>
      <c r="C227" s="14" t="s">
        <v>34</v>
      </c>
      <c r="D227" s="10" t="s">
        <v>527</v>
      </c>
      <c r="E227" s="10" t="s">
        <v>299</v>
      </c>
      <c r="F227" s="10" t="s">
        <v>33</v>
      </c>
      <c r="G227" s="14">
        <v>1000001350</v>
      </c>
      <c r="H227" s="14" t="s">
        <v>239</v>
      </c>
      <c r="J227" s="12"/>
      <c r="K227" s="11" t="s">
        <v>41</v>
      </c>
      <c r="M227" s="11" t="s">
        <v>41</v>
      </c>
      <c r="N227" s="11" t="s">
        <v>41</v>
      </c>
      <c r="R227" s="11" t="s">
        <v>525</v>
      </c>
      <c r="S227" s="11" t="s">
        <v>34</v>
      </c>
      <c r="T227" s="14" t="s">
        <v>283</v>
      </c>
      <c r="U227" s="16">
        <v>45279</v>
      </c>
      <c r="W227" s="17">
        <v>-143996.53</v>
      </c>
      <c r="X227" s="17">
        <v>-143996.53</v>
      </c>
      <c r="Y227" s="11" t="s">
        <v>303</v>
      </c>
      <c r="Z227" s="11" t="s">
        <v>1045</v>
      </c>
      <c r="AA227" s="13">
        <v>45695</v>
      </c>
      <c r="AB227" s="13">
        <v>45688</v>
      </c>
      <c r="AD227" s="16">
        <v>45705</v>
      </c>
      <c r="AE227" s="11">
        <v>143996.53</v>
      </c>
      <c r="AF227" s="11">
        <v>-143996.53</v>
      </c>
      <c r="AG227" s="14" t="s">
        <v>303</v>
      </c>
      <c r="AH227" s="6" t="str">
        <f>IF(Z227="","",IF(K227="","Please Provide Category",IF(ISNA(VLOOKUP(K227,'Spend Category '!$B$1:$B$134,1,0))=TRUE,"Provided Category is Incorrect","OK")))</f>
        <v>OK</v>
      </c>
    </row>
    <row r="228" spans="1:34" x14ac:dyDescent="0.35">
      <c r="A228" s="5" t="str">
        <f t="shared" si="3"/>
        <v>BRAZIL MANUAL INPUT</v>
      </c>
      <c r="B228" s="11" t="s">
        <v>525</v>
      </c>
      <c r="C228" s="14" t="s">
        <v>34</v>
      </c>
      <c r="D228" s="10" t="s">
        <v>527</v>
      </c>
      <c r="E228" s="10" t="s">
        <v>299</v>
      </c>
      <c r="F228" s="10" t="s">
        <v>33</v>
      </c>
      <c r="G228" s="14">
        <v>1000010024</v>
      </c>
      <c r="H228" s="14" t="s">
        <v>363</v>
      </c>
      <c r="J228" s="12"/>
      <c r="K228" s="11" t="s">
        <v>41</v>
      </c>
      <c r="M228" s="11" t="s">
        <v>41</v>
      </c>
      <c r="N228" s="11" t="s">
        <v>41</v>
      </c>
      <c r="R228" s="11" t="s">
        <v>525</v>
      </c>
      <c r="S228" s="11" t="s">
        <v>34</v>
      </c>
      <c r="T228" s="14" t="s">
        <v>370</v>
      </c>
      <c r="U228" s="16">
        <v>45279</v>
      </c>
      <c r="W228" s="17">
        <v>-694911.98</v>
      </c>
      <c r="X228" s="17">
        <v>-694911.98</v>
      </c>
      <c r="Y228" s="11" t="s">
        <v>303</v>
      </c>
      <c r="Z228" s="11" t="s">
        <v>1046</v>
      </c>
      <c r="AA228" s="13">
        <v>45695</v>
      </c>
      <c r="AB228" s="13">
        <v>45691</v>
      </c>
      <c r="AD228" s="16">
        <v>45705</v>
      </c>
      <c r="AE228" s="11">
        <v>694911.98</v>
      </c>
      <c r="AF228" s="11">
        <v>-694911.98</v>
      </c>
      <c r="AG228" s="14" t="s">
        <v>303</v>
      </c>
      <c r="AH228" s="6" t="str">
        <f>IF(Z228="","",IF(K228="","Please Provide Category",IF(ISNA(VLOOKUP(K228,'Spend Category '!$B$1:$B$134,1,0))=TRUE,"Provided Category is Incorrect","OK")))</f>
        <v>OK</v>
      </c>
    </row>
    <row r="229" spans="1:34" x14ac:dyDescent="0.35">
      <c r="A229" s="5" t="str">
        <f t="shared" si="3"/>
        <v>BRAZIL MANUAL INPUT</v>
      </c>
      <c r="B229" s="11" t="s">
        <v>525</v>
      </c>
      <c r="C229" s="14" t="s">
        <v>34</v>
      </c>
      <c r="D229" s="10" t="s">
        <v>527</v>
      </c>
      <c r="E229" s="10" t="s">
        <v>299</v>
      </c>
      <c r="F229" s="10" t="s">
        <v>33</v>
      </c>
      <c r="G229" s="14">
        <v>1000011524</v>
      </c>
      <c r="H229" s="14" t="s">
        <v>378</v>
      </c>
      <c r="J229" s="12"/>
      <c r="K229" s="11" t="s">
        <v>41</v>
      </c>
      <c r="M229" s="11" t="s">
        <v>41</v>
      </c>
      <c r="N229" s="11" t="s">
        <v>41</v>
      </c>
      <c r="R229" s="11" t="s">
        <v>525</v>
      </c>
      <c r="S229" s="11" t="s">
        <v>34</v>
      </c>
      <c r="T229" s="14" t="s">
        <v>447</v>
      </c>
      <c r="U229" s="16">
        <v>45644</v>
      </c>
      <c r="W229" s="17">
        <v>-33904.51</v>
      </c>
      <c r="X229" s="17">
        <v>-33904.51</v>
      </c>
      <c r="Y229" s="11" t="s">
        <v>303</v>
      </c>
      <c r="Z229" s="11" t="s">
        <v>1047</v>
      </c>
      <c r="AA229" s="13">
        <v>45695</v>
      </c>
      <c r="AB229" s="13">
        <v>45689</v>
      </c>
      <c r="AD229" s="16">
        <v>45705</v>
      </c>
      <c r="AE229" s="11">
        <v>33904.51</v>
      </c>
      <c r="AF229" s="11">
        <v>-33904.51</v>
      </c>
      <c r="AG229" s="14" t="s">
        <v>303</v>
      </c>
      <c r="AH229" s="6" t="str">
        <f>IF(Z229="","",IF(K229="","Please Provide Category",IF(ISNA(VLOOKUP(K229,'Spend Category '!$B$1:$B$134,1,0))=TRUE,"Provided Category is Incorrect","OK")))</f>
        <v>OK</v>
      </c>
    </row>
    <row r="230" spans="1:34" x14ac:dyDescent="0.35">
      <c r="A230" s="5" t="str">
        <f t="shared" si="3"/>
        <v>BRAZIL MANUAL INPUT</v>
      </c>
      <c r="B230" s="11" t="s">
        <v>525</v>
      </c>
      <c r="C230" s="14" t="s">
        <v>34</v>
      </c>
      <c r="D230" s="10" t="s">
        <v>527</v>
      </c>
      <c r="E230" s="10" t="s">
        <v>299</v>
      </c>
      <c r="F230" s="10" t="s">
        <v>33</v>
      </c>
      <c r="G230" s="14">
        <v>1000011524</v>
      </c>
      <c r="H230" s="14" t="s">
        <v>378</v>
      </c>
      <c r="J230" s="12"/>
      <c r="K230" s="11" t="s">
        <v>41</v>
      </c>
      <c r="M230" s="11" t="s">
        <v>41</v>
      </c>
      <c r="N230" s="11" t="s">
        <v>41</v>
      </c>
      <c r="R230" s="11" t="s">
        <v>525</v>
      </c>
      <c r="S230" s="11" t="s">
        <v>34</v>
      </c>
      <c r="T230" s="14" t="s">
        <v>380</v>
      </c>
      <c r="U230" s="16">
        <v>45279</v>
      </c>
      <c r="W230" s="17">
        <v>-3668.92</v>
      </c>
      <c r="X230" s="17">
        <v>-3668.92</v>
      </c>
      <c r="Y230" s="11" t="s">
        <v>303</v>
      </c>
      <c r="Z230" s="11" t="s">
        <v>1048</v>
      </c>
      <c r="AA230" s="13">
        <v>45695</v>
      </c>
      <c r="AB230" s="13">
        <v>45689</v>
      </c>
      <c r="AD230" s="16">
        <v>45705</v>
      </c>
      <c r="AE230" s="11">
        <v>3668.92</v>
      </c>
      <c r="AF230" s="11">
        <v>-3668.92</v>
      </c>
      <c r="AG230" s="14" t="s">
        <v>303</v>
      </c>
      <c r="AH230" s="6" t="str">
        <f>IF(Z230="","",IF(K230="","Please Provide Category",IF(ISNA(VLOOKUP(K230,'Spend Category '!$B$1:$B$134,1,0))=TRUE,"Provided Category is Incorrect","OK")))</f>
        <v>OK</v>
      </c>
    </row>
    <row r="231" spans="1:34" x14ac:dyDescent="0.35">
      <c r="A231" s="5" t="str">
        <f t="shared" si="3"/>
        <v>BRAZIL MANUAL INPUT</v>
      </c>
      <c r="B231" s="11" t="s">
        <v>526</v>
      </c>
      <c r="C231" s="14" t="s">
        <v>322</v>
      </c>
      <c r="D231" s="10" t="s">
        <v>528</v>
      </c>
      <c r="E231" s="10" t="s">
        <v>299</v>
      </c>
      <c r="F231" s="10" t="s">
        <v>33</v>
      </c>
      <c r="G231" s="14">
        <v>1000010196</v>
      </c>
      <c r="H231" s="14" t="s">
        <v>214</v>
      </c>
      <c r="J231" s="12"/>
      <c r="K231" s="11" t="s">
        <v>124</v>
      </c>
      <c r="M231" s="11" t="s">
        <v>124</v>
      </c>
      <c r="N231" s="11" t="s">
        <v>124</v>
      </c>
      <c r="R231" s="11" t="s">
        <v>526</v>
      </c>
      <c r="S231" s="11" t="s">
        <v>322</v>
      </c>
      <c r="T231" s="14" t="s">
        <v>426</v>
      </c>
      <c r="U231" s="16">
        <v>45650</v>
      </c>
      <c r="W231" s="17">
        <v>328.64</v>
      </c>
      <c r="X231" s="17">
        <v>328.64</v>
      </c>
      <c r="Y231" s="11" t="s">
        <v>303</v>
      </c>
      <c r="Z231" s="11" t="s">
        <v>1010</v>
      </c>
      <c r="AA231" s="13">
        <v>45694</v>
      </c>
      <c r="AB231" s="13">
        <v>45691</v>
      </c>
      <c r="AD231" s="16">
        <v>45695</v>
      </c>
      <c r="AE231" s="11">
        <v>328.64</v>
      </c>
      <c r="AF231" s="11">
        <v>328.64</v>
      </c>
      <c r="AG231" s="14" t="s">
        <v>303</v>
      </c>
      <c r="AH231" s="6" t="str">
        <f>IF(Z231="","",IF(K231="","Please Provide Category",IF(ISNA(VLOOKUP(K231,'Spend Category '!$B$1:$B$134,1,0))=TRUE,"Provided Category is Incorrect","OK")))</f>
        <v>OK</v>
      </c>
    </row>
    <row r="232" spans="1:34" x14ac:dyDescent="0.35">
      <c r="A232" s="5" t="str">
        <f t="shared" si="3"/>
        <v>BRAZIL MANUAL INPUT</v>
      </c>
      <c r="B232" s="11" t="s">
        <v>526</v>
      </c>
      <c r="C232" s="14" t="s">
        <v>322</v>
      </c>
      <c r="D232" s="10" t="s">
        <v>528</v>
      </c>
      <c r="E232" s="10" t="s">
        <v>299</v>
      </c>
      <c r="F232" s="10" t="s">
        <v>33</v>
      </c>
      <c r="G232" s="14">
        <v>1000010196</v>
      </c>
      <c r="H232" s="14" t="s">
        <v>214</v>
      </c>
      <c r="J232" s="12"/>
      <c r="K232" s="11" t="s">
        <v>124</v>
      </c>
      <c r="M232" s="11" t="s">
        <v>124</v>
      </c>
      <c r="N232" s="11" t="s">
        <v>124</v>
      </c>
      <c r="R232" s="11" t="s">
        <v>526</v>
      </c>
      <c r="S232" s="11" t="s">
        <v>322</v>
      </c>
      <c r="T232" s="14" t="s">
        <v>426</v>
      </c>
      <c r="U232" s="16">
        <v>45650</v>
      </c>
      <c r="W232" s="17">
        <v>-328.64</v>
      </c>
      <c r="X232" s="17">
        <v>-328.64</v>
      </c>
      <c r="Y232" s="11" t="s">
        <v>303</v>
      </c>
      <c r="Z232" s="11" t="s">
        <v>1049</v>
      </c>
      <c r="AA232" s="13">
        <v>45695</v>
      </c>
      <c r="AB232" s="13">
        <v>45694</v>
      </c>
      <c r="AD232" s="16"/>
      <c r="AE232" s="11">
        <v>328.64</v>
      </c>
      <c r="AF232" s="11">
        <v>-328.64</v>
      </c>
      <c r="AG232" s="14" t="s">
        <v>303</v>
      </c>
      <c r="AH232" s="6" t="str">
        <f>IF(Z232="","",IF(K232="","Please Provide Category",IF(ISNA(VLOOKUP(K232,'Spend Category '!$B$1:$B$134,1,0))=TRUE,"Provided Category is Incorrect","OK")))</f>
        <v>OK</v>
      </c>
    </row>
    <row r="233" spans="1:34" x14ac:dyDescent="0.35">
      <c r="A233" s="5" t="str">
        <f t="shared" si="3"/>
        <v>BRAZIL MANUAL INPUT</v>
      </c>
      <c r="B233" s="11" t="s">
        <v>525</v>
      </c>
      <c r="C233" s="14" t="s">
        <v>34</v>
      </c>
      <c r="D233" s="10" t="s">
        <v>527</v>
      </c>
      <c r="E233" s="10" t="s">
        <v>299</v>
      </c>
      <c r="F233" s="10" t="s">
        <v>33</v>
      </c>
      <c r="G233" s="14">
        <v>1000010580</v>
      </c>
      <c r="H233" s="14" t="s">
        <v>542</v>
      </c>
      <c r="J233" s="12"/>
      <c r="K233" s="11" t="s">
        <v>146</v>
      </c>
      <c r="M233" s="11" t="s">
        <v>146</v>
      </c>
      <c r="N233" s="11" t="s">
        <v>146</v>
      </c>
      <c r="R233" s="11" t="s">
        <v>525</v>
      </c>
      <c r="S233" s="11" t="s">
        <v>34</v>
      </c>
      <c r="T233" s="14" t="s">
        <v>651</v>
      </c>
      <c r="U233" s="16">
        <v>45687</v>
      </c>
      <c r="W233" s="17">
        <v>100000</v>
      </c>
      <c r="X233" s="17">
        <v>100000</v>
      </c>
      <c r="Y233" s="11" t="s">
        <v>303</v>
      </c>
      <c r="Z233" s="11" t="s">
        <v>1037</v>
      </c>
      <c r="AA233" s="13">
        <v>45694</v>
      </c>
      <c r="AB233" s="13">
        <v>45694</v>
      </c>
      <c r="AD233" s="16">
        <v>45695</v>
      </c>
      <c r="AE233" s="11">
        <v>100000</v>
      </c>
      <c r="AF233" s="11">
        <v>100000</v>
      </c>
      <c r="AG233" s="14" t="s">
        <v>303</v>
      </c>
      <c r="AH233" s="6" t="str">
        <f>IF(Z233="","",IF(K233="","Please Provide Category",IF(ISNA(VLOOKUP(K233,'Spend Category '!$B$1:$B$134,1,0))=TRUE,"Provided Category is Incorrect","OK")))</f>
        <v>OK</v>
      </c>
    </row>
    <row r="234" spans="1:34" x14ac:dyDescent="0.35">
      <c r="A234" s="5" t="str">
        <f t="shared" si="3"/>
        <v>BRAZIL MANUAL INPUT</v>
      </c>
      <c r="B234" s="11" t="s">
        <v>525</v>
      </c>
      <c r="C234" s="14" t="s">
        <v>34</v>
      </c>
      <c r="D234" s="10" t="s">
        <v>527</v>
      </c>
      <c r="E234" s="10" t="s">
        <v>299</v>
      </c>
      <c r="F234" s="10" t="s">
        <v>33</v>
      </c>
      <c r="G234" s="14">
        <v>1000010580</v>
      </c>
      <c r="H234" s="14" t="s">
        <v>542</v>
      </c>
      <c r="J234" s="12"/>
      <c r="K234" s="11" t="s">
        <v>146</v>
      </c>
      <c r="M234" s="11" t="s">
        <v>146</v>
      </c>
      <c r="N234" s="11" t="s">
        <v>146</v>
      </c>
      <c r="R234" s="11" t="s">
        <v>525</v>
      </c>
      <c r="S234" s="11" t="s">
        <v>34</v>
      </c>
      <c r="T234" s="14" t="s">
        <v>651</v>
      </c>
      <c r="U234" s="16">
        <v>45687</v>
      </c>
      <c r="W234" s="17">
        <v>-100000</v>
      </c>
      <c r="X234" s="17">
        <v>-100000</v>
      </c>
      <c r="Y234" s="11" t="s">
        <v>303</v>
      </c>
      <c r="Z234" s="11" t="s">
        <v>1037</v>
      </c>
      <c r="AA234" s="13">
        <v>45695</v>
      </c>
      <c r="AB234" s="13">
        <v>45694</v>
      </c>
      <c r="AD234" s="16"/>
      <c r="AE234" s="11">
        <v>100000</v>
      </c>
      <c r="AF234" s="11">
        <v>-100000</v>
      </c>
      <c r="AG234" s="14" t="s">
        <v>303</v>
      </c>
      <c r="AH234" s="6" t="str">
        <f>IF(Z234="","",IF(K234="","Please Provide Category",IF(ISNA(VLOOKUP(K234,'Spend Category '!$B$1:$B$134,1,0))=TRUE,"Provided Category is Incorrect","OK")))</f>
        <v>OK</v>
      </c>
    </row>
    <row r="235" spans="1:34" x14ac:dyDescent="0.35">
      <c r="A235" s="5" t="str">
        <f t="shared" si="3"/>
        <v>BRAZIL MANUAL INPUT</v>
      </c>
      <c r="B235" s="11" t="s">
        <v>525</v>
      </c>
      <c r="C235" s="14" t="s">
        <v>34</v>
      </c>
      <c r="D235" s="10" t="s">
        <v>527</v>
      </c>
      <c r="E235" s="10" t="s">
        <v>299</v>
      </c>
      <c r="F235" s="10" t="s">
        <v>33</v>
      </c>
      <c r="G235" s="14">
        <v>1000000644</v>
      </c>
      <c r="H235" s="14" t="s">
        <v>217</v>
      </c>
      <c r="J235" s="12"/>
      <c r="K235" s="11" t="s">
        <v>76</v>
      </c>
      <c r="M235" s="11" t="s">
        <v>76</v>
      </c>
      <c r="N235" s="11" t="s">
        <v>76</v>
      </c>
      <c r="R235" s="11" t="s">
        <v>525</v>
      </c>
      <c r="S235" s="11" t="s">
        <v>34</v>
      </c>
      <c r="T235" s="14" t="s">
        <v>655</v>
      </c>
      <c r="U235" s="16">
        <v>45694</v>
      </c>
      <c r="W235" s="17">
        <v>-135.37</v>
      </c>
      <c r="X235" s="17">
        <v>-135.37</v>
      </c>
      <c r="Y235" s="11" t="s">
        <v>303</v>
      </c>
      <c r="Z235" s="11" t="s">
        <v>1050</v>
      </c>
      <c r="AA235" s="13">
        <v>45695</v>
      </c>
      <c r="AB235" s="13">
        <v>45677</v>
      </c>
      <c r="AD235" s="16">
        <v>45708</v>
      </c>
      <c r="AE235" s="11">
        <v>135.37</v>
      </c>
      <c r="AF235" s="11">
        <v>-135.37</v>
      </c>
      <c r="AG235" s="14" t="s">
        <v>303</v>
      </c>
      <c r="AH235" s="6" t="str">
        <f>IF(Z235="","",IF(K235="","Please Provide Category",IF(ISNA(VLOOKUP(K235,'Spend Category '!$B$1:$B$134,1,0))=TRUE,"Provided Category is Incorrect","OK")))</f>
        <v>OK</v>
      </c>
    </row>
    <row r="236" spans="1:34" x14ac:dyDescent="0.35">
      <c r="A236" s="5" t="str">
        <f t="shared" si="3"/>
        <v>BRAZIL MANUAL INPUT</v>
      </c>
      <c r="B236" s="11" t="s">
        <v>526</v>
      </c>
      <c r="C236" s="14" t="s">
        <v>322</v>
      </c>
      <c r="D236" s="10" t="s">
        <v>528</v>
      </c>
      <c r="E236" s="10" t="s">
        <v>299</v>
      </c>
      <c r="F236" s="10" t="s">
        <v>33</v>
      </c>
      <c r="G236" s="14">
        <v>1000011755</v>
      </c>
      <c r="H236" s="14" t="s">
        <v>311</v>
      </c>
      <c r="J236" s="12"/>
      <c r="K236" s="11" t="s">
        <v>72</v>
      </c>
      <c r="M236" s="11" t="s">
        <v>72</v>
      </c>
      <c r="N236" s="11" t="s">
        <v>72</v>
      </c>
      <c r="R236" s="11" t="s">
        <v>526</v>
      </c>
      <c r="S236" s="11" t="s">
        <v>322</v>
      </c>
      <c r="T236" s="14" t="s">
        <v>418</v>
      </c>
      <c r="U236" s="16">
        <v>45650</v>
      </c>
      <c r="W236" s="17">
        <v>-1028.2</v>
      </c>
      <c r="X236" s="17">
        <v>-1028.2</v>
      </c>
      <c r="Y236" s="11" t="s">
        <v>303</v>
      </c>
      <c r="Z236" s="11" t="s">
        <v>1051</v>
      </c>
      <c r="AA236" s="13">
        <v>45695</v>
      </c>
      <c r="AB236" s="13">
        <v>45695</v>
      </c>
      <c r="AD236" s="16">
        <v>45708</v>
      </c>
      <c r="AE236" s="11">
        <v>1028.2</v>
      </c>
      <c r="AF236" s="11">
        <v>-1028.2</v>
      </c>
      <c r="AG236" s="14" t="s">
        <v>303</v>
      </c>
      <c r="AH236" s="6" t="str">
        <f>IF(Z236="","",IF(K236="","Please Provide Category",IF(ISNA(VLOOKUP(K236,'Spend Category '!$B$1:$B$134,1,0))=TRUE,"Provided Category is Incorrect","OK")))</f>
        <v>OK</v>
      </c>
    </row>
    <row r="237" spans="1:34" x14ac:dyDescent="0.35">
      <c r="A237" s="5" t="str">
        <f t="shared" si="3"/>
        <v>BRAZIL MANUAL INPUT</v>
      </c>
      <c r="B237" s="11" t="s">
        <v>525</v>
      </c>
      <c r="C237" s="14" t="s">
        <v>34</v>
      </c>
      <c r="D237" s="10" t="s">
        <v>527</v>
      </c>
      <c r="E237" s="10" t="s">
        <v>299</v>
      </c>
      <c r="F237" s="10" t="s">
        <v>33</v>
      </c>
      <c r="G237" s="14">
        <v>1000000644</v>
      </c>
      <c r="H237" s="14" t="s">
        <v>217</v>
      </c>
      <c r="J237" s="12"/>
      <c r="K237" s="11" t="s">
        <v>76</v>
      </c>
      <c r="M237" s="11" t="s">
        <v>76</v>
      </c>
      <c r="N237" s="11" t="s">
        <v>76</v>
      </c>
      <c r="R237" s="11" t="s">
        <v>525</v>
      </c>
      <c r="S237" s="11" t="s">
        <v>34</v>
      </c>
      <c r="T237" s="14" t="s">
        <v>656</v>
      </c>
      <c r="U237" s="16">
        <v>45694</v>
      </c>
      <c r="W237" s="17">
        <v>-104.36</v>
      </c>
      <c r="X237" s="17">
        <v>-104.36</v>
      </c>
      <c r="Y237" s="11" t="s">
        <v>303</v>
      </c>
      <c r="Z237" s="11" t="s">
        <v>1052</v>
      </c>
      <c r="AA237" s="13">
        <v>45695</v>
      </c>
      <c r="AB237" s="13">
        <v>45677</v>
      </c>
      <c r="AD237" s="16">
        <v>45708</v>
      </c>
      <c r="AE237" s="11">
        <v>104.36</v>
      </c>
      <c r="AF237" s="11">
        <v>-104.36</v>
      </c>
      <c r="AG237" s="14" t="s">
        <v>303</v>
      </c>
      <c r="AH237" s="6" t="str">
        <f>IF(Z237="","",IF(K237="","Please Provide Category",IF(ISNA(VLOOKUP(K237,'Spend Category '!$B$1:$B$134,1,0))=TRUE,"Provided Category is Incorrect","OK")))</f>
        <v>OK</v>
      </c>
    </row>
    <row r="238" spans="1:34" x14ac:dyDescent="0.35">
      <c r="A238" s="5" t="str">
        <f t="shared" si="3"/>
        <v>BRAZIL MANUAL INPUT</v>
      </c>
      <c r="B238" s="11" t="s">
        <v>526</v>
      </c>
      <c r="C238" s="14" t="s">
        <v>322</v>
      </c>
      <c r="D238" s="10" t="s">
        <v>528</v>
      </c>
      <c r="E238" s="10" t="s">
        <v>299</v>
      </c>
      <c r="F238" s="10" t="s">
        <v>33</v>
      </c>
      <c r="G238" s="14">
        <v>1000009954</v>
      </c>
      <c r="H238" s="14" t="s">
        <v>248</v>
      </c>
      <c r="J238" s="12"/>
      <c r="K238" s="11" t="s">
        <v>39</v>
      </c>
      <c r="M238" s="11" t="s">
        <v>39</v>
      </c>
      <c r="N238" s="11" t="s">
        <v>39</v>
      </c>
      <c r="R238" s="11" t="s">
        <v>526</v>
      </c>
      <c r="S238" s="11" t="s">
        <v>322</v>
      </c>
      <c r="T238" s="14" t="s">
        <v>469</v>
      </c>
      <c r="U238" s="16">
        <v>45511</v>
      </c>
      <c r="W238" s="17">
        <v>-327.06</v>
      </c>
      <c r="X238" s="17">
        <v>-327.06</v>
      </c>
      <c r="Y238" s="11" t="s">
        <v>303</v>
      </c>
      <c r="Z238" s="11" t="s">
        <v>1053</v>
      </c>
      <c r="AA238" s="13">
        <v>45695</v>
      </c>
      <c r="AB238" s="13">
        <v>45694</v>
      </c>
      <c r="AD238" s="16"/>
      <c r="AE238" s="11">
        <v>327.06</v>
      </c>
      <c r="AF238" s="11">
        <v>-327.06</v>
      </c>
      <c r="AG238" s="14" t="s">
        <v>303</v>
      </c>
      <c r="AH238" s="6" t="str">
        <f>IF(Z238="","",IF(K238="","Please Provide Category",IF(ISNA(VLOOKUP(K238,'Spend Category '!$B$1:$B$134,1,0))=TRUE,"Provided Category is Incorrect","OK")))</f>
        <v>OK</v>
      </c>
    </row>
    <row r="239" spans="1:34" x14ac:dyDescent="0.35">
      <c r="A239" s="5" t="str">
        <f t="shared" si="3"/>
        <v>BRAZIL MANUAL INPUT</v>
      </c>
      <c r="B239" s="11" t="s">
        <v>526</v>
      </c>
      <c r="C239" s="14" t="s">
        <v>322</v>
      </c>
      <c r="D239" s="10" t="s">
        <v>528</v>
      </c>
      <c r="E239" s="10" t="s">
        <v>299</v>
      </c>
      <c r="F239" s="10" t="s">
        <v>33</v>
      </c>
      <c r="G239" s="14">
        <v>1000009954</v>
      </c>
      <c r="H239" s="14" t="s">
        <v>248</v>
      </c>
      <c r="J239" s="12"/>
      <c r="K239" s="11" t="s">
        <v>39</v>
      </c>
      <c r="M239" s="11" t="s">
        <v>39</v>
      </c>
      <c r="N239" s="11" t="s">
        <v>39</v>
      </c>
      <c r="R239" s="11" t="s">
        <v>526</v>
      </c>
      <c r="S239" s="11" t="s">
        <v>322</v>
      </c>
      <c r="T239" s="14" t="s">
        <v>469</v>
      </c>
      <c r="U239" s="16">
        <v>45511</v>
      </c>
      <c r="W239" s="17">
        <v>-3268.22</v>
      </c>
      <c r="X239" s="17">
        <v>-3268.22</v>
      </c>
      <c r="Y239" s="11" t="s">
        <v>303</v>
      </c>
      <c r="Z239" s="11" t="s">
        <v>1054</v>
      </c>
      <c r="AA239" s="13">
        <v>45695</v>
      </c>
      <c r="AB239" s="13">
        <v>45694</v>
      </c>
      <c r="AD239" s="16"/>
      <c r="AE239" s="11">
        <v>3268.22</v>
      </c>
      <c r="AF239" s="11">
        <v>-3268.22</v>
      </c>
      <c r="AG239" s="14" t="s">
        <v>303</v>
      </c>
      <c r="AH239" s="6" t="str">
        <f>IF(Z239="","",IF(K239="","Please Provide Category",IF(ISNA(VLOOKUP(K239,'Spend Category '!$B$1:$B$134,1,0))=TRUE,"Provided Category is Incorrect","OK")))</f>
        <v>OK</v>
      </c>
    </row>
    <row r="240" spans="1:34" x14ac:dyDescent="0.35">
      <c r="A240" s="5" t="str">
        <f t="shared" si="3"/>
        <v>BRAZIL MANUAL INPUT</v>
      </c>
      <c r="B240" s="11" t="s">
        <v>526</v>
      </c>
      <c r="C240" s="14" t="s">
        <v>322</v>
      </c>
      <c r="D240" s="10" t="s">
        <v>528</v>
      </c>
      <c r="E240" s="10" t="s">
        <v>299</v>
      </c>
      <c r="F240" s="10" t="s">
        <v>33</v>
      </c>
      <c r="G240" s="14">
        <v>1000001350</v>
      </c>
      <c r="H240" s="14" t="s">
        <v>239</v>
      </c>
      <c r="J240" s="12"/>
      <c r="K240" s="11" t="s">
        <v>41</v>
      </c>
      <c r="M240" s="11" t="s">
        <v>41</v>
      </c>
      <c r="N240" s="11" t="s">
        <v>41</v>
      </c>
      <c r="R240" s="11" t="s">
        <v>526</v>
      </c>
      <c r="S240" s="11" t="s">
        <v>322</v>
      </c>
      <c r="T240" s="14" t="s">
        <v>346</v>
      </c>
      <c r="U240" s="16">
        <v>45555</v>
      </c>
      <c r="W240" s="17">
        <v>-22558.2</v>
      </c>
      <c r="X240" s="17">
        <v>-22558.2</v>
      </c>
      <c r="Y240" s="11" t="s">
        <v>303</v>
      </c>
      <c r="Z240" s="11" t="s">
        <v>1055</v>
      </c>
      <c r="AA240" s="13">
        <v>45695</v>
      </c>
      <c r="AB240" s="13">
        <v>45688</v>
      </c>
      <c r="AD240" s="16">
        <v>45705</v>
      </c>
      <c r="AE240" s="11">
        <v>22558.2</v>
      </c>
      <c r="AF240" s="11">
        <v>-22558.2</v>
      </c>
      <c r="AG240" s="14" t="s">
        <v>303</v>
      </c>
      <c r="AH240" s="6" t="str">
        <f>IF(Z240="","",IF(K240="","Please Provide Category",IF(ISNA(VLOOKUP(K240,'Spend Category '!$B$1:$B$134,1,0))=TRUE,"Provided Category is Incorrect","OK")))</f>
        <v>OK</v>
      </c>
    </row>
    <row r="241" spans="1:34" x14ac:dyDescent="0.35">
      <c r="A241" s="5" t="str">
        <f t="shared" si="3"/>
        <v>BRAZIL MANUAL INPUT</v>
      </c>
      <c r="B241" s="11" t="s">
        <v>525</v>
      </c>
      <c r="C241" s="14" t="s">
        <v>34</v>
      </c>
      <c r="D241" s="10" t="s">
        <v>527</v>
      </c>
      <c r="E241" s="10" t="s">
        <v>299</v>
      </c>
      <c r="F241" s="10" t="s">
        <v>33</v>
      </c>
      <c r="G241" s="14">
        <v>1000000483</v>
      </c>
      <c r="H241" s="14" t="s">
        <v>400</v>
      </c>
      <c r="J241" s="12"/>
      <c r="K241" s="11" t="s">
        <v>265</v>
      </c>
      <c r="M241" s="11" t="s">
        <v>265</v>
      </c>
      <c r="N241" s="11" t="s">
        <v>265</v>
      </c>
      <c r="R241" s="11" t="s">
        <v>525</v>
      </c>
      <c r="S241" s="11" t="s">
        <v>34</v>
      </c>
      <c r="T241" s="14" t="s">
        <v>449</v>
      </c>
      <c r="U241" s="16">
        <v>45630</v>
      </c>
      <c r="W241" s="17">
        <v>-700.54</v>
      </c>
      <c r="X241" s="17">
        <v>-700.54</v>
      </c>
      <c r="Y241" s="11" t="s">
        <v>303</v>
      </c>
      <c r="Z241" s="11" t="s">
        <v>1056</v>
      </c>
      <c r="AA241" s="13">
        <v>45695</v>
      </c>
      <c r="AB241" s="13">
        <v>45659</v>
      </c>
      <c r="AD241" s="16">
        <v>45698</v>
      </c>
      <c r="AE241" s="11">
        <v>734.7</v>
      </c>
      <c r="AF241" s="11">
        <v>-700.54</v>
      </c>
      <c r="AG241" s="14" t="s">
        <v>303</v>
      </c>
      <c r="AH241" s="6" t="str">
        <f>IF(Z241="","",IF(K241="","Please Provide Category",IF(ISNA(VLOOKUP(K241,'Spend Category '!$B$1:$B$134,1,0))=TRUE,"Provided Category is Incorrect","OK")))</f>
        <v>Provided Category is Incorrect</v>
      </c>
    </row>
    <row r="242" spans="1:34" x14ac:dyDescent="0.35">
      <c r="A242" s="5" t="str">
        <f t="shared" si="3"/>
        <v>BRAZIL MANUAL INPUT</v>
      </c>
      <c r="B242" s="11" t="s">
        <v>525</v>
      </c>
      <c r="C242" s="14" t="s">
        <v>34</v>
      </c>
      <c r="D242" s="10" t="s">
        <v>527</v>
      </c>
      <c r="E242" s="10" t="s">
        <v>299</v>
      </c>
      <c r="F242" s="10" t="s">
        <v>33</v>
      </c>
      <c r="G242" s="14">
        <v>2000000242</v>
      </c>
      <c r="H242" s="14" t="s">
        <v>356</v>
      </c>
      <c r="J242" s="12"/>
      <c r="K242" s="11" t="s">
        <v>267</v>
      </c>
      <c r="M242" s="11" t="s">
        <v>267</v>
      </c>
      <c r="N242" s="11" t="s">
        <v>267</v>
      </c>
      <c r="R242" s="11" t="s">
        <v>525</v>
      </c>
      <c r="S242" s="11" t="s">
        <v>34</v>
      </c>
      <c r="T242" s="14" t="s">
        <v>657</v>
      </c>
      <c r="U242" s="16">
        <v>45632</v>
      </c>
      <c r="W242" s="17">
        <v>-40767.370000000003</v>
      </c>
      <c r="X242" s="17">
        <v>-40767.370000000003</v>
      </c>
      <c r="Y242" s="11" t="s">
        <v>304</v>
      </c>
      <c r="Z242" s="11" t="s">
        <v>1057</v>
      </c>
      <c r="AA242" s="13">
        <v>45695</v>
      </c>
      <c r="AB242" s="13">
        <v>45614</v>
      </c>
      <c r="AD242" s="16">
        <v>45698</v>
      </c>
      <c r="AE242" s="11">
        <v>-40767.370000000003</v>
      </c>
      <c r="AF242" s="11">
        <v>-40767.370000000003</v>
      </c>
      <c r="AG242" s="14" t="s">
        <v>304</v>
      </c>
      <c r="AH242" s="6" t="str">
        <f>IF(Z242="","",IF(K242="","Please Provide Category",IF(ISNA(VLOOKUP(K242,'Spend Category '!$B$1:$B$134,1,0))=TRUE,"Provided Category is Incorrect","OK")))</f>
        <v>Provided Category is Incorrect</v>
      </c>
    </row>
    <row r="243" spans="1:34" x14ac:dyDescent="0.35">
      <c r="A243" s="5" t="str">
        <f t="shared" si="3"/>
        <v>BRAZIL MANUAL INPUT</v>
      </c>
      <c r="B243" s="11" t="s">
        <v>526</v>
      </c>
      <c r="C243" s="14" t="s">
        <v>322</v>
      </c>
      <c r="D243" s="10" t="s">
        <v>528</v>
      </c>
      <c r="E243" s="10" t="s">
        <v>299</v>
      </c>
      <c r="F243" s="10" t="s">
        <v>33</v>
      </c>
      <c r="G243" s="14">
        <v>2000000242</v>
      </c>
      <c r="H243" s="14" t="s">
        <v>356</v>
      </c>
      <c r="J243" s="12"/>
      <c r="K243" s="11" t="s">
        <v>267</v>
      </c>
      <c r="M243" s="11" t="s">
        <v>267</v>
      </c>
      <c r="N243" s="11" t="s">
        <v>267</v>
      </c>
      <c r="R243" s="11" t="s">
        <v>526</v>
      </c>
      <c r="S243" s="11" t="s">
        <v>322</v>
      </c>
      <c r="T243" s="14" t="s">
        <v>658</v>
      </c>
      <c r="U243" s="16">
        <v>45663</v>
      </c>
      <c r="W243" s="17">
        <v>-15227.27</v>
      </c>
      <c r="X243" s="17">
        <v>-15227.27</v>
      </c>
      <c r="Y243" s="11" t="s">
        <v>304</v>
      </c>
      <c r="Z243" s="11" t="s">
        <v>1058</v>
      </c>
      <c r="AA243" s="13">
        <v>45695</v>
      </c>
      <c r="AB243" s="13">
        <v>45610</v>
      </c>
      <c r="AD243" s="16">
        <v>45698</v>
      </c>
      <c r="AE243" s="11">
        <v>-15227.27</v>
      </c>
      <c r="AF243" s="11">
        <v>-15227.27</v>
      </c>
      <c r="AG243" s="14" t="s">
        <v>304</v>
      </c>
      <c r="AH243" s="6" t="str">
        <f>IF(Z243="","",IF(K243="","Please Provide Category",IF(ISNA(VLOOKUP(K243,'Spend Category '!$B$1:$B$134,1,0))=TRUE,"Provided Category is Incorrect","OK")))</f>
        <v>Provided Category is Incorrect</v>
      </c>
    </row>
    <row r="244" spans="1:34" x14ac:dyDescent="0.35">
      <c r="A244" s="5" t="str">
        <f t="shared" si="3"/>
        <v>BRAZIL MANUAL INPUT</v>
      </c>
      <c r="B244" s="11" t="s">
        <v>526</v>
      </c>
      <c r="C244" s="14" t="s">
        <v>322</v>
      </c>
      <c r="D244" s="10" t="s">
        <v>528</v>
      </c>
      <c r="E244" s="10" t="s">
        <v>299</v>
      </c>
      <c r="F244" s="10" t="s">
        <v>33</v>
      </c>
      <c r="G244" s="14">
        <v>2000000242</v>
      </c>
      <c r="H244" s="14" t="s">
        <v>356</v>
      </c>
      <c r="J244" s="12"/>
      <c r="K244" s="11" t="s">
        <v>267</v>
      </c>
      <c r="M244" s="11" t="s">
        <v>267</v>
      </c>
      <c r="N244" s="11" t="s">
        <v>267</v>
      </c>
      <c r="R244" s="11" t="s">
        <v>526</v>
      </c>
      <c r="S244" s="11" t="s">
        <v>322</v>
      </c>
      <c r="T244" s="14" t="s">
        <v>658</v>
      </c>
      <c r="U244" s="16">
        <v>45663</v>
      </c>
      <c r="W244" s="17">
        <v>-7613.64</v>
      </c>
      <c r="X244" s="17">
        <v>-7613.64</v>
      </c>
      <c r="Y244" s="11" t="s">
        <v>304</v>
      </c>
      <c r="Z244" s="11" t="s">
        <v>1059</v>
      </c>
      <c r="AA244" s="13">
        <v>45695</v>
      </c>
      <c r="AB244" s="13">
        <v>45636</v>
      </c>
      <c r="AD244" s="16">
        <v>45698</v>
      </c>
      <c r="AE244" s="11">
        <v>-7613.64</v>
      </c>
      <c r="AF244" s="11">
        <v>-7613.64</v>
      </c>
      <c r="AG244" s="14" t="s">
        <v>304</v>
      </c>
      <c r="AH244" s="6" t="str">
        <f>IF(Z244="","",IF(K244="","Please Provide Category",IF(ISNA(VLOOKUP(K244,'Spend Category '!$B$1:$B$134,1,0))=TRUE,"Provided Category is Incorrect","OK")))</f>
        <v>Provided Category is Incorrect</v>
      </c>
    </row>
    <row r="245" spans="1:34" x14ac:dyDescent="0.35">
      <c r="A245" s="5" t="str">
        <f t="shared" si="3"/>
        <v>BRAZIL MANUAL INPUT</v>
      </c>
      <c r="B245" s="11" t="s">
        <v>525</v>
      </c>
      <c r="C245" s="14" t="s">
        <v>34</v>
      </c>
      <c r="D245" s="10" t="s">
        <v>527</v>
      </c>
      <c r="E245" s="10" t="s">
        <v>299</v>
      </c>
      <c r="F245" s="10" t="s">
        <v>33</v>
      </c>
      <c r="G245" s="14">
        <v>2000000242</v>
      </c>
      <c r="H245" s="14" t="s">
        <v>356</v>
      </c>
      <c r="J245" s="12"/>
      <c r="K245" s="11" t="s">
        <v>267</v>
      </c>
      <c r="M245" s="11" t="s">
        <v>267</v>
      </c>
      <c r="N245" s="11" t="s">
        <v>267</v>
      </c>
      <c r="R245" s="11" t="s">
        <v>525</v>
      </c>
      <c r="S245" s="11" t="s">
        <v>34</v>
      </c>
      <c r="T245" s="14" t="s">
        <v>658</v>
      </c>
      <c r="U245" s="16">
        <v>45663</v>
      </c>
      <c r="W245" s="17">
        <v>-14389.24</v>
      </c>
      <c r="X245" s="17">
        <v>-14389.24</v>
      </c>
      <c r="Y245" s="11" t="s">
        <v>304</v>
      </c>
      <c r="Z245" s="11" t="s">
        <v>1060</v>
      </c>
      <c r="AA245" s="13">
        <v>45695</v>
      </c>
      <c r="AB245" s="13">
        <v>45639</v>
      </c>
      <c r="AD245" s="16">
        <v>45698</v>
      </c>
      <c r="AE245" s="11">
        <v>-14389.24</v>
      </c>
      <c r="AF245" s="11">
        <v>-14389.24</v>
      </c>
      <c r="AG245" s="14" t="s">
        <v>304</v>
      </c>
      <c r="AH245" s="6" t="str">
        <f>IF(Z245="","",IF(K245="","Please Provide Category",IF(ISNA(VLOOKUP(K245,'Spend Category '!$B$1:$B$134,1,0))=TRUE,"Provided Category is Incorrect","OK")))</f>
        <v>Provided Category is Incorrect</v>
      </c>
    </row>
    <row r="246" spans="1:34" x14ac:dyDescent="0.35">
      <c r="A246" s="5" t="str">
        <f t="shared" si="3"/>
        <v>BRAZIL MANUAL INPUT</v>
      </c>
      <c r="B246" s="11" t="s">
        <v>525</v>
      </c>
      <c r="C246" s="14" t="s">
        <v>34</v>
      </c>
      <c r="D246" s="10" t="s">
        <v>527</v>
      </c>
      <c r="E246" s="10" t="s">
        <v>299</v>
      </c>
      <c r="F246" s="10" t="s">
        <v>33</v>
      </c>
      <c r="G246" s="14">
        <v>2000000242</v>
      </c>
      <c r="H246" s="14" t="s">
        <v>356</v>
      </c>
      <c r="J246" s="12"/>
      <c r="K246" s="11" t="s">
        <v>267</v>
      </c>
      <c r="M246" s="11" t="s">
        <v>267</v>
      </c>
      <c r="N246" s="11" t="s">
        <v>267</v>
      </c>
      <c r="R246" s="11" t="s">
        <v>525</v>
      </c>
      <c r="S246" s="11" t="s">
        <v>34</v>
      </c>
      <c r="T246" s="14" t="s">
        <v>659</v>
      </c>
      <c r="U246" s="16">
        <v>45667</v>
      </c>
      <c r="W246" s="17">
        <v>-141843.14000000001</v>
      </c>
      <c r="X246" s="17">
        <v>-141843.14000000001</v>
      </c>
      <c r="Y246" s="11" t="s">
        <v>304</v>
      </c>
      <c r="Z246" s="11" t="s">
        <v>1061</v>
      </c>
      <c r="AA246" s="13">
        <v>45695</v>
      </c>
      <c r="AB246" s="13">
        <v>45636</v>
      </c>
      <c r="AD246" s="16"/>
      <c r="AE246" s="11">
        <v>-141843.14000000001</v>
      </c>
      <c r="AF246" s="11">
        <v>-141843.14000000001</v>
      </c>
      <c r="AG246" s="14" t="s">
        <v>304</v>
      </c>
      <c r="AH246" s="6" t="str">
        <f>IF(Z246="","",IF(K246="","Please Provide Category",IF(ISNA(VLOOKUP(K246,'Spend Category '!$B$1:$B$134,1,0))=TRUE,"Provided Category is Incorrect","OK")))</f>
        <v>Provided Category is Incorrect</v>
      </c>
    </row>
    <row r="247" spans="1:34" x14ac:dyDescent="0.35">
      <c r="A247" s="5" t="str">
        <f t="shared" si="3"/>
        <v>BRAZIL MANUAL INPUT</v>
      </c>
      <c r="B247" s="11" t="s">
        <v>525</v>
      </c>
      <c r="C247" s="14" t="s">
        <v>34</v>
      </c>
      <c r="D247" s="10" t="s">
        <v>527</v>
      </c>
      <c r="E247" s="10" t="s">
        <v>299</v>
      </c>
      <c r="F247" s="10" t="s">
        <v>33</v>
      </c>
      <c r="G247" s="14">
        <v>2000000242</v>
      </c>
      <c r="H247" s="14" t="s">
        <v>356</v>
      </c>
      <c r="J247" s="12"/>
      <c r="K247" s="11" t="s">
        <v>267</v>
      </c>
      <c r="M247" s="11" t="s">
        <v>267</v>
      </c>
      <c r="N247" s="11" t="s">
        <v>267</v>
      </c>
      <c r="R247" s="11" t="s">
        <v>525</v>
      </c>
      <c r="S247" s="11" t="s">
        <v>34</v>
      </c>
      <c r="T247" s="14" t="s">
        <v>659</v>
      </c>
      <c r="U247" s="16">
        <v>45667</v>
      </c>
      <c r="W247" s="17">
        <v>-44851.14</v>
      </c>
      <c r="X247" s="17">
        <v>-44851.14</v>
      </c>
      <c r="Y247" s="11" t="s">
        <v>304</v>
      </c>
      <c r="Z247" s="11" t="s">
        <v>1062</v>
      </c>
      <c r="AA247" s="13">
        <v>45695</v>
      </c>
      <c r="AB247" s="13">
        <v>45639</v>
      </c>
      <c r="AD247" s="16">
        <v>45698</v>
      </c>
      <c r="AE247" s="11">
        <v>-44851.14</v>
      </c>
      <c r="AF247" s="11">
        <v>-44851.14</v>
      </c>
      <c r="AG247" s="14" t="s">
        <v>304</v>
      </c>
      <c r="AH247" s="6" t="str">
        <f>IF(Z247="","",IF(K247="","Please Provide Category",IF(ISNA(VLOOKUP(K247,'Spend Category '!$B$1:$B$134,1,0))=TRUE,"Provided Category is Incorrect","OK")))</f>
        <v>Provided Category is Incorrect</v>
      </c>
    </row>
    <row r="248" spans="1:34" x14ac:dyDescent="0.35">
      <c r="A248" s="5" t="str">
        <f t="shared" si="3"/>
        <v>BRAZIL MANUAL INPUT</v>
      </c>
      <c r="B248" s="11" t="s">
        <v>525</v>
      </c>
      <c r="C248" s="14" t="s">
        <v>34</v>
      </c>
      <c r="D248" s="10" t="s">
        <v>527</v>
      </c>
      <c r="E248" s="10" t="s">
        <v>299</v>
      </c>
      <c r="F248" s="10" t="s">
        <v>33</v>
      </c>
      <c r="G248" s="14">
        <v>2000000242</v>
      </c>
      <c r="H248" s="14" t="s">
        <v>356</v>
      </c>
      <c r="J248" s="12"/>
      <c r="K248" s="11" t="s">
        <v>267</v>
      </c>
      <c r="M248" s="11" t="s">
        <v>267</v>
      </c>
      <c r="N248" s="11" t="s">
        <v>267</v>
      </c>
      <c r="R248" s="11" t="s">
        <v>525</v>
      </c>
      <c r="S248" s="11" t="s">
        <v>34</v>
      </c>
      <c r="T248" s="14" t="s">
        <v>660</v>
      </c>
      <c r="U248" s="16">
        <v>45485</v>
      </c>
      <c r="W248" s="17">
        <v>31900</v>
      </c>
      <c r="X248" s="17">
        <v>31900</v>
      </c>
      <c r="Y248" s="11" t="s">
        <v>304</v>
      </c>
      <c r="Z248" s="11" t="s">
        <v>1063</v>
      </c>
      <c r="AA248" s="13">
        <v>45695</v>
      </c>
      <c r="AB248" s="13">
        <v>45614</v>
      </c>
      <c r="AD248" s="16">
        <v>45698</v>
      </c>
      <c r="AE248" s="11">
        <v>31900</v>
      </c>
      <c r="AF248" s="11">
        <v>31900</v>
      </c>
      <c r="AG248" s="14" t="s">
        <v>304</v>
      </c>
      <c r="AH248" s="6" t="str">
        <f>IF(Z248="","",IF(K248="","Please Provide Category",IF(ISNA(VLOOKUP(K248,'Spend Category '!$B$1:$B$134,1,0))=TRUE,"Provided Category is Incorrect","OK")))</f>
        <v>Provided Category is Incorrect</v>
      </c>
    </row>
    <row r="249" spans="1:34" x14ac:dyDescent="0.35">
      <c r="A249" s="5" t="str">
        <f t="shared" si="3"/>
        <v>BRAZIL MANUAL INPUT</v>
      </c>
      <c r="B249" s="11" t="s">
        <v>525</v>
      </c>
      <c r="C249" s="14" t="s">
        <v>34</v>
      </c>
      <c r="D249" s="10" t="s">
        <v>527</v>
      </c>
      <c r="E249" s="10" t="s">
        <v>299</v>
      </c>
      <c r="F249" s="10" t="s">
        <v>33</v>
      </c>
      <c r="G249" s="14">
        <v>2000000242</v>
      </c>
      <c r="H249" s="14" t="s">
        <v>356</v>
      </c>
      <c r="J249" s="12"/>
      <c r="K249" s="11" t="s">
        <v>267</v>
      </c>
      <c r="M249" s="11" t="s">
        <v>267</v>
      </c>
      <c r="N249" s="11" t="s">
        <v>267</v>
      </c>
      <c r="R249" s="11" t="s">
        <v>525</v>
      </c>
      <c r="S249" s="11" t="s">
        <v>34</v>
      </c>
      <c r="T249" s="14" t="s">
        <v>661</v>
      </c>
      <c r="U249" s="16">
        <v>45596</v>
      </c>
      <c r="W249" s="17">
        <v>150943.41</v>
      </c>
      <c r="X249" s="17">
        <v>150943.41</v>
      </c>
      <c r="Y249" s="11" t="s">
        <v>304</v>
      </c>
      <c r="Z249" s="11" t="s">
        <v>1064</v>
      </c>
      <c r="AA249" s="13">
        <v>45695</v>
      </c>
      <c r="AB249" s="13">
        <v>45638</v>
      </c>
      <c r="AD249" s="16">
        <v>45698</v>
      </c>
      <c r="AE249" s="11">
        <v>150943.41</v>
      </c>
      <c r="AF249" s="11">
        <v>150943.41</v>
      </c>
      <c r="AG249" s="14" t="s">
        <v>304</v>
      </c>
      <c r="AH249" s="6" t="str">
        <f>IF(Z249="","",IF(K249="","Please Provide Category",IF(ISNA(VLOOKUP(K249,'Spend Category '!$B$1:$B$134,1,0))=TRUE,"Provided Category is Incorrect","OK")))</f>
        <v>Provided Category is Incorrect</v>
      </c>
    </row>
    <row r="250" spans="1:34" x14ac:dyDescent="0.35">
      <c r="A250" s="5" t="str">
        <f t="shared" si="3"/>
        <v>BRAZIL MANUAL INPUT</v>
      </c>
      <c r="B250" s="11" t="s">
        <v>525</v>
      </c>
      <c r="C250" s="14" t="s">
        <v>34</v>
      </c>
      <c r="D250" s="10" t="s">
        <v>527</v>
      </c>
      <c r="E250" s="10" t="s">
        <v>299</v>
      </c>
      <c r="F250" s="10" t="s">
        <v>33</v>
      </c>
      <c r="G250" s="14">
        <v>2000000435</v>
      </c>
      <c r="H250" s="14" t="s">
        <v>357</v>
      </c>
      <c r="J250" s="12"/>
      <c r="K250" s="11" t="s">
        <v>267</v>
      </c>
      <c r="M250" s="11" t="s">
        <v>267</v>
      </c>
      <c r="N250" s="11" t="s">
        <v>267</v>
      </c>
      <c r="R250" s="11" t="s">
        <v>525</v>
      </c>
      <c r="S250" s="11" t="s">
        <v>34</v>
      </c>
      <c r="T250" s="14" t="s">
        <v>662</v>
      </c>
      <c r="U250" s="16">
        <v>45663</v>
      </c>
      <c r="W250" s="17">
        <v>-131397.20000000001</v>
      </c>
      <c r="X250" s="17">
        <v>-131397.20000000001</v>
      </c>
      <c r="Y250" s="11" t="s">
        <v>302</v>
      </c>
      <c r="Z250" s="11" t="s">
        <v>1065</v>
      </c>
      <c r="AA250" s="13">
        <v>45695</v>
      </c>
      <c r="AB250" s="13">
        <v>45644</v>
      </c>
      <c r="AD250" s="16"/>
      <c r="AE250" s="11">
        <v>-131397.20000000001</v>
      </c>
      <c r="AF250" s="11">
        <v>-131397.20000000001</v>
      </c>
      <c r="AG250" s="14" t="s">
        <v>302</v>
      </c>
      <c r="AH250" s="6" t="str">
        <f>IF(Z250="","",IF(K250="","Please Provide Category",IF(ISNA(VLOOKUP(K250,'Spend Category '!$B$1:$B$134,1,0))=TRUE,"Provided Category is Incorrect","OK")))</f>
        <v>Provided Category is Incorrect</v>
      </c>
    </row>
    <row r="251" spans="1:34" x14ac:dyDescent="0.35">
      <c r="A251" s="5" t="str">
        <f t="shared" si="3"/>
        <v>BRAZIL MANUAL INPUT</v>
      </c>
      <c r="B251" s="11" t="s">
        <v>525</v>
      </c>
      <c r="C251" s="14" t="s">
        <v>34</v>
      </c>
      <c r="D251" s="10" t="s">
        <v>527</v>
      </c>
      <c r="E251" s="10" t="s">
        <v>299</v>
      </c>
      <c r="F251" s="10" t="s">
        <v>33</v>
      </c>
      <c r="G251" s="14">
        <v>2000000435</v>
      </c>
      <c r="H251" s="14" t="s">
        <v>357</v>
      </c>
      <c r="J251" s="12"/>
      <c r="K251" s="11" t="s">
        <v>267</v>
      </c>
      <c r="M251" s="11" t="s">
        <v>267</v>
      </c>
      <c r="N251" s="11" t="s">
        <v>267</v>
      </c>
      <c r="R251" s="11" t="s">
        <v>525</v>
      </c>
      <c r="S251" s="11" t="s">
        <v>34</v>
      </c>
      <c r="T251" s="14" t="s">
        <v>662</v>
      </c>
      <c r="U251" s="16">
        <v>45663</v>
      </c>
      <c r="W251" s="17">
        <v>-86674.22</v>
      </c>
      <c r="X251" s="17">
        <v>-86674.22</v>
      </c>
      <c r="Y251" s="11" t="s">
        <v>302</v>
      </c>
      <c r="Z251" s="11" t="s">
        <v>1066</v>
      </c>
      <c r="AA251" s="13">
        <v>45695</v>
      </c>
      <c r="AB251" s="13">
        <v>45644</v>
      </c>
      <c r="AD251" s="16"/>
      <c r="AE251" s="11">
        <v>-86674.22</v>
      </c>
      <c r="AF251" s="11">
        <v>-86674.22</v>
      </c>
      <c r="AG251" s="14" t="s">
        <v>302</v>
      </c>
      <c r="AH251" s="6" t="str">
        <f>IF(Z251="","",IF(K251="","Please Provide Category",IF(ISNA(VLOOKUP(K251,'Spend Category '!$B$1:$B$134,1,0))=TRUE,"Provided Category is Incorrect","OK")))</f>
        <v>Provided Category is Incorrect</v>
      </c>
    </row>
    <row r="252" spans="1:34" x14ac:dyDescent="0.35">
      <c r="A252" s="5" t="str">
        <f t="shared" si="3"/>
        <v>BRAZIL MANUAL INPUT</v>
      </c>
      <c r="B252" s="11" t="s">
        <v>525</v>
      </c>
      <c r="C252" s="14" t="s">
        <v>34</v>
      </c>
      <c r="D252" s="10" t="s">
        <v>527</v>
      </c>
      <c r="E252" s="10" t="s">
        <v>299</v>
      </c>
      <c r="F252" s="10" t="s">
        <v>33</v>
      </c>
      <c r="G252" s="14">
        <v>2000000482</v>
      </c>
      <c r="H252" s="14" t="s">
        <v>355</v>
      </c>
      <c r="J252" s="12"/>
      <c r="K252" s="11" t="s">
        <v>267</v>
      </c>
      <c r="M252" s="11" t="s">
        <v>267</v>
      </c>
      <c r="N252" s="11" t="s">
        <v>267</v>
      </c>
      <c r="R252" s="11" t="s">
        <v>525</v>
      </c>
      <c r="S252" s="11" t="s">
        <v>34</v>
      </c>
      <c r="T252" s="14" t="s">
        <v>663</v>
      </c>
      <c r="U252" s="16">
        <v>45639</v>
      </c>
      <c r="W252" s="17">
        <v>-152881.74</v>
      </c>
      <c r="X252" s="17">
        <v>-152881.74</v>
      </c>
      <c r="Y252" s="11" t="s">
        <v>304</v>
      </c>
      <c r="Z252" s="11" t="s">
        <v>1067</v>
      </c>
      <c r="AA252" s="13">
        <v>45695</v>
      </c>
      <c r="AB252" s="13">
        <v>45618</v>
      </c>
      <c r="AD252" s="16">
        <v>45698</v>
      </c>
      <c r="AE252" s="11">
        <v>-152881.74</v>
      </c>
      <c r="AF252" s="11">
        <v>-152881.74</v>
      </c>
      <c r="AG252" s="14" t="s">
        <v>304</v>
      </c>
      <c r="AH252" s="6" t="str">
        <f>IF(Z252="","",IF(K252="","Please Provide Category",IF(ISNA(VLOOKUP(K252,'Spend Category '!$B$1:$B$134,1,0))=TRUE,"Provided Category is Incorrect","OK")))</f>
        <v>Provided Category is Incorrect</v>
      </c>
    </row>
    <row r="253" spans="1:34" x14ac:dyDescent="0.35">
      <c r="A253" s="5" t="str">
        <f t="shared" si="3"/>
        <v>BRAZIL MANUAL INPUT</v>
      </c>
      <c r="B253" s="11" t="s">
        <v>525</v>
      </c>
      <c r="C253" s="14" t="s">
        <v>34</v>
      </c>
      <c r="D253" s="10" t="s">
        <v>527</v>
      </c>
      <c r="E253" s="10" t="s">
        <v>299</v>
      </c>
      <c r="F253" s="10" t="s">
        <v>33</v>
      </c>
      <c r="G253" s="14">
        <v>2000000482</v>
      </c>
      <c r="H253" s="14" t="s">
        <v>355</v>
      </c>
      <c r="J253" s="12"/>
      <c r="K253" s="11" t="s">
        <v>267</v>
      </c>
      <c r="M253" s="11" t="s">
        <v>267</v>
      </c>
      <c r="N253" s="11" t="s">
        <v>267</v>
      </c>
      <c r="R253" s="11" t="s">
        <v>525</v>
      </c>
      <c r="S253" s="11" t="s">
        <v>34</v>
      </c>
      <c r="T253" s="14" t="s">
        <v>664</v>
      </c>
      <c r="U253" s="16">
        <v>45643</v>
      </c>
      <c r="W253" s="17">
        <v>-70270.320000000007</v>
      </c>
      <c r="X253" s="17">
        <v>-70270.320000000007</v>
      </c>
      <c r="Y253" s="11" t="s">
        <v>304</v>
      </c>
      <c r="Z253" s="11" t="s">
        <v>1068</v>
      </c>
      <c r="AA253" s="13">
        <v>45695</v>
      </c>
      <c r="AB253" s="13">
        <v>45639</v>
      </c>
      <c r="AD253" s="16"/>
      <c r="AE253" s="11">
        <v>-70270.320000000007</v>
      </c>
      <c r="AF253" s="11">
        <v>-70270.320000000007</v>
      </c>
      <c r="AG253" s="14" t="s">
        <v>304</v>
      </c>
      <c r="AH253" s="6" t="str">
        <f>IF(Z253="","",IF(K253="","Please Provide Category",IF(ISNA(VLOOKUP(K253,'Spend Category '!$B$1:$B$134,1,0))=TRUE,"Provided Category is Incorrect","OK")))</f>
        <v>Provided Category is Incorrect</v>
      </c>
    </row>
    <row r="254" spans="1:34" x14ac:dyDescent="0.35">
      <c r="A254" s="5" t="str">
        <f t="shared" si="3"/>
        <v>BRAZIL MANUAL INPUT</v>
      </c>
      <c r="B254" s="11" t="s">
        <v>525</v>
      </c>
      <c r="C254" s="14" t="s">
        <v>34</v>
      </c>
      <c r="D254" s="10" t="s">
        <v>527</v>
      </c>
      <c r="E254" s="10" t="s">
        <v>299</v>
      </c>
      <c r="F254" s="10" t="s">
        <v>33</v>
      </c>
      <c r="G254" s="14">
        <v>2000000482</v>
      </c>
      <c r="H254" s="14" t="s">
        <v>355</v>
      </c>
      <c r="J254" s="12"/>
      <c r="K254" s="11" t="s">
        <v>267</v>
      </c>
      <c r="M254" s="11" t="s">
        <v>267</v>
      </c>
      <c r="N254" s="11" t="s">
        <v>267</v>
      </c>
      <c r="R254" s="11" t="s">
        <v>525</v>
      </c>
      <c r="S254" s="11" t="s">
        <v>34</v>
      </c>
      <c r="T254" s="14" t="s">
        <v>663</v>
      </c>
      <c r="U254" s="16">
        <v>45639</v>
      </c>
      <c r="W254" s="17">
        <v>9693.0400000000009</v>
      </c>
      <c r="X254" s="17">
        <v>9693.0400000000009</v>
      </c>
      <c r="Y254" s="11" t="s">
        <v>304</v>
      </c>
      <c r="Z254" s="11" t="s">
        <v>1069</v>
      </c>
      <c r="AA254" s="13">
        <v>45695</v>
      </c>
      <c r="AB254" s="13">
        <v>45681</v>
      </c>
      <c r="AD254" s="16">
        <v>45698</v>
      </c>
      <c r="AE254" s="11">
        <v>9693.0400000000009</v>
      </c>
      <c r="AF254" s="11">
        <v>9693.0400000000009</v>
      </c>
      <c r="AG254" s="14" t="s">
        <v>304</v>
      </c>
      <c r="AH254" s="6" t="str">
        <f>IF(Z254="","",IF(K254="","Please Provide Category",IF(ISNA(VLOOKUP(K254,'Spend Category '!$B$1:$B$134,1,0))=TRUE,"Provided Category is Incorrect","OK")))</f>
        <v>Provided Category is Incorrect</v>
      </c>
    </row>
    <row r="255" spans="1:34" x14ac:dyDescent="0.35">
      <c r="A255" s="5" t="str">
        <f t="shared" si="3"/>
        <v>BRAZIL MANUAL INPUT</v>
      </c>
      <c r="B255" s="11" t="s">
        <v>525</v>
      </c>
      <c r="C255" s="14" t="s">
        <v>34</v>
      </c>
      <c r="D255" s="10" t="s">
        <v>527</v>
      </c>
      <c r="E255" s="10" t="s">
        <v>299</v>
      </c>
      <c r="F255" s="10" t="s">
        <v>33</v>
      </c>
      <c r="G255" s="14">
        <v>2000000425</v>
      </c>
      <c r="H255" s="14" t="s">
        <v>354</v>
      </c>
      <c r="J255" s="12"/>
      <c r="K255" s="11" t="s">
        <v>267</v>
      </c>
      <c r="M255" s="11" t="s">
        <v>267</v>
      </c>
      <c r="N255" s="11" t="s">
        <v>267</v>
      </c>
      <c r="R255" s="11" t="s">
        <v>525</v>
      </c>
      <c r="S255" s="11" t="s">
        <v>34</v>
      </c>
      <c r="T255" s="14" t="s">
        <v>665</v>
      </c>
      <c r="U255" s="16">
        <v>45681</v>
      </c>
      <c r="W255" s="17">
        <v>-5913.66</v>
      </c>
      <c r="X255" s="17">
        <v>-5913.66</v>
      </c>
      <c r="Y255" s="11" t="s">
        <v>304</v>
      </c>
      <c r="Z255" s="11" t="s">
        <v>1070</v>
      </c>
      <c r="AA255" s="13">
        <v>45695</v>
      </c>
      <c r="AB255" s="13">
        <v>45643</v>
      </c>
      <c r="AD255" s="16">
        <v>45698</v>
      </c>
      <c r="AE255" s="11">
        <v>-5913.66</v>
      </c>
      <c r="AF255" s="11">
        <v>-5913.66</v>
      </c>
      <c r="AG255" s="14" t="s">
        <v>304</v>
      </c>
      <c r="AH255" s="6" t="str">
        <f>IF(Z255="","",IF(K255="","Please Provide Category",IF(ISNA(VLOOKUP(K255,'Spend Category '!$B$1:$B$134,1,0))=TRUE,"Provided Category is Incorrect","OK")))</f>
        <v>Provided Category is Incorrect</v>
      </c>
    </row>
    <row r="256" spans="1:34" x14ac:dyDescent="0.35">
      <c r="A256" s="5" t="str">
        <f t="shared" si="3"/>
        <v>BRAZIL MANUAL INPUT</v>
      </c>
      <c r="B256" s="11" t="s">
        <v>525</v>
      </c>
      <c r="C256" s="14" t="s">
        <v>34</v>
      </c>
      <c r="D256" s="10" t="s">
        <v>527</v>
      </c>
      <c r="E256" s="10" t="s">
        <v>299</v>
      </c>
      <c r="F256" s="10" t="s">
        <v>33</v>
      </c>
      <c r="G256" s="14">
        <v>2000000343</v>
      </c>
      <c r="H256" s="14" t="s">
        <v>355</v>
      </c>
      <c r="J256" s="12"/>
      <c r="K256" s="11" t="s">
        <v>267</v>
      </c>
      <c r="M256" s="11" t="s">
        <v>267</v>
      </c>
      <c r="N256" s="11" t="s">
        <v>267</v>
      </c>
      <c r="R256" s="11" t="s">
        <v>525</v>
      </c>
      <c r="S256" s="11" t="s">
        <v>34</v>
      </c>
      <c r="T256" s="14" t="s">
        <v>419</v>
      </c>
      <c r="U256" s="16">
        <v>45376</v>
      </c>
      <c r="W256" s="17">
        <v>-2125.67</v>
      </c>
      <c r="X256" s="17">
        <v>-2125.67</v>
      </c>
      <c r="Y256" s="11" t="s">
        <v>302</v>
      </c>
      <c r="Z256" s="11" t="s">
        <v>1071</v>
      </c>
      <c r="AA256" s="13">
        <v>45695</v>
      </c>
      <c r="AB256" s="13">
        <v>45680</v>
      </c>
      <c r="AD256" s="16">
        <v>45698</v>
      </c>
      <c r="AE256" s="11">
        <v>-2125.67</v>
      </c>
      <c r="AF256" s="11">
        <v>-2125.67</v>
      </c>
      <c r="AG256" s="14" t="s">
        <v>302</v>
      </c>
      <c r="AH256" s="6" t="str">
        <f>IF(Z256="","",IF(K256="","Please Provide Category",IF(ISNA(VLOOKUP(K256,'Spend Category '!$B$1:$B$134,1,0))=TRUE,"Provided Category is Incorrect","OK")))</f>
        <v>Provided Category is Incorrect</v>
      </c>
    </row>
    <row r="257" spans="1:34" x14ac:dyDescent="0.35">
      <c r="A257" s="5" t="str">
        <f t="shared" si="3"/>
        <v>BRAZIL MANUAL INPUT</v>
      </c>
      <c r="B257" s="11" t="s">
        <v>525</v>
      </c>
      <c r="C257" s="14" t="s">
        <v>34</v>
      </c>
      <c r="D257" s="10" t="s">
        <v>527</v>
      </c>
      <c r="E257" s="10" t="s">
        <v>299</v>
      </c>
      <c r="F257" s="10" t="s">
        <v>33</v>
      </c>
      <c r="G257" s="14">
        <v>2000000242</v>
      </c>
      <c r="H257" s="14" t="s">
        <v>356</v>
      </c>
      <c r="J257" s="12"/>
      <c r="K257" s="11" t="s">
        <v>267</v>
      </c>
      <c r="M257" s="11" t="s">
        <v>267</v>
      </c>
      <c r="N257" s="11" t="s">
        <v>267</v>
      </c>
      <c r="R257" s="11" t="s">
        <v>525</v>
      </c>
      <c r="S257" s="11" t="s">
        <v>34</v>
      </c>
      <c r="T257" s="14" t="s">
        <v>666</v>
      </c>
      <c r="U257" s="16">
        <v>45694</v>
      </c>
      <c r="W257" s="17">
        <v>-13172</v>
      </c>
      <c r="X257" s="17">
        <v>-13172</v>
      </c>
      <c r="Y257" s="11" t="s">
        <v>304</v>
      </c>
      <c r="Z257" s="11" t="s">
        <v>1072</v>
      </c>
      <c r="AA257" s="13">
        <v>45695</v>
      </c>
      <c r="AB257" s="13">
        <v>45645</v>
      </c>
      <c r="AD257" s="16">
        <v>45698</v>
      </c>
      <c r="AE257" s="11">
        <v>-13172</v>
      </c>
      <c r="AF257" s="11">
        <v>-13172</v>
      </c>
      <c r="AG257" s="14" t="s">
        <v>304</v>
      </c>
      <c r="AH257" s="6" t="str">
        <f>IF(Z257="","",IF(K257="","Please Provide Category",IF(ISNA(VLOOKUP(K257,'Spend Category '!$B$1:$B$134,1,0))=TRUE,"Provided Category is Incorrect","OK")))</f>
        <v>Provided Category is Incorrect</v>
      </c>
    </row>
    <row r="258" spans="1:34" x14ac:dyDescent="0.35">
      <c r="A258" s="5" t="str">
        <f t="shared" si="3"/>
        <v>BRAZIL MANUAL INPUT</v>
      </c>
      <c r="B258" s="11" t="s">
        <v>525</v>
      </c>
      <c r="C258" s="14" t="s">
        <v>34</v>
      </c>
      <c r="D258" s="10" t="s">
        <v>527</v>
      </c>
      <c r="E258" s="10" t="s">
        <v>299</v>
      </c>
      <c r="F258" s="10" t="s">
        <v>33</v>
      </c>
      <c r="G258" s="14">
        <v>2000000440</v>
      </c>
      <c r="H258" s="14" t="s">
        <v>544</v>
      </c>
      <c r="J258" s="12"/>
      <c r="K258" s="11" t="s">
        <v>267</v>
      </c>
      <c r="M258" s="11" t="s">
        <v>267</v>
      </c>
      <c r="N258" s="11" t="s">
        <v>267</v>
      </c>
      <c r="R258" s="11" t="s">
        <v>525</v>
      </c>
      <c r="S258" s="11" t="s">
        <v>34</v>
      </c>
      <c r="T258" s="14" t="s">
        <v>667</v>
      </c>
      <c r="U258" s="16">
        <v>45685</v>
      </c>
      <c r="W258" s="17">
        <v>-17168.27</v>
      </c>
      <c r="X258" s="17">
        <v>-17168.27</v>
      </c>
      <c r="Y258" s="11" t="s">
        <v>302</v>
      </c>
      <c r="Z258" s="11" t="s">
        <v>1073</v>
      </c>
      <c r="AA258" s="13">
        <v>45695</v>
      </c>
      <c r="AB258" s="13">
        <v>45636</v>
      </c>
      <c r="AD258" s="16">
        <v>45698</v>
      </c>
      <c r="AE258" s="11">
        <v>-17168.27</v>
      </c>
      <c r="AF258" s="11">
        <v>-17168.27</v>
      </c>
      <c r="AG258" s="14" t="s">
        <v>302</v>
      </c>
      <c r="AH258" s="6" t="str">
        <f>IF(Z258="","",IF(K258="","Please Provide Category",IF(ISNA(VLOOKUP(K258,'Spend Category '!$B$1:$B$134,1,0))=TRUE,"Provided Category is Incorrect","OK")))</f>
        <v>Provided Category is Incorrect</v>
      </c>
    </row>
    <row r="259" spans="1:34" x14ac:dyDescent="0.35">
      <c r="A259" s="5" t="str">
        <f t="shared" ref="A259:A322" si="4">IF(Z259="","","BRAZIL MANUAL INPUT")</f>
        <v>BRAZIL MANUAL INPUT</v>
      </c>
      <c r="B259" s="11" t="s">
        <v>526</v>
      </c>
      <c r="C259" s="14" t="s">
        <v>322</v>
      </c>
      <c r="D259" s="10" t="s">
        <v>528</v>
      </c>
      <c r="E259" s="10" t="s">
        <v>299</v>
      </c>
      <c r="F259" s="10" t="s">
        <v>33</v>
      </c>
      <c r="G259" s="14">
        <v>1000009114</v>
      </c>
      <c r="H259" s="14" t="s">
        <v>258</v>
      </c>
      <c r="J259" s="12"/>
      <c r="K259" s="11" t="s">
        <v>96</v>
      </c>
      <c r="M259" s="11" t="s">
        <v>96</v>
      </c>
      <c r="N259" s="11" t="s">
        <v>96</v>
      </c>
      <c r="R259" s="11" t="s">
        <v>526</v>
      </c>
      <c r="S259" s="11" t="s">
        <v>322</v>
      </c>
      <c r="T259" s="14" t="s">
        <v>668</v>
      </c>
      <c r="U259" s="16">
        <v>45649</v>
      </c>
      <c r="W259" s="17">
        <v>-53875.05</v>
      </c>
      <c r="X259" s="17">
        <v>-53875.05</v>
      </c>
      <c r="Y259" s="11" t="s">
        <v>303</v>
      </c>
      <c r="Z259" s="11" t="s">
        <v>522</v>
      </c>
      <c r="AA259" s="13">
        <v>45695</v>
      </c>
      <c r="AB259" s="13">
        <v>45695</v>
      </c>
      <c r="AD259" s="16"/>
      <c r="AE259" s="11">
        <v>53875.05</v>
      </c>
      <c r="AF259" s="11">
        <v>-53875.05</v>
      </c>
      <c r="AG259" s="14" t="s">
        <v>303</v>
      </c>
      <c r="AH259" s="6" t="str">
        <f>IF(Z259="","",IF(K259="","Please Provide Category",IF(ISNA(VLOOKUP(K259,'Spend Category '!$B$1:$B$134,1,0))=TRUE,"Provided Category is Incorrect","OK")))</f>
        <v>OK</v>
      </c>
    </row>
    <row r="260" spans="1:34" x14ac:dyDescent="0.35">
      <c r="A260" s="5" t="str">
        <f t="shared" si="4"/>
        <v>BRAZIL MANUAL INPUT</v>
      </c>
      <c r="B260" s="11" t="s">
        <v>526</v>
      </c>
      <c r="C260" s="14" t="s">
        <v>322</v>
      </c>
      <c r="D260" s="10" t="s">
        <v>528</v>
      </c>
      <c r="E260" s="10" t="s">
        <v>299</v>
      </c>
      <c r="F260" s="10" t="s">
        <v>33</v>
      </c>
      <c r="G260" s="14">
        <v>1000001982</v>
      </c>
      <c r="H260" s="14" t="s">
        <v>232</v>
      </c>
      <c r="J260" s="12"/>
      <c r="K260" s="11" t="s">
        <v>110</v>
      </c>
      <c r="M260" s="11" t="s">
        <v>110</v>
      </c>
      <c r="N260" s="11" t="s">
        <v>110</v>
      </c>
      <c r="R260" s="11" t="s">
        <v>526</v>
      </c>
      <c r="S260" s="11" t="s">
        <v>322</v>
      </c>
      <c r="T260" s="14" t="s">
        <v>630</v>
      </c>
      <c r="U260" s="16">
        <v>45650</v>
      </c>
      <c r="W260" s="17">
        <v>-567.45000000000005</v>
      </c>
      <c r="X260" s="17">
        <v>-567.45000000000005</v>
      </c>
      <c r="Y260" s="11" t="s">
        <v>303</v>
      </c>
      <c r="Z260" s="11" t="s">
        <v>1074</v>
      </c>
      <c r="AA260" s="13">
        <v>45695</v>
      </c>
      <c r="AB260" s="13">
        <v>45695</v>
      </c>
      <c r="AD260" s="16"/>
      <c r="AE260" s="11">
        <v>567.45000000000005</v>
      </c>
      <c r="AF260" s="11">
        <v>-567.45000000000005</v>
      </c>
      <c r="AG260" s="14" t="s">
        <v>303</v>
      </c>
      <c r="AH260" s="6" t="str">
        <f>IF(Z260="","",IF(K260="","Please Provide Category",IF(ISNA(VLOOKUP(K260,'Spend Category '!$B$1:$B$134,1,0))=TRUE,"Provided Category is Incorrect","OK")))</f>
        <v>OK</v>
      </c>
    </row>
    <row r="261" spans="1:34" x14ac:dyDescent="0.35">
      <c r="A261" s="5" t="str">
        <f t="shared" si="4"/>
        <v>BRAZIL MANUAL INPUT</v>
      </c>
      <c r="B261" s="11" t="s">
        <v>526</v>
      </c>
      <c r="C261" s="14" t="s">
        <v>322</v>
      </c>
      <c r="D261" s="10" t="s">
        <v>528</v>
      </c>
      <c r="E261" s="10" t="s">
        <v>299</v>
      </c>
      <c r="F261" s="10" t="s">
        <v>33</v>
      </c>
      <c r="G261" s="14">
        <v>1000009954</v>
      </c>
      <c r="H261" s="14" t="s">
        <v>248</v>
      </c>
      <c r="J261" s="12"/>
      <c r="K261" s="11" t="s">
        <v>39</v>
      </c>
      <c r="M261" s="11" t="s">
        <v>39</v>
      </c>
      <c r="N261" s="11" t="s">
        <v>39</v>
      </c>
      <c r="R261" s="11" t="s">
        <v>526</v>
      </c>
      <c r="S261" s="11" t="s">
        <v>322</v>
      </c>
      <c r="T261" s="14" t="s">
        <v>333</v>
      </c>
      <c r="U261" s="16">
        <v>45511</v>
      </c>
      <c r="W261" s="17">
        <v>-295.5</v>
      </c>
      <c r="X261" s="17">
        <v>-295.5</v>
      </c>
      <c r="Y261" s="11" t="s">
        <v>303</v>
      </c>
      <c r="Z261" s="11" t="s">
        <v>1075</v>
      </c>
      <c r="AA261" s="13">
        <v>45695</v>
      </c>
      <c r="AB261" s="13">
        <v>45692</v>
      </c>
      <c r="AD261" s="16"/>
      <c r="AE261" s="11">
        <v>295.5</v>
      </c>
      <c r="AF261" s="11">
        <v>-295.5</v>
      </c>
      <c r="AG261" s="14" t="s">
        <v>303</v>
      </c>
      <c r="AH261" s="6" t="str">
        <f>IF(Z261="","",IF(K261="","Please Provide Category",IF(ISNA(VLOOKUP(K261,'Spend Category '!$B$1:$B$134,1,0))=TRUE,"Provided Category is Incorrect","OK")))</f>
        <v>OK</v>
      </c>
    </row>
    <row r="262" spans="1:34" x14ac:dyDescent="0.35">
      <c r="A262" s="5" t="str">
        <f t="shared" si="4"/>
        <v>BRAZIL MANUAL INPUT</v>
      </c>
      <c r="B262" s="11" t="s">
        <v>526</v>
      </c>
      <c r="C262" s="14" t="s">
        <v>322</v>
      </c>
      <c r="D262" s="10" t="s">
        <v>528</v>
      </c>
      <c r="E262" s="10" t="s">
        <v>299</v>
      </c>
      <c r="F262" s="10" t="s">
        <v>33</v>
      </c>
      <c r="G262" s="14">
        <v>1000009954</v>
      </c>
      <c r="H262" s="14" t="s">
        <v>248</v>
      </c>
      <c r="J262" s="12"/>
      <c r="K262" s="11" t="s">
        <v>39</v>
      </c>
      <c r="M262" s="11" t="s">
        <v>39</v>
      </c>
      <c r="N262" s="11" t="s">
        <v>39</v>
      </c>
      <c r="R262" s="11" t="s">
        <v>526</v>
      </c>
      <c r="S262" s="11" t="s">
        <v>322</v>
      </c>
      <c r="T262" s="14" t="s">
        <v>333</v>
      </c>
      <c r="U262" s="16">
        <v>45511</v>
      </c>
      <c r="W262" s="17">
        <v>-948.7</v>
      </c>
      <c r="X262" s="17">
        <v>-948.7</v>
      </c>
      <c r="Y262" s="11" t="s">
        <v>303</v>
      </c>
      <c r="Z262" s="11" t="s">
        <v>1076</v>
      </c>
      <c r="AA262" s="13">
        <v>45695</v>
      </c>
      <c r="AB262" s="13">
        <v>45692</v>
      </c>
      <c r="AD262" s="16"/>
      <c r="AE262" s="11">
        <v>948.7</v>
      </c>
      <c r="AF262" s="11">
        <v>-948.7</v>
      </c>
      <c r="AG262" s="14" t="s">
        <v>303</v>
      </c>
      <c r="AH262" s="6" t="str">
        <f>IF(Z262="","",IF(K262="","Please Provide Category",IF(ISNA(VLOOKUP(K262,'Spend Category '!$B$1:$B$134,1,0))=TRUE,"Provided Category is Incorrect","OK")))</f>
        <v>OK</v>
      </c>
    </row>
    <row r="263" spans="1:34" x14ac:dyDescent="0.35">
      <c r="A263" s="5" t="str">
        <f t="shared" si="4"/>
        <v>BRAZIL MANUAL INPUT</v>
      </c>
      <c r="B263" s="11" t="s">
        <v>526</v>
      </c>
      <c r="C263" s="14" t="s">
        <v>322</v>
      </c>
      <c r="D263" s="10" t="s">
        <v>528</v>
      </c>
      <c r="E263" s="10" t="s">
        <v>299</v>
      </c>
      <c r="F263" s="10" t="s">
        <v>33</v>
      </c>
      <c r="G263" s="14">
        <v>1000009954</v>
      </c>
      <c r="H263" s="14" t="s">
        <v>248</v>
      </c>
      <c r="J263" s="12"/>
      <c r="K263" s="11" t="s">
        <v>39</v>
      </c>
      <c r="M263" s="11" t="s">
        <v>39</v>
      </c>
      <c r="N263" s="11" t="s">
        <v>39</v>
      </c>
      <c r="R263" s="11" t="s">
        <v>526</v>
      </c>
      <c r="S263" s="11" t="s">
        <v>322</v>
      </c>
      <c r="T263" s="14" t="s">
        <v>333</v>
      </c>
      <c r="U263" s="16">
        <v>45511</v>
      </c>
      <c r="W263" s="17">
        <v>821.5</v>
      </c>
      <c r="X263" s="17">
        <v>821.5</v>
      </c>
      <c r="Y263" s="11" t="s">
        <v>303</v>
      </c>
      <c r="Z263" s="11" t="s">
        <v>1077</v>
      </c>
      <c r="AA263" s="13">
        <v>45695</v>
      </c>
      <c r="AB263" s="13">
        <v>45692</v>
      </c>
      <c r="AD263" s="16"/>
      <c r="AE263" s="11">
        <v>821.5</v>
      </c>
      <c r="AF263" s="11">
        <v>821.5</v>
      </c>
      <c r="AG263" s="14" t="s">
        <v>303</v>
      </c>
      <c r="AH263" s="6" t="str">
        <f>IF(Z263="","",IF(K263="","Please Provide Category",IF(ISNA(VLOOKUP(K263,'Spend Category '!$B$1:$B$134,1,0))=TRUE,"Provided Category is Incorrect","OK")))</f>
        <v>OK</v>
      </c>
    </row>
    <row r="264" spans="1:34" x14ac:dyDescent="0.35">
      <c r="A264" s="5" t="str">
        <f t="shared" si="4"/>
        <v>BRAZIL MANUAL INPUT</v>
      </c>
      <c r="B264" s="11" t="s">
        <v>525</v>
      </c>
      <c r="C264" s="14" t="s">
        <v>34</v>
      </c>
      <c r="D264" s="10" t="s">
        <v>527</v>
      </c>
      <c r="E264" s="10" t="s">
        <v>299</v>
      </c>
      <c r="F264" s="10" t="s">
        <v>33</v>
      </c>
      <c r="G264" s="14">
        <v>1000011532</v>
      </c>
      <c r="H264" s="14" t="s">
        <v>245</v>
      </c>
      <c r="J264" s="12"/>
      <c r="K264" s="11" t="s">
        <v>143</v>
      </c>
      <c r="M264" s="11" t="s">
        <v>143</v>
      </c>
      <c r="N264" s="11" t="s">
        <v>143</v>
      </c>
      <c r="R264" s="11" t="s">
        <v>525</v>
      </c>
      <c r="S264" s="11" t="s">
        <v>34</v>
      </c>
      <c r="T264" s="14" t="s">
        <v>669</v>
      </c>
      <c r="U264" s="16">
        <v>45686</v>
      </c>
      <c r="W264" s="17">
        <v>-24870.92</v>
      </c>
      <c r="X264" s="17">
        <v>-24870.92</v>
      </c>
      <c r="Y264" s="11" t="s">
        <v>303</v>
      </c>
      <c r="Z264" s="11" t="s">
        <v>900</v>
      </c>
      <c r="AA264" s="13">
        <v>45695</v>
      </c>
      <c r="AB264" s="13">
        <v>45684</v>
      </c>
      <c r="AD264" s="16"/>
      <c r="AE264" s="11">
        <v>24870.92</v>
      </c>
      <c r="AF264" s="11">
        <v>-24870.92</v>
      </c>
      <c r="AG264" s="14" t="s">
        <v>303</v>
      </c>
      <c r="AH264" s="6" t="str">
        <f>IF(Z264="","",IF(K264="","Please Provide Category",IF(ISNA(VLOOKUP(K264,'Spend Category '!$B$1:$B$134,1,0))=TRUE,"Provided Category is Incorrect","OK")))</f>
        <v>OK</v>
      </c>
    </row>
    <row r="265" spans="1:34" x14ac:dyDescent="0.35">
      <c r="A265" s="5" t="str">
        <f t="shared" si="4"/>
        <v>BRAZIL MANUAL INPUT</v>
      </c>
      <c r="B265" s="11" t="s">
        <v>525</v>
      </c>
      <c r="C265" s="14" t="s">
        <v>34</v>
      </c>
      <c r="D265" s="10" t="s">
        <v>527</v>
      </c>
      <c r="E265" s="10" t="s">
        <v>299</v>
      </c>
      <c r="F265" s="10" t="s">
        <v>33</v>
      </c>
      <c r="G265" s="14">
        <v>1000008272</v>
      </c>
      <c r="H265" s="14" t="s">
        <v>545</v>
      </c>
      <c r="J265" s="12"/>
      <c r="K265" s="11" t="s">
        <v>67</v>
      </c>
      <c r="M265" s="11" t="s">
        <v>67</v>
      </c>
      <c r="N265" s="11" t="s">
        <v>67</v>
      </c>
      <c r="R265" s="11" t="s">
        <v>525</v>
      </c>
      <c r="S265" s="11" t="s">
        <v>34</v>
      </c>
      <c r="T265" s="14" t="s">
        <v>670</v>
      </c>
      <c r="U265" s="16">
        <v>45691</v>
      </c>
      <c r="W265" s="17">
        <v>-1325.16</v>
      </c>
      <c r="X265" s="17">
        <v>-1325.16</v>
      </c>
      <c r="Y265" s="11" t="s">
        <v>303</v>
      </c>
      <c r="Z265" s="11" t="s">
        <v>523</v>
      </c>
      <c r="AA265" s="13">
        <v>45695</v>
      </c>
      <c r="AB265" s="13">
        <v>45695</v>
      </c>
      <c r="AD265" s="16">
        <v>45715</v>
      </c>
      <c r="AE265" s="11">
        <v>1412</v>
      </c>
      <c r="AF265" s="11">
        <v>-1325.16</v>
      </c>
      <c r="AG265" s="14" t="s">
        <v>303</v>
      </c>
      <c r="AH265" s="6" t="str">
        <f>IF(Z265="","",IF(K265="","Please Provide Category",IF(ISNA(VLOOKUP(K265,'Spend Category '!$B$1:$B$134,1,0))=TRUE,"Provided Category is Incorrect","OK")))</f>
        <v>OK</v>
      </c>
    </row>
    <row r="266" spans="1:34" x14ac:dyDescent="0.35">
      <c r="A266" s="5" t="str">
        <f t="shared" si="4"/>
        <v>BRAZIL MANUAL INPUT</v>
      </c>
      <c r="B266" s="11" t="s">
        <v>525</v>
      </c>
      <c r="C266" s="14" t="s">
        <v>34</v>
      </c>
      <c r="D266" s="10" t="s">
        <v>527</v>
      </c>
      <c r="E266" s="10" t="s">
        <v>299</v>
      </c>
      <c r="F266" s="10" t="s">
        <v>33</v>
      </c>
      <c r="G266" s="14">
        <v>1000010702</v>
      </c>
      <c r="H266" s="14" t="s">
        <v>220</v>
      </c>
      <c r="J266" s="12"/>
      <c r="K266" s="11" t="s">
        <v>101</v>
      </c>
      <c r="M266" s="11" t="s">
        <v>101</v>
      </c>
      <c r="N266" s="11" t="s">
        <v>101</v>
      </c>
      <c r="R266" s="11" t="s">
        <v>525</v>
      </c>
      <c r="S266" s="11" t="s">
        <v>34</v>
      </c>
      <c r="T266" s="14" t="s">
        <v>345</v>
      </c>
      <c r="U266" s="16">
        <v>45551</v>
      </c>
      <c r="W266" s="17">
        <v>-112883.94</v>
      </c>
      <c r="X266" s="17">
        <v>-112883.94</v>
      </c>
      <c r="Y266" s="11" t="s">
        <v>303</v>
      </c>
      <c r="Z266" s="11" t="s">
        <v>1078</v>
      </c>
      <c r="AA266" s="13">
        <v>45695</v>
      </c>
      <c r="AB266" s="13">
        <v>45689</v>
      </c>
      <c r="AD266" s="16"/>
      <c r="AE266" s="11">
        <v>112883.94</v>
      </c>
      <c r="AF266" s="11">
        <v>-112883.94</v>
      </c>
      <c r="AG266" s="14" t="s">
        <v>303</v>
      </c>
      <c r="AH266" s="6" t="str">
        <f>IF(Z266="","",IF(K266="","Please Provide Category",IF(ISNA(VLOOKUP(K266,'Spend Category '!$B$1:$B$134,1,0))=TRUE,"Provided Category is Incorrect","OK")))</f>
        <v>OK</v>
      </c>
    </row>
    <row r="267" spans="1:34" x14ac:dyDescent="0.35">
      <c r="A267" s="5" t="str">
        <f t="shared" si="4"/>
        <v>BRAZIL MANUAL INPUT</v>
      </c>
      <c r="B267" s="11" t="s">
        <v>525</v>
      </c>
      <c r="C267" s="14" t="s">
        <v>34</v>
      </c>
      <c r="D267" s="10" t="s">
        <v>527</v>
      </c>
      <c r="E267" s="10" t="s">
        <v>299</v>
      </c>
      <c r="F267" s="10" t="s">
        <v>33</v>
      </c>
      <c r="G267" s="14">
        <v>1000007805</v>
      </c>
      <c r="H267" s="14" t="s">
        <v>241</v>
      </c>
      <c r="J267" s="12"/>
      <c r="K267" s="11" t="s">
        <v>270</v>
      </c>
      <c r="M267" s="11" t="s">
        <v>270</v>
      </c>
      <c r="N267" s="11" t="s">
        <v>270</v>
      </c>
      <c r="R267" s="11" t="s">
        <v>525</v>
      </c>
      <c r="S267" s="11" t="s">
        <v>34</v>
      </c>
      <c r="T267" s="14" t="s">
        <v>604</v>
      </c>
      <c r="U267" s="16">
        <v>45679</v>
      </c>
      <c r="W267" s="17">
        <v>-4567.4399999999996</v>
      </c>
      <c r="X267" s="17">
        <v>-4567.4399999999996</v>
      </c>
      <c r="Y267" s="11" t="s">
        <v>303</v>
      </c>
      <c r="Z267" s="11" t="s">
        <v>1079</v>
      </c>
      <c r="AA267" s="13">
        <v>45695</v>
      </c>
      <c r="AB267" s="13">
        <v>45692</v>
      </c>
      <c r="AD267" s="16"/>
      <c r="AE267" s="11">
        <v>4567.4399999999996</v>
      </c>
      <c r="AF267" s="11">
        <v>-4567.4399999999996</v>
      </c>
      <c r="AG267" s="14" t="s">
        <v>303</v>
      </c>
      <c r="AH267" s="6" t="str">
        <f>IF(Z267="","",IF(K267="","Please Provide Category",IF(ISNA(VLOOKUP(K267,'Spend Category '!$B$1:$B$134,1,0))=TRUE,"Provided Category is Incorrect","OK")))</f>
        <v>OK</v>
      </c>
    </row>
    <row r="268" spans="1:34" x14ac:dyDescent="0.35">
      <c r="A268" s="5" t="str">
        <f t="shared" si="4"/>
        <v>BRAZIL MANUAL INPUT</v>
      </c>
      <c r="B268" s="11" t="s">
        <v>525</v>
      </c>
      <c r="C268" s="14" t="s">
        <v>34</v>
      </c>
      <c r="D268" s="10" t="s">
        <v>527</v>
      </c>
      <c r="E268" s="10" t="s">
        <v>299</v>
      </c>
      <c r="F268" s="10" t="s">
        <v>33</v>
      </c>
      <c r="G268" s="14">
        <v>1000010156</v>
      </c>
      <c r="H268" s="14" t="s">
        <v>233</v>
      </c>
      <c r="J268" s="12"/>
      <c r="K268" s="11" t="s">
        <v>66</v>
      </c>
      <c r="M268" s="11" t="s">
        <v>66</v>
      </c>
      <c r="N268" s="11" t="s">
        <v>66</v>
      </c>
      <c r="R268" s="11" t="s">
        <v>525</v>
      </c>
      <c r="S268" s="11" t="s">
        <v>34</v>
      </c>
      <c r="T268" s="14" t="s">
        <v>301</v>
      </c>
      <c r="U268" s="16">
        <v>45329</v>
      </c>
      <c r="W268" s="17">
        <v>-198.96</v>
      </c>
      <c r="X268" s="17">
        <v>-198.96</v>
      </c>
      <c r="Y268" s="11" t="s">
        <v>303</v>
      </c>
      <c r="Z268" s="11" t="s">
        <v>1080</v>
      </c>
      <c r="AA268" s="13">
        <v>45695</v>
      </c>
      <c r="AB268" s="13">
        <v>45690</v>
      </c>
      <c r="AD268" s="16">
        <v>45705</v>
      </c>
      <c r="AE268" s="11">
        <v>198.96</v>
      </c>
      <c r="AF268" s="11">
        <v>-198.96</v>
      </c>
      <c r="AG268" s="14" t="s">
        <v>303</v>
      </c>
      <c r="AH268" s="6" t="str">
        <f>IF(Z268="","",IF(K268="","Please Provide Category",IF(ISNA(VLOOKUP(K268,'Spend Category '!$B$1:$B$134,1,0))=TRUE,"Provided Category is Incorrect","OK")))</f>
        <v>OK</v>
      </c>
    </row>
    <row r="269" spans="1:34" x14ac:dyDescent="0.35">
      <c r="A269" s="5" t="str">
        <f t="shared" si="4"/>
        <v>BRAZIL MANUAL INPUT</v>
      </c>
      <c r="B269" s="11" t="s">
        <v>525</v>
      </c>
      <c r="C269" s="14" t="s">
        <v>34</v>
      </c>
      <c r="D269" s="10" t="s">
        <v>527</v>
      </c>
      <c r="E269" s="10" t="s">
        <v>299</v>
      </c>
      <c r="F269" s="10" t="s">
        <v>33</v>
      </c>
      <c r="G269" s="14">
        <v>1000010156</v>
      </c>
      <c r="H269" s="14" t="s">
        <v>233</v>
      </c>
      <c r="J269" s="12"/>
      <c r="K269" s="11" t="s">
        <v>66</v>
      </c>
      <c r="M269" s="11" t="s">
        <v>66</v>
      </c>
      <c r="N269" s="11" t="s">
        <v>66</v>
      </c>
      <c r="R269" s="11" t="s">
        <v>525</v>
      </c>
      <c r="S269" s="11" t="s">
        <v>34</v>
      </c>
      <c r="T269" s="14" t="s">
        <v>301</v>
      </c>
      <c r="U269" s="16">
        <v>45329</v>
      </c>
      <c r="W269" s="17">
        <v>-1527.2</v>
      </c>
      <c r="X269" s="17">
        <v>-1527.2</v>
      </c>
      <c r="Y269" s="11" t="s">
        <v>303</v>
      </c>
      <c r="Z269" s="11" t="s">
        <v>1081</v>
      </c>
      <c r="AA269" s="13">
        <v>45695</v>
      </c>
      <c r="AB269" s="13">
        <v>45690</v>
      </c>
      <c r="AD269" s="16">
        <v>45705</v>
      </c>
      <c r="AE269" s="11">
        <v>1630.46</v>
      </c>
      <c r="AF269" s="11">
        <v>-1527.2</v>
      </c>
      <c r="AG269" s="14" t="s">
        <v>303</v>
      </c>
      <c r="AH269" s="6" t="str">
        <f>IF(Z269="","",IF(K269="","Please Provide Category",IF(ISNA(VLOOKUP(K269,'Spend Category '!$B$1:$B$134,1,0))=TRUE,"Provided Category is Incorrect","OK")))</f>
        <v>OK</v>
      </c>
    </row>
    <row r="270" spans="1:34" x14ac:dyDescent="0.35">
      <c r="A270" s="5" t="str">
        <f t="shared" si="4"/>
        <v>BRAZIL MANUAL INPUT</v>
      </c>
      <c r="B270" s="11" t="s">
        <v>525</v>
      </c>
      <c r="C270" s="14" t="s">
        <v>34</v>
      </c>
      <c r="D270" s="10" t="s">
        <v>527</v>
      </c>
      <c r="E270" s="10" t="s">
        <v>299</v>
      </c>
      <c r="F270" s="10" t="s">
        <v>33</v>
      </c>
      <c r="G270" s="14">
        <v>1000011112</v>
      </c>
      <c r="H270" s="14" t="s">
        <v>216</v>
      </c>
      <c r="J270" s="12"/>
      <c r="K270" s="11" t="s">
        <v>67</v>
      </c>
      <c r="M270" s="11" t="s">
        <v>67</v>
      </c>
      <c r="N270" s="11" t="s">
        <v>67</v>
      </c>
      <c r="R270" s="11" t="s">
        <v>525</v>
      </c>
      <c r="S270" s="11" t="s">
        <v>34</v>
      </c>
      <c r="T270" s="14" t="s">
        <v>671</v>
      </c>
      <c r="U270" s="16">
        <v>45663</v>
      </c>
      <c r="W270" s="17">
        <v>-23378.03</v>
      </c>
      <c r="X270" s="17">
        <v>-23378.03</v>
      </c>
      <c r="Y270" s="11" t="s">
        <v>303</v>
      </c>
      <c r="Z270" s="11" t="s">
        <v>1082</v>
      </c>
      <c r="AA270" s="13">
        <v>45698</v>
      </c>
      <c r="AB270" s="13">
        <v>45695</v>
      </c>
      <c r="AD270" s="16">
        <v>45708</v>
      </c>
      <c r="AE270" s="11">
        <v>24910</v>
      </c>
      <c r="AF270" s="11">
        <v>-23378.03</v>
      </c>
      <c r="AG270" s="14" t="s">
        <v>303</v>
      </c>
      <c r="AH270" s="6" t="str">
        <f>IF(Z270="","",IF(K270="","Please Provide Category",IF(ISNA(VLOOKUP(K270,'Spend Category '!$B$1:$B$134,1,0))=TRUE,"Provided Category is Incorrect","OK")))</f>
        <v>OK</v>
      </c>
    </row>
    <row r="271" spans="1:34" x14ac:dyDescent="0.35">
      <c r="A271" s="5" t="str">
        <f t="shared" si="4"/>
        <v>BRAZIL MANUAL INPUT</v>
      </c>
      <c r="B271" s="11" t="s">
        <v>525</v>
      </c>
      <c r="C271" s="14" t="s">
        <v>34</v>
      </c>
      <c r="D271" s="10" t="s">
        <v>527</v>
      </c>
      <c r="E271" s="10" t="s">
        <v>299</v>
      </c>
      <c r="F271" s="10" t="s">
        <v>33</v>
      </c>
      <c r="G271" s="14">
        <v>1000011462</v>
      </c>
      <c r="H271" s="14" t="s">
        <v>361</v>
      </c>
      <c r="J271" s="12"/>
      <c r="K271" s="11" t="s">
        <v>154</v>
      </c>
      <c r="M271" s="11" t="s">
        <v>154</v>
      </c>
      <c r="N271" s="11" t="s">
        <v>154</v>
      </c>
      <c r="R271" s="11" t="s">
        <v>525</v>
      </c>
      <c r="S271" s="11" t="s">
        <v>34</v>
      </c>
      <c r="T271" s="14" t="s">
        <v>394</v>
      </c>
      <c r="U271" s="16">
        <v>45653</v>
      </c>
      <c r="W271" s="17">
        <v>-380.48</v>
      </c>
      <c r="X271" s="17">
        <v>-380.48</v>
      </c>
      <c r="Y271" s="11" t="s">
        <v>303</v>
      </c>
      <c r="Z271" s="11" t="s">
        <v>1083</v>
      </c>
      <c r="AA271" s="13">
        <v>45698</v>
      </c>
      <c r="AB271" s="13">
        <v>45687</v>
      </c>
      <c r="AD271" s="16">
        <v>45698</v>
      </c>
      <c r="AE271" s="11">
        <v>380.48</v>
      </c>
      <c r="AF271" s="11">
        <v>-380.48</v>
      </c>
      <c r="AG271" s="14" t="s">
        <v>303</v>
      </c>
      <c r="AH271" s="6" t="str">
        <f>IF(Z271="","",IF(K271="","Please Provide Category",IF(ISNA(VLOOKUP(K271,'Spend Category '!$B$1:$B$134,1,0))=TRUE,"Provided Category is Incorrect","OK")))</f>
        <v>OK</v>
      </c>
    </row>
    <row r="272" spans="1:34" x14ac:dyDescent="0.35">
      <c r="A272" s="5" t="str">
        <f t="shared" si="4"/>
        <v>BRAZIL MANUAL INPUT</v>
      </c>
      <c r="B272" s="11" t="s">
        <v>525</v>
      </c>
      <c r="C272" s="14" t="s">
        <v>34</v>
      </c>
      <c r="D272" s="10" t="s">
        <v>527</v>
      </c>
      <c r="E272" s="10" t="s">
        <v>299</v>
      </c>
      <c r="F272" s="10" t="s">
        <v>33</v>
      </c>
      <c r="G272" s="14">
        <v>1000011462</v>
      </c>
      <c r="H272" s="14" t="s">
        <v>361</v>
      </c>
      <c r="J272" s="12"/>
      <c r="K272" s="11" t="s">
        <v>154</v>
      </c>
      <c r="M272" s="11" t="s">
        <v>154</v>
      </c>
      <c r="N272" s="11" t="s">
        <v>154</v>
      </c>
      <c r="R272" s="11" t="s">
        <v>525</v>
      </c>
      <c r="S272" s="11" t="s">
        <v>34</v>
      </c>
      <c r="T272" s="14" t="s">
        <v>394</v>
      </c>
      <c r="U272" s="16">
        <v>45653</v>
      </c>
      <c r="W272" s="17">
        <v>380.48</v>
      </c>
      <c r="X272" s="17">
        <v>380.48</v>
      </c>
      <c r="Y272" s="11" t="s">
        <v>303</v>
      </c>
      <c r="Z272" s="11" t="s">
        <v>1083</v>
      </c>
      <c r="AA272" s="13">
        <v>45698</v>
      </c>
      <c r="AB272" s="13">
        <v>45687</v>
      </c>
      <c r="AD272" s="16">
        <v>45698</v>
      </c>
      <c r="AE272" s="11">
        <v>380.48</v>
      </c>
      <c r="AF272" s="11">
        <v>380.48</v>
      </c>
      <c r="AG272" s="14" t="s">
        <v>303</v>
      </c>
      <c r="AH272" s="6" t="str">
        <f>IF(Z272="","",IF(K272="","Please Provide Category",IF(ISNA(VLOOKUP(K272,'Spend Category '!$B$1:$B$134,1,0))=TRUE,"Provided Category is Incorrect","OK")))</f>
        <v>OK</v>
      </c>
    </row>
    <row r="273" spans="1:34" x14ac:dyDescent="0.35">
      <c r="A273" s="5" t="str">
        <f t="shared" si="4"/>
        <v>BRAZIL MANUAL INPUT</v>
      </c>
      <c r="B273" s="11" t="s">
        <v>525</v>
      </c>
      <c r="C273" s="14" t="s">
        <v>34</v>
      </c>
      <c r="D273" s="10" t="s">
        <v>527</v>
      </c>
      <c r="E273" s="10" t="s">
        <v>299</v>
      </c>
      <c r="F273" s="10" t="s">
        <v>33</v>
      </c>
      <c r="G273" s="14">
        <v>1000011462</v>
      </c>
      <c r="H273" s="14" t="s">
        <v>361</v>
      </c>
      <c r="J273" s="12"/>
      <c r="K273" s="11" t="s">
        <v>154</v>
      </c>
      <c r="M273" s="11" t="s">
        <v>154</v>
      </c>
      <c r="N273" s="11" t="s">
        <v>154</v>
      </c>
      <c r="R273" s="11" t="s">
        <v>525</v>
      </c>
      <c r="S273" s="11" t="s">
        <v>34</v>
      </c>
      <c r="T273" s="14" t="s">
        <v>394</v>
      </c>
      <c r="U273" s="16">
        <v>45653</v>
      </c>
      <c r="W273" s="17">
        <v>-380.48</v>
      </c>
      <c r="X273" s="17">
        <v>-380.48</v>
      </c>
      <c r="Y273" s="11" t="s">
        <v>303</v>
      </c>
      <c r="Z273" s="11" t="s">
        <v>1084</v>
      </c>
      <c r="AA273" s="13">
        <v>45698</v>
      </c>
      <c r="AB273" s="13">
        <v>45681</v>
      </c>
      <c r="AD273" s="16">
        <v>45698</v>
      </c>
      <c r="AE273" s="11">
        <v>380.48</v>
      </c>
      <c r="AF273" s="11">
        <v>-380.48</v>
      </c>
      <c r="AG273" s="14" t="s">
        <v>303</v>
      </c>
      <c r="AH273" s="6" t="str">
        <f>IF(Z273="","",IF(K273="","Please Provide Category",IF(ISNA(VLOOKUP(K273,'Spend Category '!$B$1:$B$134,1,0))=TRUE,"Provided Category is Incorrect","OK")))</f>
        <v>OK</v>
      </c>
    </row>
    <row r="274" spans="1:34" x14ac:dyDescent="0.35">
      <c r="A274" s="5" t="str">
        <f t="shared" si="4"/>
        <v>BRAZIL MANUAL INPUT</v>
      </c>
      <c r="B274" s="11" t="s">
        <v>525</v>
      </c>
      <c r="C274" s="14" t="s">
        <v>34</v>
      </c>
      <c r="D274" s="10" t="s">
        <v>527</v>
      </c>
      <c r="E274" s="10" t="s">
        <v>299</v>
      </c>
      <c r="F274" s="10" t="s">
        <v>33</v>
      </c>
      <c r="G274" s="14">
        <v>1000010992</v>
      </c>
      <c r="H274" s="14" t="s">
        <v>335</v>
      </c>
      <c r="J274" s="12"/>
      <c r="K274" s="11" t="s">
        <v>38</v>
      </c>
      <c r="M274" s="11" t="s">
        <v>38</v>
      </c>
      <c r="N274" s="11" t="s">
        <v>38</v>
      </c>
      <c r="R274" s="11" t="s">
        <v>525</v>
      </c>
      <c r="S274" s="11" t="s">
        <v>34</v>
      </c>
      <c r="T274" s="14" t="s">
        <v>341</v>
      </c>
      <c r="U274" s="16">
        <v>45520</v>
      </c>
      <c r="W274" s="17">
        <v>-5910</v>
      </c>
      <c r="X274" s="17">
        <v>-5910</v>
      </c>
      <c r="Y274" s="11" t="s">
        <v>303</v>
      </c>
      <c r="Z274" s="11" t="s">
        <v>1085</v>
      </c>
      <c r="AA274" s="13">
        <v>45698</v>
      </c>
      <c r="AB274" s="13">
        <v>45695</v>
      </c>
      <c r="AD274" s="16"/>
      <c r="AE274" s="11">
        <v>6000</v>
      </c>
      <c r="AF274" s="11">
        <v>-5910</v>
      </c>
      <c r="AG274" s="14" t="s">
        <v>303</v>
      </c>
      <c r="AH274" s="6" t="str">
        <f>IF(Z274="","",IF(K274="","Please Provide Category",IF(ISNA(VLOOKUP(K274,'Spend Category '!$B$1:$B$134,1,0))=TRUE,"Provided Category is Incorrect","OK")))</f>
        <v>OK</v>
      </c>
    </row>
    <row r="275" spans="1:34" x14ac:dyDescent="0.35">
      <c r="A275" s="5" t="str">
        <f t="shared" si="4"/>
        <v>BRAZIL MANUAL INPUT</v>
      </c>
      <c r="B275" s="11" t="s">
        <v>525</v>
      </c>
      <c r="C275" s="14" t="s">
        <v>34</v>
      </c>
      <c r="D275" s="10" t="s">
        <v>527</v>
      </c>
      <c r="E275" s="10" t="s">
        <v>299</v>
      </c>
      <c r="F275" s="10" t="s">
        <v>33</v>
      </c>
      <c r="G275" s="14">
        <v>1000011612</v>
      </c>
      <c r="H275" s="14" t="s">
        <v>207</v>
      </c>
      <c r="J275" s="12"/>
      <c r="K275" s="11" t="s">
        <v>96</v>
      </c>
      <c r="M275" s="11" t="s">
        <v>96</v>
      </c>
      <c r="N275" s="11" t="s">
        <v>96</v>
      </c>
      <c r="R275" s="11" t="s">
        <v>525</v>
      </c>
      <c r="S275" s="11" t="s">
        <v>34</v>
      </c>
      <c r="T275" s="14" t="s">
        <v>467</v>
      </c>
      <c r="U275" s="16">
        <v>45650</v>
      </c>
      <c r="W275" s="17">
        <v>-360810</v>
      </c>
      <c r="X275" s="17">
        <v>-360810</v>
      </c>
      <c r="Y275" s="11" t="s">
        <v>303</v>
      </c>
      <c r="Z275" s="11" t="s">
        <v>1086</v>
      </c>
      <c r="AA275" s="13">
        <v>45698</v>
      </c>
      <c r="AB275" s="13">
        <v>45691</v>
      </c>
      <c r="AD275" s="16"/>
      <c r="AE275" s="11">
        <v>360810</v>
      </c>
      <c r="AF275" s="11">
        <v>-360810</v>
      </c>
      <c r="AG275" s="14" t="s">
        <v>303</v>
      </c>
      <c r="AH275" s="6" t="str">
        <f>IF(Z275="","",IF(K275="","Please Provide Category",IF(ISNA(VLOOKUP(K275,'Spend Category '!$B$1:$B$134,1,0))=TRUE,"Provided Category is Incorrect","OK")))</f>
        <v>OK</v>
      </c>
    </row>
    <row r="276" spans="1:34" x14ac:dyDescent="0.35">
      <c r="A276" s="5" t="str">
        <f t="shared" si="4"/>
        <v>BRAZIL MANUAL INPUT</v>
      </c>
      <c r="B276" s="11" t="s">
        <v>525</v>
      </c>
      <c r="C276" s="14" t="s">
        <v>34</v>
      </c>
      <c r="D276" s="10" t="s">
        <v>527</v>
      </c>
      <c r="E276" s="10" t="s">
        <v>299</v>
      </c>
      <c r="F276" s="10" t="s">
        <v>33</v>
      </c>
      <c r="G276" s="14">
        <v>1000011908</v>
      </c>
      <c r="H276" s="14" t="s">
        <v>399</v>
      </c>
      <c r="J276" s="12"/>
      <c r="K276" s="11" t="s">
        <v>72</v>
      </c>
      <c r="M276" s="11" t="s">
        <v>72</v>
      </c>
      <c r="N276" s="11" t="s">
        <v>72</v>
      </c>
      <c r="R276" s="11" t="s">
        <v>525</v>
      </c>
      <c r="S276" s="11" t="s">
        <v>34</v>
      </c>
      <c r="T276" s="14" t="s">
        <v>445</v>
      </c>
      <c r="U276" s="16">
        <v>45653</v>
      </c>
      <c r="W276" s="17">
        <v>-2538.54</v>
      </c>
      <c r="X276" s="17">
        <v>-2538.54</v>
      </c>
      <c r="Y276" s="11" t="s">
        <v>303</v>
      </c>
      <c r="Z276" s="11" t="s">
        <v>1087</v>
      </c>
      <c r="AA276" s="13">
        <v>45698</v>
      </c>
      <c r="AB276" s="13">
        <v>45695</v>
      </c>
      <c r="AD276" s="16">
        <v>45715</v>
      </c>
      <c r="AE276" s="11">
        <v>3240</v>
      </c>
      <c r="AF276" s="11">
        <v>-2538.54</v>
      </c>
      <c r="AG276" s="14" t="s">
        <v>303</v>
      </c>
      <c r="AH276" s="6" t="str">
        <f>IF(Z276="","",IF(K276="","Please Provide Category",IF(ISNA(VLOOKUP(K276,'Spend Category '!$B$1:$B$134,1,0))=TRUE,"Provided Category is Incorrect","OK")))</f>
        <v>OK</v>
      </c>
    </row>
    <row r="277" spans="1:34" x14ac:dyDescent="0.35">
      <c r="A277" s="5" t="str">
        <f t="shared" si="4"/>
        <v>BRAZIL MANUAL INPUT</v>
      </c>
      <c r="B277" s="11" t="s">
        <v>525</v>
      </c>
      <c r="C277" s="14" t="s">
        <v>34</v>
      </c>
      <c r="D277" s="10" t="s">
        <v>527</v>
      </c>
      <c r="E277" s="10" t="s">
        <v>299</v>
      </c>
      <c r="F277" s="10" t="s">
        <v>33</v>
      </c>
      <c r="G277" s="14">
        <v>1000011908</v>
      </c>
      <c r="H277" s="14" t="s">
        <v>399</v>
      </c>
      <c r="J277" s="12"/>
      <c r="K277" s="11" t="s">
        <v>72</v>
      </c>
      <c r="M277" s="11" t="s">
        <v>72</v>
      </c>
      <c r="N277" s="11" t="s">
        <v>72</v>
      </c>
      <c r="R277" s="11" t="s">
        <v>525</v>
      </c>
      <c r="S277" s="11" t="s">
        <v>34</v>
      </c>
      <c r="T277" s="14" t="s">
        <v>445</v>
      </c>
      <c r="U277" s="16">
        <v>45653</v>
      </c>
      <c r="W277" s="17">
        <v>-840</v>
      </c>
      <c r="X277" s="17">
        <v>-840</v>
      </c>
      <c r="Y277" s="11" t="s">
        <v>303</v>
      </c>
      <c r="Z277" s="11" t="s">
        <v>1088</v>
      </c>
      <c r="AA277" s="13">
        <v>45698</v>
      </c>
      <c r="AB277" s="13">
        <v>45695</v>
      </c>
      <c r="AD277" s="16">
        <v>45715</v>
      </c>
      <c r="AE277" s="11">
        <v>840</v>
      </c>
      <c r="AF277" s="11">
        <v>-840</v>
      </c>
      <c r="AG277" s="14" t="s">
        <v>303</v>
      </c>
      <c r="AH277" s="6" t="str">
        <f>IF(Z277="","",IF(K277="","Please Provide Category",IF(ISNA(VLOOKUP(K277,'Spend Category '!$B$1:$B$134,1,0))=TRUE,"Provided Category is Incorrect","OK")))</f>
        <v>OK</v>
      </c>
    </row>
    <row r="278" spans="1:34" x14ac:dyDescent="0.35">
      <c r="A278" s="5" t="str">
        <f t="shared" si="4"/>
        <v>BRAZIL MANUAL INPUT</v>
      </c>
      <c r="B278" s="11" t="s">
        <v>525</v>
      </c>
      <c r="C278" s="14" t="s">
        <v>34</v>
      </c>
      <c r="D278" s="10" t="s">
        <v>527</v>
      </c>
      <c r="E278" s="10" t="s">
        <v>299</v>
      </c>
      <c r="F278" s="10" t="s">
        <v>33</v>
      </c>
      <c r="G278" s="14">
        <v>1000011532</v>
      </c>
      <c r="H278" s="14" t="s">
        <v>245</v>
      </c>
      <c r="J278" s="12"/>
      <c r="K278" s="11" t="s">
        <v>143</v>
      </c>
      <c r="M278" s="11" t="s">
        <v>143</v>
      </c>
      <c r="N278" s="11" t="s">
        <v>143</v>
      </c>
      <c r="R278" s="11" t="s">
        <v>525</v>
      </c>
      <c r="S278" s="11" t="s">
        <v>34</v>
      </c>
      <c r="T278" s="14" t="s">
        <v>672</v>
      </c>
      <c r="U278" s="16">
        <v>45687</v>
      </c>
      <c r="W278" s="17">
        <v>-1465.03</v>
      </c>
      <c r="X278" s="17">
        <v>-1465.03</v>
      </c>
      <c r="Y278" s="11" t="s">
        <v>303</v>
      </c>
      <c r="Z278" s="11" t="s">
        <v>1089</v>
      </c>
      <c r="AA278" s="13">
        <v>45698</v>
      </c>
      <c r="AB278" s="13">
        <v>45684</v>
      </c>
      <c r="AD278" s="16"/>
      <c r="AE278" s="11">
        <v>1465.03</v>
      </c>
      <c r="AF278" s="11">
        <v>-1465.03</v>
      </c>
      <c r="AG278" s="14" t="s">
        <v>303</v>
      </c>
      <c r="AH278" s="6" t="str">
        <f>IF(Z278="","",IF(K278="","Please Provide Category",IF(ISNA(VLOOKUP(K278,'Spend Category '!$B$1:$B$134,1,0))=TRUE,"Provided Category is Incorrect","OK")))</f>
        <v>OK</v>
      </c>
    </row>
    <row r="279" spans="1:34" x14ac:dyDescent="0.35">
      <c r="A279" s="5" t="str">
        <f t="shared" si="4"/>
        <v>BRAZIL MANUAL INPUT</v>
      </c>
      <c r="B279" s="11" t="s">
        <v>525</v>
      </c>
      <c r="C279" s="14" t="s">
        <v>34</v>
      </c>
      <c r="D279" s="10" t="s">
        <v>527</v>
      </c>
      <c r="E279" s="10" t="s">
        <v>299</v>
      </c>
      <c r="F279" s="10" t="s">
        <v>33</v>
      </c>
      <c r="G279" s="14">
        <v>1000011532</v>
      </c>
      <c r="H279" s="14" t="s">
        <v>245</v>
      </c>
      <c r="J279" s="12"/>
      <c r="K279" s="11" t="s">
        <v>143</v>
      </c>
      <c r="M279" s="11" t="s">
        <v>143</v>
      </c>
      <c r="N279" s="11" t="s">
        <v>143</v>
      </c>
      <c r="R279" s="11" t="s">
        <v>525</v>
      </c>
      <c r="S279" s="11" t="s">
        <v>34</v>
      </c>
      <c r="T279" s="14" t="s">
        <v>673</v>
      </c>
      <c r="U279" s="16">
        <v>45685</v>
      </c>
      <c r="W279" s="17">
        <v>-2930.06</v>
      </c>
      <c r="X279" s="17">
        <v>-2930.06</v>
      </c>
      <c r="Y279" s="11" t="s">
        <v>303</v>
      </c>
      <c r="Z279" s="11" t="s">
        <v>1090</v>
      </c>
      <c r="AA279" s="13">
        <v>45698</v>
      </c>
      <c r="AB279" s="13">
        <v>45684</v>
      </c>
      <c r="AD279" s="16"/>
      <c r="AE279" s="11">
        <v>2930.06</v>
      </c>
      <c r="AF279" s="11">
        <v>-2930.06</v>
      </c>
      <c r="AG279" s="14" t="s">
        <v>303</v>
      </c>
      <c r="AH279" s="6" t="str">
        <f>IF(Z279="","",IF(K279="","Please Provide Category",IF(ISNA(VLOOKUP(K279,'Spend Category '!$B$1:$B$134,1,0))=TRUE,"Provided Category is Incorrect","OK")))</f>
        <v>OK</v>
      </c>
    </row>
    <row r="280" spans="1:34" x14ac:dyDescent="0.35">
      <c r="A280" s="5" t="str">
        <f t="shared" si="4"/>
        <v>BRAZIL MANUAL INPUT</v>
      </c>
      <c r="B280" s="11" t="s">
        <v>526</v>
      </c>
      <c r="C280" s="14" t="s">
        <v>322</v>
      </c>
      <c r="D280" s="10" t="s">
        <v>528</v>
      </c>
      <c r="E280" s="10" t="s">
        <v>299</v>
      </c>
      <c r="F280" s="10" t="s">
        <v>33</v>
      </c>
      <c r="G280" s="14">
        <v>1000011530</v>
      </c>
      <c r="H280" s="14" t="s">
        <v>237</v>
      </c>
      <c r="J280" s="12"/>
      <c r="K280" s="11" t="s">
        <v>269</v>
      </c>
      <c r="M280" s="11" t="s">
        <v>269</v>
      </c>
      <c r="N280" s="11" t="s">
        <v>269</v>
      </c>
      <c r="R280" s="11" t="s">
        <v>526</v>
      </c>
      <c r="S280" s="11" t="s">
        <v>322</v>
      </c>
      <c r="T280" s="14" t="s">
        <v>674</v>
      </c>
      <c r="U280" s="16">
        <v>45694</v>
      </c>
      <c r="W280" s="17">
        <v>-961.5</v>
      </c>
      <c r="X280" s="17">
        <v>-961.5</v>
      </c>
      <c r="Y280" s="11" t="s">
        <v>303</v>
      </c>
      <c r="Z280" s="11" t="s">
        <v>1091</v>
      </c>
      <c r="AA280" s="13">
        <v>45698</v>
      </c>
      <c r="AB280" s="13">
        <v>45659</v>
      </c>
      <c r="AD280" s="16">
        <v>45698</v>
      </c>
      <c r="AE280" s="11">
        <v>961.5</v>
      </c>
      <c r="AF280" s="11">
        <v>-961.5</v>
      </c>
      <c r="AG280" s="14" t="s">
        <v>303</v>
      </c>
      <c r="AH280" s="6" t="str">
        <f>IF(Z280="","",IF(K280="","Please Provide Category",IF(ISNA(VLOOKUP(K280,'Spend Category '!$B$1:$B$134,1,0))=TRUE,"Provided Category is Incorrect","OK")))</f>
        <v>Provided Category is Incorrect</v>
      </c>
    </row>
    <row r="281" spans="1:34" x14ac:dyDescent="0.35">
      <c r="A281" s="5" t="str">
        <f t="shared" si="4"/>
        <v>BRAZIL MANUAL INPUT</v>
      </c>
      <c r="B281" s="11" t="s">
        <v>526</v>
      </c>
      <c r="C281" s="14" t="s">
        <v>322</v>
      </c>
      <c r="D281" s="10" t="s">
        <v>528</v>
      </c>
      <c r="E281" s="10" t="s">
        <v>299</v>
      </c>
      <c r="F281" s="10" t="s">
        <v>33</v>
      </c>
      <c r="G281" s="14">
        <v>1000011756</v>
      </c>
      <c r="H281" s="14" t="s">
        <v>546</v>
      </c>
      <c r="J281" s="12"/>
      <c r="K281" s="11" t="s">
        <v>110</v>
      </c>
      <c r="M281" s="11" t="s">
        <v>110</v>
      </c>
      <c r="N281" s="11" t="s">
        <v>110</v>
      </c>
      <c r="R281" s="11" t="s">
        <v>526</v>
      </c>
      <c r="S281" s="11" t="s">
        <v>322</v>
      </c>
      <c r="T281" s="14" t="s">
        <v>675</v>
      </c>
      <c r="U281" s="16">
        <v>45650</v>
      </c>
      <c r="W281" s="17">
        <v>-1635.01</v>
      </c>
      <c r="X281" s="17">
        <v>-1635.01</v>
      </c>
      <c r="Y281" s="11" t="s">
        <v>303</v>
      </c>
      <c r="Z281" s="11" t="s">
        <v>1092</v>
      </c>
      <c r="AA281" s="13">
        <v>45698</v>
      </c>
      <c r="AB281" s="13">
        <v>45698</v>
      </c>
      <c r="AD281" s="16"/>
      <c r="AE281" s="11">
        <v>1837.09</v>
      </c>
      <c r="AF281" s="11">
        <v>-1635.01</v>
      </c>
      <c r="AG281" s="14" t="s">
        <v>303</v>
      </c>
      <c r="AH281" s="6" t="str">
        <f>IF(Z281="","",IF(K281="","Please Provide Category",IF(ISNA(VLOOKUP(K281,'Spend Category '!$B$1:$B$134,1,0))=TRUE,"Provided Category is Incorrect","OK")))</f>
        <v>OK</v>
      </c>
    </row>
    <row r="282" spans="1:34" x14ac:dyDescent="0.35">
      <c r="A282" s="5" t="str">
        <f t="shared" si="4"/>
        <v>BRAZIL MANUAL INPUT</v>
      </c>
      <c r="B282" s="11" t="s">
        <v>525</v>
      </c>
      <c r="C282" s="14" t="s">
        <v>34</v>
      </c>
      <c r="D282" s="10" t="s">
        <v>527</v>
      </c>
      <c r="E282" s="10" t="s">
        <v>299</v>
      </c>
      <c r="F282" s="10" t="s">
        <v>33</v>
      </c>
      <c r="G282" s="14">
        <v>1000000669</v>
      </c>
      <c r="H282" s="14" t="s">
        <v>252</v>
      </c>
      <c r="J282" s="12"/>
      <c r="K282" s="11" t="s">
        <v>94</v>
      </c>
      <c r="M282" s="11" t="s">
        <v>94</v>
      </c>
      <c r="N282" s="11" t="s">
        <v>94</v>
      </c>
      <c r="R282" s="11" t="s">
        <v>525</v>
      </c>
      <c r="S282" s="11" t="s">
        <v>34</v>
      </c>
      <c r="T282" s="14" t="s">
        <v>472</v>
      </c>
      <c r="U282" s="16">
        <v>45372</v>
      </c>
      <c r="W282" s="17">
        <v>-1337.55</v>
      </c>
      <c r="X282" s="17">
        <v>-1337.55</v>
      </c>
      <c r="Y282" s="11" t="s">
        <v>303</v>
      </c>
      <c r="Z282" s="11" t="s">
        <v>1093</v>
      </c>
      <c r="AA282" s="13">
        <v>45698</v>
      </c>
      <c r="AB282" s="13">
        <v>45694</v>
      </c>
      <c r="AD282" s="16"/>
      <c r="AE282" s="11">
        <v>1337.55</v>
      </c>
      <c r="AF282" s="11">
        <v>-1337.55</v>
      </c>
      <c r="AG282" s="14" t="s">
        <v>303</v>
      </c>
      <c r="AH282" s="6" t="str">
        <f>IF(Z282="","",IF(K282="","Please Provide Category",IF(ISNA(VLOOKUP(K282,'Spend Category '!$B$1:$B$134,1,0))=TRUE,"Provided Category is Incorrect","OK")))</f>
        <v>OK</v>
      </c>
    </row>
    <row r="283" spans="1:34" x14ac:dyDescent="0.35">
      <c r="A283" s="5" t="str">
        <f t="shared" si="4"/>
        <v>BRAZIL MANUAL INPUT</v>
      </c>
      <c r="B283" s="11" t="s">
        <v>525</v>
      </c>
      <c r="C283" s="14" t="s">
        <v>34</v>
      </c>
      <c r="D283" s="10" t="s">
        <v>527</v>
      </c>
      <c r="E283" s="10" t="s">
        <v>299</v>
      </c>
      <c r="F283" s="10" t="s">
        <v>33</v>
      </c>
      <c r="G283" s="14">
        <v>1000000669</v>
      </c>
      <c r="H283" s="14" t="s">
        <v>252</v>
      </c>
      <c r="J283" s="12"/>
      <c r="K283" s="11" t="s">
        <v>94</v>
      </c>
      <c r="M283" s="11" t="s">
        <v>94</v>
      </c>
      <c r="N283" s="11" t="s">
        <v>94</v>
      </c>
      <c r="R283" s="11" t="s">
        <v>525</v>
      </c>
      <c r="S283" s="11" t="s">
        <v>34</v>
      </c>
      <c r="T283" s="14" t="s">
        <v>472</v>
      </c>
      <c r="U283" s="16">
        <v>45372</v>
      </c>
      <c r="W283" s="17">
        <v>-1337.55</v>
      </c>
      <c r="X283" s="17">
        <v>-1337.55</v>
      </c>
      <c r="Y283" s="11" t="s">
        <v>303</v>
      </c>
      <c r="Z283" s="11" t="s">
        <v>1094</v>
      </c>
      <c r="AA283" s="13">
        <v>45698</v>
      </c>
      <c r="AB283" s="13">
        <v>45694</v>
      </c>
      <c r="AD283" s="16"/>
      <c r="AE283" s="11">
        <v>1337.55</v>
      </c>
      <c r="AF283" s="11">
        <v>-1337.55</v>
      </c>
      <c r="AG283" s="14" t="s">
        <v>303</v>
      </c>
      <c r="AH283" s="6" t="str">
        <f>IF(Z283="","",IF(K283="","Please Provide Category",IF(ISNA(VLOOKUP(K283,'Spend Category '!$B$1:$B$134,1,0))=TRUE,"Provided Category is Incorrect","OK")))</f>
        <v>OK</v>
      </c>
    </row>
    <row r="284" spans="1:34" x14ac:dyDescent="0.35">
      <c r="A284" s="5" t="str">
        <f t="shared" si="4"/>
        <v>BRAZIL MANUAL INPUT</v>
      </c>
      <c r="B284" s="11" t="s">
        <v>525</v>
      </c>
      <c r="C284" s="14" t="s">
        <v>34</v>
      </c>
      <c r="D284" s="10" t="s">
        <v>527</v>
      </c>
      <c r="E284" s="10" t="s">
        <v>299</v>
      </c>
      <c r="F284" s="10" t="s">
        <v>33</v>
      </c>
      <c r="G284" s="14">
        <v>1000011372</v>
      </c>
      <c r="H284" s="14" t="s">
        <v>196</v>
      </c>
      <c r="J284" s="12"/>
      <c r="K284" s="11" t="s">
        <v>39</v>
      </c>
      <c r="M284" s="11" t="s">
        <v>39</v>
      </c>
      <c r="N284" s="11" t="s">
        <v>39</v>
      </c>
      <c r="R284" s="11" t="s">
        <v>525</v>
      </c>
      <c r="S284" s="11" t="s">
        <v>34</v>
      </c>
      <c r="T284" s="14" t="s">
        <v>676</v>
      </c>
      <c r="U284" s="16">
        <v>45681</v>
      </c>
      <c r="W284" s="17">
        <v>-32</v>
      </c>
      <c r="X284" s="17">
        <v>-32</v>
      </c>
      <c r="Y284" s="11" t="s">
        <v>303</v>
      </c>
      <c r="Z284" s="11" t="s">
        <v>1095</v>
      </c>
      <c r="AA284" s="13">
        <v>45698</v>
      </c>
      <c r="AB284" s="13">
        <v>45698</v>
      </c>
      <c r="AD284" s="16"/>
      <c r="AE284" s="11">
        <v>32</v>
      </c>
      <c r="AF284" s="11">
        <v>-32</v>
      </c>
      <c r="AG284" s="14" t="s">
        <v>303</v>
      </c>
      <c r="AH284" s="6" t="str">
        <f>IF(Z284="","",IF(K284="","Please Provide Category",IF(ISNA(VLOOKUP(K284,'Spend Category '!$B$1:$B$134,1,0))=TRUE,"Provided Category is Incorrect","OK")))</f>
        <v>OK</v>
      </c>
    </row>
    <row r="285" spans="1:34" x14ac:dyDescent="0.35">
      <c r="A285" s="5" t="str">
        <f t="shared" si="4"/>
        <v>BRAZIL MANUAL INPUT</v>
      </c>
      <c r="B285" s="11" t="s">
        <v>525</v>
      </c>
      <c r="C285" s="14" t="s">
        <v>34</v>
      </c>
      <c r="D285" s="10" t="s">
        <v>527</v>
      </c>
      <c r="E285" s="10" t="s">
        <v>299</v>
      </c>
      <c r="F285" s="10" t="s">
        <v>33</v>
      </c>
      <c r="G285" s="14">
        <v>1000011372</v>
      </c>
      <c r="H285" s="14" t="s">
        <v>196</v>
      </c>
      <c r="J285" s="12"/>
      <c r="K285" s="11" t="s">
        <v>39</v>
      </c>
      <c r="M285" s="11" t="s">
        <v>39</v>
      </c>
      <c r="N285" s="11" t="s">
        <v>39</v>
      </c>
      <c r="R285" s="11" t="s">
        <v>525</v>
      </c>
      <c r="S285" s="11" t="s">
        <v>34</v>
      </c>
      <c r="T285" s="14" t="s">
        <v>676</v>
      </c>
      <c r="U285" s="16">
        <v>45681</v>
      </c>
      <c r="W285" s="17">
        <v>-400</v>
      </c>
      <c r="X285" s="17">
        <v>-400</v>
      </c>
      <c r="Y285" s="11" t="s">
        <v>303</v>
      </c>
      <c r="Z285" s="11" t="s">
        <v>1096</v>
      </c>
      <c r="AA285" s="13">
        <v>45698</v>
      </c>
      <c r="AB285" s="13">
        <v>45698</v>
      </c>
      <c r="AD285" s="16"/>
      <c r="AE285" s="11">
        <v>400</v>
      </c>
      <c r="AF285" s="11">
        <v>-400</v>
      </c>
      <c r="AG285" s="14" t="s">
        <v>303</v>
      </c>
      <c r="AH285" s="6" t="str">
        <f>IF(Z285="","",IF(K285="","Please Provide Category",IF(ISNA(VLOOKUP(K285,'Spend Category '!$B$1:$B$134,1,0))=TRUE,"Provided Category is Incorrect","OK")))</f>
        <v>OK</v>
      </c>
    </row>
    <row r="286" spans="1:34" x14ac:dyDescent="0.35">
      <c r="A286" s="5" t="str">
        <f t="shared" si="4"/>
        <v>BRAZIL MANUAL INPUT</v>
      </c>
      <c r="B286" s="11" t="s">
        <v>525</v>
      </c>
      <c r="C286" s="14" t="s">
        <v>34</v>
      </c>
      <c r="D286" s="10" t="s">
        <v>527</v>
      </c>
      <c r="E286" s="10" t="s">
        <v>299</v>
      </c>
      <c r="F286" s="10" t="s">
        <v>33</v>
      </c>
      <c r="G286" s="14">
        <v>1000011585</v>
      </c>
      <c r="H286" s="14" t="s">
        <v>300</v>
      </c>
      <c r="J286" s="12"/>
      <c r="K286" s="11" t="s">
        <v>281</v>
      </c>
      <c r="M286" s="11" t="s">
        <v>281</v>
      </c>
      <c r="N286" s="11" t="s">
        <v>281</v>
      </c>
      <c r="R286" s="11" t="s">
        <v>525</v>
      </c>
      <c r="S286" s="11" t="s">
        <v>34</v>
      </c>
      <c r="T286" s="14" t="s">
        <v>677</v>
      </c>
      <c r="U286" s="16">
        <v>45691</v>
      </c>
      <c r="W286" s="17">
        <v>-263.06</v>
      </c>
      <c r="X286" s="17">
        <v>-263.06</v>
      </c>
      <c r="Y286" s="11" t="s">
        <v>303</v>
      </c>
      <c r="Z286" s="11" t="s">
        <v>1097</v>
      </c>
      <c r="AA286" s="13">
        <v>45698</v>
      </c>
      <c r="AB286" s="13">
        <v>45698</v>
      </c>
      <c r="AD286" s="16"/>
      <c r="AE286" s="11">
        <v>263.06</v>
      </c>
      <c r="AF286" s="11">
        <v>-263.06</v>
      </c>
      <c r="AG286" s="14" t="s">
        <v>303</v>
      </c>
      <c r="AH286" s="6" t="str">
        <f>IF(Z286="","",IF(K286="","Please Provide Category",IF(ISNA(VLOOKUP(K286,'Spend Category '!$B$1:$B$134,1,0))=TRUE,"Provided Category is Incorrect","OK")))</f>
        <v>Provided Category is Incorrect</v>
      </c>
    </row>
    <row r="287" spans="1:34" x14ac:dyDescent="0.35">
      <c r="A287" s="5" t="str">
        <f t="shared" si="4"/>
        <v>BRAZIL MANUAL INPUT</v>
      </c>
      <c r="B287" s="11" t="s">
        <v>525</v>
      </c>
      <c r="C287" s="14" t="s">
        <v>34</v>
      </c>
      <c r="D287" s="10" t="s">
        <v>527</v>
      </c>
      <c r="E287" s="10" t="s">
        <v>299</v>
      </c>
      <c r="F287" s="10" t="s">
        <v>33</v>
      </c>
      <c r="G287" s="14">
        <v>1000010232</v>
      </c>
      <c r="H287" s="14" t="s">
        <v>349</v>
      </c>
      <c r="J287" s="12"/>
      <c r="K287" s="11" t="s">
        <v>66</v>
      </c>
      <c r="M287" s="11" t="s">
        <v>66</v>
      </c>
      <c r="N287" s="11" t="s">
        <v>66</v>
      </c>
      <c r="R287" s="11" t="s">
        <v>525</v>
      </c>
      <c r="S287" s="11" t="s">
        <v>34</v>
      </c>
      <c r="T287" s="14" t="s">
        <v>474</v>
      </c>
      <c r="U287" s="16">
        <v>45663</v>
      </c>
      <c r="W287" s="17">
        <v>-7807.5</v>
      </c>
      <c r="X287" s="17">
        <v>-7807.5</v>
      </c>
      <c r="Y287" s="11" t="s">
        <v>303</v>
      </c>
      <c r="Z287" s="11" t="s">
        <v>1098</v>
      </c>
      <c r="AA287" s="13">
        <v>45698</v>
      </c>
      <c r="AB287" s="13">
        <v>45698</v>
      </c>
      <c r="AD287" s="16"/>
      <c r="AE287" s="11">
        <v>7926.4</v>
      </c>
      <c r="AF287" s="11">
        <v>-7807.5</v>
      </c>
      <c r="AG287" s="14" t="s">
        <v>303</v>
      </c>
      <c r="AH287" s="6" t="str">
        <f>IF(Z287="","",IF(K287="","Please Provide Category",IF(ISNA(VLOOKUP(K287,'Spend Category '!$B$1:$B$134,1,0))=TRUE,"Provided Category is Incorrect","OK")))</f>
        <v>OK</v>
      </c>
    </row>
    <row r="288" spans="1:34" x14ac:dyDescent="0.35">
      <c r="A288" s="5" t="str">
        <f t="shared" si="4"/>
        <v>BRAZIL MANUAL INPUT</v>
      </c>
      <c r="B288" s="11" t="s">
        <v>526</v>
      </c>
      <c r="C288" s="14" t="s">
        <v>322</v>
      </c>
      <c r="D288" s="10" t="s">
        <v>528</v>
      </c>
      <c r="E288" s="10" t="s">
        <v>299</v>
      </c>
      <c r="F288" s="10" t="s">
        <v>33</v>
      </c>
      <c r="G288" s="14">
        <v>1000000669</v>
      </c>
      <c r="H288" s="14" t="s">
        <v>252</v>
      </c>
      <c r="J288" s="12"/>
      <c r="K288" s="11" t="s">
        <v>94</v>
      </c>
      <c r="M288" s="11" t="s">
        <v>94</v>
      </c>
      <c r="N288" s="11" t="s">
        <v>94</v>
      </c>
      <c r="R288" s="11" t="s">
        <v>526</v>
      </c>
      <c r="S288" s="11" t="s">
        <v>322</v>
      </c>
      <c r="T288" s="14" t="s">
        <v>678</v>
      </c>
      <c r="U288" s="16">
        <v>45516</v>
      </c>
      <c r="W288" s="17">
        <v>-2675.1</v>
      </c>
      <c r="X288" s="17">
        <v>-2675.1</v>
      </c>
      <c r="Y288" s="11" t="s">
        <v>303</v>
      </c>
      <c r="Z288" s="11" t="s">
        <v>1099</v>
      </c>
      <c r="AA288" s="13">
        <v>45698</v>
      </c>
      <c r="AB288" s="13">
        <v>45694</v>
      </c>
      <c r="AD288" s="16"/>
      <c r="AE288" s="11">
        <v>2675.1</v>
      </c>
      <c r="AF288" s="11">
        <v>-2675.1</v>
      </c>
      <c r="AG288" s="14" t="s">
        <v>303</v>
      </c>
      <c r="AH288" s="6" t="str">
        <f>IF(Z288="","",IF(K288="","Please Provide Category",IF(ISNA(VLOOKUP(K288,'Spend Category '!$B$1:$B$134,1,0))=TRUE,"Provided Category is Incorrect","OK")))</f>
        <v>OK</v>
      </c>
    </row>
    <row r="289" spans="1:34" x14ac:dyDescent="0.35">
      <c r="A289" s="5" t="str">
        <f t="shared" si="4"/>
        <v>BRAZIL MANUAL INPUT</v>
      </c>
      <c r="B289" s="11" t="s">
        <v>526</v>
      </c>
      <c r="C289" s="14" t="s">
        <v>322</v>
      </c>
      <c r="D289" s="10" t="s">
        <v>528</v>
      </c>
      <c r="E289" s="10" t="s">
        <v>299</v>
      </c>
      <c r="F289" s="10" t="s">
        <v>33</v>
      </c>
      <c r="G289" s="14">
        <v>1000011697</v>
      </c>
      <c r="H289" s="14" t="s">
        <v>547</v>
      </c>
      <c r="J289" s="12"/>
      <c r="K289" s="11" t="s">
        <v>88</v>
      </c>
      <c r="M289" s="11" t="s">
        <v>88</v>
      </c>
      <c r="N289" s="11" t="s">
        <v>88</v>
      </c>
      <c r="R289" s="11" t="s">
        <v>526</v>
      </c>
      <c r="S289" s="11" t="s">
        <v>322</v>
      </c>
      <c r="T289" s="14" t="s">
        <v>679</v>
      </c>
      <c r="U289" s="16">
        <v>45511</v>
      </c>
      <c r="W289" s="17">
        <v>-670.5</v>
      </c>
      <c r="X289" s="17">
        <v>-670.5</v>
      </c>
      <c r="Y289" s="11" t="s">
        <v>303</v>
      </c>
      <c r="Z289" s="11" t="s">
        <v>1100</v>
      </c>
      <c r="AA289" s="13">
        <v>45698</v>
      </c>
      <c r="AB289" s="13">
        <v>45695</v>
      </c>
      <c r="AD289" s="16">
        <v>45712</v>
      </c>
      <c r="AE289" s="11">
        <v>670.5</v>
      </c>
      <c r="AF289" s="11">
        <v>-670.5</v>
      </c>
      <c r="AG289" s="14" t="s">
        <v>303</v>
      </c>
      <c r="AH289" s="6" t="str">
        <f>IF(Z289="","",IF(K289="","Please Provide Category",IF(ISNA(VLOOKUP(K289,'Spend Category '!$B$1:$B$134,1,0))=TRUE,"Provided Category is Incorrect","OK")))</f>
        <v>OK</v>
      </c>
    </row>
    <row r="290" spans="1:34" x14ac:dyDescent="0.35">
      <c r="A290" s="5" t="str">
        <f t="shared" si="4"/>
        <v>BRAZIL MANUAL INPUT</v>
      </c>
      <c r="B290" s="11" t="s">
        <v>526</v>
      </c>
      <c r="C290" s="14" t="s">
        <v>322</v>
      </c>
      <c r="D290" s="10" t="s">
        <v>528</v>
      </c>
      <c r="E290" s="10" t="s">
        <v>299</v>
      </c>
      <c r="F290" s="10" t="s">
        <v>33</v>
      </c>
      <c r="G290" s="14">
        <v>1000010024</v>
      </c>
      <c r="H290" s="14" t="s">
        <v>363</v>
      </c>
      <c r="J290" s="12"/>
      <c r="K290" s="11" t="s">
        <v>41</v>
      </c>
      <c r="M290" s="11" t="s">
        <v>41</v>
      </c>
      <c r="N290" s="11" t="s">
        <v>41</v>
      </c>
      <c r="R290" s="11" t="s">
        <v>526</v>
      </c>
      <c r="S290" s="11" t="s">
        <v>322</v>
      </c>
      <c r="T290" s="14" t="s">
        <v>680</v>
      </c>
      <c r="U290" s="16">
        <v>45695</v>
      </c>
      <c r="W290" s="17">
        <v>-262938.92</v>
      </c>
      <c r="X290" s="17">
        <v>-262938.92</v>
      </c>
      <c r="Y290" s="11" t="s">
        <v>303</v>
      </c>
      <c r="Z290" s="11" t="s">
        <v>1101</v>
      </c>
      <c r="AA290" s="13">
        <v>45698</v>
      </c>
      <c r="AB290" s="13">
        <v>45691</v>
      </c>
      <c r="AD290" s="16">
        <v>45705</v>
      </c>
      <c r="AE290" s="11">
        <v>262938.92</v>
      </c>
      <c r="AF290" s="11">
        <v>-262938.92</v>
      </c>
      <c r="AG290" s="14" t="s">
        <v>303</v>
      </c>
      <c r="AH290" s="6" t="str">
        <f>IF(Z290="","",IF(K290="","Please Provide Category",IF(ISNA(VLOOKUP(K290,'Spend Category '!$B$1:$B$134,1,0))=TRUE,"Provided Category is Incorrect","OK")))</f>
        <v>OK</v>
      </c>
    </row>
    <row r="291" spans="1:34" x14ac:dyDescent="0.35">
      <c r="A291" s="5" t="str">
        <f t="shared" si="4"/>
        <v>BRAZIL MANUAL INPUT</v>
      </c>
      <c r="B291" s="11" t="s">
        <v>526</v>
      </c>
      <c r="C291" s="14" t="s">
        <v>322</v>
      </c>
      <c r="D291" s="10" t="s">
        <v>528</v>
      </c>
      <c r="E291" s="10" t="s">
        <v>299</v>
      </c>
      <c r="F291" s="10" t="s">
        <v>33</v>
      </c>
      <c r="G291" s="14">
        <v>1000010182</v>
      </c>
      <c r="H291" s="14" t="s">
        <v>250</v>
      </c>
      <c r="J291" s="12"/>
      <c r="K291" s="11" t="s">
        <v>72</v>
      </c>
      <c r="M291" s="11" t="s">
        <v>72</v>
      </c>
      <c r="N291" s="11" t="s">
        <v>72</v>
      </c>
      <c r="R291" s="11" t="s">
        <v>526</v>
      </c>
      <c r="S291" s="11" t="s">
        <v>322</v>
      </c>
      <c r="T291" s="14" t="s">
        <v>431</v>
      </c>
      <c r="U291" s="16">
        <v>45650</v>
      </c>
      <c r="W291" s="17">
        <v>-872.38</v>
      </c>
      <c r="X291" s="17">
        <v>-872.38</v>
      </c>
      <c r="Y291" s="11" t="s">
        <v>303</v>
      </c>
      <c r="Z291" s="11" t="s">
        <v>1102</v>
      </c>
      <c r="AA291" s="13">
        <v>45698</v>
      </c>
      <c r="AB291" s="13">
        <v>45698</v>
      </c>
      <c r="AD291" s="16"/>
      <c r="AE291" s="11">
        <v>872.38</v>
      </c>
      <c r="AF291" s="11">
        <v>-872.38</v>
      </c>
      <c r="AG291" s="14" t="s">
        <v>303</v>
      </c>
      <c r="AH291" s="6" t="str">
        <f>IF(Z291="","",IF(K291="","Please Provide Category",IF(ISNA(VLOOKUP(K291,'Spend Category '!$B$1:$B$134,1,0))=TRUE,"Provided Category is Incorrect","OK")))</f>
        <v>OK</v>
      </c>
    </row>
    <row r="292" spans="1:34" x14ac:dyDescent="0.35">
      <c r="A292" s="5" t="str">
        <f t="shared" si="4"/>
        <v>BRAZIL MANUAL INPUT</v>
      </c>
      <c r="B292" s="11" t="s">
        <v>525</v>
      </c>
      <c r="C292" s="14" t="s">
        <v>34</v>
      </c>
      <c r="D292" s="10" t="s">
        <v>527</v>
      </c>
      <c r="E292" s="10" t="s">
        <v>299</v>
      </c>
      <c r="F292" s="10" t="s">
        <v>33</v>
      </c>
      <c r="G292" s="14">
        <v>1000004387</v>
      </c>
      <c r="H292" s="14" t="s">
        <v>236</v>
      </c>
      <c r="J292" s="12"/>
      <c r="K292" s="11" t="s">
        <v>154</v>
      </c>
      <c r="M292" s="11" t="s">
        <v>154</v>
      </c>
      <c r="N292" s="11" t="s">
        <v>154</v>
      </c>
      <c r="R292" s="11" t="s">
        <v>525</v>
      </c>
      <c r="S292" s="11" t="s">
        <v>34</v>
      </c>
      <c r="T292" s="14" t="s">
        <v>460</v>
      </c>
      <c r="U292" s="16">
        <v>45645</v>
      </c>
      <c r="W292" s="17">
        <v>-238.65</v>
      </c>
      <c r="X292" s="17">
        <v>-238.65</v>
      </c>
      <c r="Y292" s="11" t="s">
        <v>303</v>
      </c>
      <c r="Z292" s="11" t="s">
        <v>1103</v>
      </c>
      <c r="AA292" s="13">
        <v>45698</v>
      </c>
      <c r="AB292" s="13">
        <v>45691</v>
      </c>
      <c r="AD292" s="16"/>
      <c r="AE292" s="11">
        <v>238.65</v>
      </c>
      <c r="AF292" s="11">
        <v>-238.65</v>
      </c>
      <c r="AG292" s="14" t="s">
        <v>303</v>
      </c>
      <c r="AH292" s="6" t="str">
        <f>IF(Z292="","",IF(K292="","Please Provide Category",IF(ISNA(VLOOKUP(K292,'Spend Category '!$B$1:$B$134,1,0))=TRUE,"Provided Category is Incorrect","OK")))</f>
        <v>OK</v>
      </c>
    </row>
    <row r="293" spans="1:34" x14ac:dyDescent="0.35">
      <c r="A293" s="5" t="str">
        <f t="shared" si="4"/>
        <v>BRAZIL MANUAL INPUT</v>
      </c>
      <c r="B293" s="11" t="s">
        <v>525</v>
      </c>
      <c r="C293" s="14" t="s">
        <v>34</v>
      </c>
      <c r="D293" s="10" t="s">
        <v>527</v>
      </c>
      <c r="E293" s="10" t="s">
        <v>299</v>
      </c>
      <c r="F293" s="10" t="s">
        <v>33</v>
      </c>
      <c r="G293" s="14">
        <v>1000004387</v>
      </c>
      <c r="H293" s="14" t="s">
        <v>236</v>
      </c>
      <c r="J293" s="12"/>
      <c r="K293" s="11" t="s">
        <v>154</v>
      </c>
      <c r="M293" s="11" t="s">
        <v>154</v>
      </c>
      <c r="N293" s="11" t="s">
        <v>154</v>
      </c>
      <c r="R293" s="11" t="s">
        <v>525</v>
      </c>
      <c r="S293" s="11" t="s">
        <v>34</v>
      </c>
      <c r="T293" s="14" t="s">
        <v>459</v>
      </c>
      <c r="U293" s="16">
        <v>45653</v>
      </c>
      <c r="W293" s="17">
        <v>-233.9</v>
      </c>
      <c r="X293" s="17">
        <v>-233.9</v>
      </c>
      <c r="Y293" s="11" t="s">
        <v>303</v>
      </c>
      <c r="Z293" s="11" t="s">
        <v>1104</v>
      </c>
      <c r="AA293" s="13">
        <v>45698</v>
      </c>
      <c r="AB293" s="13">
        <v>45691</v>
      </c>
      <c r="AD293" s="16"/>
      <c r="AE293" s="11">
        <v>233.9</v>
      </c>
      <c r="AF293" s="11">
        <v>-233.9</v>
      </c>
      <c r="AG293" s="14" t="s">
        <v>303</v>
      </c>
      <c r="AH293" s="6" t="str">
        <f>IF(Z293="","",IF(K293="","Please Provide Category",IF(ISNA(VLOOKUP(K293,'Spend Category '!$B$1:$B$134,1,0))=TRUE,"Provided Category is Incorrect","OK")))</f>
        <v>OK</v>
      </c>
    </row>
    <row r="294" spans="1:34" x14ac:dyDescent="0.35">
      <c r="A294" s="5" t="str">
        <f t="shared" si="4"/>
        <v>BRAZIL MANUAL INPUT</v>
      </c>
      <c r="B294" s="11" t="s">
        <v>525</v>
      </c>
      <c r="C294" s="14" t="s">
        <v>34</v>
      </c>
      <c r="D294" s="10" t="s">
        <v>527</v>
      </c>
      <c r="E294" s="10" t="s">
        <v>299</v>
      </c>
      <c r="F294" s="10" t="s">
        <v>33</v>
      </c>
      <c r="G294" s="14">
        <v>1000004387</v>
      </c>
      <c r="H294" s="14" t="s">
        <v>236</v>
      </c>
      <c r="J294" s="12"/>
      <c r="K294" s="11" t="s">
        <v>154</v>
      </c>
      <c r="M294" s="11" t="s">
        <v>154</v>
      </c>
      <c r="N294" s="11" t="s">
        <v>154</v>
      </c>
      <c r="R294" s="11" t="s">
        <v>525</v>
      </c>
      <c r="S294" s="11" t="s">
        <v>34</v>
      </c>
      <c r="T294" s="14" t="s">
        <v>456</v>
      </c>
      <c r="U294" s="16">
        <v>45652</v>
      </c>
      <c r="W294" s="17">
        <v>-225.36</v>
      </c>
      <c r="X294" s="17">
        <v>-225.36</v>
      </c>
      <c r="Y294" s="11" t="s">
        <v>303</v>
      </c>
      <c r="Z294" s="11" t="s">
        <v>1105</v>
      </c>
      <c r="AA294" s="13">
        <v>45698</v>
      </c>
      <c r="AB294" s="13">
        <v>45691</v>
      </c>
      <c r="AD294" s="16"/>
      <c r="AE294" s="11">
        <v>225.36</v>
      </c>
      <c r="AF294" s="11">
        <v>-225.36</v>
      </c>
      <c r="AG294" s="14" t="s">
        <v>303</v>
      </c>
      <c r="AH294" s="6" t="str">
        <f>IF(Z294="","",IF(K294="","Please Provide Category",IF(ISNA(VLOOKUP(K294,'Spend Category '!$B$1:$B$134,1,0))=TRUE,"Provided Category is Incorrect","OK")))</f>
        <v>OK</v>
      </c>
    </row>
    <row r="295" spans="1:34" x14ac:dyDescent="0.35">
      <c r="A295" s="5" t="str">
        <f t="shared" si="4"/>
        <v>BRAZIL MANUAL INPUT</v>
      </c>
      <c r="B295" s="11" t="s">
        <v>525</v>
      </c>
      <c r="C295" s="14" t="s">
        <v>34</v>
      </c>
      <c r="D295" s="10" t="s">
        <v>527</v>
      </c>
      <c r="E295" s="10" t="s">
        <v>299</v>
      </c>
      <c r="F295" s="10" t="s">
        <v>33</v>
      </c>
      <c r="G295" s="14">
        <v>1000010147</v>
      </c>
      <c r="H295" s="14" t="s">
        <v>197</v>
      </c>
      <c r="J295" s="12"/>
      <c r="K295" s="11" t="s">
        <v>39</v>
      </c>
      <c r="M295" s="11" t="s">
        <v>39</v>
      </c>
      <c r="N295" s="11" t="s">
        <v>39</v>
      </c>
      <c r="R295" s="11" t="s">
        <v>525</v>
      </c>
      <c r="S295" s="11" t="s">
        <v>34</v>
      </c>
      <c r="T295" s="14" t="s">
        <v>454</v>
      </c>
      <c r="U295" s="16">
        <v>45639</v>
      </c>
      <c r="W295" s="17">
        <v>-75696</v>
      </c>
      <c r="X295" s="17">
        <v>-75696</v>
      </c>
      <c r="Y295" s="11" t="s">
        <v>303</v>
      </c>
      <c r="Z295" s="11" t="s">
        <v>1106</v>
      </c>
      <c r="AA295" s="13">
        <v>45698</v>
      </c>
      <c r="AB295" s="13">
        <v>45693</v>
      </c>
      <c r="AD295" s="16">
        <v>45716</v>
      </c>
      <c r="AE295" s="11">
        <v>75696</v>
      </c>
      <c r="AF295" s="11">
        <v>-75696</v>
      </c>
      <c r="AG295" s="14" t="s">
        <v>303</v>
      </c>
      <c r="AH295" s="6" t="str">
        <f>IF(Z295="","",IF(K295="","Please Provide Category",IF(ISNA(VLOOKUP(K295,'Spend Category '!$B$1:$B$134,1,0))=TRUE,"Provided Category is Incorrect","OK")))</f>
        <v>OK</v>
      </c>
    </row>
    <row r="296" spans="1:34" x14ac:dyDescent="0.35">
      <c r="A296" s="5" t="str">
        <f t="shared" si="4"/>
        <v>BRAZIL MANUAL INPUT</v>
      </c>
      <c r="B296" s="11" t="s">
        <v>526</v>
      </c>
      <c r="C296" s="14" t="s">
        <v>322</v>
      </c>
      <c r="D296" s="10" t="s">
        <v>528</v>
      </c>
      <c r="E296" s="10" t="s">
        <v>299</v>
      </c>
      <c r="F296" s="10" t="s">
        <v>33</v>
      </c>
      <c r="G296" s="14">
        <v>1000010147</v>
      </c>
      <c r="H296" s="14" t="s">
        <v>197</v>
      </c>
      <c r="J296" s="12"/>
      <c r="K296" s="11" t="s">
        <v>39</v>
      </c>
      <c r="M296" s="11" t="s">
        <v>39</v>
      </c>
      <c r="N296" s="11" t="s">
        <v>39</v>
      </c>
      <c r="R296" s="11" t="s">
        <v>526</v>
      </c>
      <c r="S296" s="11" t="s">
        <v>322</v>
      </c>
      <c r="T296" s="14" t="s">
        <v>453</v>
      </c>
      <c r="U296" s="16">
        <v>45639</v>
      </c>
      <c r="W296" s="17">
        <v>-6960</v>
      </c>
      <c r="X296" s="17">
        <v>-6960</v>
      </c>
      <c r="Y296" s="11" t="s">
        <v>303</v>
      </c>
      <c r="Z296" s="11" t="s">
        <v>1107</v>
      </c>
      <c r="AA296" s="13">
        <v>45698</v>
      </c>
      <c r="AB296" s="13">
        <v>45693</v>
      </c>
      <c r="AD296" s="16">
        <v>45716</v>
      </c>
      <c r="AE296" s="11">
        <v>6960</v>
      </c>
      <c r="AF296" s="11">
        <v>-6960</v>
      </c>
      <c r="AG296" s="14" t="s">
        <v>303</v>
      </c>
      <c r="AH296" s="6" t="str">
        <f>IF(Z296="","",IF(K296="","Please Provide Category",IF(ISNA(VLOOKUP(K296,'Spend Category '!$B$1:$B$134,1,0))=TRUE,"Provided Category is Incorrect","OK")))</f>
        <v>OK</v>
      </c>
    </row>
    <row r="297" spans="1:34" x14ac:dyDescent="0.35">
      <c r="A297" s="5" t="str">
        <f t="shared" si="4"/>
        <v>BRAZIL MANUAL INPUT</v>
      </c>
      <c r="B297" s="11" t="s">
        <v>526</v>
      </c>
      <c r="C297" s="14" t="s">
        <v>322</v>
      </c>
      <c r="D297" s="10" t="s">
        <v>528</v>
      </c>
      <c r="E297" s="10" t="s">
        <v>299</v>
      </c>
      <c r="F297" s="10" t="s">
        <v>33</v>
      </c>
      <c r="G297" s="14">
        <v>1000010024</v>
      </c>
      <c r="H297" s="14" t="s">
        <v>363</v>
      </c>
      <c r="J297" s="12"/>
      <c r="K297" s="11" t="s">
        <v>41</v>
      </c>
      <c r="M297" s="11" t="s">
        <v>41</v>
      </c>
      <c r="N297" s="11" t="s">
        <v>41</v>
      </c>
      <c r="R297" s="11" t="s">
        <v>526</v>
      </c>
      <c r="S297" s="11" t="s">
        <v>322</v>
      </c>
      <c r="T297" s="14" t="s">
        <v>680</v>
      </c>
      <c r="U297" s="16">
        <v>45695</v>
      </c>
      <c r="W297" s="17">
        <v>-15562.73</v>
      </c>
      <c r="X297" s="17">
        <v>-15562.73</v>
      </c>
      <c r="Y297" s="11" t="s">
        <v>303</v>
      </c>
      <c r="Z297" s="11" t="s">
        <v>1108</v>
      </c>
      <c r="AA297" s="13">
        <v>45698</v>
      </c>
      <c r="AB297" s="13">
        <v>45694</v>
      </c>
      <c r="AD297" s="16">
        <v>45713</v>
      </c>
      <c r="AE297" s="11">
        <v>15562.73</v>
      </c>
      <c r="AF297" s="11">
        <v>-15562.73</v>
      </c>
      <c r="AG297" s="14" t="s">
        <v>303</v>
      </c>
      <c r="AH297" s="6" t="str">
        <f>IF(Z297="","",IF(K297="","Please Provide Category",IF(ISNA(VLOOKUP(K297,'Spend Category '!$B$1:$B$134,1,0))=TRUE,"Provided Category is Incorrect","OK")))</f>
        <v>OK</v>
      </c>
    </row>
    <row r="298" spans="1:34" x14ac:dyDescent="0.35">
      <c r="A298" s="5" t="str">
        <f t="shared" si="4"/>
        <v>BRAZIL MANUAL INPUT</v>
      </c>
      <c r="B298" s="11" t="s">
        <v>525</v>
      </c>
      <c r="C298" s="14" t="s">
        <v>34</v>
      </c>
      <c r="D298" s="10" t="s">
        <v>527</v>
      </c>
      <c r="E298" s="10" t="s">
        <v>299</v>
      </c>
      <c r="F298" s="10" t="s">
        <v>33</v>
      </c>
      <c r="G298" s="14">
        <v>1000002346</v>
      </c>
      <c r="H298" s="14" t="s">
        <v>548</v>
      </c>
      <c r="J298" s="12"/>
      <c r="K298" s="11" t="s">
        <v>67</v>
      </c>
      <c r="M298" s="11" t="s">
        <v>67</v>
      </c>
      <c r="N298" s="11" t="s">
        <v>67</v>
      </c>
      <c r="R298" s="11" t="s">
        <v>525</v>
      </c>
      <c r="S298" s="11" t="s">
        <v>34</v>
      </c>
      <c r="T298" s="14" t="s">
        <v>681</v>
      </c>
      <c r="U298" s="16">
        <v>45698</v>
      </c>
      <c r="W298" s="17">
        <v>-15195.59</v>
      </c>
      <c r="X298" s="17">
        <v>-15195.59</v>
      </c>
      <c r="Y298" s="11" t="s">
        <v>303</v>
      </c>
      <c r="Z298" s="11" t="s">
        <v>1109</v>
      </c>
      <c r="AA298" s="13">
        <v>45698</v>
      </c>
      <c r="AB298" s="13">
        <v>45693</v>
      </c>
      <c r="AD298" s="16"/>
      <c r="AE298" s="11">
        <v>15427</v>
      </c>
      <c r="AF298" s="11">
        <v>-15195.59</v>
      </c>
      <c r="AG298" s="14" t="s">
        <v>303</v>
      </c>
      <c r="AH298" s="6" t="str">
        <f>IF(Z298="","",IF(K298="","Please Provide Category",IF(ISNA(VLOOKUP(K298,'Spend Category '!$B$1:$B$134,1,0))=TRUE,"Provided Category is Incorrect","OK")))</f>
        <v>OK</v>
      </c>
    </row>
    <row r="299" spans="1:34" x14ac:dyDescent="0.35">
      <c r="A299" s="5" t="str">
        <f t="shared" si="4"/>
        <v>BRAZIL MANUAL INPUT</v>
      </c>
      <c r="B299" s="11" t="s">
        <v>525</v>
      </c>
      <c r="C299" s="14" t="s">
        <v>34</v>
      </c>
      <c r="D299" s="10" t="s">
        <v>527</v>
      </c>
      <c r="E299" s="10" t="s">
        <v>299</v>
      </c>
      <c r="F299" s="10" t="s">
        <v>33</v>
      </c>
      <c r="G299" s="14">
        <v>1000011515</v>
      </c>
      <c r="H299" s="14" t="s">
        <v>202</v>
      </c>
      <c r="J299" s="12"/>
      <c r="K299" s="11" t="s">
        <v>118</v>
      </c>
      <c r="M299" s="11" t="s">
        <v>118</v>
      </c>
      <c r="N299" s="11" t="s">
        <v>118</v>
      </c>
      <c r="R299" s="11" t="s">
        <v>525</v>
      </c>
      <c r="S299" s="11" t="s">
        <v>34</v>
      </c>
      <c r="T299" s="14" t="s">
        <v>682</v>
      </c>
      <c r="U299" s="16">
        <v>45694</v>
      </c>
      <c r="W299" s="17">
        <v>-42300</v>
      </c>
      <c r="X299" s="17">
        <v>-42300</v>
      </c>
      <c r="Y299" s="11" t="s">
        <v>303</v>
      </c>
      <c r="Z299" s="11" t="s">
        <v>1110</v>
      </c>
      <c r="AA299" s="13">
        <v>45698</v>
      </c>
      <c r="AB299" s="13">
        <v>45698</v>
      </c>
      <c r="AD299" s="16">
        <v>45701</v>
      </c>
      <c r="AE299" s="11">
        <v>42300</v>
      </c>
      <c r="AF299" s="11">
        <v>-42300</v>
      </c>
      <c r="AG299" s="14" t="s">
        <v>303</v>
      </c>
      <c r="AH299" s="6" t="str">
        <f>IF(Z299="","",IF(K299="","Please Provide Category",IF(ISNA(VLOOKUP(K299,'Spend Category '!$B$1:$B$134,1,0))=TRUE,"Provided Category is Incorrect","OK")))</f>
        <v>OK</v>
      </c>
    </row>
    <row r="300" spans="1:34" x14ac:dyDescent="0.35">
      <c r="A300" s="5" t="str">
        <f t="shared" si="4"/>
        <v>BRAZIL MANUAL INPUT</v>
      </c>
      <c r="B300" s="11" t="s">
        <v>526</v>
      </c>
      <c r="C300" s="14" t="s">
        <v>322</v>
      </c>
      <c r="D300" s="10" t="s">
        <v>528</v>
      </c>
      <c r="E300" s="10" t="s">
        <v>299</v>
      </c>
      <c r="F300" s="10" t="s">
        <v>33</v>
      </c>
      <c r="G300" s="14">
        <v>1000011310</v>
      </c>
      <c r="H300" s="14" t="s">
        <v>312</v>
      </c>
      <c r="J300" s="12"/>
      <c r="K300" s="11" t="s">
        <v>74</v>
      </c>
      <c r="M300" s="11" t="s">
        <v>74</v>
      </c>
      <c r="N300" s="11" t="s">
        <v>74</v>
      </c>
      <c r="R300" s="11" t="s">
        <v>526</v>
      </c>
      <c r="S300" s="11" t="s">
        <v>322</v>
      </c>
      <c r="T300" s="14" t="s">
        <v>683</v>
      </c>
      <c r="U300" s="16">
        <v>45650</v>
      </c>
      <c r="W300" s="17">
        <v>-647.16</v>
      </c>
      <c r="X300" s="17">
        <v>-647.16</v>
      </c>
      <c r="Y300" s="11" t="s">
        <v>303</v>
      </c>
      <c r="Z300" s="11" t="s">
        <v>1111</v>
      </c>
      <c r="AA300" s="13">
        <v>45699</v>
      </c>
      <c r="AB300" s="13">
        <v>45698</v>
      </c>
      <c r="AD300" s="16"/>
      <c r="AE300" s="11">
        <v>647.16</v>
      </c>
      <c r="AF300" s="11">
        <v>-647.16</v>
      </c>
      <c r="AG300" s="14" t="s">
        <v>303</v>
      </c>
      <c r="AH300" s="6" t="str">
        <f>IF(Z300="","",IF(K300="","Please Provide Category",IF(ISNA(VLOOKUP(K300,'Spend Category '!$B$1:$B$134,1,0))=TRUE,"Provided Category is Incorrect","OK")))</f>
        <v>OK</v>
      </c>
    </row>
    <row r="301" spans="1:34" x14ac:dyDescent="0.35">
      <c r="A301" s="5" t="str">
        <f t="shared" si="4"/>
        <v>BRAZIL MANUAL INPUT</v>
      </c>
      <c r="B301" s="11" t="s">
        <v>525</v>
      </c>
      <c r="C301" s="14" t="s">
        <v>34</v>
      </c>
      <c r="D301" s="10" t="s">
        <v>527</v>
      </c>
      <c r="E301" s="10" t="s">
        <v>299</v>
      </c>
      <c r="F301" s="10" t="s">
        <v>33</v>
      </c>
      <c r="G301" s="14">
        <v>1000002396</v>
      </c>
      <c r="H301" s="14" t="s">
        <v>251</v>
      </c>
      <c r="J301" s="12"/>
      <c r="K301" s="11" t="s">
        <v>76</v>
      </c>
      <c r="M301" s="11" t="s">
        <v>76</v>
      </c>
      <c r="N301" s="11" t="s">
        <v>76</v>
      </c>
      <c r="R301" s="11" t="s">
        <v>525</v>
      </c>
      <c r="S301" s="11" t="s">
        <v>34</v>
      </c>
      <c r="T301" s="14" t="s">
        <v>284</v>
      </c>
      <c r="U301" s="16">
        <v>45293</v>
      </c>
      <c r="W301" s="17">
        <v>-125.01</v>
      </c>
      <c r="X301" s="17">
        <v>-125.01</v>
      </c>
      <c r="Y301" s="11" t="s">
        <v>303</v>
      </c>
      <c r="Z301" s="11" t="s">
        <v>1112</v>
      </c>
      <c r="AA301" s="13">
        <v>45699</v>
      </c>
      <c r="AB301" s="13">
        <v>45698</v>
      </c>
      <c r="AD301" s="16">
        <v>45709</v>
      </c>
      <c r="AE301" s="11">
        <v>125.01</v>
      </c>
      <c r="AF301" s="11">
        <v>-125.01</v>
      </c>
      <c r="AG301" s="14" t="s">
        <v>303</v>
      </c>
      <c r="AH301" s="6" t="str">
        <f>IF(Z301="","",IF(K301="","Please Provide Category",IF(ISNA(VLOOKUP(K301,'Spend Category '!$B$1:$B$134,1,0))=TRUE,"Provided Category is Incorrect","OK")))</f>
        <v>OK</v>
      </c>
    </row>
    <row r="302" spans="1:34" x14ac:dyDescent="0.35">
      <c r="A302" s="5" t="str">
        <f t="shared" si="4"/>
        <v>BRAZIL MANUAL INPUT</v>
      </c>
      <c r="B302" s="11" t="s">
        <v>525</v>
      </c>
      <c r="C302" s="14" t="s">
        <v>34</v>
      </c>
      <c r="D302" s="10" t="s">
        <v>527</v>
      </c>
      <c r="E302" s="10" t="s">
        <v>299</v>
      </c>
      <c r="F302" s="10" t="s">
        <v>33</v>
      </c>
      <c r="G302" s="14">
        <v>1000002396</v>
      </c>
      <c r="H302" s="14" t="s">
        <v>251</v>
      </c>
      <c r="J302" s="12"/>
      <c r="K302" s="11" t="s">
        <v>76</v>
      </c>
      <c r="M302" s="11" t="s">
        <v>76</v>
      </c>
      <c r="N302" s="11" t="s">
        <v>76</v>
      </c>
      <c r="R302" s="11" t="s">
        <v>525</v>
      </c>
      <c r="S302" s="11" t="s">
        <v>34</v>
      </c>
      <c r="T302" s="14" t="s">
        <v>284</v>
      </c>
      <c r="U302" s="16">
        <v>45293</v>
      </c>
      <c r="W302" s="17">
        <v>-48.88</v>
      </c>
      <c r="X302" s="17">
        <v>-48.88</v>
      </c>
      <c r="Y302" s="11" t="s">
        <v>303</v>
      </c>
      <c r="Z302" s="11" t="s">
        <v>1113</v>
      </c>
      <c r="AA302" s="13">
        <v>45699</v>
      </c>
      <c r="AB302" s="13">
        <v>45698</v>
      </c>
      <c r="AD302" s="16">
        <v>45709</v>
      </c>
      <c r="AE302" s="11">
        <v>48.88</v>
      </c>
      <c r="AF302" s="11">
        <v>-48.88</v>
      </c>
      <c r="AG302" s="14" t="s">
        <v>303</v>
      </c>
      <c r="AH302" s="6" t="str">
        <f>IF(Z302="","",IF(K302="","Please Provide Category",IF(ISNA(VLOOKUP(K302,'Spend Category '!$B$1:$B$134,1,0))=TRUE,"Provided Category is Incorrect","OK")))</f>
        <v>OK</v>
      </c>
    </row>
    <row r="303" spans="1:34" x14ac:dyDescent="0.35">
      <c r="A303" s="5" t="str">
        <f t="shared" si="4"/>
        <v>BRAZIL MANUAL INPUT</v>
      </c>
      <c r="B303" s="11" t="s">
        <v>525</v>
      </c>
      <c r="C303" s="14" t="s">
        <v>34</v>
      </c>
      <c r="D303" s="10" t="s">
        <v>527</v>
      </c>
      <c r="E303" s="10" t="s">
        <v>299</v>
      </c>
      <c r="F303" s="10" t="s">
        <v>33</v>
      </c>
      <c r="G303" s="14">
        <v>1000010179</v>
      </c>
      <c r="H303" s="14" t="s">
        <v>336</v>
      </c>
      <c r="J303" s="12"/>
      <c r="K303" s="11" t="s">
        <v>43</v>
      </c>
      <c r="M303" s="11" t="s">
        <v>43</v>
      </c>
      <c r="N303" s="11" t="s">
        <v>43</v>
      </c>
      <c r="R303" s="11" t="s">
        <v>525</v>
      </c>
      <c r="S303" s="11" t="s">
        <v>34</v>
      </c>
      <c r="T303" s="14" t="s">
        <v>347</v>
      </c>
      <c r="U303" s="16">
        <v>45369</v>
      </c>
      <c r="W303" s="17">
        <v>-21192.33</v>
      </c>
      <c r="X303" s="17">
        <v>-21192.33</v>
      </c>
      <c r="Y303" s="11" t="s">
        <v>303</v>
      </c>
      <c r="Z303" s="11" t="s">
        <v>1114</v>
      </c>
      <c r="AA303" s="13">
        <v>45699</v>
      </c>
      <c r="AB303" s="13">
        <v>45698</v>
      </c>
      <c r="AD303" s="16"/>
      <c r="AE303" s="11">
        <v>24565.51</v>
      </c>
      <c r="AF303" s="11">
        <v>-21192.33</v>
      </c>
      <c r="AG303" s="14" t="s">
        <v>303</v>
      </c>
      <c r="AH303" s="6" t="str">
        <f>IF(Z303="","",IF(K303="","Please Provide Category",IF(ISNA(VLOOKUP(K303,'Spend Category '!$B$1:$B$134,1,0))=TRUE,"Provided Category is Incorrect","OK")))</f>
        <v>OK</v>
      </c>
    </row>
    <row r="304" spans="1:34" x14ac:dyDescent="0.35">
      <c r="A304" s="5" t="str">
        <f t="shared" si="4"/>
        <v>BRAZIL MANUAL INPUT</v>
      </c>
      <c r="B304" s="11" t="s">
        <v>525</v>
      </c>
      <c r="C304" s="14" t="s">
        <v>34</v>
      </c>
      <c r="D304" s="10" t="s">
        <v>527</v>
      </c>
      <c r="E304" s="10" t="s">
        <v>299</v>
      </c>
      <c r="F304" s="10" t="s">
        <v>33</v>
      </c>
      <c r="G304" s="14">
        <v>1000009002</v>
      </c>
      <c r="H304" s="14" t="s">
        <v>213</v>
      </c>
      <c r="J304" s="12"/>
      <c r="K304" s="11" t="s">
        <v>67</v>
      </c>
      <c r="M304" s="11" t="s">
        <v>67</v>
      </c>
      <c r="N304" s="11" t="s">
        <v>67</v>
      </c>
      <c r="R304" s="11" t="s">
        <v>525</v>
      </c>
      <c r="S304" s="11" t="s">
        <v>34</v>
      </c>
      <c r="T304" s="14" t="s">
        <v>296</v>
      </c>
      <c r="U304" s="16">
        <v>45299</v>
      </c>
      <c r="W304" s="17">
        <v>-480</v>
      </c>
      <c r="X304" s="17">
        <v>-480</v>
      </c>
      <c r="Y304" s="11" t="s">
        <v>303</v>
      </c>
      <c r="Z304" s="11" t="s">
        <v>1115</v>
      </c>
      <c r="AA304" s="13">
        <v>45699</v>
      </c>
      <c r="AB304" s="13">
        <v>45695</v>
      </c>
      <c r="AD304" s="16">
        <v>45701</v>
      </c>
      <c r="AE304" s="11">
        <v>480</v>
      </c>
      <c r="AF304" s="11">
        <v>-480</v>
      </c>
      <c r="AG304" s="14" t="s">
        <v>303</v>
      </c>
      <c r="AH304" s="6" t="str">
        <f>IF(Z304="","",IF(K304="","Please Provide Category",IF(ISNA(VLOOKUP(K304,'Spend Category '!$B$1:$B$134,1,0))=TRUE,"Provided Category is Incorrect","OK")))</f>
        <v>OK</v>
      </c>
    </row>
    <row r="305" spans="1:34" x14ac:dyDescent="0.35">
      <c r="A305" s="5" t="str">
        <f t="shared" si="4"/>
        <v>BRAZIL MANUAL INPUT</v>
      </c>
      <c r="B305" s="11" t="s">
        <v>525</v>
      </c>
      <c r="C305" s="14" t="s">
        <v>34</v>
      </c>
      <c r="D305" s="10" t="s">
        <v>527</v>
      </c>
      <c r="E305" s="10" t="s">
        <v>299</v>
      </c>
      <c r="F305" s="10" t="s">
        <v>33</v>
      </c>
      <c r="G305" s="14">
        <v>1000011446</v>
      </c>
      <c r="H305" s="14" t="s">
        <v>358</v>
      </c>
      <c r="J305" s="12"/>
      <c r="K305" s="11" t="s">
        <v>38</v>
      </c>
      <c r="M305" s="11" t="s">
        <v>38</v>
      </c>
      <c r="N305" s="11" t="s">
        <v>38</v>
      </c>
      <c r="R305" s="11" t="s">
        <v>525</v>
      </c>
      <c r="S305" s="11" t="s">
        <v>34</v>
      </c>
      <c r="T305" s="14" t="s">
        <v>389</v>
      </c>
      <c r="U305" s="16">
        <v>45618</v>
      </c>
      <c r="W305" s="17">
        <v>-49644</v>
      </c>
      <c r="X305" s="17">
        <v>-49644</v>
      </c>
      <c r="Y305" s="11" t="s">
        <v>303</v>
      </c>
      <c r="Z305" s="11" t="s">
        <v>1116</v>
      </c>
      <c r="AA305" s="13">
        <v>45699</v>
      </c>
      <c r="AB305" s="13">
        <v>45698</v>
      </c>
      <c r="AD305" s="16"/>
      <c r="AE305" s="11">
        <v>50400</v>
      </c>
      <c r="AF305" s="11">
        <v>-49644</v>
      </c>
      <c r="AG305" s="14" t="s">
        <v>303</v>
      </c>
      <c r="AH305" s="6" t="str">
        <f>IF(Z305="","",IF(K305="","Please Provide Category",IF(ISNA(VLOOKUP(K305,'Spend Category '!$B$1:$B$134,1,0))=TRUE,"Provided Category is Incorrect","OK")))</f>
        <v>OK</v>
      </c>
    </row>
    <row r="306" spans="1:34" x14ac:dyDescent="0.35">
      <c r="A306" s="5" t="str">
        <f t="shared" si="4"/>
        <v>BRAZIL MANUAL INPUT</v>
      </c>
      <c r="B306" s="11" t="s">
        <v>525</v>
      </c>
      <c r="C306" s="14" t="s">
        <v>34</v>
      </c>
      <c r="D306" s="10" t="s">
        <v>527</v>
      </c>
      <c r="E306" s="10" t="s">
        <v>299</v>
      </c>
      <c r="F306" s="10" t="s">
        <v>33</v>
      </c>
      <c r="G306" s="14">
        <v>1000011462</v>
      </c>
      <c r="H306" s="14" t="s">
        <v>361</v>
      </c>
      <c r="J306" s="12"/>
      <c r="K306" s="11" t="s">
        <v>154</v>
      </c>
      <c r="M306" s="11" t="s">
        <v>154</v>
      </c>
      <c r="N306" s="11" t="s">
        <v>154</v>
      </c>
      <c r="R306" s="11" t="s">
        <v>525</v>
      </c>
      <c r="S306" s="11" t="s">
        <v>34</v>
      </c>
      <c r="T306" s="14" t="s">
        <v>394</v>
      </c>
      <c r="U306" s="16">
        <v>45653</v>
      </c>
      <c r="W306" s="17">
        <v>-1517.93</v>
      </c>
      <c r="X306" s="17">
        <v>-1517.93</v>
      </c>
      <c r="Y306" s="11" t="s">
        <v>303</v>
      </c>
      <c r="Z306" s="11" t="s">
        <v>1117</v>
      </c>
      <c r="AA306" s="13">
        <v>45699</v>
      </c>
      <c r="AB306" s="13">
        <v>45681</v>
      </c>
      <c r="AD306" s="16">
        <v>45699</v>
      </c>
      <c r="AE306" s="11">
        <v>1517.93</v>
      </c>
      <c r="AF306" s="11">
        <v>-1517.93</v>
      </c>
      <c r="AG306" s="14" t="s">
        <v>303</v>
      </c>
      <c r="AH306" s="6" t="str">
        <f>IF(Z306="","",IF(K306="","Please Provide Category",IF(ISNA(VLOOKUP(K306,'Spend Category '!$B$1:$B$134,1,0))=TRUE,"Provided Category is Incorrect","OK")))</f>
        <v>OK</v>
      </c>
    </row>
    <row r="307" spans="1:34" x14ac:dyDescent="0.35">
      <c r="A307" s="5" t="str">
        <f t="shared" si="4"/>
        <v>BRAZIL MANUAL INPUT</v>
      </c>
      <c r="B307" s="11" t="s">
        <v>525</v>
      </c>
      <c r="C307" s="14" t="s">
        <v>34</v>
      </c>
      <c r="D307" s="10" t="s">
        <v>527</v>
      </c>
      <c r="E307" s="10" t="s">
        <v>299</v>
      </c>
      <c r="F307" s="10" t="s">
        <v>33</v>
      </c>
      <c r="G307" s="14">
        <v>1000002242</v>
      </c>
      <c r="H307" s="14" t="s">
        <v>237</v>
      </c>
      <c r="J307" s="12"/>
      <c r="K307" s="11" t="s">
        <v>269</v>
      </c>
      <c r="M307" s="11" t="s">
        <v>269</v>
      </c>
      <c r="N307" s="11" t="s">
        <v>269</v>
      </c>
      <c r="R307" s="11" t="s">
        <v>525</v>
      </c>
      <c r="S307" s="11" t="s">
        <v>34</v>
      </c>
      <c r="T307" s="14" t="s">
        <v>500</v>
      </c>
      <c r="U307" s="16">
        <v>45642</v>
      </c>
      <c r="W307" s="17">
        <v>-1038.6600000000001</v>
      </c>
      <c r="X307" s="17">
        <v>-1038.6600000000001</v>
      </c>
      <c r="Y307" s="11" t="s">
        <v>303</v>
      </c>
      <c r="Z307" s="11" t="s">
        <v>1118</v>
      </c>
      <c r="AA307" s="13">
        <v>45699</v>
      </c>
      <c r="AB307" s="13">
        <v>45696</v>
      </c>
      <c r="AD307" s="16">
        <v>45705</v>
      </c>
      <c r="AE307" s="11">
        <v>1038.6600000000001</v>
      </c>
      <c r="AF307" s="11">
        <v>-1038.6600000000001</v>
      </c>
      <c r="AG307" s="14" t="s">
        <v>303</v>
      </c>
      <c r="AH307" s="6" t="str">
        <f>IF(Z307="","",IF(K307="","Please Provide Category",IF(ISNA(VLOOKUP(K307,'Spend Category '!$B$1:$B$134,1,0))=TRUE,"Provided Category is Incorrect","OK")))</f>
        <v>Provided Category is Incorrect</v>
      </c>
    </row>
    <row r="308" spans="1:34" x14ac:dyDescent="0.35">
      <c r="A308" s="5" t="str">
        <f t="shared" si="4"/>
        <v>BRAZIL MANUAL INPUT</v>
      </c>
      <c r="B308" s="11" t="s">
        <v>525</v>
      </c>
      <c r="C308" s="14" t="s">
        <v>34</v>
      </c>
      <c r="D308" s="10" t="s">
        <v>527</v>
      </c>
      <c r="E308" s="10" t="s">
        <v>299</v>
      </c>
      <c r="F308" s="10" t="s">
        <v>33</v>
      </c>
      <c r="G308" s="14">
        <v>1000010936</v>
      </c>
      <c r="H308" s="14" t="s">
        <v>215</v>
      </c>
      <c r="J308" s="12"/>
      <c r="K308" s="11" t="s">
        <v>76</v>
      </c>
      <c r="M308" s="11" t="s">
        <v>76</v>
      </c>
      <c r="N308" s="11" t="s">
        <v>76</v>
      </c>
      <c r="R308" s="11" t="s">
        <v>525</v>
      </c>
      <c r="S308" s="11" t="s">
        <v>34</v>
      </c>
      <c r="T308" s="14" t="s">
        <v>684</v>
      </c>
      <c r="U308" s="16">
        <v>45691</v>
      </c>
      <c r="W308" s="17">
        <v>-1170.8</v>
      </c>
      <c r="X308" s="17">
        <v>-1170.8</v>
      </c>
      <c r="Y308" s="11" t="s">
        <v>303</v>
      </c>
      <c r="Z308" s="11" t="s">
        <v>1119</v>
      </c>
      <c r="AA308" s="13">
        <v>45699</v>
      </c>
      <c r="AB308" s="13">
        <v>45691</v>
      </c>
      <c r="AD308" s="16"/>
      <c r="AE308" s="11">
        <v>1170.8</v>
      </c>
      <c r="AF308" s="11">
        <v>-1170.8</v>
      </c>
      <c r="AG308" s="14" t="s">
        <v>303</v>
      </c>
      <c r="AH308" s="6" t="str">
        <f>IF(Z308="","",IF(K308="","Please Provide Category",IF(ISNA(VLOOKUP(K308,'Spend Category '!$B$1:$B$134,1,0))=TRUE,"Provided Category is Incorrect","OK")))</f>
        <v>OK</v>
      </c>
    </row>
    <row r="309" spans="1:34" x14ac:dyDescent="0.35">
      <c r="A309" s="5" t="str">
        <f t="shared" si="4"/>
        <v>BRAZIL MANUAL INPUT</v>
      </c>
      <c r="B309" s="11" t="s">
        <v>525</v>
      </c>
      <c r="C309" s="14" t="s">
        <v>34</v>
      </c>
      <c r="D309" s="10" t="s">
        <v>527</v>
      </c>
      <c r="E309" s="10" t="s">
        <v>299</v>
      </c>
      <c r="F309" s="10" t="s">
        <v>33</v>
      </c>
      <c r="G309" s="14">
        <v>1000010936</v>
      </c>
      <c r="H309" s="14" t="s">
        <v>215</v>
      </c>
      <c r="J309" s="12"/>
      <c r="K309" s="11" t="s">
        <v>76</v>
      </c>
      <c r="M309" s="11" t="s">
        <v>76</v>
      </c>
      <c r="N309" s="11" t="s">
        <v>76</v>
      </c>
      <c r="R309" s="11" t="s">
        <v>525</v>
      </c>
      <c r="S309" s="11" t="s">
        <v>34</v>
      </c>
      <c r="T309" s="14" t="s">
        <v>476</v>
      </c>
      <c r="U309" s="16">
        <v>45653</v>
      </c>
      <c r="W309" s="17">
        <v>-451.19</v>
      </c>
      <c r="X309" s="17">
        <v>-451.19</v>
      </c>
      <c r="Y309" s="11" t="s">
        <v>303</v>
      </c>
      <c r="Z309" s="11" t="s">
        <v>1120</v>
      </c>
      <c r="AA309" s="13">
        <v>45699</v>
      </c>
      <c r="AB309" s="13">
        <v>45698</v>
      </c>
      <c r="AD309" s="16"/>
      <c r="AE309" s="11">
        <v>451.19</v>
      </c>
      <c r="AF309" s="11">
        <v>-451.19</v>
      </c>
      <c r="AG309" s="14" t="s">
        <v>303</v>
      </c>
      <c r="AH309" s="6" t="str">
        <f>IF(Z309="","",IF(K309="","Please Provide Category",IF(ISNA(VLOOKUP(K309,'Spend Category '!$B$1:$B$134,1,0))=TRUE,"Provided Category is Incorrect","OK")))</f>
        <v>OK</v>
      </c>
    </row>
    <row r="310" spans="1:34" x14ac:dyDescent="0.35">
      <c r="A310" s="5" t="str">
        <f t="shared" si="4"/>
        <v>BRAZIL MANUAL INPUT</v>
      </c>
      <c r="B310" s="11" t="s">
        <v>525</v>
      </c>
      <c r="C310" s="14" t="s">
        <v>34</v>
      </c>
      <c r="D310" s="10" t="s">
        <v>527</v>
      </c>
      <c r="E310" s="10" t="s">
        <v>299</v>
      </c>
      <c r="F310" s="10" t="s">
        <v>33</v>
      </c>
      <c r="G310" s="14">
        <v>1000010936</v>
      </c>
      <c r="H310" s="14" t="s">
        <v>215</v>
      </c>
      <c r="J310" s="12"/>
      <c r="K310" s="11" t="s">
        <v>76</v>
      </c>
      <c r="M310" s="11" t="s">
        <v>76</v>
      </c>
      <c r="N310" s="11" t="s">
        <v>76</v>
      </c>
      <c r="R310" s="11" t="s">
        <v>525</v>
      </c>
      <c r="S310" s="11" t="s">
        <v>34</v>
      </c>
      <c r="T310" s="14" t="s">
        <v>476</v>
      </c>
      <c r="U310" s="16">
        <v>45653</v>
      </c>
      <c r="W310" s="17">
        <v>-6373.74</v>
      </c>
      <c r="X310" s="17">
        <v>-6373.74</v>
      </c>
      <c r="Y310" s="11" t="s">
        <v>303</v>
      </c>
      <c r="Z310" s="11" t="s">
        <v>1121</v>
      </c>
      <c r="AA310" s="13">
        <v>45699</v>
      </c>
      <c r="AB310" s="13">
        <v>45698</v>
      </c>
      <c r="AD310" s="16"/>
      <c r="AE310" s="11">
        <v>6373.74</v>
      </c>
      <c r="AF310" s="11">
        <v>-6373.74</v>
      </c>
      <c r="AG310" s="14" t="s">
        <v>303</v>
      </c>
      <c r="AH310" s="6" t="str">
        <f>IF(Z310="","",IF(K310="","Please Provide Category",IF(ISNA(VLOOKUP(K310,'Spend Category '!$B$1:$B$134,1,0))=TRUE,"Provided Category is Incorrect","OK")))</f>
        <v>OK</v>
      </c>
    </row>
    <row r="311" spans="1:34" x14ac:dyDescent="0.35">
      <c r="A311" s="5" t="str">
        <f t="shared" si="4"/>
        <v>BRAZIL MANUAL INPUT</v>
      </c>
      <c r="B311" s="11" t="s">
        <v>525</v>
      </c>
      <c r="C311" s="14" t="s">
        <v>34</v>
      </c>
      <c r="D311" s="10" t="s">
        <v>527</v>
      </c>
      <c r="E311" s="10" t="s">
        <v>299</v>
      </c>
      <c r="F311" s="10" t="s">
        <v>33</v>
      </c>
      <c r="G311" s="14">
        <v>1000000134</v>
      </c>
      <c r="H311" s="14" t="s">
        <v>231</v>
      </c>
      <c r="J311" s="12"/>
      <c r="K311" s="11" t="s">
        <v>147</v>
      </c>
      <c r="M311" s="11" t="s">
        <v>147</v>
      </c>
      <c r="N311" s="11" t="s">
        <v>147</v>
      </c>
      <c r="R311" s="11" t="s">
        <v>525</v>
      </c>
      <c r="S311" s="11" t="s">
        <v>34</v>
      </c>
      <c r="T311" s="14" t="s">
        <v>685</v>
      </c>
      <c r="U311" s="16">
        <v>45679</v>
      </c>
      <c r="W311" s="17">
        <v>-37301.040000000001</v>
      </c>
      <c r="X311" s="17">
        <v>-37301.040000000001</v>
      </c>
      <c r="Y311" s="11" t="s">
        <v>303</v>
      </c>
      <c r="Z311" s="11" t="s">
        <v>1122</v>
      </c>
      <c r="AA311" s="13">
        <v>45699</v>
      </c>
      <c r="AB311" s="13">
        <v>45699</v>
      </c>
      <c r="AD311" s="16"/>
      <c r="AE311" s="11">
        <v>37301.040000000001</v>
      </c>
      <c r="AF311" s="11">
        <v>-37301.040000000001</v>
      </c>
      <c r="AG311" s="14" t="s">
        <v>303</v>
      </c>
      <c r="AH311" s="6" t="str">
        <f>IF(Z311="","",IF(K311="","Please Provide Category",IF(ISNA(VLOOKUP(K311,'Spend Category '!$B$1:$B$134,1,0))=TRUE,"Provided Category is Incorrect","OK")))</f>
        <v>OK</v>
      </c>
    </row>
    <row r="312" spans="1:34" x14ac:dyDescent="0.35">
      <c r="A312" s="5" t="str">
        <f t="shared" si="4"/>
        <v>BRAZIL MANUAL INPUT</v>
      </c>
      <c r="B312" s="11" t="s">
        <v>525</v>
      </c>
      <c r="C312" s="14" t="s">
        <v>34</v>
      </c>
      <c r="D312" s="10" t="s">
        <v>527</v>
      </c>
      <c r="E312" s="10" t="s">
        <v>299</v>
      </c>
      <c r="F312" s="10" t="s">
        <v>33</v>
      </c>
      <c r="G312" s="14">
        <v>1000011607</v>
      </c>
      <c r="H312" s="14" t="s">
        <v>313</v>
      </c>
      <c r="J312" s="12"/>
      <c r="K312" s="11" t="s">
        <v>146</v>
      </c>
      <c r="M312" s="11" t="s">
        <v>146</v>
      </c>
      <c r="N312" s="11" t="s">
        <v>146</v>
      </c>
      <c r="R312" s="11" t="s">
        <v>525</v>
      </c>
      <c r="S312" s="11" t="s">
        <v>34</v>
      </c>
      <c r="T312" s="14" t="s">
        <v>686</v>
      </c>
      <c r="U312" s="16">
        <v>45650</v>
      </c>
      <c r="W312" s="17">
        <v>-254.83</v>
      </c>
      <c r="X312" s="17">
        <v>-254.83</v>
      </c>
      <c r="Y312" s="11" t="s">
        <v>303</v>
      </c>
      <c r="Z312" s="11" t="s">
        <v>1123</v>
      </c>
      <c r="AA312" s="13">
        <v>45699</v>
      </c>
      <c r="AB312" s="13">
        <v>45698</v>
      </c>
      <c r="AD312" s="16"/>
      <c r="AE312" s="11">
        <v>254.83</v>
      </c>
      <c r="AF312" s="11">
        <v>-254.83</v>
      </c>
      <c r="AG312" s="14" t="s">
        <v>303</v>
      </c>
      <c r="AH312" s="6" t="str">
        <f>IF(Z312="","",IF(K312="","Please Provide Category",IF(ISNA(VLOOKUP(K312,'Spend Category '!$B$1:$B$134,1,0))=TRUE,"Provided Category is Incorrect","OK")))</f>
        <v>OK</v>
      </c>
    </row>
    <row r="313" spans="1:34" x14ac:dyDescent="0.35">
      <c r="A313" s="5" t="str">
        <f t="shared" si="4"/>
        <v>BRAZIL MANUAL INPUT</v>
      </c>
      <c r="B313" s="11" t="s">
        <v>526</v>
      </c>
      <c r="C313" s="14" t="s">
        <v>322</v>
      </c>
      <c r="D313" s="10" t="s">
        <v>528</v>
      </c>
      <c r="E313" s="10" t="s">
        <v>299</v>
      </c>
      <c r="F313" s="10" t="s">
        <v>33</v>
      </c>
      <c r="G313" s="14">
        <v>1000011607</v>
      </c>
      <c r="H313" s="14" t="s">
        <v>313</v>
      </c>
      <c r="J313" s="12"/>
      <c r="K313" s="11" t="s">
        <v>146</v>
      </c>
      <c r="M313" s="11" t="s">
        <v>146</v>
      </c>
      <c r="N313" s="11" t="s">
        <v>146</v>
      </c>
      <c r="R313" s="11" t="s">
        <v>526</v>
      </c>
      <c r="S313" s="11" t="s">
        <v>322</v>
      </c>
      <c r="T313" s="14" t="s">
        <v>687</v>
      </c>
      <c r="U313" s="16">
        <v>45650</v>
      </c>
      <c r="W313" s="17">
        <v>-127.38</v>
      </c>
      <c r="X313" s="17">
        <v>-127.38</v>
      </c>
      <c r="Y313" s="11" t="s">
        <v>303</v>
      </c>
      <c r="Z313" s="11" t="s">
        <v>1124</v>
      </c>
      <c r="AA313" s="13">
        <v>45699</v>
      </c>
      <c r="AB313" s="13">
        <v>45698</v>
      </c>
      <c r="AD313" s="16"/>
      <c r="AE313" s="11">
        <v>127.38</v>
      </c>
      <c r="AF313" s="11">
        <v>-127.38</v>
      </c>
      <c r="AG313" s="14" t="s">
        <v>303</v>
      </c>
      <c r="AH313" s="6" t="str">
        <f>IF(Z313="","",IF(K313="","Please Provide Category",IF(ISNA(VLOOKUP(K313,'Spend Category '!$B$1:$B$134,1,0))=TRUE,"Provided Category is Incorrect","OK")))</f>
        <v>OK</v>
      </c>
    </row>
    <row r="314" spans="1:34" x14ac:dyDescent="0.35">
      <c r="A314" s="5" t="str">
        <f t="shared" si="4"/>
        <v>BRAZIL MANUAL INPUT</v>
      </c>
      <c r="B314" s="11" t="s">
        <v>526</v>
      </c>
      <c r="C314" s="14" t="s">
        <v>322</v>
      </c>
      <c r="D314" s="10" t="s">
        <v>528</v>
      </c>
      <c r="E314" s="10" t="s">
        <v>299</v>
      </c>
      <c r="F314" s="10" t="s">
        <v>33</v>
      </c>
      <c r="G314" s="14">
        <v>1000011607</v>
      </c>
      <c r="H314" s="14" t="s">
        <v>313</v>
      </c>
      <c r="J314" s="12"/>
      <c r="K314" s="11" t="s">
        <v>146</v>
      </c>
      <c r="M314" s="11" t="s">
        <v>146</v>
      </c>
      <c r="N314" s="11" t="s">
        <v>146</v>
      </c>
      <c r="R314" s="11" t="s">
        <v>526</v>
      </c>
      <c r="S314" s="11" t="s">
        <v>322</v>
      </c>
      <c r="T314" s="14" t="s">
        <v>687</v>
      </c>
      <c r="U314" s="16">
        <v>45650</v>
      </c>
      <c r="W314" s="17">
        <v>-137.01</v>
      </c>
      <c r="X314" s="17">
        <v>-137.01</v>
      </c>
      <c r="Y314" s="11" t="s">
        <v>303</v>
      </c>
      <c r="Z314" s="11" t="s">
        <v>1125</v>
      </c>
      <c r="AA314" s="13">
        <v>45699</v>
      </c>
      <c r="AB314" s="13">
        <v>45698</v>
      </c>
      <c r="AD314" s="16"/>
      <c r="AE314" s="11">
        <v>137.01</v>
      </c>
      <c r="AF314" s="11">
        <v>-137.01</v>
      </c>
      <c r="AG314" s="14" t="s">
        <v>303</v>
      </c>
      <c r="AH314" s="6" t="str">
        <f>IF(Z314="","",IF(K314="","Please Provide Category",IF(ISNA(VLOOKUP(K314,'Spend Category '!$B$1:$B$134,1,0))=TRUE,"Provided Category is Incorrect","OK")))</f>
        <v>OK</v>
      </c>
    </row>
    <row r="315" spans="1:34" x14ac:dyDescent="0.35">
      <c r="A315" s="5" t="str">
        <f t="shared" si="4"/>
        <v>BRAZIL MANUAL INPUT</v>
      </c>
      <c r="B315" s="11" t="s">
        <v>525</v>
      </c>
      <c r="C315" s="14" t="s">
        <v>34</v>
      </c>
      <c r="D315" s="10" t="s">
        <v>527</v>
      </c>
      <c r="E315" s="10" t="s">
        <v>299</v>
      </c>
      <c r="F315" s="10" t="s">
        <v>33</v>
      </c>
      <c r="G315" s="14">
        <v>1000011607</v>
      </c>
      <c r="H315" s="14" t="s">
        <v>313</v>
      </c>
      <c r="J315" s="12"/>
      <c r="K315" s="11" t="s">
        <v>146</v>
      </c>
      <c r="M315" s="11" t="s">
        <v>146</v>
      </c>
      <c r="N315" s="11" t="s">
        <v>146</v>
      </c>
      <c r="R315" s="11" t="s">
        <v>525</v>
      </c>
      <c r="S315" s="11" t="s">
        <v>34</v>
      </c>
      <c r="T315" s="14" t="s">
        <v>688</v>
      </c>
      <c r="U315" s="16">
        <v>45544</v>
      </c>
      <c r="W315" s="17">
        <v>-764.28</v>
      </c>
      <c r="X315" s="17">
        <v>-764.28</v>
      </c>
      <c r="Y315" s="11" t="s">
        <v>303</v>
      </c>
      <c r="Z315" s="11" t="s">
        <v>1126</v>
      </c>
      <c r="AA315" s="13">
        <v>45699</v>
      </c>
      <c r="AB315" s="13">
        <v>45698</v>
      </c>
      <c r="AD315" s="16"/>
      <c r="AE315" s="11">
        <v>764.28</v>
      </c>
      <c r="AF315" s="11">
        <v>-764.28</v>
      </c>
      <c r="AG315" s="14" t="s">
        <v>303</v>
      </c>
      <c r="AH315" s="6" t="str">
        <f>IF(Z315="","",IF(K315="","Please Provide Category",IF(ISNA(VLOOKUP(K315,'Spend Category '!$B$1:$B$134,1,0))=TRUE,"Provided Category is Incorrect","OK")))</f>
        <v>OK</v>
      </c>
    </row>
    <row r="316" spans="1:34" x14ac:dyDescent="0.35">
      <c r="A316" s="5" t="str">
        <f t="shared" si="4"/>
        <v>BRAZIL MANUAL INPUT</v>
      </c>
      <c r="B316" s="11" t="s">
        <v>525</v>
      </c>
      <c r="C316" s="14" t="s">
        <v>34</v>
      </c>
      <c r="D316" s="10" t="s">
        <v>527</v>
      </c>
      <c r="E316" s="10" t="s">
        <v>299</v>
      </c>
      <c r="F316" s="10" t="s">
        <v>33</v>
      </c>
      <c r="G316" s="14">
        <v>1000011607</v>
      </c>
      <c r="H316" s="14" t="s">
        <v>313</v>
      </c>
      <c r="J316" s="12"/>
      <c r="K316" s="11" t="s">
        <v>146</v>
      </c>
      <c r="M316" s="11" t="s">
        <v>146</v>
      </c>
      <c r="N316" s="11" t="s">
        <v>146</v>
      </c>
      <c r="R316" s="11" t="s">
        <v>525</v>
      </c>
      <c r="S316" s="11" t="s">
        <v>34</v>
      </c>
      <c r="T316" s="14" t="s">
        <v>686</v>
      </c>
      <c r="U316" s="16">
        <v>45650</v>
      </c>
      <c r="W316" s="17">
        <v>-411.04</v>
      </c>
      <c r="X316" s="17">
        <v>-411.04</v>
      </c>
      <c r="Y316" s="11" t="s">
        <v>303</v>
      </c>
      <c r="Z316" s="11" t="s">
        <v>1127</v>
      </c>
      <c r="AA316" s="13">
        <v>45699</v>
      </c>
      <c r="AB316" s="13">
        <v>45698</v>
      </c>
      <c r="AD316" s="16"/>
      <c r="AE316" s="11">
        <v>411.04</v>
      </c>
      <c r="AF316" s="11">
        <v>-411.04</v>
      </c>
      <c r="AG316" s="14" t="s">
        <v>303</v>
      </c>
      <c r="AH316" s="6" t="str">
        <f>IF(Z316="","",IF(K316="","Please Provide Category",IF(ISNA(VLOOKUP(K316,'Spend Category '!$B$1:$B$134,1,0))=TRUE,"Provided Category is Incorrect","OK")))</f>
        <v>OK</v>
      </c>
    </row>
    <row r="317" spans="1:34" x14ac:dyDescent="0.35">
      <c r="A317" s="5" t="str">
        <f t="shared" si="4"/>
        <v>BRAZIL MANUAL INPUT</v>
      </c>
      <c r="B317" s="11" t="s">
        <v>525</v>
      </c>
      <c r="C317" s="14" t="s">
        <v>34</v>
      </c>
      <c r="D317" s="10" t="s">
        <v>527</v>
      </c>
      <c r="E317" s="10" t="s">
        <v>299</v>
      </c>
      <c r="F317" s="10" t="s">
        <v>33</v>
      </c>
      <c r="G317" s="14">
        <v>1000011607</v>
      </c>
      <c r="H317" s="14" t="s">
        <v>313</v>
      </c>
      <c r="J317" s="12"/>
      <c r="K317" s="11" t="s">
        <v>146</v>
      </c>
      <c r="M317" s="11" t="s">
        <v>146</v>
      </c>
      <c r="N317" s="11" t="s">
        <v>146</v>
      </c>
      <c r="R317" s="11" t="s">
        <v>525</v>
      </c>
      <c r="S317" s="11" t="s">
        <v>34</v>
      </c>
      <c r="T317" s="14" t="s">
        <v>688</v>
      </c>
      <c r="U317" s="16">
        <v>45544</v>
      </c>
      <c r="W317" s="17">
        <v>-1644.17</v>
      </c>
      <c r="X317" s="17">
        <v>-1644.17</v>
      </c>
      <c r="Y317" s="11" t="s">
        <v>303</v>
      </c>
      <c r="Z317" s="11" t="s">
        <v>1128</v>
      </c>
      <c r="AA317" s="13">
        <v>45699</v>
      </c>
      <c r="AB317" s="13">
        <v>45698</v>
      </c>
      <c r="AD317" s="16"/>
      <c r="AE317" s="11">
        <v>1644.17</v>
      </c>
      <c r="AF317" s="11">
        <v>-1644.17</v>
      </c>
      <c r="AG317" s="14" t="s">
        <v>303</v>
      </c>
      <c r="AH317" s="6" t="str">
        <f>IF(Z317="","",IF(K317="","Please Provide Category",IF(ISNA(VLOOKUP(K317,'Spend Category '!$B$1:$B$134,1,0))=TRUE,"Provided Category is Incorrect","OK")))</f>
        <v>OK</v>
      </c>
    </row>
    <row r="318" spans="1:34" x14ac:dyDescent="0.35">
      <c r="A318" s="5" t="str">
        <f t="shared" si="4"/>
        <v>BRAZIL MANUAL INPUT</v>
      </c>
      <c r="B318" s="11" t="s">
        <v>525</v>
      </c>
      <c r="C318" s="14" t="s">
        <v>34</v>
      </c>
      <c r="D318" s="10" t="s">
        <v>527</v>
      </c>
      <c r="E318" s="10" t="s">
        <v>299</v>
      </c>
      <c r="F318" s="10" t="s">
        <v>33</v>
      </c>
      <c r="G318" s="14">
        <v>1000011916</v>
      </c>
      <c r="H318" s="14" t="s">
        <v>549</v>
      </c>
      <c r="J318" s="12"/>
      <c r="K318" s="11" t="s">
        <v>66</v>
      </c>
      <c r="M318" s="11" t="s">
        <v>66</v>
      </c>
      <c r="N318" s="11" t="s">
        <v>66</v>
      </c>
      <c r="R318" s="11" t="s">
        <v>525</v>
      </c>
      <c r="S318" s="11" t="s">
        <v>34</v>
      </c>
      <c r="T318" s="14" t="s">
        <v>689</v>
      </c>
      <c r="U318" s="16">
        <v>45679</v>
      </c>
      <c r="W318" s="17">
        <v>-32000</v>
      </c>
      <c r="X318" s="17">
        <v>-32000</v>
      </c>
      <c r="Y318" s="11" t="s">
        <v>303</v>
      </c>
      <c r="Z318" s="11" t="s">
        <v>1129</v>
      </c>
      <c r="AA318" s="13">
        <v>45699</v>
      </c>
      <c r="AB318" s="13">
        <v>45699</v>
      </c>
      <c r="AD318" s="16"/>
      <c r="AE318" s="11">
        <v>32000</v>
      </c>
      <c r="AF318" s="11">
        <v>-32000</v>
      </c>
      <c r="AG318" s="14" t="s">
        <v>303</v>
      </c>
      <c r="AH318" s="6" t="str">
        <f>IF(Z318="","",IF(K318="","Please Provide Category",IF(ISNA(VLOOKUP(K318,'Spend Category '!$B$1:$B$134,1,0))=TRUE,"Provided Category is Incorrect","OK")))</f>
        <v>OK</v>
      </c>
    </row>
    <row r="319" spans="1:34" x14ac:dyDescent="0.35">
      <c r="A319" s="5" t="str">
        <f t="shared" si="4"/>
        <v>BRAZIL MANUAL INPUT</v>
      </c>
      <c r="B319" s="11" t="s">
        <v>525</v>
      </c>
      <c r="C319" s="14" t="s">
        <v>34</v>
      </c>
      <c r="D319" s="10" t="s">
        <v>527</v>
      </c>
      <c r="E319" s="10" t="s">
        <v>299</v>
      </c>
      <c r="F319" s="10" t="s">
        <v>33</v>
      </c>
      <c r="G319" s="14">
        <v>1000011881</v>
      </c>
      <c r="H319" s="14" t="s">
        <v>531</v>
      </c>
      <c r="J319" s="12"/>
      <c r="K319" s="11" t="s">
        <v>51</v>
      </c>
      <c r="M319" s="11" t="s">
        <v>51</v>
      </c>
      <c r="N319" s="11" t="s">
        <v>51</v>
      </c>
      <c r="R319" s="11" t="s">
        <v>525</v>
      </c>
      <c r="S319" s="11" t="s">
        <v>34</v>
      </c>
      <c r="T319" s="14" t="s">
        <v>690</v>
      </c>
      <c r="U319" s="16">
        <v>45698</v>
      </c>
      <c r="W319" s="17">
        <v>-17869.7</v>
      </c>
      <c r="X319" s="17">
        <v>-17869.7</v>
      </c>
      <c r="Y319" s="11" t="s">
        <v>303</v>
      </c>
      <c r="Z319" s="11" t="s">
        <v>1130</v>
      </c>
      <c r="AA319" s="13">
        <v>45699</v>
      </c>
      <c r="AB319" s="13">
        <v>45699</v>
      </c>
      <c r="AD319" s="16"/>
      <c r="AE319" s="11">
        <v>18141.830000000002</v>
      </c>
      <c r="AF319" s="11">
        <v>-17869.7</v>
      </c>
      <c r="AG319" s="14" t="s">
        <v>303</v>
      </c>
      <c r="AH319" s="6" t="str">
        <f>IF(Z319="","",IF(K319="","Please Provide Category",IF(ISNA(VLOOKUP(K319,'Spend Category '!$B$1:$B$134,1,0))=TRUE,"Provided Category is Incorrect","OK")))</f>
        <v>OK</v>
      </c>
    </row>
    <row r="320" spans="1:34" x14ac:dyDescent="0.35">
      <c r="A320" s="5" t="str">
        <f t="shared" si="4"/>
        <v>BRAZIL MANUAL INPUT</v>
      </c>
      <c r="B320" s="11" t="s">
        <v>525</v>
      </c>
      <c r="C320" s="14" t="s">
        <v>34</v>
      </c>
      <c r="D320" s="10" t="s">
        <v>527</v>
      </c>
      <c r="E320" s="10" t="s">
        <v>299</v>
      </c>
      <c r="F320" s="10" t="s">
        <v>33</v>
      </c>
      <c r="G320" s="14">
        <v>1000011581</v>
      </c>
      <c r="H320" s="14" t="s">
        <v>263</v>
      </c>
      <c r="J320" s="12"/>
      <c r="K320" s="11" t="s">
        <v>103</v>
      </c>
      <c r="M320" s="11" t="s">
        <v>103</v>
      </c>
      <c r="N320" s="11" t="s">
        <v>103</v>
      </c>
      <c r="R320" s="11" t="s">
        <v>525</v>
      </c>
      <c r="S320" s="11" t="s">
        <v>34</v>
      </c>
      <c r="T320" s="14" t="s">
        <v>639</v>
      </c>
      <c r="U320" s="16">
        <v>45650</v>
      </c>
      <c r="W320" s="17">
        <v>-4423.42</v>
      </c>
      <c r="X320" s="17">
        <v>-4423.42</v>
      </c>
      <c r="Y320" s="11" t="s">
        <v>303</v>
      </c>
      <c r="Z320" s="11" t="s">
        <v>1131</v>
      </c>
      <c r="AA320" s="13">
        <v>45699</v>
      </c>
      <c r="AB320" s="13">
        <v>45699</v>
      </c>
      <c r="AD320" s="16"/>
      <c r="AE320" s="11">
        <v>5143.5200000000004</v>
      </c>
      <c r="AF320" s="11">
        <v>-4423.42</v>
      </c>
      <c r="AG320" s="14" t="s">
        <v>303</v>
      </c>
      <c r="AH320" s="6" t="str">
        <f>IF(Z320="","",IF(K320="","Please Provide Category",IF(ISNA(VLOOKUP(K320,'Spend Category '!$B$1:$B$134,1,0))=TRUE,"Provided Category is Incorrect","OK")))</f>
        <v>OK</v>
      </c>
    </row>
    <row r="321" spans="1:34" x14ac:dyDescent="0.35">
      <c r="A321" s="5" t="str">
        <f t="shared" si="4"/>
        <v>BRAZIL MANUAL INPUT</v>
      </c>
      <c r="B321" s="11" t="s">
        <v>526</v>
      </c>
      <c r="C321" s="14" t="s">
        <v>322</v>
      </c>
      <c r="D321" s="10" t="s">
        <v>528</v>
      </c>
      <c r="E321" s="10" t="s">
        <v>299</v>
      </c>
      <c r="F321" s="10" t="s">
        <v>33</v>
      </c>
      <c r="G321" s="14">
        <v>1000011581</v>
      </c>
      <c r="H321" s="14" t="s">
        <v>263</v>
      </c>
      <c r="J321" s="12"/>
      <c r="K321" s="11" t="s">
        <v>103</v>
      </c>
      <c r="M321" s="11" t="s">
        <v>103</v>
      </c>
      <c r="N321" s="11" t="s">
        <v>103</v>
      </c>
      <c r="R321" s="11" t="s">
        <v>526</v>
      </c>
      <c r="S321" s="11" t="s">
        <v>322</v>
      </c>
      <c r="T321" s="14" t="s">
        <v>691</v>
      </c>
      <c r="U321" s="16">
        <v>45650</v>
      </c>
      <c r="W321" s="17">
        <v>-11003.41</v>
      </c>
      <c r="X321" s="17">
        <v>-11003.41</v>
      </c>
      <c r="Y321" s="11" t="s">
        <v>303</v>
      </c>
      <c r="Z321" s="11" t="s">
        <v>1132</v>
      </c>
      <c r="AA321" s="13">
        <v>45699</v>
      </c>
      <c r="AB321" s="13">
        <v>45699</v>
      </c>
      <c r="AD321" s="16"/>
      <c r="AE321" s="11">
        <v>12945.19</v>
      </c>
      <c r="AF321" s="11">
        <v>-11003.41</v>
      </c>
      <c r="AG321" s="14" t="s">
        <v>303</v>
      </c>
      <c r="AH321" s="6" t="str">
        <f>IF(Z321="","",IF(K321="","Please Provide Category",IF(ISNA(VLOOKUP(K321,'Spend Category '!$B$1:$B$134,1,0))=TRUE,"Provided Category is Incorrect","OK")))</f>
        <v>OK</v>
      </c>
    </row>
    <row r="322" spans="1:34" x14ac:dyDescent="0.35">
      <c r="A322" s="5" t="str">
        <f t="shared" si="4"/>
        <v>BRAZIL MANUAL INPUT</v>
      </c>
      <c r="B322" s="11" t="s">
        <v>525</v>
      </c>
      <c r="C322" s="14" t="s">
        <v>34</v>
      </c>
      <c r="D322" s="10" t="s">
        <v>527</v>
      </c>
      <c r="E322" s="10" t="s">
        <v>299</v>
      </c>
      <c r="F322" s="10" t="s">
        <v>33</v>
      </c>
      <c r="G322" s="14">
        <v>1000011581</v>
      </c>
      <c r="H322" s="14" t="s">
        <v>263</v>
      </c>
      <c r="J322" s="12"/>
      <c r="K322" s="11" t="s">
        <v>103</v>
      </c>
      <c r="M322" s="11" t="s">
        <v>103</v>
      </c>
      <c r="N322" s="11" t="s">
        <v>103</v>
      </c>
      <c r="R322" s="11" t="s">
        <v>525</v>
      </c>
      <c r="S322" s="11" t="s">
        <v>34</v>
      </c>
      <c r="T322" s="14" t="s">
        <v>692</v>
      </c>
      <c r="U322" s="16">
        <v>45650</v>
      </c>
      <c r="W322" s="17">
        <v>-18355.580000000002</v>
      </c>
      <c r="X322" s="17">
        <v>-18355.580000000002</v>
      </c>
      <c r="Y322" s="11" t="s">
        <v>303</v>
      </c>
      <c r="Z322" s="11" t="s">
        <v>1133</v>
      </c>
      <c r="AA322" s="13">
        <v>45699</v>
      </c>
      <c r="AB322" s="13">
        <v>45699</v>
      </c>
      <c r="AD322" s="16"/>
      <c r="AE322" s="11">
        <v>21343.7</v>
      </c>
      <c r="AF322" s="11">
        <v>-18355.580000000002</v>
      </c>
      <c r="AG322" s="14" t="s">
        <v>303</v>
      </c>
      <c r="AH322" s="6" t="str">
        <f>IF(Z322="","",IF(K322="","Please Provide Category",IF(ISNA(VLOOKUP(K322,'Spend Category '!$B$1:$B$134,1,0))=TRUE,"Provided Category is Incorrect","OK")))</f>
        <v>OK</v>
      </c>
    </row>
    <row r="323" spans="1:34" x14ac:dyDescent="0.35">
      <c r="A323" s="5" t="str">
        <f t="shared" ref="A323:A386" si="5">IF(Z323="","","BRAZIL MANUAL INPUT")</f>
        <v>BRAZIL MANUAL INPUT</v>
      </c>
      <c r="B323" s="11" t="s">
        <v>525</v>
      </c>
      <c r="C323" s="14" t="s">
        <v>34</v>
      </c>
      <c r="D323" s="10" t="s">
        <v>527</v>
      </c>
      <c r="E323" s="10" t="s">
        <v>299</v>
      </c>
      <c r="F323" s="10" t="s">
        <v>33</v>
      </c>
      <c r="G323" s="14">
        <v>1000011581</v>
      </c>
      <c r="H323" s="14" t="s">
        <v>263</v>
      </c>
      <c r="J323" s="12"/>
      <c r="K323" s="11" t="s">
        <v>103</v>
      </c>
      <c r="M323" s="11" t="s">
        <v>103</v>
      </c>
      <c r="N323" s="11" t="s">
        <v>103</v>
      </c>
      <c r="R323" s="11" t="s">
        <v>525</v>
      </c>
      <c r="S323" s="11" t="s">
        <v>34</v>
      </c>
      <c r="T323" s="14" t="s">
        <v>693</v>
      </c>
      <c r="U323" s="16">
        <v>45650</v>
      </c>
      <c r="W323" s="17">
        <v>-6566.84</v>
      </c>
      <c r="X323" s="17">
        <v>-6566.84</v>
      </c>
      <c r="Y323" s="11" t="s">
        <v>303</v>
      </c>
      <c r="Z323" s="11" t="s">
        <v>1134</v>
      </c>
      <c r="AA323" s="13">
        <v>45699</v>
      </c>
      <c r="AB323" s="13">
        <v>45699</v>
      </c>
      <c r="AD323" s="16"/>
      <c r="AE323" s="11">
        <v>7635.87</v>
      </c>
      <c r="AF323" s="11">
        <v>-6566.84</v>
      </c>
      <c r="AG323" s="14" t="s">
        <v>303</v>
      </c>
      <c r="AH323" s="6" t="str">
        <f>IF(Z323="","",IF(K323="","Please Provide Category",IF(ISNA(VLOOKUP(K323,'Spend Category '!$B$1:$B$134,1,0))=TRUE,"Provided Category is Incorrect","OK")))</f>
        <v>OK</v>
      </c>
    </row>
    <row r="324" spans="1:34" x14ac:dyDescent="0.35">
      <c r="A324" s="5" t="str">
        <f t="shared" si="5"/>
        <v>BRAZIL MANUAL INPUT</v>
      </c>
      <c r="B324" s="11" t="s">
        <v>525</v>
      </c>
      <c r="C324" s="14" t="s">
        <v>34</v>
      </c>
      <c r="D324" s="10" t="s">
        <v>527</v>
      </c>
      <c r="E324" s="10" t="s">
        <v>299</v>
      </c>
      <c r="F324" s="10" t="s">
        <v>33</v>
      </c>
      <c r="G324" s="14">
        <v>1000003990</v>
      </c>
      <c r="H324" s="14" t="s">
        <v>532</v>
      </c>
      <c r="J324" s="12"/>
      <c r="K324" s="11" t="s">
        <v>38</v>
      </c>
      <c r="M324" s="11" t="s">
        <v>38</v>
      </c>
      <c r="N324" s="11" t="s">
        <v>38</v>
      </c>
      <c r="R324" s="11" t="s">
        <v>525</v>
      </c>
      <c r="S324" s="11" t="s">
        <v>34</v>
      </c>
      <c r="T324" s="14" t="s">
        <v>597</v>
      </c>
      <c r="U324" s="16">
        <v>45625</v>
      </c>
      <c r="W324" s="17">
        <v>-63173.96</v>
      </c>
      <c r="X324" s="17">
        <v>-63173.96</v>
      </c>
      <c r="Y324" s="11" t="s">
        <v>303</v>
      </c>
      <c r="Z324" s="11" t="s">
        <v>1135</v>
      </c>
      <c r="AA324" s="13">
        <v>45699</v>
      </c>
      <c r="AB324" s="13">
        <v>45699</v>
      </c>
      <c r="AD324" s="16"/>
      <c r="AE324" s="11">
        <v>64136</v>
      </c>
      <c r="AF324" s="11">
        <v>-63173.96</v>
      </c>
      <c r="AG324" s="14" t="s">
        <v>303</v>
      </c>
      <c r="AH324" s="6" t="str">
        <f>IF(Z324="","",IF(K324="","Please Provide Category",IF(ISNA(VLOOKUP(K324,'Spend Category '!$B$1:$B$134,1,0))=TRUE,"Provided Category is Incorrect","OK")))</f>
        <v>OK</v>
      </c>
    </row>
    <row r="325" spans="1:34" x14ac:dyDescent="0.35">
      <c r="A325" s="5" t="str">
        <f t="shared" si="5"/>
        <v>BRAZIL MANUAL INPUT</v>
      </c>
      <c r="B325" s="11" t="s">
        <v>525</v>
      </c>
      <c r="C325" s="14" t="s">
        <v>34</v>
      </c>
      <c r="D325" s="10" t="s">
        <v>527</v>
      </c>
      <c r="E325" s="10" t="s">
        <v>299</v>
      </c>
      <c r="F325" s="10" t="s">
        <v>33</v>
      </c>
      <c r="G325" s="14">
        <v>1000011397</v>
      </c>
      <c r="H325" s="14" t="s">
        <v>212</v>
      </c>
      <c r="J325" s="12"/>
      <c r="K325" s="11" t="s">
        <v>96</v>
      </c>
      <c r="M325" s="11" t="s">
        <v>96</v>
      </c>
      <c r="N325" s="11" t="s">
        <v>96</v>
      </c>
      <c r="R325" s="11" t="s">
        <v>525</v>
      </c>
      <c r="S325" s="11" t="s">
        <v>34</v>
      </c>
      <c r="T325" s="14" t="s">
        <v>509</v>
      </c>
      <c r="U325" s="16">
        <v>45653</v>
      </c>
      <c r="W325" s="17">
        <v>77600</v>
      </c>
      <c r="X325" s="17">
        <v>77600</v>
      </c>
      <c r="Y325" s="11" t="s">
        <v>303</v>
      </c>
      <c r="Z325" s="11" t="s">
        <v>925</v>
      </c>
      <c r="AA325" s="13">
        <v>45692</v>
      </c>
      <c r="AB325" s="13">
        <v>45689</v>
      </c>
      <c r="AD325" s="16">
        <v>45700</v>
      </c>
      <c r="AE325" s="11">
        <v>77600</v>
      </c>
      <c r="AF325" s="11">
        <v>77600</v>
      </c>
      <c r="AG325" s="14" t="s">
        <v>303</v>
      </c>
      <c r="AH325" s="6" t="str">
        <f>IF(Z325="","",IF(K325="","Please Provide Category",IF(ISNA(VLOOKUP(K325,'Spend Category '!$B$1:$B$134,1,0))=TRUE,"Provided Category is Incorrect","OK")))</f>
        <v>OK</v>
      </c>
    </row>
    <row r="326" spans="1:34" x14ac:dyDescent="0.35">
      <c r="A326" s="5" t="str">
        <f t="shared" si="5"/>
        <v>BRAZIL MANUAL INPUT</v>
      </c>
      <c r="B326" s="11" t="s">
        <v>525</v>
      </c>
      <c r="C326" s="14" t="s">
        <v>34</v>
      </c>
      <c r="D326" s="10" t="s">
        <v>527</v>
      </c>
      <c r="E326" s="10" t="s">
        <v>299</v>
      </c>
      <c r="F326" s="10" t="s">
        <v>33</v>
      </c>
      <c r="G326" s="14">
        <v>1000010794</v>
      </c>
      <c r="H326" s="14" t="s">
        <v>212</v>
      </c>
      <c r="J326" s="12"/>
      <c r="K326" s="11" t="s">
        <v>96</v>
      </c>
      <c r="M326" s="11" t="s">
        <v>96</v>
      </c>
      <c r="N326" s="11" t="s">
        <v>96</v>
      </c>
      <c r="R326" s="11" t="s">
        <v>525</v>
      </c>
      <c r="S326" s="11" t="s">
        <v>34</v>
      </c>
      <c r="T326" s="14" t="s">
        <v>352</v>
      </c>
      <c r="U326" s="16">
        <v>45540</v>
      </c>
      <c r="W326" s="17">
        <v>44748</v>
      </c>
      <c r="X326" s="17">
        <v>44748</v>
      </c>
      <c r="Y326" s="11" t="s">
        <v>303</v>
      </c>
      <c r="Z326" s="11" t="s">
        <v>924</v>
      </c>
      <c r="AA326" s="13">
        <v>45692</v>
      </c>
      <c r="AB326" s="13">
        <v>45689</v>
      </c>
      <c r="AD326" s="16">
        <v>45700</v>
      </c>
      <c r="AE326" s="11">
        <v>44748</v>
      </c>
      <c r="AF326" s="11">
        <v>44748</v>
      </c>
      <c r="AG326" s="14" t="s">
        <v>303</v>
      </c>
      <c r="AH326" s="6" t="str">
        <f>IF(Z326="","",IF(K326="","Please Provide Category",IF(ISNA(VLOOKUP(K326,'Spend Category '!$B$1:$B$134,1,0))=TRUE,"Provided Category is Incorrect","OK")))</f>
        <v>OK</v>
      </c>
    </row>
    <row r="327" spans="1:34" x14ac:dyDescent="0.35">
      <c r="A327" s="5" t="str">
        <f t="shared" si="5"/>
        <v>BRAZIL MANUAL INPUT</v>
      </c>
      <c r="B327" s="11" t="s">
        <v>525</v>
      </c>
      <c r="C327" s="14" t="s">
        <v>34</v>
      </c>
      <c r="D327" s="10" t="s">
        <v>527</v>
      </c>
      <c r="E327" s="10" t="s">
        <v>299</v>
      </c>
      <c r="F327" s="10" t="s">
        <v>33</v>
      </c>
      <c r="G327" s="14">
        <v>1000011397</v>
      </c>
      <c r="H327" s="14" t="s">
        <v>212</v>
      </c>
      <c r="J327" s="12"/>
      <c r="K327" s="11" t="s">
        <v>96</v>
      </c>
      <c r="M327" s="11" t="s">
        <v>96</v>
      </c>
      <c r="N327" s="11" t="s">
        <v>96</v>
      </c>
      <c r="R327" s="11" t="s">
        <v>525</v>
      </c>
      <c r="S327" s="11" t="s">
        <v>34</v>
      </c>
      <c r="T327" s="14" t="s">
        <v>509</v>
      </c>
      <c r="U327" s="16">
        <v>45653</v>
      </c>
      <c r="W327" s="17">
        <v>-77600</v>
      </c>
      <c r="X327" s="17">
        <v>-77600</v>
      </c>
      <c r="Y327" s="11" t="s">
        <v>303</v>
      </c>
      <c r="Z327" s="11" t="s">
        <v>1136</v>
      </c>
      <c r="AA327" s="13">
        <v>45699</v>
      </c>
      <c r="AB327" s="13">
        <v>45699</v>
      </c>
      <c r="AD327" s="16">
        <v>45708</v>
      </c>
      <c r="AE327" s="11">
        <v>77600</v>
      </c>
      <c r="AF327" s="11">
        <v>-77600</v>
      </c>
      <c r="AG327" s="14" t="s">
        <v>303</v>
      </c>
      <c r="AH327" s="6" t="str">
        <f>IF(Z327="","",IF(K327="","Please Provide Category",IF(ISNA(VLOOKUP(K327,'Spend Category '!$B$1:$B$134,1,0))=TRUE,"Provided Category is Incorrect","OK")))</f>
        <v>OK</v>
      </c>
    </row>
    <row r="328" spans="1:34" x14ac:dyDescent="0.35">
      <c r="A328" s="5" t="str">
        <f t="shared" si="5"/>
        <v>BRAZIL MANUAL INPUT</v>
      </c>
      <c r="B328" s="11" t="s">
        <v>525</v>
      </c>
      <c r="C328" s="14" t="s">
        <v>34</v>
      </c>
      <c r="D328" s="10" t="s">
        <v>527</v>
      </c>
      <c r="E328" s="10" t="s">
        <v>299</v>
      </c>
      <c r="F328" s="10" t="s">
        <v>33</v>
      </c>
      <c r="G328" s="14">
        <v>1000010794</v>
      </c>
      <c r="H328" s="14" t="s">
        <v>212</v>
      </c>
      <c r="J328" s="12"/>
      <c r="K328" s="11" t="s">
        <v>96</v>
      </c>
      <c r="M328" s="11" t="s">
        <v>96</v>
      </c>
      <c r="N328" s="11" t="s">
        <v>96</v>
      </c>
      <c r="R328" s="11" t="s">
        <v>525</v>
      </c>
      <c r="S328" s="11" t="s">
        <v>34</v>
      </c>
      <c r="T328" s="14" t="s">
        <v>352</v>
      </c>
      <c r="U328" s="16">
        <v>45540</v>
      </c>
      <c r="W328" s="17">
        <v>-44748</v>
      </c>
      <c r="X328" s="17">
        <v>-44748</v>
      </c>
      <c r="Y328" s="11" t="s">
        <v>303</v>
      </c>
      <c r="Z328" s="11" t="s">
        <v>1137</v>
      </c>
      <c r="AA328" s="13">
        <v>45699</v>
      </c>
      <c r="AB328" s="13">
        <v>45699</v>
      </c>
      <c r="AD328" s="16">
        <v>45708</v>
      </c>
      <c r="AE328" s="11">
        <v>44748</v>
      </c>
      <c r="AF328" s="11">
        <v>-44748</v>
      </c>
      <c r="AG328" s="14" t="s">
        <v>303</v>
      </c>
      <c r="AH328" s="6" t="str">
        <f>IF(Z328="","",IF(K328="","Please Provide Category",IF(ISNA(VLOOKUP(K328,'Spend Category '!$B$1:$B$134,1,0))=TRUE,"Provided Category is Incorrect","OK")))</f>
        <v>OK</v>
      </c>
    </row>
    <row r="329" spans="1:34" x14ac:dyDescent="0.35">
      <c r="A329" s="5" t="str">
        <f t="shared" si="5"/>
        <v>BRAZIL MANUAL INPUT</v>
      </c>
      <c r="B329" s="11" t="s">
        <v>525</v>
      </c>
      <c r="C329" s="14" t="s">
        <v>34</v>
      </c>
      <c r="D329" s="10" t="s">
        <v>527</v>
      </c>
      <c r="E329" s="10" t="s">
        <v>299</v>
      </c>
      <c r="F329" s="10" t="s">
        <v>33</v>
      </c>
      <c r="G329" s="14">
        <v>1000011661</v>
      </c>
      <c r="H329" s="14" t="s">
        <v>359</v>
      </c>
      <c r="J329" s="12"/>
      <c r="K329" s="11" t="s">
        <v>119</v>
      </c>
      <c r="M329" s="11" t="s">
        <v>119</v>
      </c>
      <c r="N329" s="11" t="s">
        <v>119</v>
      </c>
      <c r="R329" s="11" t="s">
        <v>525</v>
      </c>
      <c r="S329" s="11" t="s">
        <v>34</v>
      </c>
      <c r="T329" s="14" t="s">
        <v>694</v>
      </c>
      <c r="U329" s="16">
        <v>45687</v>
      </c>
      <c r="W329" s="17">
        <v>-37000</v>
      </c>
      <c r="X329" s="17">
        <v>-37000</v>
      </c>
      <c r="Y329" s="11" t="s">
        <v>303</v>
      </c>
      <c r="Z329" s="11" t="s">
        <v>1138</v>
      </c>
      <c r="AA329" s="13">
        <v>45699</v>
      </c>
      <c r="AB329" s="13">
        <v>45699</v>
      </c>
      <c r="AD329" s="16"/>
      <c r="AE329" s="11">
        <v>37000</v>
      </c>
      <c r="AF329" s="11">
        <v>-37000</v>
      </c>
      <c r="AG329" s="14" t="s">
        <v>303</v>
      </c>
      <c r="AH329" s="6" t="str">
        <f>IF(Z329="","",IF(K329="","Please Provide Category",IF(ISNA(VLOOKUP(K329,'Spend Category '!$B$1:$B$134,1,0))=TRUE,"Provided Category is Incorrect","OK")))</f>
        <v>OK</v>
      </c>
    </row>
    <row r="330" spans="1:34" x14ac:dyDescent="0.35">
      <c r="A330" s="5" t="str">
        <f t="shared" si="5"/>
        <v>BRAZIL MANUAL INPUT</v>
      </c>
      <c r="B330" s="11" t="s">
        <v>525</v>
      </c>
      <c r="C330" s="14" t="s">
        <v>34</v>
      </c>
      <c r="D330" s="10" t="s">
        <v>527</v>
      </c>
      <c r="E330" s="10" t="s">
        <v>299</v>
      </c>
      <c r="F330" s="10" t="s">
        <v>33</v>
      </c>
      <c r="G330" s="14">
        <v>1000011532</v>
      </c>
      <c r="H330" s="14" t="s">
        <v>245</v>
      </c>
      <c r="J330" s="12"/>
      <c r="K330" s="11" t="s">
        <v>143</v>
      </c>
      <c r="M330" s="11" t="s">
        <v>143</v>
      </c>
      <c r="N330" s="11" t="s">
        <v>143</v>
      </c>
      <c r="R330" s="11" t="s">
        <v>525</v>
      </c>
      <c r="S330" s="11" t="s">
        <v>34</v>
      </c>
      <c r="T330" s="14" t="s">
        <v>695</v>
      </c>
      <c r="U330" s="16">
        <v>45342</v>
      </c>
      <c r="W330" s="17">
        <v>8357</v>
      </c>
      <c r="X330" s="17">
        <v>8357</v>
      </c>
      <c r="Y330" s="11" t="s">
        <v>303</v>
      </c>
      <c r="Z330" s="11" t="s">
        <v>1139</v>
      </c>
      <c r="AA330" s="13">
        <v>45700</v>
      </c>
      <c r="AB330" s="13">
        <v>45610</v>
      </c>
      <c r="AD330" s="16">
        <v>45706</v>
      </c>
      <c r="AE330" s="11">
        <v>8357</v>
      </c>
      <c r="AF330" s="11">
        <v>8357</v>
      </c>
      <c r="AG330" s="14" t="s">
        <v>303</v>
      </c>
      <c r="AH330" s="6" t="str">
        <f>IF(Z330="","",IF(K330="","Please Provide Category",IF(ISNA(VLOOKUP(K330,'Spend Category '!$B$1:$B$134,1,0))=TRUE,"Provided Category is Incorrect","OK")))</f>
        <v>OK</v>
      </c>
    </row>
    <row r="331" spans="1:34" x14ac:dyDescent="0.35">
      <c r="A331" s="5" t="str">
        <f t="shared" si="5"/>
        <v>BRAZIL MANUAL INPUT</v>
      </c>
      <c r="B331" s="11" t="s">
        <v>526</v>
      </c>
      <c r="C331" s="14" t="s">
        <v>322</v>
      </c>
      <c r="D331" s="10" t="s">
        <v>528</v>
      </c>
      <c r="E331" s="10" t="s">
        <v>299</v>
      </c>
      <c r="F331" s="10" t="s">
        <v>33</v>
      </c>
      <c r="G331" s="14">
        <v>1000009114</v>
      </c>
      <c r="H331" s="14" t="s">
        <v>258</v>
      </c>
      <c r="J331" s="12"/>
      <c r="K331" s="11" t="s">
        <v>96</v>
      </c>
      <c r="M331" s="11" t="s">
        <v>96</v>
      </c>
      <c r="N331" s="11" t="s">
        <v>96</v>
      </c>
      <c r="R331" s="11" t="s">
        <v>526</v>
      </c>
      <c r="S331" s="11" t="s">
        <v>322</v>
      </c>
      <c r="T331" s="14" t="s">
        <v>485</v>
      </c>
      <c r="U331" s="16">
        <v>45649</v>
      </c>
      <c r="W331" s="17">
        <v>-3524.66</v>
      </c>
      <c r="X331" s="17">
        <v>-3524.66</v>
      </c>
      <c r="Y331" s="11" t="s">
        <v>303</v>
      </c>
      <c r="Z331" s="11" t="s">
        <v>1140</v>
      </c>
      <c r="AA331" s="13">
        <v>45700</v>
      </c>
      <c r="AB331" s="13">
        <v>45666</v>
      </c>
      <c r="AD331" s="16">
        <v>45712</v>
      </c>
      <c r="AE331" s="11">
        <v>3524.66</v>
      </c>
      <c r="AF331" s="11">
        <v>-3524.66</v>
      </c>
      <c r="AG331" s="14" t="s">
        <v>303</v>
      </c>
      <c r="AH331" s="6" t="str">
        <f>IF(Z331="","",IF(K331="","Please Provide Category",IF(ISNA(VLOOKUP(K331,'Spend Category '!$B$1:$B$134,1,0))=TRUE,"Provided Category is Incorrect","OK")))</f>
        <v>OK</v>
      </c>
    </row>
    <row r="332" spans="1:34" x14ac:dyDescent="0.35">
      <c r="A332" s="5" t="str">
        <f t="shared" si="5"/>
        <v>BRAZIL MANUAL INPUT</v>
      </c>
      <c r="B332" s="11" t="s">
        <v>526</v>
      </c>
      <c r="C332" s="14" t="s">
        <v>322</v>
      </c>
      <c r="D332" s="10" t="s">
        <v>528</v>
      </c>
      <c r="E332" s="10" t="s">
        <v>299</v>
      </c>
      <c r="F332" s="10" t="s">
        <v>33</v>
      </c>
      <c r="G332" s="14">
        <v>1000002350</v>
      </c>
      <c r="H332" s="14" t="s">
        <v>348</v>
      </c>
      <c r="J332" s="12"/>
      <c r="K332" s="11" t="s">
        <v>73</v>
      </c>
      <c r="M332" s="11" t="s">
        <v>73</v>
      </c>
      <c r="N332" s="11" t="s">
        <v>73</v>
      </c>
      <c r="R332" s="11" t="s">
        <v>526</v>
      </c>
      <c r="S332" s="11" t="s">
        <v>322</v>
      </c>
      <c r="T332" s="14" t="s">
        <v>450</v>
      </c>
      <c r="U332" s="16">
        <v>45650</v>
      </c>
      <c r="W332" s="17">
        <v>-12906.33</v>
      </c>
      <c r="X332" s="17">
        <v>-12906.33</v>
      </c>
      <c r="Y332" s="11" t="s">
        <v>303</v>
      </c>
      <c r="Z332" s="11" t="s">
        <v>1141</v>
      </c>
      <c r="AA332" s="13">
        <v>45700</v>
      </c>
      <c r="AB332" s="13">
        <v>45691</v>
      </c>
      <c r="AD332" s="16"/>
      <c r="AE332" s="11">
        <v>12906.33</v>
      </c>
      <c r="AF332" s="11">
        <v>-12906.33</v>
      </c>
      <c r="AG332" s="14" t="s">
        <v>303</v>
      </c>
      <c r="AH332" s="6" t="str">
        <f>IF(Z332="","",IF(K332="","Please Provide Category",IF(ISNA(VLOOKUP(K332,'Spend Category '!$B$1:$B$134,1,0))=TRUE,"Provided Category is Incorrect","OK")))</f>
        <v>OK</v>
      </c>
    </row>
    <row r="333" spans="1:34" x14ac:dyDescent="0.35">
      <c r="A333" s="5" t="str">
        <f t="shared" si="5"/>
        <v>BRAZIL MANUAL INPUT</v>
      </c>
      <c r="B333" s="11" t="s">
        <v>525</v>
      </c>
      <c r="C333" s="14" t="s">
        <v>34</v>
      </c>
      <c r="D333" s="10" t="s">
        <v>527</v>
      </c>
      <c r="E333" s="10" t="s">
        <v>299</v>
      </c>
      <c r="F333" s="10" t="s">
        <v>33</v>
      </c>
      <c r="G333" s="14">
        <v>1000010445</v>
      </c>
      <c r="H333" s="14" t="s">
        <v>198</v>
      </c>
      <c r="J333" s="12"/>
      <c r="K333" s="11" t="s">
        <v>116</v>
      </c>
      <c r="M333" s="11" t="s">
        <v>116</v>
      </c>
      <c r="N333" s="11" t="s">
        <v>116</v>
      </c>
      <c r="R333" s="11" t="s">
        <v>525</v>
      </c>
      <c r="S333" s="11" t="s">
        <v>34</v>
      </c>
      <c r="T333" s="14" t="s">
        <v>278</v>
      </c>
      <c r="U333" s="16">
        <v>45264</v>
      </c>
      <c r="W333" s="17">
        <v>-13964.23</v>
      </c>
      <c r="X333" s="17">
        <v>-13964.23</v>
      </c>
      <c r="Y333" s="11" t="s">
        <v>303</v>
      </c>
      <c r="Z333" s="11" t="s">
        <v>1142</v>
      </c>
      <c r="AA333" s="13">
        <v>45700</v>
      </c>
      <c r="AB333" s="13">
        <v>45689</v>
      </c>
      <c r="AD333" s="16">
        <v>45705</v>
      </c>
      <c r="AE333" s="11">
        <v>13964.23</v>
      </c>
      <c r="AF333" s="11">
        <v>-13964.23</v>
      </c>
      <c r="AG333" s="14" t="s">
        <v>303</v>
      </c>
      <c r="AH333" s="6" t="str">
        <f>IF(Z333="","",IF(K333="","Please Provide Category",IF(ISNA(VLOOKUP(K333,'Spend Category '!$B$1:$B$134,1,0))=TRUE,"Provided Category is Incorrect","OK")))</f>
        <v>OK</v>
      </c>
    </row>
    <row r="334" spans="1:34" x14ac:dyDescent="0.35">
      <c r="A334" s="5" t="str">
        <f t="shared" si="5"/>
        <v>BRAZIL MANUAL INPUT</v>
      </c>
      <c r="B334" s="11" t="s">
        <v>525</v>
      </c>
      <c r="C334" s="14" t="s">
        <v>34</v>
      </c>
      <c r="D334" s="10" t="s">
        <v>527</v>
      </c>
      <c r="E334" s="10" t="s">
        <v>299</v>
      </c>
      <c r="F334" s="10" t="s">
        <v>33</v>
      </c>
      <c r="G334" s="14">
        <v>1000011360</v>
      </c>
      <c r="H334" s="14" t="s">
        <v>204</v>
      </c>
      <c r="J334" s="12"/>
      <c r="K334" s="11" t="s">
        <v>96</v>
      </c>
      <c r="M334" s="11" t="s">
        <v>96</v>
      </c>
      <c r="N334" s="11" t="s">
        <v>96</v>
      </c>
      <c r="R334" s="11" t="s">
        <v>525</v>
      </c>
      <c r="S334" s="11" t="s">
        <v>34</v>
      </c>
      <c r="T334" s="14" t="s">
        <v>381</v>
      </c>
      <c r="U334" s="16">
        <v>45635</v>
      </c>
      <c r="W334" s="17">
        <v>-7280</v>
      </c>
      <c r="X334" s="17">
        <v>-7280</v>
      </c>
      <c r="Y334" s="11" t="s">
        <v>303</v>
      </c>
      <c r="Z334" s="11" t="s">
        <v>1143</v>
      </c>
      <c r="AA334" s="13">
        <v>45700</v>
      </c>
      <c r="AB334" s="13">
        <v>45700</v>
      </c>
      <c r="AD334" s="16">
        <v>45713</v>
      </c>
      <c r="AE334" s="11">
        <v>7280</v>
      </c>
      <c r="AF334" s="11">
        <v>-7280</v>
      </c>
      <c r="AG334" s="14" t="s">
        <v>303</v>
      </c>
      <c r="AH334" s="6" t="str">
        <f>IF(Z334="","",IF(K334="","Please Provide Category",IF(ISNA(VLOOKUP(K334,'Spend Category '!$B$1:$B$134,1,0))=TRUE,"Provided Category is Incorrect","OK")))</f>
        <v>OK</v>
      </c>
    </row>
    <row r="335" spans="1:34" x14ac:dyDescent="0.35">
      <c r="A335" s="5" t="str">
        <f t="shared" si="5"/>
        <v>BRAZIL MANUAL INPUT</v>
      </c>
      <c r="B335" s="11" t="s">
        <v>525</v>
      </c>
      <c r="C335" s="14" t="s">
        <v>34</v>
      </c>
      <c r="D335" s="10" t="s">
        <v>527</v>
      </c>
      <c r="E335" s="10" t="s">
        <v>299</v>
      </c>
      <c r="F335" s="10" t="s">
        <v>33</v>
      </c>
      <c r="G335" s="14">
        <v>1000011894</v>
      </c>
      <c r="H335" s="14" t="s">
        <v>360</v>
      </c>
      <c r="J335" s="12"/>
      <c r="K335" s="11" t="s">
        <v>189</v>
      </c>
      <c r="M335" s="11" t="s">
        <v>189</v>
      </c>
      <c r="N335" s="11" t="s">
        <v>189</v>
      </c>
      <c r="R335" s="11" t="s">
        <v>525</v>
      </c>
      <c r="S335" s="11" t="s">
        <v>34</v>
      </c>
      <c r="T335" s="14" t="s">
        <v>367</v>
      </c>
      <c r="U335" s="16">
        <v>45594</v>
      </c>
      <c r="W335" s="17">
        <v>-39400</v>
      </c>
      <c r="X335" s="17">
        <v>-39400</v>
      </c>
      <c r="Y335" s="11" t="s">
        <v>303</v>
      </c>
      <c r="Z335" s="11" t="s">
        <v>1144</v>
      </c>
      <c r="AA335" s="13">
        <v>45700</v>
      </c>
      <c r="AB335" s="13">
        <v>45700</v>
      </c>
      <c r="AD335" s="16"/>
      <c r="AE335" s="11">
        <v>40000</v>
      </c>
      <c r="AF335" s="11">
        <v>-39400</v>
      </c>
      <c r="AG335" s="14" t="s">
        <v>303</v>
      </c>
      <c r="AH335" s="6" t="str">
        <f>IF(Z335="","",IF(K335="","Please Provide Category",IF(ISNA(VLOOKUP(K335,'Spend Category '!$B$1:$B$134,1,0))=TRUE,"Provided Category is Incorrect","OK")))</f>
        <v>OK</v>
      </c>
    </row>
    <row r="336" spans="1:34" x14ac:dyDescent="0.35">
      <c r="A336" s="5" t="str">
        <f t="shared" si="5"/>
        <v>BRAZIL MANUAL INPUT</v>
      </c>
      <c r="B336" s="11" t="s">
        <v>525</v>
      </c>
      <c r="C336" s="14" t="s">
        <v>34</v>
      </c>
      <c r="D336" s="10" t="s">
        <v>527</v>
      </c>
      <c r="E336" s="10" t="s">
        <v>299</v>
      </c>
      <c r="F336" s="10" t="s">
        <v>33</v>
      </c>
      <c r="G336" s="14">
        <v>1000011385</v>
      </c>
      <c r="H336" s="14" t="s">
        <v>310</v>
      </c>
      <c r="J336" s="12"/>
      <c r="K336" s="11" t="s">
        <v>150</v>
      </c>
      <c r="M336" s="11" t="s">
        <v>150</v>
      </c>
      <c r="N336" s="11" t="s">
        <v>150</v>
      </c>
      <c r="R336" s="11" t="s">
        <v>525</v>
      </c>
      <c r="S336" s="11" t="s">
        <v>34</v>
      </c>
      <c r="T336" s="14" t="s">
        <v>696</v>
      </c>
      <c r="U336" s="16">
        <v>45653</v>
      </c>
      <c r="W336" s="17">
        <v>-1640.52</v>
      </c>
      <c r="X336" s="17">
        <v>-1640.52</v>
      </c>
      <c r="Y336" s="11" t="s">
        <v>303</v>
      </c>
      <c r="Z336" s="11" t="s">
        <v>1145</v>
      </c>
      <c r="AA336" s="13">
        <v>45700</v>
      </c>
      <c r="AB336" s="13">
        <v>45700</v>
      </c>
      <c r="AD336" s="16">
        <v>45701</v>
      </c>
      <c r="AE336" s="11">
        <v>1843.28</v>
      </c>
      <c r="AF336" s="11">
        <v>-1640.52</v>
      </c>
      <c r="AG336" s="14" t="s">
        <v>303</v>
      </c>
      <c r="AH336" s="6" t="str">
        <f>IF(Z336="","",IF(K336="","Please Provide Category",IF(ISNA(VLOOKUP(K336,'Spend Category '!$B$1:$B$134,1,0))=TRUE,"Provided Category is Incorrect","OK")))</f>
        <v>OK</v>
      </c>
    </row>
    <row r="337" spans="1:34" x14ac:dyDescent="0.35">
      <c r="A337" s="5" t="str">
        <f t="shared" si="5"/>
        <v>BRAZIL MANUAL INPUT</v>
      </c>
      <c r="B337" s="11" t="s">
        <v>526</v>
      </c>
      <c r="C337" s="14" t="s">
        <v>322</v>
      </c>
      <c r="D337" s="10" t="s">
        <v>528</v>
      </c>
      <c r="E337" s="10" t="s">
        <v>299</v>
      </c>
      <c r="F337" s="10" t="s">
        <v>33</v>
      </c>
      <c r="G337" s="14">
        <v>1000011385</v>
      </c>
      <c r="H337" s="14" t="s">
        <v>310</v>
      </c>
      <c r="J337" s="12"/>
      <c r="K337" s="11" t="s">
        <v>150</v>
      </c>
      <c r="M337" s="11" t="s">
        <v>150</v>
      </c>
      <c r="N337" s="11" t="s">
        <v>150</v>
      </c>
      <c r="R337" s="11" t="s">
        <v>526</v>
      </c>
      <c r="S337" s="11" t="s">
        <v>322</v>
      </c>
      <c r="T337" s="14" t="s">
        <v>491</v>
      </c>
      <c r="U337" s="16">
        <v>45650</v>
      </c>
      <c r="W337" s="17">
        <v>-1198.92</v>
      </c>
      <c r="X337" s="17">
        <v>-1198.92</v>
      </c>
      <c r="Y337" s="11" t="s">
        <v>303</v>
      </c>
      <c r="Z337" s="11" t="s">
        <v>1146</v>
      </c>
      <c r="AA337" s="13">
        <v>45700</v>
      </c>
      <c r="AB337" s="13">
        <v>45700</v>
      </c>
      <c r="AD337" s="16">
        <v>45701</v>
      </c>
      <c r="AE337" s="11">
        <v>1347.1</v>
      </c>
      <c r="AF337" s="11">
        <v>-1198.92</v>
      </c>
      <c r="AG337" s="14" t="s">
        <v>303</v>
      </c>
      <c r="AH337" s="6" t="str">
        <f>IF(Z337="","",IF(K337="","Please Provide Category",IF(ISNA(VLOOKUP(K337,'Spend Category '!$B$1:$B$134,1,0))=TRUE,"Provided Category is Incorrect","OK")))</f>
        <v>OK</v>
      </c>
    </row>
    <row r="338" spans="1:34" x14ac:dyDescent="0.35">
      <c r="A338" s="5" t="str">
        <f t="shared" si="5"/>
        <v>BRAZIL MANUAL INPUT</v>
      </c>
      <c r="B338" s="11" t="s">
        <v>525</v>
      </c>
      <c r="C338" s="14" t="s">
        <v>34</v>
      </c>
      <c r="D338" s="10" t="s">
        <v>527</v>
      </c>
      <c r="E338" s="10" t="s">
        <v>299</v>
      </c>
      <c r="F338" s="10" t="s">
        <v>33</v>
      </c>
      <c r="G338" s="14">
        <v>1000004387</v>
      </c>
      <c r="H338" s="14" t="s">
        <v>236</v>
      </c>
      <c r="J338" s="12"/>
      <c r="K338" s="11" t="s">
        <v>154</v>
      </c>
      <c r="M338" s="11" t="s">
        <v>154</v>
      </c>
      <c r="N338" s="11" t="s">
        <v>154</v>
      </c>
      <c r="R338" s="11" t="s">
        <v>525</v>
      </c>
      <c r="S338" s="11" t="s">
        <v>34</v>
      </c>
      <c r="T338" s="14" t="s">
        <v>481</v>
      </c>
      <c r="U338" s="16">
        <v>45642</v>
      </c>
      <c r="W338" s="17">
        <v>-3007.78</v>
      </c>
      <c r="X338" s="17">
        <v>-3007.78</v>
      </c>
      <c r="Y338" s="11" t="s">
        <v>303</v>
      </c>
      <c r="Z338" s="11" t="s">
        <v>1147</v>
      </c>
      <c r="AA338" s="13">
        <v>45700</v>
      </c>
      <c r="AB338" s="13">
        <v>45699</v>
      </c>
      <c r="AD338" s="16"/>
      <c r="AE338" s="11">
        <v>3007.78</v>
      </c>
      <c r="AF338" s="11">
        <v>-3007.78</v>
      </c>
      <c r="AG338" s="14" t="s">
        <v>303</v>
      </c>
      <c r="AH338" s="6" t="str">
        <f>IF(Z338="","",IF(K338="","Please Provide Category",IF(ISNA(VLOOKUP(K338,'Spend Category '!$B$1:$B$134,1,0))=TRUE,"Provided Category is Incorrect","OK")))</f>
        <v>OK</v>
      </c>
    </row>
    <row r="339" spans="1:34" x14ac:dyDescent="0.35">
      <c r="A339" s="5" t="str">
        <f t="shared" si="5"/>
        <v>BRAZIL MANUAL INPUT</v>
      </c>
      <c r="B339" s="11" t="s">
        <v>526</v>
      </c>
      <c r="C339" s="14" t="s">
        <v>322</v>
      </c>
      <c r="D339" s="10" t="s">
        <v>528</v>
      </c>
      <c r="E339" s="10" t="s">
        <v>299</v>
      </c>
      <c r="F339" s="10" t="s">
        <v>33</v>
      </c>
      <c r="G339" s="14">
        <v>1000011581</v>
      </c>
      <c r="H339" s="14" t="s">
        <v>263</v>
      </c>
      <c r="J339" s="12"/>
      <c r="K339" s="11" t="s">
        <v>103</v>
      </c>
      <c r="M339" s="11" t="s">
        <v>103</v>
      </c>
      <c r="N339" s="11" t="s">
        <v>103</v>
      </c>
      <c r="R339" s="11" t="s">
        <v>526</v>
      </c>
      <c r="S339" s="11" t="s">
        <v>322</v>
      </c>
      <c r="T339" s="14" t="s">
        <v>691</v>
      </c>
      <c r="U339" s="16">
        <v>45650</v>
      </c>
      <c r="W339" s="17">
        <v>-28925.22</v>
      </c>
      <c r="X339" s="17">
        <v>-28925.22</v>
      </c>
      <c r="Y339" s="11" t="s">
        <v>303</v>
      </c>
      <c r="Z339" s="11" t="s">
        <v>1148</v>
      </c>
      <c r="AA339" s="13">
        <v>45700</v>
      </c>
      <c r="AB339" s="13">
        <v>45700</v>
      </c>
      <c r="AD339" s="16"/>
      <c r="AE339" s="11">
        <v>34029.67</v>
      </c>
      <c r="AF339" s="11">
        <v>-28925.22</v>
      </c>
      <c r="AG339" s="14" t="s">
        <v>303</v>
      </c>
      <c r="AH339" s="6" t="str">
        <f>IF(Z339="","",IF(K339="","Please Provide Category",IF(ISNA(VLOOKUP(K339,'Spend Category '!$B$1:$B$134,1,0))=TRUE,"Provided Category is Incorrect","OK")))</f>
        <v>OK</v>
      </c>
    </row>
    <row r="340" spans="1:34" x14ac:dyDescent="0.35">
      <c r="A340" s="5" t="str">
        <f t="shared" si="5"/>
        <v>BRAZIL MANUAL INPUT</v>
      </c>
      <c r="B340" s="11" t="s">
        <v>525</v>
      </c>
      <c r="C340" s="14" t="s">
        <v>34</v>
      </c>
      <c r="D340" s="10" t="s">
        <v>527</v>
      </c>
      <c r="E340" s="10" t="s">
        <v>299</v>
      </c>
      <c r="F340" s="10" t="s">
        <v>33</v>
      </c>
      <c r="G340" s="14">
        <v>1000008595</v>
      </c>
      <c r="H340" s="14" t="s">
        <v>350</v>
      </c>
      <c r="J340" s="12"/>
      <c r="K340" s="11" t="s">
        <v>281</v>
      </c>
      <c r="M340" s="11" t="s">
        <v>281</v>
      </c>
      <c r="N340" s="11" t="s">
        <v>281</v>
      </c>
      <c r="R340" s="11" t="s">
        <v>525</v>
      </c>
      <c r="S340" s="11" t="s">
        <v>34</v>
      </c>
      <c r="T340" s="14" t="s">
        <v>697</v>
      </c>
      <c r="U340" s="16">
        <v>45223</v>
      </c>
      <c r="W340" s="17">
        <v>-753788.05</v>
      </c>
      <c r="X340" s="17">
        <v>-753788.05</v>
      </c>
      <c r="Y340" s="11" t="s">
        <v>303</v>
      </c>
      <c r="Z340" s="11" t="s">
        <v>1149</v>
      </c>
      <c r="AA340" s="13">
        <v>45700</v>
      </c>
      <c r="AB340" s="13">
        <v>45700</v>
      </c>
      <c r="AD340" s="16"/>
      <c r="AE340" s="11">
        <v>765267.06</v>
      </c>
      <c r="AF340" s="11">
        <v>-753788.05</v>
      </c>
      <c r="AG340" s="14" t="s">
        <v>303</v>
      </c>
      <c r="AH340" s="6" t="str">
        <f>IF(Z340="","",IF(K340="","Please Provide Category",IF(ISNA(VLOOKUP(K340,'Spend Category '!$B$1:$B$134,1,0))=TRUE,"Provided Category is Incorrect","OK")))</f>
        <v>Provided Category is Incorrect</v>
      </c>
    </row>
    <row r="341" spans="1:34" x14ac:dyDescent="0.35">
      <c r="A341" s="5" t="str">
        <f t="shared" si="5"/>
        <v>BRAZIL MANUAL INPUT</v>
      </c>
      <c r="B341" s="11" t="s">
        <v>526</v>
      </c>
      <c r="C341" s="14" t="s">
        <v>322</v>
      </c>
      <c r="D341" s="10" t="s">
        <v>528</v>
      </c>
      <c r="E341" s="10" t="s">
        <v>299</v>
      </c>
      <c r="F341" s="10" t="s">
        <v>33</v>
      </c>
      <c r="G341" s="14">
        <v>1000011716</v>
      </c>
      <c r="H341" s="14" t="s">
        <v>259</v>
      </c>
      <c r="J341" s="12"/>
      <c r="K341" s="11" t="s">
        <v>41</v>
      </c>
      <c r="M341" s="11" t="s">
        <v>41</v>
      </c>
      <c r="N341" s="11" t="s">
        <v>41</v>
      </c>
      <c r="R341" s="11" t="s">
        <v>526</v>
      </c>
      <c r="S341" s="11" t="s">
        <v>322</v>
      </c>
      <c r="T341" s="14" t="s">
        <v>329</v>
      </c>
      <c r="U341" s="16">
        <v>45511</v>
      </c>
      <c r="W341" s="17">
        <v>-5505.12</v>
      </c>
      <c r="X341" s="17">
        <v>-5505.12</v>
      </c>
      <c r="Y341" s="11" t="s">
        <v>303</v>
      </c>
      <c r="Z341" s="11" t="s">
        <v>1150</v>
      </c>
      <c r="AA341" s="13">
        <v>45700</v>
      </c>
      <c r="AB341" s="13">
        <v>45700</v>
      </c>
      <c r="AD341" s="16">
        <v>45715</v>
      </c>
      <c r="AE341" s="11">
        <v>5505.12</v>
      </c>
      <c r="AF341" s="11">
        <v>-5505.12</v>
      </c>
      <c r="AG341" s="14" t="s">
        <v>303</v>
      </c>
      <c r="AH341" s="6" t="str">
        <f>IF(Z341="","",IF(K341="","Please Provide Category",IF(ISNA(VLOOKUP(K341,'Spend Category '!$B$1:$B$134,1,0))=TRUE,"Provided Category is Incorrect","OK")))</f>
        <v>OK</v>
      </c>
    </row>
    <row r="342" spans="1:34" x14ac:dyDescent="0.35">
      <c r="A342" s="5" t="str">
        <f t="shared" si="5"/>
        <v>BRAZIL MANUAL INPUT</v>
      </c>
      <c r="B342" s="11" t="s">
        <v>526</v>
      </c>
      <c r="C342" s="14" t="s">
        <v>322</v>
      </c>
      <c r="D342" s="10" t="s">
        <v>528</v>
      </c>
      <c r="E342" s="10" t="s">
        <v>299</v>
      </c>
      <c r="F342" s="10" t="s">
        <v>33</v>
      </c>
      <c r="G342" s="14">
        <v>1000011716</v>
      </c>
      <c r="H342" s="14" t="s">
        <v>259</v>
      </c>
      <c r="J342" s="12"/>
      <c r="K342" s="11" t="s">
        <v>41</v>
      </c>
      <c r="M342" s="11" t="s">
        <v>41</v>
      </c>
      <c r="N342" s="11" t="s">
        <v>41</v>
      </c>
      <c r="R342" s="11" t="s">
        <v>526</v>
      </c>
      <c r="S342" s="11" t="s">
        <v>322</v>
      </c>
      <c r="T342" s="14" t="s">
        <v>329</v>
      </c>
      <c r="U342" s="16">
        <v>45511</v>
      </c>
      <c r="W342" s="17">
        <v>-790.47</v>
      </c>
      <c r="X342" s="17">
        <v>-790.47</v>
      </c>
      <c r="Y342" s="11" t="s">
        <v>303</v>
      </c>
      <c r="Z342" s="11" t="s">
        <v>1151</v>
      </c>
      <c r="AA342" s="13">
        <v>45700</v>
      </c>
      <c r="AB342" s="13">
        <v>45700</v>
      </c>
      <c r="AD342" s="16">
        <v>45700</v>
      </c>
      <c r="AE342" s="11">
        <v>790.47</v>
      </c>
      <c r="AF342" s="11">
        <v>-790.47</v>
      </c>
      <c r="AG342" s="14" t="s">
        <v>303</v>
      </c>
      <c r="AH342" s="6" t="str">
        <f>IF(Z342="","",IF(K342="","Please Provide Category",IF(ISNA(VLOOKUP(K342,'Spend Category '!$B$1:$B$134,1,0))=TRUE,"Provided Category is Incorrect","OK")))</f>
        <v>OK</v>
      </c>
    </row>
    <row r="343" spans="1:34" x14ac:dyDescent="0.35">
      <c r="A343" s="5" t="str">
        <f t="shared" si="5"/>
        <v>BRAZIL MANUAL INPUT</v>
      </c>
      <c r="B343" s="11" t="s">
        <v>526</v>
      </c>
      <c r="C343" s="14" t="s">
        <v>322</v>
      </c>
      <c r="D343" s="10" t="s">
        <v>528</v>
      </c>
      <c r="E343" s="10" t="s">
        <v>299</v>
      </c>
      <c r="F343" s="10" t="s">
        <v>33</v>
      </c>
      <c r="G343" s="14">
        <v>1000011716</v>
      </c>
      <c r="H343" s="14" t="s">
        <v>259</v>
      </c>
      <c r="J343" s="12"/>
      <c r="K343" s="11" t="s">
        <v>41</v>
      </c>
      <c r="M343" s="11" t="s">
        <v>41</v>
      </c>
      <c r="N343" s="11" t="s">
        <v>41</v>
      </c>
      <c r="R343" s="11" t="s">
        <v>526</v>
      </c>
      <c r="S343" s="11" t="s">
        <v>322</v>
      </c>
      <c r="T343" s="14" t="s">
        <v>329</v>
      </c>
      <c r="U343" s="16">
        <v>45511</v>
      </c>
      <c r="W343" s="17">
        <v>790.47</v>
      </c>
      <c r="X343" s="17">
        <v>790.47</v>
      </c>
      <c r="Y343" s="11" t="s">
        <v>303</v>
      </c>
      <c r="Z343" s="11" t="s">
        <v>1151</v>
      </c>
      <c r="AA343" s="13">
        <v>45700</v>
      </c>
      <c r="AB343" s="13">
        <v>45700</v>
      </c>
      <c r="AD343" s="16">
        <v>45700</v>
      </c>
      <c r="AE343" s="11">
        <v>790.47</v>
      </c>
      <c r="AF343" s="11">
        <v>790.47</v>
      </c>
      <c r="AG343" s="14" t="s">
        <v>303</v>
      </c>
      <c r="AH343" s="6" t="str">
        <f>IF(Z343="","",IF(K343="","Please Provide Category",IF(ISNA(VLOOKUP(K343,'Spend Category '!$B$1:$B$134,1,0))=TRUE,"Provided Category is Incorrect","OK")))</f>
        <v>OK</v>
      </c>
    </row>
    <row r="344" spans="1:34" x14ac:dyDescent="0.35">
      <c r="A344" s="5" t="str">
        <f t="shared" si="5"/>
        <v>BRAZIL MANUAL INPUT</v>
      </c>
      <c r="B344" s="11" t="s">
        <v>526</v>
      </c>
      <c r="C344" s="14" t="s">
        <v>322</v>
      </c>
      <c r="D344" s="10" t="s">
        <v>528</v>
      </c>
      <c r="E344" s="10" t="s">
        <v>299</v>
      </c>
      <c r="F344" s="10" t="s">
        <v>33</v>
      </c>
      <c r="G344" s="14">
        <v>1000011716</v>
      </c>
      <c r="H344" s="14" t="s">
        <v>259</v>
      </c>
      <c r="J344" s="12"/>
      <c r="K344" s="11" t="s">
        <v>41</v>
      </c>
      <c r="M344" s="11" t="s">
        <v>41</v>
      </c>
      <c r="N344" s="11" t="s">
        <v>41</v>
      </c>
      <c r="R344" s="11" t="s">
        <v>526</v>
      </c>
      <c r="S344" s="11" t="s">
        <v>322</v>
      </c>
      <c r="T344" s="14" t="s">
        <v>329</v>
      </c>
      <c r="U344" s="16">
        <v>45511</v>
      </c>
      <c r="W344" s="17">
        <v>-760.7</v>
      </c>
      <c r="X344" s="17">
        <v>-760.7</v>
      </c>
      <c r="Y344" s="11" t="s">
        <v>303</v>
      </c>
      <c r="Z344" s="11" t="s">
        <v>1151</v>
      </c>
      <c r="AA344" s="13">
        <v>45700</v>
      </c>
      <c r="AB344" s="13">
        <v>45700</v>
      </c>
      <c r="AD344" s="16">
        <v>45715</v>
      </c>
      <c r="AE344" s="11">
        <v>790.47</v>
      </c>
      <c r="AF344" s="11">
        <v>-760.7</v>
      </c>
      <c r="AG344" s="14" t="s">
        <v>303</v>
      </c>
      <c r="AH344" s="6" t="str">
        <f>IF(Z344="","",IF(K344="","Please Provide Category",IF(ISNA(VLOOKUP(K344,'Spend Category '!$B$1:$B$134,1,0))=TRUE,"Provided Category is Incorrect","OK")))</f>
        <v>OK</v>
      </c>
    </row>
    <row r="345" spans="1:34" x14ac:dyDescent="0.35">
      <c r="A345" s="5" t="str">
        <f t="shared" si="5"/>
        <v>BRAZIL MANUAL INPUT</v>
      </c>
      <c r="B345" s="11" t="s">
        <v>525</v>
      </c>
      <c r="C345" s="14" t="s">
        <v>34</v>
      </c>
      <c r="D345" s="10" t="s">
        <v>527</v>
      </c>
      <c r="E345" s="10" t="s">
        <v>299</v>
      </c>
      <c r="F345" s="10" t="s">
        <v>33</v>
      </c>
      <c r="G345" s="14">
        <v>1000008595</v>
      </c>
      <c r="H345" s="14" t="s">
        <v>350</v>
      </c>
      <c r="J345" s="12"/>
      <c r="K345" s="11" t="s">
        <v>281</v>
      </c>
      <c r="M345" s="11" t="s">
        <v>281</v>
      </c>
      <c r="N345" s="11" t="s">
        <v>281</v>
      </c>
      <c r="R345" s="11" t="s">
        <v>525</v>
      </c>
      <c r="S345" s="11" t="s">
        <v>34</v>
      </c>
      <c r="T345" s="14" t="s">
        <v>698</v>
      </c>
      <c r="U345" s="16">
        <v>45365</v>
      </c>
      <c r="W345" s="17">
        <v>-132373.64000000001</v>
      </c>
      <c r="X345" s="17">
        <v>-132373.64000000001</v>
      </c>
      <c r="Y345" s="11" t="s">
        <v>303</v>
      </c>
      <c r="Z345" s="11" t="s">
        <v>1152</v>
      </c>
      <c r="AA345" s="13">
        <v>45700</v>
      </c>
      <c r="AB345" s="13">
        <v>45700</v>
      </c>
      <c r="AD345" s="16"/>
      <c r="AE345" s="11">
        <v>134389.48000000001</v>
      </c>
      <c r="AF345" s="11">
        <v>-132373.64000000001</v>
      </c>
      <c r="AG345" s="14" t="s">
        <v>303</v>
      </c>
      <c r="AH345" s="6" t="str">
        <f>IF(Z345="","",IF(K345="","Please Provide Category",IF(ISNA(VLOOKUP(K345,'Spend Category '!$B$1:$B$134,1,0))=TRUE,"Provided Category is Incorrect","OK")))</f>
        <v>Provided Category is Incorrect</v>
      </c>
    </row>
    <row r="346" spans="1:34" x14ac:dyDescent="0.35">
      <c r="A346" s="5" t="str">
        <f t="shared" si="5"/>
        <v>BRAZIL MANUAL INPUT</v>
      </c>
      <c r="B346" s="11" t="s">
        <v>525</v>
      </c>
      <c r="C346" s="14" t="s">
        <v>34</v>
      </c>
      <c r="D346" s="10" t="s">
        <v>527</v>
      </c>
      <c r="E346" s="10" t="s">
        <v>299</v>
      </c>
      <c r="F346" s="10" t="s">
        <v>33</v>
      </c>
      <c r="G346" s="14">
        <v>1000008595</v>
      </c>
      <c r="H346" s="14" t="s">
        <v>350</v>
      </c>
      <c r="J346" s="12"/>
      <c r="K346" s="11" t="s">
        <v>281</v>
      </c>
      <c r="M346" s="11" t="s">
        <v>281</v>
      </c>
      <c r="N346" s="11" t="s">
        <v>281</v>
      </c>
      <c r="R346" s="11" t="s">
        <v>525</v>
      </c>
      <c r="S346" s="11" t="s">
        <v>34</v>
      </c>
      <c r="T346" s="14" t="s">
        <v>698</v>
      </c>
      <c r="U346" s="16">
        <v>45365</v>
      </c>
      <c r="W346" s="17">
        <v>-33914.01</v>
      </c>
      <c r="X346" s="17">
        <v>-33914.01</v>
      </c>
      <c r="Y346" s="11" t="s">
        <v>303</v>
      </c>
      <c r="Z346" s="11" t="s">
        <v>1153</v>
      </c>
      <c r="AA346" s="13">
        <v>45700</v>
      </c>
      <c r="AB346" s="13">
        <v>45700</v>
      </c>
      <c r="AD346" s="16"/>
      <c r="AE346" s="11">
        <v>34430.47</v>
      </c>
      <c r="AF346" s="11">
        <v>-33914.01</v>
      </c>
      <c r="AG346" s="14" t="s">
        <v>303</v>
      </c>
      <c r="AH346" s="6" t="str">
        <f>IF(Z346="","",IF(K346="","Please Provide Category",IF(ISNA(VLOOKUP(K346,'Spend Category '!$B$1:$B$134,1,0))=TRUE,"Provided Category is Incorrect","OK")))</f>
        <v>Provided Category is Incorrect</v>
      </c>
    </row>
    <row r="347" spans="1:34" x14ac:dyDescent="0.35">
      <c r="A347" s="5" t="str">
        <f t="shared" si="5"/>
        <v>BRAZIL MANUAL INPUT</v>
      </c>
      <c r="B347" s="11" t="s">
        <v>525</v>
      </c>
      <c r="C347" s="14" t="s">
        <v>34</v>
      </c>
      <c r="D347" s="10" t="s">
        <v>527</v>
      </c>
      <c r="E347" s="10" t="s">
        <v>299</v>
      </c>
      <c r="F347" s="10" t="s">
        <v>33</v>
      </c>
      <c r="G347" s="14">
        <v>1000008595</v>
      </c>
      <c r="H347" s="14" t="s">
        <v>350</v>
      </c>
      <c r="J347" s="12"/>
      <c r="K347" s="11" t="s">
        <v>281</v>
      </c>
      <c r="M347" s="11" t="s">
        <v>281</v>
      </c>
      <c r="N347" s="11" t="s">
        <v>281</v>
      </c>
      <c r="R347" s="11" t="s">
        <v>525</v>
      </c>
      <c r="S347" s="11" t="s">
        <v>34</v>
      </c>
      <c r="T347" s="14" t="s">
        <v>699</v>
      </c>
      <c r="U347" s="16">
        <v>45363</v>
      </c>
      <c r="W347" s="17">
        <v>-99087.15</v>
      </c>
      <c r="X347" s="17">
        <v>-99087.15</v>
      </c>
      <c r="Y347" s="11" t="s">
        <v>303</v>
      </c>
      <c r="Z347" s="11" t="s">
        <v>1154</v>
      </c>
      <c r="AA347" s="13">
        <v>45700</v>
      </c>
      <c r="AB347" s="13">
        <v>45700</v>
      </c>
      <c r="AD347" s="16"/>
      <c r="AE347" s="11">
        <v>100596.09</v>
      </c>
      <c r="AF347" s="11">
        <v>-99087.15</v>
      </c>
      <c r="AG347" s="14" t="s">
        <v>303</v>
      </c>
      <c r="AH347" s="6" t="str">
        <f>IF(Z347="","",IF(K347="","Please Provide Category",IF(ISNA(VLOOKUP(K347,'Spend Category '!$B$1:$B$134,1,0))=TRUE,"Provided Category is Incorrect","OK")))</f>
        <v>Provided Category is Incorrect</v>
      </c>
    </row>
    <row r="348" spans="1:34" x14ac:dyDescent="0.35">
      <c r="A348" s="5" t="str">
        <f t="shared" si="5"/>
        <v>BRAZIL MANUAL INPUT</v>
      </c>
      <c r="B348" s="11" t="s">
        <v>525</v>
      </c>
      <c r="C348" s="14" t="s">
        <v>34</v>
      </c>
      <c r="D348" s="10" t="s">
        <v>527</v>
      </c>
      <c r="E348" s="10" t="s">
        <v>299</v>
      </c>
      <c r="F348" s="10" t="s">
        <v>33</v>
      </c>
      <c r="G348" s="14">
        <v>1000010447</v>
      </c>
      <c r="H348" s="14" t="s">
        <v>539</v>
      </c>
      <c r="J348" s="12"/>
      <c r="K348" s="11" t="s">
        <v>67</v>
      </c>
      <c r="M348" s="11" t="s">
        <v>67</v>
      </c>
      <c r="N348" s="11" t="s">
        <v>67</v>
      </c>
      <c r="R348" s="11" t="s">
        <v>525</v>
      </c>
      <c r="S348" s="11" t="s">
        <v>34</v>
      </c>
      <c r="T348" s="14" t="s">
        <v>700</v>
      </c>
      <c r="U348" s="16">
        <v>45698</v>
      </c>
      <c r="W348" s="17">
        <v>-14775</v>
      </c>
      <c r="X348" s="17">
        <v>-14775</v>
      </c>
      <c r="Y348" s="11" t="s">
        <v>303</v>
      </c>
      <c r="Z348" s="11" t="s">
        <v>1155</v>
      </c>
      <c r="AA348" s="13">
        <v>45700</v>
      </c>
      <c r="AB348" s="13">
        <v>45700</v>
      </c>
      <c r="AD348" s="16"/>
      <c r="AE348" s="11">
        <v>15000</v>
      </c>
      <c r="AF348" s="11">
        <v>-14775</v>
      </c>
      <c r="AG348" s="14" t="s">
        <v>303</v>
      </c>
      <c r="AH348" s="6" t="str">
        <f>IF(Z348="","",IF(K348="","Please Provide Category",IF(ISNA(VLOOKUP(K348,'Spend Category '!$B$1:$B$134,1,0))=TRUE,"Provided Category is Incorrect","OK")))</f>
        <v>OK</v>
      </c>
    </row>
    <row r="349" spans="1:34" x14ac:dyDescent="0.35">
      <c r="A349" s="5" t="str">
        <f t="shared" si="5"/>
        <v>BRAZIL MANUAL INPUT</v>
      </c>
      <c r="B349" s="11" t="s">
        <v>525</v>
      </c>
      <c r="C349" s="14" t="s">
        <v>34</v>
      </c>
      <c r="D349" s="10" t="s">
        <v>527</v>
      </c>
      <c r="E349" s="10" t="s">
        <v>299</v>
      </c>
      <c r="F349" s="10" t="s">
        <v>33</v>
      </c>
      <c r="G349" s="14">
        <v>1000006416</v>
      </c>
      <c r="H349" s="14" t="s">
        <v>271</v>
      </c>
      <c r="J349" s="12"/>
      <c r="K349" s="11" t="s">
        <v>143</v>
      </c>
      <c r="M349" s="11" t="s">
        <v>143</v>
      </c>
      <c r="N349" s="11" t="s">
        <v>143</v>
      </c>
      <c r="R349" s="11" t="s">
        <v>525</v>
      </c>
      <c r="S349" s="11" t="s">
        <v>34</v>
      </c>
      <c r="T349" s="14" t="s">
        <v>314</v>
      </c>
      <c r="U349" s="16">
        <v>44921</v>
      </c>
      <c r="W349" s="17">
        <v>-7913.99</v>
      </c>
      <c r="X349" s="17">
        <v>-7913.99</v>
      </c>
      <c r="Y349" s="11" t="s">
        <v>303</v>
      </c>
      <c r="Z349" s="11" t="s">
        <v>1156</v>
      </c>
      <c r="AA349" s="13">
        <v>45700</v>
      </c>
      <c r="AB349" s="13">
        <v>45692</v>
      </c>
      <c r="AD349" s="16"/>
      <c r="AE349" s="11">
        <v>7913.99</v>
      </c>
      <c r="AF349" s="11">
        <v>-7913.99</v>
      </c>
      <c r="AG349" s="14" t="s">
        <v>303</v>
      </c>
      <c r="AH349" s="6" t="str">
        <f>IF(Z349="","",IF(K349="","Please Provide Category",IF(ISNA(VLOOKUP(K349,'Spend Category '!$B$1:$B$134,1,0))=TRUE,"Provided Category is Incorrect","OK")))</f>
        <v>OK</v>
      </c>
    </row>
    <row r="350" spans="1:34" x14ac:dyDescent="0.35">
      <c r="A350" s="5" t="str">
        <f t="shared" si="5"/>
        <v>BRAZIL MANUAL INPUT</v>
      </c>
      <c r="B350" s="11" t="s">
        <v>525</v>
      </c>
      <c r="C350" s="14" t="s">
        <v>34</v>
      </c>
      <c r="D350" s="10" t="s">
        <v>527</v>
      </c>
      <c r="E350" s="10" t="s">
        <v>299</v>
      </c>
      <c r="F350" s="10" t="s">
        <v>33</v>
      </c>
      <c r="G350" s="14">
        <v>1000011495</v>
      </c>
      <c r="H350" s="14" t="s">
        <v>550</v>
      </c>
      <c r="J350" s="12"/>
      <c r="K350" s="11" t="s">
        <v>146</v>
      </c>
      <c r="M350" s="11" t="s">
        <v>146</v>
      </c>
      <c r="N350" s="11" t="s">
        <v>146</v>
      </c>
      <c r="R350" s="11" t="s">
        <v>525</v>
      </c>
      <c r="S350" s="11" t="s">
        <v>34</v>
      </c>
      <c r="T350" s="14" t="s">
        <v>701</v>
      </c>
      <c r="U350" s="16">
        <v>45155</v>
      </c>
      <c r="W350" s="17">
        <v>-2369</v>
      </c>
      <c r="X350" s="17">
        <v>-2369</v>
      </c>
      <c r="Y350" s="11" t="s">
        <v>303</v>
      </c>
      <c r="Z350" s="11" t="s">
        <v>1157</v>
      </c>
      <c r="AA350" s="13">
        <v>45700</v>
      </c>
      <c r="AB350" s="13">
        <v>45174</v>
      </c>
      <c r="AD350" s="16">
        <v>45705</v>
      </c>
      <c r="AE350" s="11">
        <v>2369</v>
      </c>
      <c r="AF350" s="11">
        <v>-2369</v>
      </c>
      <c r="AG350" s="14" t="s">
        <v>303</v>
      </c>
      <c r="AH350" s="6" t="str">
        <f>IF(Z350="","",IF(K350="","Please Provide Category",IF(ISNA(VLOOKUP(K350,'Spend Category '!$B$1:$B$134,1,0))=TRUE,"Provided Category is Incorrect","OK")))</f>
        <v>OK</v>
      </c>
    </row>
    <row r="351" spans="1:34" x14ac:dyDescent="0.35">
      <c r="A351" s="5" t="str">
        <f t="shared" si="5"/>
        <v>BRAZIL MANUAL INPUT</v>
      </c>
      <c r="B351" s="11" t="s">
        <v>525</v>
      </c>
      <c r="C351" s="14" t="s">
        <v>34</v>
      </c>
      <c r="D351" s="10" t="s">
        <v>527</v>
      </c>
      <c r="E351" s="10" t="s">
        <v>299</v>
      </c>
      <c r="F351" s="10" t="s">
        <v>33</v>
      </c>
      <c r="G351" s="14">
        <v>1000000483</v>
      </c>
      <c r="H351" s="14" t="s">
        <v>400</v>
      </c>
      <c r="J351" s="12"/>
      <c r="K351" s="11" t="s">
        <v>265</v>
      </c>
      <c r="M351" s="11" t="s">
        <v>265</v>
      </c>
      <c r="N351" s="11" t="s">
        <v>265</v>
      </c>
      <c r="R351" s="11" t="s">
        <v>525</v>
      </c>
      <c r="S351" s="11" t="s">
        <v>34</v>
      </c>
      <c r="T351" s="14" t="s">
        <v>449</v>
      </c>
      <c r="U351" s="16">
        <v>45630</v>
      </c>
      <c r="W351" s="17">
        <v>-25914.48</v>
      </c>
      <c r="X351" s="17">
        <v>-25914.48</v>
      </c>
      <c r="Y351" s="11" t="s">
        <v>303</v>
      </c>
      <c r="Z351" s="11" t="s">
        <v>1158</v>
      </c>
      <c r="AA351" s="13">
        <v>45700</v>
      </c>
      <c r="AB351" s="13">
        <v>45691</v>
      </c>
      <c r="AD351" s="16"/>
      <c r="AE351" s="11">
        <v>25914.48</v>
      </c>
      <c r="AF351" s="11">
        <v>-25914.48</v>
      </c>
      <c r="AG351" s="14" t="s">
        <v>303</v>
      </c>
      <c r="AH351" s="6" t="str">
        <f>IF(Z351="","",IF(K351="","Please Provide Category",IF(ISNA(VLOOKUP(K351,'Spend Category '!$B$1:$B$134,1,0))=TRUE,"Provided Category is Incorrect","OK")))</f>
        <v>Provided Category is Incorrect</v>
      </c>
    </row>
    <row r="352" spans="1:34" x14ac:dyDescent="0.35">
      <c r="A352" s="5" t="str">
        <f t="shared" si="5"/>
        <v>BRAZIL MANUAL INPUT</v>
      </c>
      <c r="B352" s="11" t="s">
        <v>525</v>
      </c>
      <c r="C352" s="14" t="s">
        <v>34</v>
      </c>
      <c r="D352" s="10" t="s">
        <v>527</v>
      </c>
      <c r="E352" s="10" t="s">
        <v>299</v>
      </c>
      <c r="F352" s="10" t="s">
        <v>33</v>
      </c>
      <c r="G352" s="14">
        <v>1000000477</v>
      </c>
      <c r="H352" s="14" t="s">
        <v>400</v>
      </c>
      <c r="J352" s="12"/>
      <c r="K352" s="11" t="s">
        <v>265</v>
      </c>
      <c r="M352" s="11" t="s">
        <v>265</v>
      </c>
      <c r="N352" s="11" t="s">
        <v>265</v>
      </c>
      <c r="R352" s="11" t="s">
        <v>525</v>
      </c>
      <c r="S352" s="11" t="s">
        <v>34</v>
      </c>
      <c r="T352" s="14" t="s">
        <v>428</v>
      </c>
      <c r="U352" s="16">
        <v>45630</v>
      </c>
      <c r="W352" s="17">
        <v>-13668.12</v>
      </c>
      <c r="X352" s="17">
        <v>-13668.12</v>
      </c>
      <c r="Y352" s="11" t="s">
        <v>303</v>
      </c>
      <c r="Z352" s="11" t="s">
        <v>1159</v>
      </c>
      <c r="AA352" s="13">
        <v>45700</v>
      </c>
      <c r="AB352" s="13">
        <v>45691</v>
      </c>
      <c r="AD352" s="16"/>
      <c r="AE352" s="11">
        <v>13668.12</v>
      </c>
      <c r="AF352" s="11">
        <v>-13668.12</v>
      </c>
      <c r="AG352" s="14" t="s">
        <v>303</v>
      </c>
      <c r="AH352" s="6" t="str">
        <f>IF(Z352="","",IF(K352="","Please Provide Category",IF(ISNA(VLOOKUP(K352,'Spend Category '!$B$1:$B$134,1,0))=TRUE,"Provided Category is Incorrect","OK")))</f>
        <v>Provided Category is Incorrect</v>
      </c>
    </row>
    <row r="353" spans="1:34" x14ac:dyDescent="0.35">
      <c r="A353" s="5" t="str">
        <f t="shared" si="5"/>
        <v>BRAZIL MANUAL INPUT</v>
      </c>
      <c r="B353" s="11" t="s">
        <v>526</v>
      </c>
      <c r="C353" s="14" t="s">
        <v>322</v>
      </c>
      <c r="D353" s="10" t="s">
        <v>528</v>
      </c>
      <c r="E353" s="10" t="s">
        <v>299</v>
      </c>
      <c r="F353" s="10" t="s">
        <v>33</v>
      </c>
      <c r="G353" s="14">
        <v>1000011581</v>
      </c>
      <c r="H353" s="14" t="s">
        <v>263</v>
      </c>
      <c r="J353" s="12"/>
      <c r="K353" s="11" t="s">
        <v>103</v>
      </c>
      <c r="M353" s="11" t="s">
        <v>103</v>
      </c>
      <c r="N353" s="11" t="s">
        <v>103</v>
      </c>
      <c r="R353" s="11" t="s">
        <v>526</v>
      </c>
      <c r="S353" s="11" t="s">
        <v>322</v>
      </c>
      <c r="T353" s="14" t="s">
        <v>702</v>
      </c>
      <c r="U353" s="16">
        <v>45650</v>
      </c>
      <c r="W353" s="17">
        <v>-10302.459999999999</v>
      </c>
      <c r="X353" s="17">
        <v>-10302.459999999999</v>
      </c>
      <c r="Y353" s="11" t="s">
        <v>303</v>
      </c>
      <c r="Z353" s="11" t="s">
        <v>1160</v>
      </c>
      <c r="AA353" s="13">
        <v>45700</v>
      </c>
      <c r="AB353" s="13">
        <v>45700</v>
      </c>
      <c r="AD353" s="16"/>
      <c r="AE353" s="11">
        <v>12120.55</v>
      </c>
      <c r="AF353" s="11">
        <v>-10302.459999999999</v>
      </c>
      <c r="AG353" s="14" t="s">
        <v>303</v>
      </c>
      <c r="AH353" s="6" t="str">
        <f>IF(Z353="","",IF(K353="","Please Provide Category",IF(ISNA(VLOOKUP(K353,'Spend Category '!$B$1:$B$134,1,0))=TRUE,"Provided Category is Incorrect","OK")))</f>
        <v>OK</v>
      </c>
    </row>
    <row r="354" spans="1:34" x14ac:dyDescent="0.35">
      <c r="A354" s="5" t="str">
        <f t="shared" si="5"/>
        <v>BRAZIL MANUAL INPUT</v>
      </c>
      <c r="B354" s="11" t="s">
        <v>526</v>
      </c>
      <c r="C354" s="14" t="s">
        <v>322</v>
      </c>
      <c r="D354" s="10" t="s">
        <v>528</v>
      </c>
      <c r="E354" s="10" t="s">
        <v>299</v>
      </c>
      <c r="F354" s="10" t="s">
        <v>33</v>
      </c>
      <c r="G354" s="14">
        <v>1000011739</v>
      </c>
      <c r="H354" s="14" t="s">
        <v>551</v>
      </c>
      <c r="J354" s="12"/>
      <c r="K354" s="11" t="s">
        <v>77</v>
      </c>
      <c r="M354" s="11" t="s">
        <v>77</v>
      </c>
      <c r="N354" s="11" t="s">
        <v>77</v>
      </c>
      <c r="R354" s="11" t="s">
        <v>526</v>
      </c>
      <c r="S354" s="11" t="s">
        <v>322</v>
      </c>
      <c r="T354" s="14" t="s">
        <v>703</v>
      </c>
      <c r="U354" s="16">
        <v>45614</v>
      </c>
      <c r="W354" s="17">
        <v>-537.9</v>
      </c>
      <c r="X354" s="17">
        <v>-537.9</v>
      </c>
      <c r="Y354" s="11" t="s">
        <v>303</v>
      </c>
      <c r="Z354" s="11" t="s">
        <v>1161</v>
      </c>
      <c r="AA354" s="13">
        <v>45700</v>
      </c>
      <c r="AB354" s="13">
        <v>45699</v>
      </c>
      <c r="AD354" s="16">
        <v>45713</v>
      </c>
      <c r="AE354" s="11">
        <v>537.9</v>
      </c>
      <c r="AF354" s="11">
        <v>-537.9</v>
      </c>
      <c r="AG354" s="14" t="s">
        <v>303</v>
      </c>
      <c r="AH354" s="6" t="str">
        <f>IF(Z354="","",IF(K354="","Please Provide Category",IF(ISNA(VLOOKUP(K354,'Spend Category '!$B$1:$B$134,1,0))=TRUE,"Provided Category is Incorrect","OK")))</f>
        <v>OK</v>
      </c>
    </row>
    <row r="355" spans="1:34" x14ac:dyDescent="0.35">
      <c r="A355" s="5" t="str">
        <f t="shared" si="5"/>
        <v>BRAZIL MANUAL INPUT</v>
      </c>
      <c r="B355" s="11" t="s">
        <v>526</v>
      </c>
      <c r="C355" s="14" t="s">
        <v>322</v>
      </c>
      <c r="D355" s="10" t="s">
        <v>528</v>
      </c>
      <c r="E355" s="10" t="s">
        <v>299</v>
      </c>
      <c r="F355" s="10" t="s">
        <v>33</v>
      </c>
      <c r="G355" s="14">
        <v>1000011697</v>
      </c>
      <c r="H355" s="14" t="s">
        <v>547</v>
      </c>
      <c r="J355" s="12"/>
      <c r="K355" s="11" t="s">
        <v>88</v>
      </c>
      <c r="M355" s="11" t="s">
        <v>88</v>
      </c>
      <c r="N355" s="11" t="s">
        <v>88</v>
      </c>
      <c r="R355" s="11" t="s">
        <v>526</v>
      </c>
      <c r="S355" s="11" t="s">
        <v>322</v>
      </c>
      <c r="T355" s="14" t="s">
        <v>679</v>
      </c>
      <c r="U355" s="16">
        <v>45511</v>
      </c>
      <c r="W355" s="17">
        <v>-658.5</v>
      </c>
      <c r="X355" s="17">
        <v>-658.5</v>
      </c>
      <c r="Y355" s="11" t="s">
        <v>303</v>
      </c>
      <c r="Z355" s="11" t="s">
        <v>878</v>
      </c>
      <c r="AA355" s="13">
        <v>45700</v>
      </c>
      <c r="AB355" s="13">
        <v>45700</v>
      </c>
      <c r="AD355" s="16">
        <v>45715</v>
      </c>
      <c r="AE355" s="11">
        <v>658.5</v>
      </c>
      <c r="AF355" s="11">
        <v>-658.5</v>
      </c>
      <c r="AG355" s="14" t="s">
        <v>303</v>
      </c>
      <c r="AH355" s="6" t="str">
        <f>IF(Z355="","",IF(K355="","Please Provide Category",IF(ISNA(VLOOKUP(K355,'Spend Category '!$B$1:$B$134,1,0))=TRUE,"Provided Category is Incorrect","OK")))</f>
        <v>OK</v>
      </c>
    </row>
    <row r="356" spans="1:34" x14ac:dyDescent="0.35">
      <c r="A356" s="5" t="str">
        <f t="shared" si="5"/>
        <v>BRAZIL MANUAL INPUT</v>
      </c>
      <c r="B356" s="11" t="s">
        <v>526</v>
      </c>
      <c r="C356" s="14" t="s">
        <v>322</v>
      </c>
      <c r="D356" s="10" t="s">
        <v>528</v>
      </c>
      <c r="E356" s="10" t="s">
        <v>299</v>
      </c>
      <c r="F356" s="10" t="s">
        <v>33</v>
      </c>
      <c r="G356" s="14">
        <v>1000011581</v>
      </c>
      <c r="H356" s="14" t="s">
        <v>263</v>
      </c>
      <c r="J356" s="12"/>
      <c r="K356" s="11" t="s">
        <v>103</v>
      </c>
      <c r="M356" s="11" t="s">
        <v>103</v>
      </c>
      <c r="N356" s="11" t="s">
        <v>103</v>
      </c>
      <c r="R356" s="11" t="s">
        <v>526</v>
      </c>
      <c r="S356" s="11" t="s">
        <v>322</v>
      </c>
      <c r="T356" s="14" t="s">
        <v>338</v>
      </c>
      <c r="U356" s="16">
        <v>45524</v>
      </c>
      <c r="W356" s="17">
        <v>-843.03</v>
      </c>
      <c r="X356" s="17">
        <v>-843.03</v>
      </c>
      <c r="Y356" s="11" t="s">
        <v>303</v>
      </c>
      <c r="Z356" s="11" t="s">
        <v>1162</v>
      </c>
      <c r="AA356" s="13">
        <v>45700</v>
      </c>
      <c r="AB356" s="13">
        <v>45700</v>
      </c>
      <c r="AD356" s="16"/>
      <c r="AE356" s="11">
        <v>991.8</v>
      </c>
      <c r="AF356" s="11">
        <v>-843.03</v>
      </c>
      <c r="AG356" s="14" t="s">
        <v>303</v>
      </c>
      <c r="AH356" s="6" t="str">
        <f>IF(Z356="","",IF(K356="","Please Provide Category",IF(ISNA(VLOOKUP(K356,'Spend Category '!$B$1:$B$134,1,0))=TRUE,"Provided Category is Incorrect","OK")))</f>
        <v>OK</v>
      </c>
    </row>
    <row r="357" spans="1:34" x14ac:dyDescent="0.35">
      <c r="A357" s="5" t="str">
        <f t="shared" si="5"/>
        <v>BRAZIL MANUAL INPUT</v>
      </c>
      <c r="B357" s="11" t="s">
        <v>525</v>
      </c>
      <c r="C357" s="14" t="s">
        <v>34</v>
      </c>
      <c r="D357" s="10" t="s">
        <v>527</v>
      </c>
      <c r="E357" s="10" t="s">
        <v>299</v>
      </c>
      <c r="F357" s="10" t="s">
        <v>33</v>
      </c>
      <c r="G357" s="14">
        <v>1000004387</v>
      </c>
      <c r="H357" s="14" t="s">
        <v>236</v>
      </c>
      <c r="J357" s="12"/>
      <c r="K357" s="11" t="s">
        <v>154</v>
      </c>
      <c r="M357" s="11" t="s">
        <v>154</v>
      </c>
      <c r="N357" s="11" t="s">
        <v>154</v>
      </c>
      <c r="R357" s="11" t="s">
        <v>525</v>
      </c>
      <c r="S357" s="11" t="s">
        <v>34</v>
      </c>
      <c r="T357" s="14" t="s">
        <v>704</v>
      </c>
      <c r="U357" s="16">
        <v>45700</v>
      </c>
      <c r="W357" s="17">
        <v>-5314.73</v>
      </c>
      <c r="X357" s="17">
        <v>-5314.73</v>
      </c>
      <c r="Y357" s="11" t="s">
        <v>303</v>
      </c>
      <c r="Z357" s="11" t="s">
        <v>1163</v>
      </c>
      <c r="AA357" s="13">
        <v>45700</v>
      </c>
      <c r="AB357" s="13">
        <v>45699</v>
      </c>
      <c r="AD357" s="16"/>
      <c r="AE357" s="11">
        <v>5314.73</v>
      </c>
      <c r="AF357" s="11">
        <v>-5314.73</v>
      </c>
      <c r="AG357" s="14" t="s">
        <v>303</v>
      </c>
      <c r="AH357" s="6" t="str">
        <f>IF(Z357="","",IF(K357="","Please Provide Category",IF(ISNA(VLOOKUP(K357,'Spend Category '!$B$1:$B$134,1,0))=TRUE,"Provided Category is Incorrect","OK")))</f>
        <v>OK</v>
      </c>
    </row>
    <row r="358" spans="1:34" x14ac:dyDescent="0.35">
      <c r="A358" s="5" t="str">
        <f t="shared" si="5"/>
        <v>BRAZIL MANUAL INPUT</v>
      </c>
      <c r="B358" s="11" t="s">
        <v>525</v>
      </c>
      <c r="C358" s="14" t="s">
        <v>34</v>
      </c>
      <c r="D358" s="10" t="s">
        <v>527</v>
      </c>
      <c r="E358" s="10" t="s">
        <v>299</v>
      </c>
      <c r="F358" s="10" t="s">
        <v>33</v>
      </c>
      <c r="G358" s="14">
        <v>1000000433</v>
      </c>
      <c r="H358" s="14" t="s">
        <v>224</v>
      </c>
      <c r="J358" s="12"/>
      <c r="K358" s="11" t="s">
        <v>140</v>
      </c>
      <c r="M358" s="11" t="s">
        <v>140</v>
      </c>
      <c r="N358" s="11" t="s">
        <v>140</v>
      </c>
      <c r="R358" s="11" t="s">
        <v>525</v>
      </c>
      <c r="S358" s="11" t="s">
        <v>34</v>
      </c>
      <c r="T358" s="14" t="s">
        <v>705</v>
      </c>
      <c r="U358" s="16">
        <v>45698</v>
      </c>
      <c r="W358" s="17">
        <v>-37112.07</v>
      </c>
      <c r="X358" s="17">
        <v>-37112.07</v>
      </c>
      <c r="Y358" s="11" t="s">
        <v>303</v>
      </c>
      <c r="Z358" s="11" t="s">
        <v>1164</v>
      </c>
      <c r="AA358" s="13">
        <v>45700</v>
      </c>
      <c r="AB358" s="13">
        <v>45700</v>
      </c>
      <c r="AD358" s="16">
        <v>45716</v>
      </c>
      <c r="AE358" s="11">
        <v>39544.03</v>
      </c>
      <c r="AF358" s="11">
        <v>-37112.07</v>
      </c>
      <c r="AG358" s="14" t="s">
        <v>303</v>
      </c>
      <c r="AH358" s="6" t="str">
        <f>IF(Z358="","",IF(K358="","Please Provide Category",IF(ISNA(VLOOKUP(K358,'Spend Category '!$B$1:$B$134,1,0))=TRUE,"Provided Category is Incorrect","OK")))</f>
        <v>OK</v>
      </c>
    </row>
    <row r="359" spans="1:34" x14ac:dyDescent="0.35">
      <c r="A359" s="5" t="str">
        <f t="shared" si="5"/>
        <v>BRAZIL MANUAL INPUT</v>
      </c>
      <c r="B359" s="11" t="s">
        <v>525</v>
      </c>
      <c r="C359" s="14" t="s">
        <v>34</v>
      </c>
      <c r="D359" s="10" t="s">
        <v>527</v>
      </c>
      <c r="E359" s="10" t="s">
        <v>299</v>
      </c>
      <c r="F359" s="10" t="s">
        <v>33</v>
      </c>
      <c r="G359" s="14">
        <v>1000010182</v>
      </c>
      <c r="H359" s="14" t="s">
        <v>250</v>
      </c>
      <c r="J359" s="12"/>
      <c r="K359" s="11" t="s">
        <v>72</v>
      </c>
      <c r="M359" s="11" t="s">
        <v>72</v>
      </c>
      <c r="N359" s="11" t="s">
        <v>72</v>
      </c>
      <c r="R359" s="11" t="s">
        <v>525</v>
      </c>
      <c r="S359" s="11" t="s">
        <v>34</v>
      </c>
      <c r="T359" s="14" t="s">
        <v>706</v>
      </c>
      <c r="U359" s="16">
        <v>45653</v>
      </c>
      <c r="W359" s="17">
        <v>-527.6</v>
      </c>
      <c r="X359" s="17">
        <v>-527.6</v>
      </c>
      <c r="Y359" s="11" t="s">
        <v>303</v>
      </c>
      <c r="Z359" s="11" t="s">
        <v>1165</v>
      </c>
      <c r="AA359" s="13">
        <v>45700</v>
      </c>
      <c r="AB359" s="13">
        <v>45679</v>
      </c>
      <c r="AD359" s="16">
        <v>45707</v>
      </c>
      <c r="AE359" s="11">
        <v>527.6</v>
      </c>
      <c r="AF359" s="11">
        <v>-527.6</v>
      </c>
      <c r="AG359" s="14" t="s">
        <v>303</v>
      </c>
      <c r="AH359" s="6" t="str">
        <f>IF(Z359="","",IF(K359="","Please Provide Category",IF(ISNA(VLOOKUP(K359,'Spend Category '!$B$1:$B$134,1,0))=TRUE,"Provided Category is Incorrect","OK")))</f>
        <v>OK</v>
      </c>
    </row>
    <row r="360" spans="1:34" x14ac:dyDescent="0.35">
      <c r="A360" s="5" t="str">
        <f t="shared" si="5"/>
        <v>BRAZIL MANUAL INPUT</v>
      </c>
      <c r="B360" s="11" t="s">
        <v>525</v>
      </c>
      <c r="C360" s="14" t="s">
        <v>34</v>
      </c>
      <c r="D360" s="10" t="s">
        <v>527</v>
      </c>
      <c r="E360" s="10" t="s">
        <v>299</v>
      </c>
      <c r="F360" s="10" t="s">
        <v>33</v>
      </c>
      <c r="G360" s="14">
        <v>1000010182</v>
      </c>
      <c r="H360" s="14" t="s">
        <v>250</v>
      </c>
      <c r="J360" s="12"/>
      <c r="K360" s="11" t="s">
        <v>72</v>
      </c>
      <c r="M360" s="11" t="s">
        <v>72</v>
      </c>
      <c r="N360" s="11" t="s">
        <v>72</v>
      </c>
      <c r="R360" s="11" t="s">
        <v>525</v>
      </c>
      <c r="S360" s="11" t="s">
        <v>34</v>
      </c>
      <c r="T360" s="14" t="s">
        <v>706</v>
      </c>
      <c r="U360" s="16">
        <v>45653</v>
      </c>
      <c r="W360" s="17">
        <v>-3529.92</v>
      </c>
      <c r="X360" s="17">
        <v>-3529.92</v>
      </c>
      <c r="Y360" s="11" t="s">
        <v>303</v>
      </c>
      <c r="Z360" s="11" t="s">
        <v>1166</v>
      </c>
      <c r="AA360" s="13">
        <v>45700</v>
      </c>
      <c r="AB360" s="13">
        <v>45678</v>
      </c>
      <c r="AD360" s="16">
        <v>45706</v>
      </c>
      <c r="AE360" s="11">
        <v>3529.92</v>
      </c>
      <c r="AF360" s="11">
        <v>-3529.92</v>
      </c>
      <c r="AG360" s="14" t="s">
        <v>303</v>
      </c>
      <c r="AH360" s="6" t="str">
        <f>IF(Z360="","",IF(K360="","Please Provide Category",IF(ISNA(VLOOKUP(K360,'Spend Category '!$B$1:$B$134,1,0))=TRUE,"Provided Category is Incorrect","OK")))</f>
        <v>OK</v>
      </c>
    </row>
    <row r="361" spans="1:34" x14ac:dyDescent="0.35">
      <c r="A361" s="5" t="str">
        <f t="shared" si="5"/>
        <v>BRAZIL MANUAL INPUT</v>
      </c>
      <c r="B361" s="11" t="s">
        <v>525</v>
      </c>
      <c r="C361" s="14" t="s">
        <v>34</v>
      </c>
      <c r="D361" s="10" t="s">
        <v>527</v>
      </c>
      <c r="E361" s="10" t="s">
        <v>299</v>
      </c>
      <c r="F361" s="10" t="s">
        <v>33</v>
      </c>
      <c r="G361" s="14">
        <v>1000007811</v>
      </c>
      <c r="H361" s="14" t="s">
        <v>210</v>
      </c>
      <c r="J361" s="12"/>
      <c r="K361" s="11" t="s">
        <v>39</v>
      </c>
      <c r="M361" s="11" t="s">
        <v>39</v>
      </c>
      <c r="N361" s="11" t="s">
        <v>39</v>
      </c>
      <c r="R361" s="11" t="s">
        <v>525</v>
      </c>
      <c r="S361" s="11" t="s">
        <v>34</v>
      </c>
      <c r="T361" s="14" t="s">
        <v>339</v>
      </c>
      <c r="U361" s="16">
        <v>45281</v>
      </c>
      <c r="W361" s="17">
        <v>-212967.88</v>
      </c>
      <c r="X361" s="17">
        <v>-212967.88</v>
      </c>
      <c r="Y361" s="11" t="s">
        <v>303</v>
      </c>
      <c r="Z361" s="11" t="s">
        <v>1167</v>
      </c>
      <c r="AA361" s="13">
        <v>45701</v>
      </c>
      <c r="AB361" s="13">
        <v>45700</v>
      </c>
      <c r="AD361" s="16"/>
      <c r="AE361" s="11">
        <v>212967.88</v>
      </c>
      <c r="AF361" s="11">
        <v>-212967.88</v>
      </c>
      <c r="AG361" s="14" t="s">
        <v>303</v>
      </c>
      <c r="AH361" s="6" t="str">
        <f>IF(Z361="","",IF(K361="","Please Provide Category",IF(ISNA(VLOOKUP(K361,'Spend Category '!$B$1:$B$134,1,0))=TRUE,"Provided Category is Incorrect","OK")))</f>
        <v>OK</v>
      </c>
    </row>
    <row r="362" spans="1:34" x14ac:dyDescent="0.35">
      <c r="A362" s="5" t="str">
        <f t="shared" si="5"/>
        <v>BRAZIL MANUAL INPUT</v>
      </c>
      <c r="B362" s="11" t="s">
        <v>525</v>
      </c>
      <c r="C362" s="14" t="s">
        <v>34</v>
      </c>
      <c r="D362" s="10" t="s">
        <v>527</v>
      </c>
      <c r="E362" s="10" t="s">
        <v>299</v>
      </c>
      <c r="F362" s="10" t="s">
        <v>33</v>
      </c>
      <c r="G362" s="14">
        <v>1000010914</v>
      </c>
      <c r="H362" s="14" t="s">
        <v>243</v>
      </c>
      <c r="J362" s="12"/>
      <c r="K362" s="11" t="s">
        <v>96</v>
      </c>
      <c r="M362" s="11" t="s">
        <v>96</v>
      </c>
      <c r="N362" s="11" t="s">
        <v>96</v>
      </c>
      <c r="R362" s="11" t="s">
        <v>525</v>
      </c>
      <c r="S362" s="11" t="s">
        <v>34</v>
      </c>
      <c r="T362" s="14" t="s">
        <v>455</v>
      </c>
      <c r="U362" s="16">
        <v>45649</v>
      </c>
      <c r="W362" s="17">
        <v>-1550</v>
      </c>
      <c r="X362" s="17">
        <v>-1550</v>
      </c>
      <c r="Y362" s="11" t="s">
        <v>303</v>
      </c>
      <c r="Z362" s="11" t="s">
        <v>1168</v>
      </c>
      <c r="AA362" s="13">
        <v>45701</v>
      </c>
      <c r="AB362" s="13">
        <v>45700</v>
      </c>
      <c r="AD362" s="16"/>
      <c r="AE362" s="11">
        <v>1550</v>
      </c>
      <c r="AF362" s="11">
        <v>-1550</v>
      </c>
      <c r="AG362" s="14" t="s">
        <v>303</v>
      </c>
      <c r="AH362" s="6" t="str">
        <f>IF(Z362="","",IF(K362="","Please Provide Category",IF(ISNA(VLOOKUP(K362,'Spend Category '!$B$1:$B$134,1,0))=TRUE,"Provided Category is Incorrect","OK")))</f>
        <v>OK</v>
      </c>
    </row>
    <row r="363" spans="1:34" x14ac:dyDescent="0.35">
      <c r="A363" s="5" t="str">
        <f t="shared" si="5"/>
        <v>BRAZIL MANUAL INPUT</v>
      </c>
      <c r="B363" s="11" t="s">
        <v>525</v>
      </c>
      <c r="C363" s="14" t="s">
        <v>34</v>
      </c>
      <c r="D363" s="10" t="s">
        <v>527</v>
      </c>
      <c r="E363" s="10" t="s">
        <v>299</v>
      </c>
      <c r="F363" s="10" t="s">
        <v>33</v>
      </c>
      <c r="G363" s="14">
        <v>1000006416</v>
      </c>
      <c r="H363" s="14" t="s">
        <v>271</v>
      </c>
      <c r="J363" s="12"/>
      <c r="K363" s="11" t="s">
        <v>143</v>
      </c>
      <c r="M363" s="11" t="s">
        <v>143</v>
      </c>
      <c r="N363" s="11" t="s">
        <v>143</v>
      </c>
      <c r="R363" s="11" t="s">
        <v>525</v>
      </c>
      <c r="S363" s="11" t="s">
        <v>34</v>
      </c>
      <c r="T363" s="14" t="s">
        <v>707</v>
      </c>
      <c r="U363" s="16">
        <v>45581</v>
      </c>
      <c r="W363" s="17">
        <v>-9427.74</v>
      </c>
      <c r="X363" s="17">
        <v>-9427.74</v>
      </c>
      <c r="Y363" s="11" t="s">
        <v>303</v>
      </c>
      <c r="Z363" s="11" t="s">
        <v>1169</v>
      </c>
      <c r="AA363" s="13">
        <v>45701</v>
      </c>
      <c r="AB363" s="13">
        <v>45700</v>
      </c>
      <c r="AD363" s="16"/>
      <c r="AE363" s="11">
        <v>9571.31</v>
      </c>
      <c r="AF363" s="11">
        <v>-9427.74</v>
      </c>
      <c r="AG363" s="14" t="s">
        <v>303</v>
      </c>
      <c r="AH363" s="6" t="str">
        <f>IF(Z363="","",IF(K363="","Please Provide Category",IF(ISNA(VLOOKUP(K363,'Spend Category '!$B$1:$B$134,1,0))=TRUE,"Provided Category is Incorrect","OK")))</f>
        <v>OK</v>
      </c>
    </row>
    <row r="364" spans="1:34" x14ac:dyDescent="0.35">
      <c r="A364" s="5" t="str">
        <f t="shared" si="5"/>
        <v>BRAZIL MANUAL INPUT</v>
      </c>
      <c r="B364" s="11" t="s">
        <v>525</v>
      </c>
      <c r="C364" s="14" t="s">
        <v>34</v>
      </c>
      <c r="D364" s="10" t="s">
        <v>527</v>
      </c>
      <c r="E364" s="10" t="s">
        <v>299</v>
      </c>
      <c r="F364" s="10" t="s">
        <v>33</v>
      </c>
      <c r="G364" s="14">
        <v>1000002045</v>
      </c>
      <c r="H364" s="14" t="s">
        <v>552</v>
      </c>
      <c r="J364" s="12"/>
      <c r="K364" s="11" t="s">
        <v>76</v>
      </c>
      <c r="M364" s="11" t="s">
        <v>76</v>
      </c>
      <c r="N364" s="11" t="s">
        <v>76</v>
      </c>
      <c r="R364" s="11" t="s">
        <v>525</v>
      </c>
      <c r="S364" s="11" t="s">
        <v>34</v>
      </c>
      <c r="T364" s="14" t="s">
        <v>708</v>
      </c>
      <c r="U364" s="16">
        <v>45700</v>
      </c>
      <c r="W364" s="17">
        <v>-429.21</v>
      </c>
      <c r="X364" s="17">
        <v>-429.21</v>
      </c>
      <c r="Y364" s="11" t="s">
        <v>303</v>
      </c>
      <c r="Z364" s="11" t="s">
        <v>1170</v>
      </c>
      <c r="AA364" s="13">
        <v>45701</v>
      </c>
      <c r="AB364" s="13">
        <v>45692</v>
      </c>
      <c r="AD364" s="16">
        <v>45706</v>
      </c>
      <c r="AE364" s="11">
        <v>429.21</v>
      </c>
      <c r="AF364" s="11">
        <v>-429.21</v>
      </c>
      <c r="AG364" s="14" t="s">
        <v>303</v>
      </c>
      <c r="AH364" s="6" t="str">
        <f>IF(Z364="","",IF(K364="","Please Provide Category",IF(ISNA(VLOOKUP(K364,'Spend Category '!$B$1:$B$134,1,0))=TRUE,"Provided Category is Incorrect","OK")))</f>
        <v>OK</v>
      </c>
    </row>
    <row r="365" spans="1:34" x14ac:dyDescent="0.35">
      <c r="A365" s="5" t="str">
        <f t="shared" si="5"/>
        <v>BRAZIL MANUAL INPUT</v>
      </c>
      <c r="B365" s="11" t="s">
        <v>525</v>
      </c>
      <c r="C365" s="14" t="s">
        <v>34</v>
      </c>
      <c r="D365" s="10" t="s">
        <v>527</v>
      </c>
      <c r="E365" s="10" t="s">
        <v>299</v>
      </c>
      <c r="F365" s="10" t="s">
        <v>33</v>
      </c>
      <c r="G365" s="14">
        <v>1000006416</v>
      </c>
      <c r="H365" s="14" t="s">
        <v>271</v>
      </c>
      <c r="J365" s="12"/>
      <c r="K365" s="11" t="s">
        <v>143</v>
      </c>
      <c r="M365" s="11" t="s">
        <v>143</v>
      </c>
      <c r="N365" s="11" t="s">
        <v>143</v>
      </c>
      <c r="R365" s="11" t="s">
        <v>525</v>
      </c>
      <c r="S365" s="11" t="s">
        <v>34</v>
      </c>
      <c r="T365" s="14" t="s">
        <v>709</v>
      </c>
      <c r="U365" s="16">
        <v>45581</v>
      </c>
      <c r="W365" s="17">
        <v>-10248.530000000001</v>
      </c>
      <c r="X365" s="17">
        <v>-10248.530000000001</v>
      </c>
      <c r="Y365" s="11" t="s">
        <v>303</v>
      </c>
      <c r="Z365" s="11" t="s">
        <v>1171</v>
      </c>
      <c r="AA365" s="13">
        <v>45701</v>
      </c>
      <c r="AB365" s="13">
        <v>45700</v>
      </c>
      <c r="AD365" s="16"/>
      <c r="AE365" s="11">
        <v>10404.6</v>
      </c>
      <c r="AF365" s="11">
        <v>-10248.530000000001</v>
      </c>
      <c r="AG365" s="14" t="s">
        <v>303</v>
      </c>
      <c r="AH365" s="6" t="str">
        <f>IF(Z365="","",IF(K365="","Please Provide Category",IF(ISNA(VLOOKUP(K365,'Spend Category '!$B$1:$B$134,1,0))=TRUE,"Provided Category is Incorrect","OK")))</f>
        <v>OK</v>
      </c>
    </row>
    <row r="366" spans="1:34" x14ac:dyDescent="0.35">
      <c r="A366" s="5" t="str">
        <f t="shared" si="5"/>
        <v>BRAZIL MANUAL INPUT</v>
      </c>
      <c r="B366" s="11" t="s">
        <v>526</v>
      </c>
      <c r="C366" s="14" t="s">
        <v>322</v>
      </c>
      <c r="D366" s="10" t="s">
        <v>528</v>
      </c>
      <c r="E366" s="10" t="s">
        <v>299</v>
      </c>
      <c r="F366" s="10" t="s">
        <v>33</v>
      </c>
      <c r="G366" s="14">
        <v>1000006416</v>
      </c>
      <c r="H366" s="14" t="s">
        <v>271</v>
      </c>
      <c r="J366" s="12"/>
      <c r="K366" s="11" t="s">
        <v>143</v>
      </c>
      <c r="M366" s="11" t="s">
        <v>143</v>
      </c>
      <c r="N366" s="11" t="s">
        <v>143</v>
      </c>
      <c r="R366" s="11" t="s">
        <v>526</v>
      </c>
      <c r="S366" s="11" t="s">
        <v>322</v>
      </c>
      <c r="T366" s="14" t="s">
        <v>710</v>
      </c>
      <c r="U366" s="16">
        <v>45581</v>
      </c>
      <c r="W366" s="17">
        <v>-4951.99</v>
      </c>
      <c r="X366" s="17">
        <v>-4951.99</v>
      </c>
      <c r="Y366" s="11" t="s">
        <v>303</v>
      </c>
      <c r="Z366" s="11" t="s">
        <v>522</v>
      </c>
      <c r="AA366" s="13">
        <v>45701</v>
      </c>
      <c r="AB366" s="13">
        <v>45700</v>
      </c>
      <c r="AD366" s="16"/>
      <c r="AE366" s="11">
        <v>5027.3999999999996</v>
      </c>
      <c r="AF366" s="11">
        <v>-4951.99</v>
      </c>
      <c r="AG366" s="14" t="s">
        <v>303</v>
      </c>
      <c r="AH366" s="6" t="str">
        <f>IF(Z366="","",IF(K366="","Please Provide Category",IF(ISNA(VLOOKUP(K366,'Spend Category '!$B$1:$B$134,1,0))=TRUE,"Provided Category is Incorrect","OK")))</f>
        <v>OK</v>
      </c>
    </row>
    <row r="367" spans="1:34" x14ac:dyDescent="0.35">
      <c r="A367" s="5" t="str">
        <f t="shared" si="5"/>
        <v>BRAZIL MANUAL INPUT</v>
      </c>
      <c r="B367" s="11" t="s">
        <v>526</v>
      </c>
      <c r="C367" s="14" t="s">
        <v>322</v>
      </c>
      <c r="D367" s="10" t="s">
        <v>528</v>
      </c>
      <c r="E367" s="10" t="s">
        <v>299</v>
      </c>
      <c r="F367" s="10" t="s">
        <v>33</v>
      </c>
      <c r="G367" s="14">
        <v>1000006416</v>
      </c>
      <c r="H367" s="14" t="s">
        <v>271</v>
      </c>
      <c r="J367" s="12"/>
      <c r="K367" s="11" t="s">
        <v>143</v>
      </c>
      <c r="M367" s="11" t="s">
        <v>143</v>
      </c>
      <c r="N367" s="11" t="s">
        <v>143</v>
      </c>
      <c r="R367" s="11" t="s">
        <v>526</v>
      </c>
      <c r="S367" s="11" t="s">
        <v>322</v>
      </c>
      <c r="T367" s="14" t="s">
        <v>711</v>
      </c>
      <c r="U367" s="16">
        <v>45581</v>
      </c>
      <c r="W367" s="17">
        <v>-19768.150000000001</v>
      </c>
      <c r="X367" s="17">
        <v>-19768.150000000001</v>
      </c>
      <c r="Y367" s="11" t="s">
        <v>303</v>
      </c>
      <c r="Z367" s="11" t="s">
        <v>1172</v>
      </c>
      <c r="AA367" s="13">
        <v>45701</v>
      </c>
      <c r="AB367" s="13">
        <v>45700</v>
      </c>
      <c r="AD367" s="16"/>
      <c r="AE367" s="11">
        <v>20069.189999999999</v>
      </c>
      <c r="AF367" s="11">
        <v>-19768.150000000001</v>
      </c>
      <c r="AG367" s="14" t="s">
        <v>303</v>
      </c>
      <c r="AH367" s="6" t="str">
        <f>IF(Z367="","",IF(K367="","Please Provide Category",IF(ISNA(VLOOKUP(K367,'Spend Category '!$B$1:$B$134,1,0))=TRUE,"Provided Category is Incorrect","OK")))</f>
        <v>OK</v>
      </c>
    </row>
    <row r="368" spans="1:34" x14ac:dyDescent="0.35">
      <c r="A368" s="5" t="str">
        <f t="shared" si="5"/>
        <v>BRAZIL MANUAL INPUT</v>
      </c>
      <c r="B368" s="11" t="s">
        <v>525</v>
      </c>
      <c r="C368" s="14" t="s">
        <v>34</v>
      </c>
      <c r="D368" s="10" t="s">
        <v>527</v>
      </c>
      <c r="E368" s="10" t="s">
        <v>299</v>
      </c>
      <c r="F368" s="10" t="s">
        <v>33</v>
      </c>
      <c r="G368" s="14">
        <v>1000010024</v>
      </c>
      <c r="H368" s="14" t="s">
        <v>363</v>
      </c>
      <c r="J368" s="12"/>
      <c r="K368" s="11" t="s">
        <v>41</v>
      </c>
      <c r="M368" s="11" t="s">
        <v>41</v>
      </c>
      <c r="N368" s="11" t="s">
        <v>41</v>
      </c>
      <c r="R368" s="11" t="s">
        <v>525</v>
      </c>
      <c r="S368" s="11" t="s">
        <v>34</v>
      </c>
      <c r="T368" s="14" t="s">
        <v>473</v>
      </c>
      <c r="U368" s="16">
        <v>45644</v>
      </c>
      <c r="W368" s="17">
        <v>-36628.42</v>
      </c>
      <c r="X368" s="17">
        <v>-36628.42</v>
      </c>
      <c r="Y368" s="11" t="s">
        <v>303</v>
      </c>
      <c r="Z368" s="11" t="s">
        <v>1173</v>
      </c>
      <c r="AA368" s="13">
        <v>45701</v>
      </c>
      <c r="AB368" s="13">
        <v>45694</v>
      </c>
      <c r="AD368" s="16">
        <v>45713</v>
      </c>
      <c r="AE368" s="11">
        <v>36628.42</v>
      </c>
      <c r="AF368" s="11">
        <v>-36628.42</v>
      </c>
      <c r="AG368" s="14" t="s">
        <v>303</v>
      </c>
      <c r="AH368" s="6" t="str">
        <f>IF(Z368="","",IF(K368="","Please Provide Category",IF(ISNA(VLOOKUP(K368,'Spend Category '!$B$1:$B$134,1,0))=TRUE,"Provided Category is Incorrect","OK")))</f>
        <v>OK</v>
      </c>
    </row>
    <row r="369" spans="1:34" x14ac:dyDescent="0.35">
      <c r="A369" s="5" t="str">
        <f t="shared" si="5"/>
        <v>BRAZIL MANUAL INPUT</v>
      </c>
      <c r="B369" s="11" t="s">
        <v>526</v>
      </c>
      <c r="C369" s="14" t="s">
        <v>322</v>
      </c>
      <c r="D369" s="10" t="s">
        <v>528</v>
      </c>
      <c r="E369" s="10" t="s">
        <v>299</v>
      </c>
      <c r="F369" s="10" t="s">
        <v>33</v>
      </c>
      <c r="G369" s="14">
        <v>1000011286</v>
      </c>
      <c r="H369" s="14" t="s">
        <v>244</v>
      </c>
      <c r="J369" s="12"/>
      <c r="K369" s="11" t="s">
        <v>39</v>
      </c>
      <c r="M369" s="11" t="s">
        <v>39</v>
      </c>
      <c r="N369" s="11" t="s">
        <v>39</v>
      </c>
      <c r="R369" s="11" t="s">
        <v>526</v>
      </c>
      <c r="S369" s="11" t="s">
        <v>322</v>
      </c>
      <c r="T369" s="14" t="s">
        <v>712</v>
      </c>
      <c r="U369" s="16">
        <v>45665</v>
      </c>
      <c r="W369" s="17">
        <v>-5818.53</v>
      </c>
      <c r="X369" s="17">
        <v>-5818.53</v>
      </c>
      <c r="Y369" s="11" t="s">
        <v>303</v>
      </c>
      <c r="Z369" s="11" t="s">
        <v>1174</v>
      </c>
      <c r="AA369" s="13">
        <v>45701</v>
      </c>
      <c r="AB369" s="13">
        <v>45690</v>
      </c>
      <c r="AD369" s="16"/>
      <c r="AE369" s="11">
        <v>5818.53</v>
      </c>
      <c r="AF369" s="11">
        <v>-5818.53</v>
      </c>
      <c r="AG369" s="14" t="s">
        <v>303</v>
      </c>
      <c r="AH369" s="6" t="str">
        <f>IF(Z369="","",IF(K369="","Please Provide Category",IF(ISNA(VLOOKUP(K369,'Spend Category '!$B$1:$B$134,1,0))=TRUE,"Provided Category is Incorrect","OK")))</f>
        <v>OK</v>
      </c>
    </row>
    <row r="370" spans="1:34" x14ac:dyDescent="0.35">
      <c r="A370" s="5" t="str">
        <f t="shared" si="5"/>
        <v>BRAZIL MANUAL INPUT</v>
      </c>
      <c r="B370" s="11" t="s">
        <v>526</v>
      </c>
      <c r="C370" s="14" t="s">
        <v>322</v>
      </c>
      <c r="D370" s="10" t="s">
        <v>528</v>
      </c>
      <c r="E370" s="10" t="s">
        <v>299</v>
      </c>
      <c r="F370" s="10" t="s">
        <v>33</v>
      </c>
      <c r="G370" s="14">
        <v>1000011286</v>
      </c>
      <c r="H370" s="14" t="s">
        <v>244</v>
      </c>
      <c r="J370" s="12"/>
      <c r="K370" s="11" t="s">
        <v>39</v>
      </c>
      <c r="M370" s="11" t="s">
        <v>39</v>
      </c>
      <c r="N370" s="11" t="s">
        <v>39</v>
      </c>
      <c r="R370" s="11" t="s">
        <v>526</v>
      </c>
      <c r="S370" s="11" t="s">
        <v>322</v>
      </c>
      <c r="T370" s="14" t="s">
        <v>713</v>
      </c>
      <c r="U370" s="16">
        <v>45665</v>
      </c>
      <c r="W370" s="17">
        <v>-12448.22</v>
      </c>
      <c r="X370" s="17">
        <v>-12448.22</v>
      </c>
      <c r="Y370" s="11" t="s">
        <v>303</v>
      </c>
      <c r="Z370" s="11" t="s">
        <v>1175</v>
      </c>
      <c r="AA370" s="13">
        <v>45701</v>
      </c>
      <c r="AB370" s="13">
        <v>45690</v>
      </c>
      <c r="AD370" s="16"/>
      <c r="AE370" s="11">
        <v>12448.22</v>
      </c>
      <c r="AF370" s="11">
        <v>-12448.22</v>
      </c>
      <c r="AG370" s="14" t="s">
        <v>303</v>
      </c>
      <c r="AH370" s="6" t="str">
        <f>IF(Z370="","",IF(K370="","Please Provide Category",IF(ISNA(VLOOKUP(K370,'Spend Category '!$B$1:$B$134,1,0))=TRUE,"Provided Category is Incorrect","OK")))</f>
        <v>OK</v>
      </c>
    </row>
    <row r="371" spans="1:34" x14ac:dyDescent="0.35">
      <c r="A371" s="5" t="str">
        <f t="shared" si="5"/>
        <v>BRAZIL MANUAL INPUT</v>
      </c>
      <c r="B371" s="11" t="s">
        <v>525</v>
      </c>
      <c r="C371" s="14" t="s">
        <v>34</v>
      </c>
      <c r="D371" s="10" t="s">
        <v>527</v>
      </c>
      <c r="E371" s="10" t="s">
        <v>299</v>
      </c>
      <c r="F371" s="10" t="s">
        <v>33</v>
      </c>
      <c r="G371" s="14">
        <v>1000011150</v>
      </c>
      <c r="H371" s="14" t="s">
        <v>249</v>
      </c>
      <c r="J371" s="12"/>
      <c r="K371" s="11" t="s">
        <v>43</v>
      </c>
      <c r="M371" s="11" t="s">
        <v>43</v>
      </c>
      <c r="N371" s="11" t="s">
        <v>43</v>
      </c>
      <c r="R371" s="11" t="s">
        <v>525</v>
      </c>
      <c r="S371" s="11" t="s">
        <v>34</v>
      </c>
      <c r="T371" s="14" t="s">
        <v>286</v>
      </c>
      <c r="U371" s="16">
        <v>45279</v>
      </c>
      <c r="W371" s="17">
        <v>-29153.13</v>
      </c>
      <c r="X371" s="17">
        <v>-29153.13</v>
      </c>
      <c r="Y371" s="11" t="s">
        <v>303</v>
      </c>
      <c r="Z371" s="11" t="s">
        <v>1176</v>
      </c>
      <c r="AA371" s="13">
        <v>45701</v>
      </c>
      <c r="AB371" s="13">
        <v>45695</v>
      </c>
      <c r="AD371" s="16"/>
      <c r="AE371" s="11">
        <v>29597.09</v>
      </c>
      <c r="AF371" s="11">
        <v>-29153.13</v>
      </c>
      <c r="AG371" s="14" t="s">
        <v>303</v>
      </c>
      <c r="AH371" s="6" t="str">
        <f>IF(Z371="","",IF(K371="","Please Provide Category",IF(ISNA(VLOOKUP(K371,'Spend Category '!$B$1:$B$134,1,0))=TRUE,"Provided Category is Incorrect","OK")))</f>
        <v>OK</v>
      </c>
    </row>
    <row r="372" spans="1:34" x14ac:dyDescent="0.35">
      <c r="A372" s="5" t="str">
        <f t="shared" si="5"/>
        <v>BRAZIL MANUAL INPUT</v>
      </c>
      <c r="B372" s="11" t="s">
        <v>525</v>
      </c>
      <c r="C372" s="14" t="s">
        <v>34</v>
      </c>
      <c r="D372" s="10" t="s">
        <v>527</v>
      </c>
      <c r="E372" s="10" t="s">
        <v>299</v>
      </c>
      <c r="F372" s="10" t="s">
        <v>33</v>
      </c>
      <c r="G372" s="14">
        <v>1000001770</v>
      </c>
      <c r="H372" s="14" t="s">
        <v>230</v>
      </c>
      <c r="J372" s="12"/>
      <c r="K372" s="11" t="s">
        <v>328</v>
      </c>
      <c r="M372" s="11" t="s">
        <v>328</v>
      </c>
      <c r="N372" s="11" t="s">
        <v>328</v>
      </c>
      <c r="R372" s="11" t="s">
        <v>525</v>
      </c>
      <c r="S372" s="11" t="s">
        <v>34</v>
      </c>
      <c r="T372" s="14" t="s">
        <v>517</v>
      </c>
      <c r="U372" s="16">
        <v>45644</v>
      </c>
      <c r="W372" s="17">
        <v>-5559.62</v>
      </c>
      <c r="X372" s="17">
        <v>-5559.62</v>
      </c>
      <c r="Y372" s="11" t="s">
        <v>303</v>
      </c>
      <c r="Z372" s="11" t="s">
        <v>1177</v>
      </c>
      <c r="AA372" s="13">
        <v>45701</v>
      </c>
      <c r="AB372" s="13">
        <v>45696</v>
      </c>
      <c r="AD372" s="16">
        <v>45713</v>
      </c>
      <c r="AE372" s="11">
        <v>5559.62</v>
      </c>
      <c r="AF372" s="11">
        <v>-5559.62</v>
      </c>
      <c r="AG372" s="14" t="s">
        <v>303</v>
      </c>
      <c r="AH372" s="6" t="str">
        <f>IF(Z372="","",IF(K372="","Please Provide Category",IF(ISNA(VLOOKUP(K372,'Spend Category '!$B$1:$B$134,1,0))=TRUE,"Provided Category is Incorrect","OK")))</f>
        <v>Provided Category is Incorrect</v>
      </c>
    </row>
    <row r="373" spans="1:34" x14ac:dyDescent="0.35">
      <c r="A373" s="5" t="str">
        <f t="shared" si="5"/>
        <v>BRAZIL MANUAL INPUT</v>
      </c>
      <c r="B373" s="11" t="s">
        <v>525</v>
      </c>
      <c r="C373" s="14" t="s">
        <v>34</v>
      </c>
      <c r="D373" s="10" t="s">
        <v>527</v>
      </c>
      <c r="E373" s="10" t="s">
        <v>299</v>
      </c>
      <c r="F373" s="10" t="s">
        <v>33</v>
      </c>
      <c r="G373" s="14">
        <v>1000001770</v>
      </c>
      <c r="H373" s="14" t="s">
        <v>230</v>
      </c>
      <c r="J373" s="12"/>
      <c r="K373" s="11" t="s">
        <v>328</v>
      </c>
      <c r="M373" s="11" t="s">
        <v>328</v>
      </c>
      <c r="N373" s="11" t="s">
        <v>328</v>
      </c>
      <c r="R373" s="11" t="s">
        <v>525</v>
      </c>
      <c r="S373" s="11" t="s">
        <v>34</v>
      </c>
      <c r="T373" s="14" t="s">
        <v>517</v>
      </c>
      <c r="U373" s="16">
        <v>45644</v>
      </c>
      <c r="W373" s="17">
        <v>5559.62</v>
      </c>
      <c r="X373" s="17">
        <v>5559.62</v>
      </c>
      <c r="Y373" s="11" t="s">
        <v>303</v>
      </c>
      <c r="Z373" s="11" t="s">
        <v>1178</v>
      </c>
      <c r="AA373" s="13">
        <v>45701</v>
      </c>
      <c r="AB373" s="13">
        <v>45696</v>
      </c>
      <c r="AD373" s="16">
        <v>45713</v>
      </c>
      <c r="AE373" s="11">
        <v>5559.62</v>
      </c>
      <c r="AF373" s="11">
        <v>5559.62</v>
      </c>
      <c r="AG373" s="14" t="s">
        <v>303</v>
      </c>
      <c r="AH373" s="6" t="str">
        <f>IF(Z373="","",IF(K373="","Please Provide Category",IF(ISNA(VLOOKUP(K373,'Spend Category '!$B$1:$B$134,1,0))=TRUE,"Provided Category is Incorrect","OK")))</f>
        <v>Provided Category is Incorrect</v>
      </c>
    </row>
    <row r="374" spans="1:34" x14ac:dyDescent="0.35">
      <c r="A374" s="5" t="str">
        <f t="shared" si="5"/>
        <v>BRAZIL MANUAL INPUT</v>
      </c>
      <c r="B374" s="11" t="s">
        <v>525</v>
      </c>
      <c r="C374" s="14" t="s">
        <v>34</v>
      </c>
      <c r="D374" s="10" t="s">
        <v>527</v>
      </c>
      <c r="E374" s="10" t="s">
        <v>299</v>
      </c>
      <c r="F374" s="10" t="s">
        <v>33</v>
      </c>
      <c r="G374" s="14">
        <v>1000001770</v>
      </c>
      <c r="H374" s="14" t="s">
        <v>230</v>
      </c>
      <c r="J374" s="12"/>
      <c r="K374" s="11" t="s">
        <v>328</v>
      </c>
      <c r="M374" s="11" t="s">
        <v>328</v>
      </c>
      <c r="N374" s="11" t="s">
        <v>328</v>
      </c>
      <c r="R374" s="11" t="s">
        <v>525</v>
      </c>
      <c r="S374" s="11" t="s">
        <v>34</v>
      </c>
      <c r="T374" s="14" t="s">
        <v>518</v>
      </c>
      <c r="U374" s="16">
        <v>45644</v>
      </c>
      <c r="W374" s="17">
        <v>-435.4</v>
      </c>
      <c r="X374" s="17">
        <v>-435.4</v>
      </c>
      <c r="Y374" s="11" t="s">
        <v>303</v>
      </c>
      <c r="Z374" s="11" t="s">
        <v>1179</v>
      </c>
      <c r="AA374" s="13">
        <v>45701</v>
      </c>
      <c r="AB374" s="13">
        <v>45696</v>
      </c>
      <c r="AD374" s="16">
        <v>45713</v>
      </c>
      <c r="AE374" s="11">
        <v>435.4</v>
      </c>
      <c r="AF374" s="11">
        <v>-435.4</v>
      </c>
      <c r="AG374" s="14" t="s">
        <v>303</v>
      </c>
      <c r="AH374" s="6" t="str">
        <f>IF(Z374="","",IF(K374="","Please Provide Category",IF(ISNA(VLOOKUP(K374,'Spend Category '!$B$1:$B$134,1,0))=TRUE,"Provided Category is Incorrect","OK")))</f>
        <v>Provided Category is Incorrect</v>
      </c>
    </row>
    <row r="375" spans="1:34" x14ac:dyDescent="0.35">
      <c r="A375" s="5" t="str">
        <f t="shared" si="5"/>
        <v>BRAZIL MANUAL INPUT</v>
      </c>
      <c r="B375" s="11" t="s">
        <v>525</v>
      </c>
      <c r="C375" s="14" t="s">
        <v>34</v>
      </c>
      <c r="D375" s="10" t="s">
        <v>527</v>
      </c>
      <c r="E375" s="10" t="s">
        <v>299</v>
      </c>
      <c r="F375" s="10" t="s">
        <v>33</v>
      </c>
      <c r="G375" s="14">
        <v>1000001770</v>
      </c>
      <c r="H375" s="14" t="s">
        <v>230</v>
      </c>
      <c r="J375" s="12"/>
      <c r="K375" s="11" t="s">
        <v>328</v>
      </c>
      <c r="M375" s="11" t="s">
        <v>328</v>
      </c>
      <c r="N375" s="11" t="s">
        <v>328</v>
      </c>
      <c r="R375" s="11" t="s">
        <v>525</v>
      </c>
      <c r="S375" s="11" t="s">
        <v>34</v>
      </c>
      <c r="T375" s="14" t="s">
        <v>518</v>
      </c>
      <c r="U375" s="16">
        <v>45644</v>
      </c>
      <c r="W375" s="17">
        <v>435.4</v>
      </c>
      <c r="X375" s="17">
        <v>435.4</v>
      </c>
      <c r="Y375" s="11" t="s">
        <v>303</v>
      </c>
      <c r="Z375" s="11" t="s">
        <v>1180</v>
      </c>
      <c r="AA375" s="13">
        <v>45701</v>
      </c>
      <c r="AB375" s="13">
        <v>45696</v>
      </c>
      <c r="AD375" s="16">
        <v>45713</v>
      </c>
      <c r="AE375" s="11">
        <v>435.4</v>
      </c>
      <c r="AF375" s="11">
        <v>435.4</v>
      </c>
      <c r="AG375" s="14" t="s">
        <v>303</v>
      </c>
      <c r="AH375" s="6" t="str">
        <f>IF(Z375="","",IF(K375="","Please Provide Category",IF(ISNA(VLOOKUP(K375,'Spend Category '!$B$1:$B$134,1,0))=TRUE,"Provided Category is Incorrect","OK")))</f>
        <v>Provided Category is Incorrect</v>
      </c>
    </row>
    <row r="376" spans="1:34" x14ac:dyDescent="0.35">
      <c r="A376" s="5" t="str">
        <f t="shared" si="5"/>
        <v>BRAZIL MANUAL INPUT</v>
      </c>
      <c r="B376" s="11" t="s">
        <v>525</v>
      </c>
      <c r="C376" s="14" t="s">
        <v>34</v>
      </c>
      <c r="D376" s="10" t="s">
        <v>527</v>
      </c>
      <c r="E376" s="10" t="s">
        <v>299</v>
      </c>
      <c r="F376" s="10" t="s">
        <v>33</v>
      </c>
      <c r="G376" s="14">
        <v>1000011520</v>
      </c>
      <c r="H376" s="14" t="s">
        <v>219</v>
      </c>
      <c r="J376" s="12"/>
      <c r="K376" s="11" t="s">
        <v>41</v>
      </c>
      <c r="M376" s="11" t="s">
        <v>41</v>
      </c>
      <c r="N376" s="11" t="s">
        <v>41</v>
      </c>
      <c r="R376" s="11" t="s">
        <v>525</v>
      </c>
      <c r="S376" s="11" t="s">
        <v>34</v>
      </c>
      <c r="T376" s="14" t="s">
        <v>287</v>
      </c>
      <c r="U376" s="16">
        <v>45303</v>
      </c>
      <c r="W376" s="17">
        <v>-36321.870000000003</v>
      </c>
      <c r="X376" s="17">
        <v>-36321.870000000003</v>
      </c>
      <c r="Y376" s="11" t="s">
        <v>303</v>
      </c>
      <c r="Z376" s="11" t="s">
        <v>1181</v>
      </c>
      <c r="AA376" s="13">
        <v>45701</v>
      </c>
      <c r="AB376" s="13">
        <v>45698</v>
      </c>
      <c r="AD376" s="16"/>
      <c r="AE376" s="11">
        <v>36875</v>
      </c>
      <c r="AF376" s="11">
        <v>-36321.870000000003</v>
      </c>
      <c r="AG376" s="14" t="s">
        <v>303</v>
      </c>
      <c r="AH376" s="6" t="str">
        <f>IF(Z376="","",IF(K376="","Please Provide Category",IF(ISNA(VLOOKUP(K376,'Spend Category '!$B$1:$B$134,1,0))=TRUE,"Provided Category is Incorrect","OK")))</f>
        <v>OK</v>
      </c>
    </row>
    <row r="377" spans="1:34" x14ac:dyDescent="0.35">
      <c r="A377" s="5" t="str">
        <f t="shared" si="5"/>
        <v>BRAZIL MANUAL INPUT</v>
      </c>
      <c r="B377" s="11" t="s">
        <v>525</v>
      </c>
      <c r="C377" s="14" t="s">
        <v>34</v>
      </c>
      <c r="D377" s="10" t="s">
        <v>527</v>
      </c>
      <c r="E377" s="10" t="s">
        <v>299</v>
      </c>
      <c r="F377" s="10" t="s">
        <v>33</v>
      </c>
      <c r="G377" s="14">
        <v>1000010147</v>
      </c>
      <c r="H377" s="14" t="s">
        <v>197</v>
      </c>
      <c r="J377" s="12"/>
      <c r="K377" s="11" t="s">
        <v>39</v>
      </c>
      <c r="M377" s="11" t="s">
        <v>39</v>
      </c>
      <c r="N377" s="11" t="s">
        <v>39</v>
      </c>
      <c r="R377" s="11" t="s">
        <v>525</v>
      </c>
      <c r="S377" s="11" t="s">
        <v>34</v>
      </c>
      <c r="T377" s="14" t="s">
        <v>714</v>
      </c>
      <c r="U377" s="16">
        <v>45700</v>
      </c>
      <c r="W377" s="17">
        <v>-4715.42</v>
      </c>
      <c r="X377" s="17">
        <v>-4715.42</v>
      </c>
      <c r="Y377" s="11" t="s">
        <v>303</v>
      </c>
      <c r="Z377" s="11" t="s">
        <v>1182</v>
      </c>
      <c r="AA377" s="13">
        <v>45701</v>
      </c>
      <c r="AB377" s="13">
        <v>45701</v>
      </c>
      <c r="AD377" s="16">
        <v>45716</v>
      </c>
      <c r="AE377" s="11">
        <v>4715.42</v>
      </c>
      <c r="AF377" s="11">
        <v>-4715.42</v>
      </c>
      <c r="AG377" s="14" t="s">
        <v>303</v>
      </c>
      <c r="AH377" s="6" t="str">
        <f>IF(Z377="","",IF(K377="","Please Provide Category",IF(ISNA(VLOOKUP(K377,'Spend Category '!$B$1:$B$134,1,0))=TRUE,"Provided Category is Incorrect","OK")))</f>
        <v>OK</v>
      </c>
    </row>
    <row r="378" spans="1:34" x14ac:dyDescent="0.35">
      <c r="A378" s="5" t="str">
        <f t="shared" si="5"/>
        <v>BRAZIL MANUAL INPUT</v>
      </c>
      <c r="B378" s="11" t="s">
        <v>525</v>
      </c>
      <c r="C378" s="14" t="s">
        <v>34</v>
      </c>
      <c r="D378" s="10" t="s">
        <v>527</v>
      </c>
      <c r="E378" s="10" t="s">
        <v>299</v>
      </c>
      <c r="F378" s="10" t="s">
        <v>33</v>
      </c>
      <c r="G378" s="14">
        <v>1000011101</v>
      </c>
      <c r="H378" s="14" t="s">
        <v>553</v>
      </c>
      <c r="J378" s="12"/>
      <c r="K378" s="11" t="s">
        <v>43</v>
      </c>
      <c r="M378" s="11" t="s">
        <v>43</v>
      </c>
      <c r="N378" s="11" t="s">
        <v>43</v>
      </c>
      <c r="R378" s="11" t="s">
        <v>525</v>
      </c>
      <c r="S378" s="11" t="s">
        <v>34</v>
      </c>
      <c r="T378" s="14" t="s">
        <v>715</v>
      </c>
      <c r="U378" s="16">
        <v>45692</v>
      </c>
      <c r="W378" s="17">
        <v>-138954.28</v>
      </c>
      <c r="X378" s="17">
        <v>-138954.28</v>
      </c>
      <c r="Y378" s="11" t="s">
        <v>303</v>
      </c>
      <c r="Z378" s="11" t="s">
        <v>1183</v>
      </c>
      <c r="AA378" s="13">
        <v>45701</v>
      </c>
      <c r="AB378" s="13">
        <v>45701</v>
      </c>
      <c r="AD378" s="16"/>
      <c r="AE378" s="11">
        <v>141070.32999999999</v>
      </c>
      <c r="AF378" s="11">
        <v>-138954.28</v>
      </c>
      <c r="AG378" s="14" t="s">
        <v>303</v>
      </c>
      <c r="AH378" s="6" t="str">
        <f>IF(Z378="","",IF(K378="","Please Provide Category",IF(ISNA(VLOOKUP(K378,'Spend Category '!$B$1:$B$134,1,0))=TRUE,"Provided Category is Incorrect","OK")))</f>
        <v>OK</v>
      </c>
    </row>
    <row r="379" spans="1:34" x14ac:dyDescent="0.35">
      <c r="A379" s="5" t="str">
        <f t="shared" si="5"/>
        <v>BRAZIL MANUAL INPUT</v>
      </c>
      <c r="B379" s="11" t="s">
        <v>525</v>
      </c>
      <c r="C379" s="14" t="s">
        <v>34</v>
      </c>
      <c r="D379" s="10" t="s">
        <v>527</v>
      </c>
      <c r="E379" s="10" t="s">
        <v>299</v>
      </c>
      <c r="F379" s="10" t="s">
        <v>33</v>
      </c>
      <c r="G379" s="14">
        <v>1000011372</v>
      </c>
      <c r="H379" s="14" t="s">
        <v>196</v>
      </c>
      <c r="J379" s="12"/>
      <c r="K379" s="11" t="s">
        <v>39</v>
      </c>
      <c r="M379" s="11" t="s">
        <v>39</v>
      </c>
      <c r="N379" s="11" t="s">
        <v>39</v>
      </c>
      <c r="R379" s="11" t="s">
        <v>525</v>
      </c>
      <c r="S379" s="11" t="s">
        <v>34</v>
      </c>
      <c r="T379" s="14" t="s">
        <v>716</v>
      </c>
      <c r="U379" s="16">
        <v>45699</v>
      </c>
      <c r="W379" s="17">
        <v>-184</v>
      </c>
      <c r="X379" s="17">
        <v>-184</v>
      </c>
      <c r="Y379" s="11" t="s">
        <v>303</v>
      </c>
      <c r="Z379" s="11" t="s">
        <v>1184</v>
      </c>
      <c r="AA379" s="13">
        <v>45701</v>
      </c>
      <c r="AB379" s="13">
        <v>45701</v>
      </c>
      <c r="AD379" s="16"/>
      <c r="AE379" s="11">
        <v>184</v>
      </c>
      <c r="AF379" s="11">
        <v>-184</v>
      </c>
      <c r="AG379" s="14" t="s">
        <v>303</v>
      </c>
      <c r="AH379" s="6" t="str">
        <f>IF(Z379="","",IF(K379="","Please Provide Category",IF(ISNA(VLOOKUP(K379,'Spend Category '!$B$1:$B$134,1,0))=TRUE,"Provided Category is Incorrect","OK")))</f>
        <v>OK</v>
      </c>
    </row>
    <row r="380" spans="1:34" x14ac:dyDescent="0.35">
      <c r="A380" s="5" t="str">
        <f t="shared" si="5"/>
        <v>BRAZIL MANUAL INPUT</v>
      </c>
      <c r="B380" s="11" t="s">
        <v>525</v>
      </c>
      <c r="C380" s="14" t="s">
        <v>34</v>
      </c>
      <c r="D380" s="10" t="s">
        <v>527</v>
      </c>
      <c r="E380" s="10" t="s">
        <v>299</v>
      </c>
      <c r="F380" s="10" t="s">
        <v>33</v>
      </c>
      <c r="G380" s="14">
        <v>1000011372</v>
      </c>
      <c r="H380" s="14" t="s">
        <v>196</v>
      </c>
      <c r="J380" s="12"/>
      <c r="K380" s="11" t="s">
        <v>39</v>
      </c>
      <c r="M380" s="11" t="s">
        <v>39</v>
      </c>
      <c r="N380" s="11" t="s">
        <v>39</v>
      </c>
      <c r="R380" s="11" t="s">
        <v>525</v>
      </c>
      <c r="S380" s="11" t="s">
        <v>34</v>
      </c>
      <c r="T380" s="14" t="s">
        <v>716</v>
      </c>
      <c r="U380" s="16">
        <v>45699</v>
      </c>
      <c r="W380" s="17">
        <v>-2300</v>
      </c>
      <c r="X380" s="17">
        <v>-2300</v>
      </c>
      <c r="Y380" s="11" t="s">
        <v>303</v>
      </c>
      <c r="Z380" s="11" t="s">
        <v>1185</v>
      </c>
      <c r="AA380" s="13">
        <v>45701</v>
      </c>
      <c r="AB380" s="13">
        <v>45701</v>
      </c>
      <c r="AD380" s="16"/>
      <c r="AE380" s="11">
        <v>2300</v>
      </c>
      <c r="AF380" s="11">
        <v>-2300</v>
      </c>
      <c r="AG380" s="14" t="s">
        <v>303</v>
      </c>
      <c r="AH380" s="6" t="str">
        <f>IF(Z380="","",IF(K380="","Please Provide Category",IF(ISNA(VLOOKUP(K380,'Spend Category '!$B$1:$B$134,1,0))=TRUE,"Provided Category is Incorrect","OK")))</f>
        <v>OK</v>
      </c>
    </row>
    <row r="381" spans="1:34" x14ac:dyDescent="0.35">
      <c r="A381" s="5" t="str">
        <f t="shared" si="5"/>
        <v>BRAZIL MANUAL INPUT</v>
      </c>
      <c r="B381" s="11" t="s">
        <v>525</v>
      </c>
      <c r="C381" s="14" t="s">
        <v>34</v>
      </c>
      <c r="D381" s="10" t="s">
        <v>527</v>
      </c>
      <c r="E381" s="10" t="s">
        <v>299</v>
      </c>
      <c r="F381" s="10" t="s">
        <v>33</v>
      </c>
      <c r="G381" s="14">
        <v>1000011385</v>
      </c>
      <c r="H381" s="14" t="s">
        <v>310</v>
      </c>
      <c r="J381" s="12"/>
      <c r="K381" s="11" t="s">
        <v>150</v>
      </c>
      <c r="M381" s="11" t="s">
        <v>150</v>
      </c>
      <c r="N381" s="11" t="s">
        <v>150</v>
      </c>
      <c r="R381" s="11" t="s">
        <v>525</v>
      </c>
      <c r="S381" s="11" t="s">
        <v>34</v>
      </c>
      <c r="T381" s="14" t="s">
        <v>717</v>
      </c>
      <c r="U381" s="16">
        <v>45379</v>
      </c>
      <c r="W381" s="17">
        <v>-3568.56</v>
      </c>
      <c r="X381" s="17">
        <v>-3568.56</v>
      </c>
      <c r="Y381" s="11" t="s">
        <v>303</v>
      </c>
      <c r="Z381" s="11" t="s">
        <v>1186</v>
      </c>
      <c r="AA381" s="13">
        <v>45701</v>
      </c>
      <c r="AB381" s="13">
        <v>45699</v>
      </c>
      <c r="AD381" s="16"/>
      <c r="AE381" s="11">
        <v>4009.62</v>
      </c>
      <c r="AF381" s="11">
        <v>-3568.56</v>
      </c>
      <c r="AG381" s="14" t="s">
        <v>303</v>
      </c>
      <c r="AH381" s="6" t="str">
        <f>IF(Z381="","",IF(K381="","Please Provide Category",IF(ISNA(VLOOKUP(K381,'Spend Category '!$B$1:$B$134,1,0))=TRUE,"Provided Category is Incorrect","OK")))</f>
        <v>OK</v>
      </c>
    </row>
    <row r="382" spans="1:34" x14ac:dyDescent="0.35">
      <c r="A382" s="5" t="str">
        <f t="shared" si="5"/>
        <v>BRAZIL MANUAL INPUT</v>
      </c>
      <c r="B382" s="11" t="s">
        <v>525</v>
      </c>
      <c r="C382" s="14" t="s">
        <v>34</v>
      </c>
      <c r="D382" s="10" t="s">
        <v>527</v>
      </c>
      <c r="E382" s="10" t="s">
        <v>299</v>
      </c>
      <c r="F382" s="10" t="s">
        <v>33</v>
      </c>
      <c r="G382" s="14">
        <v>1000011385</v>
      </c>
      <c r="H382" s="14" t="s">
        <v>310</v>
      </c>
      <c r="J382" s="12"/>
      <c r="K382" s="11" t="s">
        <v>150</v>
      </c>
      <c r="M382" s="11" t="s">
        <v>150</v>
      </c>
      <c r="N382" s="11" t="s">
        <v>150</v>
      </c>
      <c r="R382" s="11" t="s">
        <v>525</v>
      </c>
      <c r="S382" s="11" t="s">
        <v>34</v>
      </c>
      <c r="T382" s="14" t="s">
        <v>696</v>
      </c>
      <c r="U382" s="16">
        <v>45653</v>
      </c>
      <c r="W382" s="17">
        <v>1640.52</v>
      </c>
      <c r="X382" s="17">
        <v>1640.52</v>
      </c>
      <c r="Y382" s="11" t="s">
        <v>303</v>
      </c>
      <c r="Z382" s="11" t="s">
        <v>1145</v>
      </c>
      <c r="AA382" s="13">
        <v>45700</v>
      </c>
      <c r="AB382" s="13">
        <v>45700</v>
      </c>
      <c r="AD382" s="16">
        <v>45701</v>
      </c>
      <c r="AE382" s="11">
        <v>1843.28</v>
      </c>
      <c r="AF382" s="11">
        <v>1640.52</v>
      </c>
      <c r="AG382" s="14" t="s">
        <v>303</v>
      </c>
      <c r="AH382" s="6" t="str">
        <f>IF(Z382="","",IF(K382="","Please Provide Category",IF(ISNA(VLOOKUP(K382,'Spend Category '!$B$1:$B$134,1,0))=TRUE,"Provided Category is Incorrect","OK")))</f>
        <v>OK</v>
      </c>
    </row>
    <row r="383" spans="1:34" x14ac:dyDescent="0.35">
      <c r="A383" s="5" t="str">
        <f t="shared" si="5"/>
        <v>BRAZIL MANUAL INPUT</v>
      </c>
      <c r="B383" s="11" t="s">
        <v>526</v>
      </c>
      <c r="C383" s="14" t="s">
        <v>322</v>
      </c>
      <c r="D383" s="10" t="s">
        <v>528</v>
      </c>
      <c r="E383" s="10" t="s">
        <v>299</v>
      </c>
      <c r="F383" s="10" t="s">
        <v>33</v>
      </c>
      <c r="G383" s="14">
        <v>1000011385</v>
      </c>
      <c r="H383" s="14" t="s">
        <v>310</v>
      </c>
      <c r="J383" s="12"/>
      <c r="K383" s="11" t="s">
        <v>150</v>
      </c>
      <c r="M383" s="11" t="s">
        <v>150</v>
      </c>
      <c r="N383" s="11" t="s">
        <v>150</v>
      </c>
      <c r="R383" s="11" t="s">
        <v>526</v>
      </c>
      <c r="S383" s="11" t="s">
        <v>322</v>
      </c>
      <c r="T383" s="14" t="s">
        <v>491</v>
      </c>
      <c r="U383" s="16">
        <v>45650</v>
      </c>
      <c r="W383" s="17">
        <v>1198.92</v>
      </c>
      <c r="X383" s="17">
        <v>1198.92</v>
      </c>
      <c r="Y383" s="11" t="s">
        <v>303</v>
      </c>
      <c r="Z383" s="11" t="s">
        <v>1146</v>
      </c>
      <c r="AA383" s="13">
        <v>45700</v>
      </c>
      <c r="AB383" s="13">
        <v>45700</v>
      </c>
      <c r="AD383" s="16">
        <v>45701</v>
      </c>
      <c r="AE383" s="11">
        <v>1347.1</v>
      </c>
      <c r="AF383" s="11">
        <v>1198.92</v>
      </c>
      <c r="AG383" s="14" t="s">
        <v>303</v>
      </c>
      <c r="AH383" s="6" t="str">
        <f>IF(Z383="","",IF(K383="","Please Provide Category",IF(ISNA(VLOOKUP(K383,'Spend Category '!$B$1:$B$134,1,0))=TRUE,"Provided Category is Incorrect","OK")))</f>
        <v>OK</v>
      </c>
    </row>
    <row r="384" spans="1:34" x14ac:dyDescent="0.35">
      <c r="A384" s="5" t="str">
        <f t="shared" si="5"/>
        <v>BRAZIL MANUAL INPUT</v>
      </c>
      <c r="B384" s="11" t="s">
        <v>525</v>
      </c>
      <c r="C384" s="14" t="s">
        <v>34</v>
      </c>
      <c r="D384" s="10" t="s">
        <v>527</v>
      </c>
      <c r="E384" s="10" t="s">
        <v>299</v>
      </c>
      <c r="F384" s="10" t="s">
        <v>33</v>
      </c>
      <c r="G384" s="14">
        <v>1000011385</v>
      </c>
      <c r="H384" s="14" t="s">
        <v>310</v>
      </c>
      <c r="J384" s="12"/>
      <c r="K384" s="11" t="s">
        <v>150</v>
      </c>
      <c r="M384" s="11" t="s">
        <v>150</v>
      </c>
      <c r="N384" s="11" t="s">
        <v>150</v>
      </c>
      <c r="R384" s="11" t="s">
        <v>525</v>
      </c>
      <c r="S384" s="11" t="s">
        <v>34</v>
      </c>
      <c r="T384" s="14" t="s">
        <v>696</v>
      </c>
      <c r="U384" s="16">
        <v>45653</v>
      </c>
      <c r="W384" s="17">
        <v>-1640.52</v>
      </c>
      <c r="X384" s="17">
        <v>-1640.52</v>
      </c>
      <c r="Y384" s="11" t="s">
        <v>303</v>
      </c>
      <c r="Z384" s="11" t="s">
        <v>1145</v>
      </c>
      <c r="AA384" s="13">
        <v>45701</v>
      </c>
      <c r="AB384" s="13">
        <v>45699</v>
      </c>
      <c r="AD384" s="16"/>
      <c r="AE384" s="11">
        <v>1843.28</v>
      </c>
      <c r="AF384" s="11">
        <v>-1640.52</v>
      </c>
      <c r="AG384" s="14" t="s">
        <v>303</v>
      </c>
      <c r="AH384" s="6" t="str">
        <f>IF(Z384="","",IF(K384="","Please Provide Category",IF(ISNA(VLOOKUP(K384,'Spend Category '!$B$1:$B$134,1,0))=TRUE,"Provided Category is Incorrect","OK")))</f>
        <v>OK</v>
      </c>
    </row>
    <row r="385" spans="1:34" x14ac:dyDescent="0.35">
      <c r="A385" s="5" t="str">
        <f t="shared" si="5"/>
        <v>BRAZIL MANUAL INPUT</v>
      </c>
      <c r="B385" s="11" t="s">
        <v>526</v>
      </c>
      <c r="C385" s="14" t="s">
        <v>322</v>
      </c>
      <c r="D385" s="10" t="s">
        <v>528</v>
      </c>
      <c r="E385" s="10" t="s">
        <v>299</v>
      </c>
      <c r="F385" s="10" t="s">
        <v>33</v>
      </c>
      <c r="G385" s="14">
        <v>1000011385</v>
      </c>
      <c r="H385" s="14" t="s">
        <v>310</v>
      </c>
      <c r="J385" s="12"/>
      <c r="K385" s="11" t="s">
        <v>150</v>
      </c>
      <c r="M385" s="11" t="s">
        <v>150</v>
      </c>
      <c r="N385" s="11" t="s">
        <v>150</v>
      </c>
      <c r="R385" s="11" t="s">
        <v>526</v>
      </c>
      <c r="S385" s="11" t="s">
        <v>322</v>
      </c>
      <c r="T385" s="14" t="s">
        <v>491</v>
      </c>
      <c r="U385" s="16">
        <v>45650</v>
      </c>
      <c r="W385" s="17">
        <v>-1198.92</v>
      </c>
      <c r="X385" s="17">
        <v>-1198.92</v>
      </c>
      <c r="Y385" s="11" t="s">
        <v>303</v>
      </c>
      <c r="Z385" s="11" t="s">
        <v>1146</v>
      </c>
      <c r="AA385" s="13">
        <v>45701</v>
      </c>
      <c r="AB385" s="13">
        <v>45699</v>
      </c>
      <c r="AD385" s="16"/>
      <c r="AE385" s="11">
        <v>1347.1</v>
      </c>
      <c r="AF385" s="11">
        <v>-1198.92</v>
      </c>
      <c r="AG385" s="14" t="s">
        <v>303</v>
      </c>
      <c r="AH385" s="6" t="str">
        <f>IF(Z385="","",IF(K385="","Please Provide Category",IF(ISNA(VLOOKUP(K385,'Spend Category '!$B$1:$B$134,1,0))=TRUE,"Provided Category is Incorrect","OK")))</f>
        <v>OK</v>
      </c>
    </row>
    <row r="386" spans="1:34" x14ac:dyDescent="0.35">
      <c r="A386" s="5" t="str">
        <f t="shared" si="5"/>
        <v>BRAZIL MANUAL INPUT</v>
      </c>
      <c r="B386" s="11" t="s">
        <v>525</v>
      </c>
      <c r="C386" s="14" t="s">
        <v>34</v>
      </c>
      <c r="D386" s="10" t="s">
        <v>527</v>
      </c>
      <c r="E386" s="10" t="s">
        <v>299</v>
      </c>
      <c r="F386" s="10" t="s">
        <v>33</v>
      </c>
      <c r="G386" s="14">
        <v>1000011896</v>
      </c>
      <c r="H386" s="14" t="s">
        <v>554</v>
      </c>
      <c r="J386" s="12"/>
      <c r="K386" s="11" t="s">
        <v>147</v>
      </c>
      <c r="M386" s="11" t="s">
        <v>147</v>
      </c>
      <c r="N386" s="11" t="s">
        <v>147</v>
      </c>
      <c r="R386" s="11" t="s">
        <v>525</v>
      </c>
      <c r="S386" s="11" t="s">
        <v>34</v>
      </c>
      <c r="T386" s="14" t="s">
        <v>718</v>
      </c>
      <c r="U386" s="16">
        <v>45603</v>
      </c>
      <c r="W386" s="17">
        <v>-5196</v>
      </c>
      <c r="X386" s="17">
        <v>-5196</v>
      </c>
      <c r="Y386" s="11" t="s">
        <v>303</v>
      </c>
      <c r="Z386" s="11" t="s">
        <v>1187</v>
      </c>
      <c r="AA386" s="13">
        <v>45701</v>
      </c>
      <c r="AB386" s="13">
        <v>45701</v>
      </c>
      <c r="AD386" s="16"/>
      <c r="AE386" s="11">
        <v>5196</v>
      </c>
      <c r="AF386" s="11">
        <v>-5196</v>
      </c>
      <c r="AG386" s="14" t="s">
        <v>303</v>
      </c>
      <c r="AH386" s="6" t="str">
        <f>IF(Z386="","",IF(K386="","Please Provide Category",IF(ISNA(VLOOKUP(K386,'Spend Category '!$B$1:$B$134,1,0))=TRUE,"Provided Category is Incorrect","OK")))</f>
        <v>OK</v>
      </c>
    </row>
    <row r="387" spans="1:34" x14ac:dyDescent="0.35">
      <c r="A387" s="5" t="str">
        <f t="shared" ref="A387:A450" si="6">IF(Z387="","","BRAZIL MANUAL INPUT")</f>
        <v>BRAZIL MANUAL INPUT</v>
      </c>
      <c r="B387" s="11" t="s">
        <v>525</v>
      </c>
      <c r="C387" s="14" t="s">
        <v>34</v>
      </c>
      <c r="D387" s="10" t="s">
        <v>527</v>
      </c>
      <c r="E387" s="10" t="s">
        <v>299</v>
      </c>
      <c r="F387" s="10" t="s">
        <v>33</v>
      </c>
      <c r="G387" s="14">
        <v>1000010553</v>
      </c>
      <c r="H387" s="14" t="s">
        <v>242</v>
      </c>
      <c r="J387" s="12"/>
      <c r="K387" s="11" t="s">
        <v>102</v>
      </c>
      <c r="M387" s="11" t="s">
        <v>102</v>
      </c>
      <c r="N387" s="11" t="s">
        <v>102</v>
      </c>
      <c r="R387" s="11" t="s">
        <v>525</v>
      </c>
      <c r="S387" s="11" t="s">
        <v>34</v>
      </c>
      <c r="T387" s="14" t="s">
        <v>483</v>
      </c>
      <c r="U387" s="16">
        <v>45653</v>
      </c>
      <c r="W387" s="17">
        <v>-730</v>
      </c>
      <c r="X387" s="17">
        <v>-730</v>
      </c>
      <c r="Y387" s="11" t="s">
        <v>303</v>
      </c>
      <c r="Z387" s="11" t="s">
        <v>1188</v>
      </c>
      <c r="AA387" s="13">
        <v>45701</v>
      </c>
      <c r="AB387" s="13">
        <v>45693</v>
      </c>
      <c r="AD387" s="16"/>
      <c r="AE387" s="11">
        <v>730</v>
      </c>
      <c r="AF387" s="11">
        <v>-730</v>
      </c>
      <c r="AG387" s="14" t="s">
        <v>303</v>
      </c>
      <c r="AH387" s="6" t="str">
        <f>IF(Z387="","",IF(K387="","Please Provide Category",IF(ISNA(VLOOKUP(K387,'Spend Category '!$B$1:$B$134,1,0))=TRUE,"Provided Category is Incorrect","OK")))</f>
        <v>OK</v>
      </c>
    </row>
    <row r="388" spans="1:34" x14ac:dyDescent="0.35">
      <c r="A388" s="5" t="str">
        <f t="shared" si="6"/>
        <v>BRAZIL MANUAL INPUT</v>
      </c>
      <c r="B388" s="11" t="s">
        <v>525</v>
      </c>
      <c r="C388" s="14" t="s">
        <v>34</v>
      </c>
      <c r="D388" s="10" t="s">
        <v>527</v>
      </c>
      <c r="E388" s="10" t="s">
        <v>299</v>
      </c>
      <c r="F388" s="10" t="s">
        <v>33</v>
      </c>
      <c r="G388" s="14">
        <v>1000011411</v>
      </c>
      <c r="H388" s="14" t="s">
        <v>319</v>
      </c>
      <c r="J388" s="12"/>
      <c r="K388" s="11" t="s">
        <v>269</v>
      </c>
      <c r="M388" s="11" t="s">
        <v>269</v>
      </c>
      <c r="N388" s="11" t="s">
        <v>269</v>
      </c>
      <c r="R388" s="11" t="s">
        <v>525</v>
      </c>
      <c r="S388" s="11" t="s">
        <v>34</v>
      </c>
      <c r="T388" s="14" t="s">
        <v>499</v>
      </c>
      <c r="U388" s="16">
        <v>45642</v>
      </c>
      <c r="W388" s="17">
        <v>-1545.91</v>
      </c>
      <c r="X388" s="17">
        <v>-1545.91</v>
      </c>
      <c r="Y388" s="11" t="s">
        <v>303</v>
      </c>
      <c r="Z388" s="11" t="s">
        <v>1189</v>
      </c>
      <c r="AA388" s="13">
        <v>45701</v>
      </c>
      <c r="AB388" s="13">
        <v>45695</v>
      </c>
      <c r="AD388" s="16"/>
      <c r="AE388" s="11">
        <v>1545.91</v>
      </c>
      <c r="AF388" s="11">
        <v>-1545.91</v>
      </c>
      <c r="AG388" s="14" t="s">
        <v>303</v>
      </c>
      <c r="AH388" s="6" t="str">
        <f>IF(Z388="","",IF(K388="","Please Provide Category",IF(ISNA(VLOOKUP(K388,'Spend Category '!$B$1:$B$134,1,0))=TRUE,"Provided Category is Incorrect","OK")))</f>
        <v>Provided Category is Incorrect</v>
      </c>
    </row>
    <row r="389" spans="1:34" x14ac:dyDescent="0.35">
      <c r="A389" s="5" t="str">
        <f t="shared" si="6"/>
        <v>BRAZIL MANUAL INPUT</v>
      </c>
      <c r="B389" s="11" t="s">
        <v>526</v>
      </c>
      <c r="C389" s="14" t="s">
        <v>322</v>
      </c>
      <c r="D389" s="10" t="s">
        <v>528</v>
      </c>
      <c r="E389" s="10" t="s">
        <v>299</v>
      </c>
      <c r="F389" s="10" t="s">
        <v>33</v>
      </c>
      <c r="G389" s="14">
        <v>1000011751</v>
      </c>
      <c r="H389" s="14" t="s">
        <v>253</v>
      </c>
      <c r="J389" s="12"/>
      <c r="K389" s="11" t="s">
        <v>77</v>
      </c>
      <c r="M389" s="11" t="s">
        <v>77</v>
      </c>
      <c r="N389" s="11" t="s">
        <v>77</v>
      </c>
      <c r="R389" s="11" t="s">
        <v>526</v>
      </c>
      <c r="S389" s="11" t="s">
        <v>322</v>
      </c>
      <c r="T389" s="14" t="s">
        <v>331</v>
      </c>
      <c r="U389" s="16">
        <v>45511</v>
      </c>
      <c r="W389" s="17">
        <v>-325.8</v>
      </c>
      <c r="X389" s="17">
        <v>-325.8</v>
      </c>
      <c r="Y389" s="11" t="s">
        <v>303</v>
      </c>
      <c r="Z389" s="11" t="s">
        <v>1190</v>
      </c>
      <c r="AA389" s="13">
        <v>45701</v>
      </c>
      <c r="AB389" s="13">
        <v>45701</v>
      </c>
      <c r="AD389" s="16">
        <v>45715</v>
      </c>
      <c r="AE389" s="11">
        <v>325.8</v>
      </c>
      <c r="AF389" s="11">
        <v>-325.8</v>
      </c>
      <c r="AG389" s="14" t="s">
        <v>303</v>
      </c>
      <c r="AH389" s="6" t="str">
        <f>IF(Z389="","",IF(K389="","Please Provide Category",IF(ISNA(VLOOKUP(K389,'Spend Category '!$B$1:$B$134,1,0))=TRUE,"Provided Category is Incorrect","OK")))</f>
        <v>OK</v>
      </c>
    </row>
    <row r="390" spans="1:34" x14ac:dyDescent="0.35">
      <c r="A390" s="5" t="str">
        <f t="shared" si="6"/>
        <v>BRAZIL MANUAL INPUT</v>
      </c>
      <c r="B390" s="11" t="s">
        <v>525</v>
      </c>
      <c r="C390" s="14" t="s">
        <v>34</v>
      </c>
      <c r="D390" s="10" t="s">
        <v>527</v>
      </c>
      <c r="E390" s="10" t="s">
        <v>299</v>
      </c>
      <c r="F390" s="10" t="s">
        <v>33</v>
      </c>
      <c r="G390" s="14">
        <v>1000011896</v>
      </c>
      <c r="H390" s="14" t="s">
        <v>554</v>
      </c>
      <c r="J390" s="12"/>
      <c r="K390" s="11" t="s">
        <v>147</v>
      </c>
      <c r="M390" s="11" t="s">
        <v>147</v>
      </c>
      <c r="N390" s="11" t="s">
        <v>147</v>
      </c>
      <c r="R390" s="11" t="s">
        <v>525</v>
      </c>
      <c r="S390" s="11" t="s">
        <v>34</v>
      </c>
      <c r="T390" s="14" t="s">
        <v>719</v>
      </c>
      <c r="U390" s="16">
        <v>45642</v>
      </c>
      <c r="W390" s="17">
        <v>-1180</v>
      </c>
      <c r="X390" s="17">
        <v>-1180</v>
      </c>
      <c r="Y390" s="11" t="s">
        <v>303</v>
      </c>
      <c r="Z390" s="11" t="s">
        <v>1191</v>
      </c>
      <c r="AA390" s="13">
        <v>45701</v>
      </c>
      <c r="AB390" s="13">
        <v>45701</v>
      </c>
      <c r="AD390" s="16"/>
      <c r="AE390" s="11">
        <v>1180</v>
      </c>
      <c r="AF390" s="11">
        <v>-1180</v>
      </c>
      <c r="AG390" s="14" t="s">
        <v>303</v>
      </c>
      <c r="AH390" s="6" t="str">
        <f>IF(Z390="","",IF(K390="","Please Provide Category",IF(ISNA(VLOOKUP(K390,'Spend Category '!$B$1:$B$134,1,0))=TRUE,"Provided Category is Incorrect","OK")))</f>
        <v>OK</v>
      </c>
    </row>
    <row r="391" spans="1:34" x14ac:dyDescent="0.35">
      <c r="A391" s="5" t="str">
        <f t="shared" si="6"/>
        <v>BRAZIL MANUAL INPUT</v>
      </c>
      <c r="B391" s="11" t="s">
        <v>526</v>
      </c>
      <c r="C391" s="14" t="s">
        <v>322</v>
      </c>
      <c r="D391" s="10" t="s">
        <v>528</v>
      </c>
      <c r="E391" s="10" t="s">
        <v>299</v>
      </c>
      <c r="F391" s="10" t="s">
        <v>33</v>
      </c>
      <c r="G391" s="14">
        <v>1000011716</v>
      </c>
      <c r="H391" s="14" t="s">
        <v>259</v>
      </c>
      <c r="J391" s="12"/>
      <c r="K391" s="11" t="s">
        <v>41</v>
      </c>
      <c r="M391" s="11" t="s">
        <v>41</v>
      </c>
      <c r="N391" s="11" t="s">
        <v>41</v>
      </c>
      <c r="R391" s="11" t="s">
        <v>526</v>
      </c>
      <c r="S391" s="11" t="s">
        <v>322</v>
      </c>
      <c r="T391" s="14" t="s">
        <v>330</v>
      </c>
      <c r="U391" s="16">
        <v>45511</v>
      </c>
      <c r="W391" s="17">
        <v>-2832</v>
      </c>
      <c r="X391" s="17">
        <v>-2832</v>
      </c>
      <c r="Y391" s="11" t="s">
        <v>303</v>
      </c>
      <c r="Z391" s="11" t="s">
        <v>1192</v>
      </c>
      <c r="AA391" s="13">
        <v>45701</v>
      </c>
      <c r="AB391" s="13">
        <v>45701</v>
      </c>
      <c r="AD391" s="16">
        <v>45716</v>
      </c>
      <c r="AE391" s="11">
        <v>2832</v>
      </c>
      <c r="AF391" s="11">
        <v>-2832</v>
      </c>
      <c r="AG391" s="14" t="s">
        <v>303</v>
      </c>
      <c r="AH391" s="6" t="str">
        <f>IF(Z391="","",IF(K391="","Please Provide Category",IF(ISNA(VLOOKUP(K391,'Spend Category '!$B$1:$B$134,1,0))=TRUE,"Provided Category is Incorrect","OK")))</f>
        <v>OK</v>
      </c>
    </row>
    <row r="392" spans="1:34" x14ac:dyDescent="0.35">
      <c r="A392" s="5" t="str">
        <f t="shared" si="6"/>
        <v>BRAZIL MANUAL INPUT</v>
      </c>
      <c r="B392" s="11" t="s">
        <v>526</v>
      </c>
      <c r="C392" s="14" t="s">
        <v>322</v>
      </c>
      <c r="D392" s="10" t="s">
        <v>528</v>
      </c>
      <c r="E392" s="10" t="s">
        <v>299</v>
      </c>
      <c r="F392" s="10" t="s">
        <v>33</v>
      </c>
      <c r="G392" s="14">
        <v>1000011716</v>
      </c>
      <c r="H392" s="14" t="s">
        <v>259</v>
      </c>
      <c r="J392" s="12"/>
      <c r="K392" s="11" t="s">
        <v>41</v>
      </c>
      <c r="M392" s="11" t="s">
        <v>41</v>
      </c>
      <c r="N392" s="11" t="s">
        <v>41</v>
      </c>
      <c r="R392" s="11" t="s">
        <v>526</v>
      </c>
      <c r="S392" s="11" t="s">
        <v>322</v>
      </c>
      <c r="T392" s="14" t="s">
        <v>720</v>
      </c>
      <c r="U392" s="16">
        <v>45665</v>
      </c>
      <c r="W392" s="17">
        <v>-2499.1</v>
      </c>
      <c r="X392" s="17">
        <v>-2499.1</v>
      </c>
      <c r="Y392" s="11" t="s">
        <v>303</v>
      </c>
      <c r="Z392" s="11" t="s">
        <v>1193</v>
      </c>
      <c r="AA392" s="13">
        <v>45701</v>
      </c>
      <c r="AB392" s="13">
        <v>45701</v>
      </c>
      <c r="AD392" s="16">
        <v>45716</v>
      </c>
      <c r="AE392" s="11">
        <v>2499.1</v>
      </c>
      <c r="AF392" s="11">
        <v>-2499.1</v>
      </c>
      <c r="AG392" s="14" t="s">
        <v>303</v>
      </c>
      <c r="AH392" s="6" t="str">
        <f>IF(Z392="","",IF(K392="","Please Provide Category",IF(ISNA(VLOOKUP(K392,'Spend Category '!$B$1:$B$134,1,0))=TRUE,"Provided Category is Incorrect","OK")))</f>
        <v>OK</v>
      </c>
    </row>
    <row r="393" spans="1:34" x14ac:dyDescent="0.35">
      <c r="A393" s="5" t="str">
        <f t="shared" si="6"/>
        <v>BRAZIL MANUAL INPUT</v>
      </c>
      <c r="B393" s="11" t="s">
        <v>526</v>
      </c>
      <c r="C393" s="14" t="s">
        <v>322</v>
      </c>
      <c r="D393" s="10" t="s">
        <v>528</v>
      </c>
      <c r="E393" s="10" t="s">
        <v>299</v>
      </c>
      <c r="F393" s="10" t="s">
        <v>33</v>
      </c>
      <c r="G393" s="14">
        <v>1000011735</v>
      </c>
      <c r="H393" s="14" t="s">
        <v>256</v>
      </c>
      <c r="J393" s="12"/>
      <c r="K393" s="11" t="s">
        <v>101</v>
      </c>
      <c r="M393" s="11" t="s">
        <v>101</v>
      </c>
      <c r="N393" s="11" t="s">
        <v>101</v>
      </c>
      <c r="R393" s="11" t="s">
        <v>526</v>
      </c>
      <c r="S393" s="11" t="s">
        <v>322</v>
      </c>
      <c r="T393" s="14" t="s">
        <v>721</v>
      </c>
      <c r="U393" s="16">
        <v>45698</v>
      </c>
      <c r="W393" s="17">
        <v>-10550</v>
      </c>
      <c r="X393" s="17">
        <v>-10550</v>
      </c>
      <c r="Y393" s="11" t="s">
        <v>303</v>
      </c>
      <c r="Z393" s="11" t="s">
        <v>1194</v>
      </c>
      <c r="AA393" s="13">
        <v>45701</v>
      </c>
      <c r="AB393" s="13">
        <v>45701</v>
      </c>
      <c r="AD393" s="16">
        <v>45705</v>
      </c>
      <c r="AE393" s="11">
        <v>10550</v>
      </c>
      <c r="AF393" s="11">
        <v>-10550</v>
      </c>
      <c r="AG393" s="14" t="s">
        <v>303</v>
      </c>
      <c r="AH393" s="6" t="str">
        <f>IF(Z393="","",IF(K393="","Please Provide Category",IF(ISNA(VLOOKUP(K393,'Spend Category '!$B$1:$B$134,1,0))=TRUE,"Provided Category is Incorrect","OK")))</f>
        <v>OK</v>
      </c>
    </row>
    <row r="394" spans="1:34" x14ac:dyDescent="0.35">
      <c r="A394" s="5" t="str">
        <f t="shared" si="6"/>
        <v>BRAZIL MANUAL INPUT</v>
      </c>
      <c r="B394" s="11" t="s">
        <v>525</v>
      </c>
      <c r="C394" s="14" t="s">
        <v>34</v>
      </c>
      <c r="D394" s="10" t="s">
        <v>527</v>
      </c>
      <c r="E394" s="10" t="s">
        <v>299</v>
      </c>
      <c r="F394" s="10" t="s">
        <v>33</v>
      </c>
      <c r="G394" s="14">
        <v>1000003215</v>
      </c>
      <c r="H394" s="14" t="s">
        <v>540</v>
      </c>
      <c r="J394" s="12"/>
      <c r="K394" s="11" t="s">
        <v>120</v>
      </c>
      <c r="M394" s="11" t="s">
        <v>120</v>
      </c>
      <c r="N394" s="11" t="s">
        <v>120</v>
      </c>
      <c r="R394" s="11" t="s">
        <v>525</v>
      </c>
      <c r="S394" s="11" t="s">
        <v>34</v>
      </c>
      <c r="T394" s="14" t="s">
        <v>626</v>
      </c>
      <c r="U394" s="16">
        <v>45670</v>
      </c>
      <c r="W394" s="17">
        <v>-20178</v>
      </c>
      <c r="X394" s="17">
        <v>-20178</v>
      </c>
      <c r="Y394" s="11" t="s">
        <v>303</v>
      </c>
      <c r="Z394" s="11" t="s">
        <v>1110</v>
      </c>
      <c r="AA394" s="13">
        <v>45701</v>
      </c>
      <c r="AB394" s="13">
        <v>45701</v>
      </c>
      <c r="AD394" s="16">
        <v>45706</v>
      </c>
      <c r="AE394" s="11">
        <v>20178</v>
      </c>
      <c r="AF394" s="11">
        <v>-20178</v>
      </c>
      <c r="AG394" s="14" t="s">
        <v>303</v>
      </c>
      <c r="AH394" s="6" t="str">
        <f>IF(Z394="","",IF(K394="","Please Provide Category",IF(ISNA(VLOOKUP(K394,'Spend Category '!$B$1:$B$134,1,0))=TRUE,"Provided Category is Incorrect","OK")))</f>
        <v>OK</v>
      </c>
    </row>
    <row r="395" spans="1:34" x14ac:dyDescent="0.35">
      <c r="A395" s="5" t="str">
        <f t="shared" si="6"/>
        <v>BRAZIL MANUAL INPUT</v>
      </c>
      <c r="B395" s="11" t="s">
        <v>525</v>
      </c>
      <c r="C395" s="14" t="s">
        <v>34</v>
      </c>
      <c r="D395" s="10" t="s">
        <v>527</v>
      </c>
      <c r="E395" s="10" t="s">
        <v>299</v>
      </c>
      <c r="F395" s="10" t="s">
        <v>33</v>
      </c>
      <c r="G395" s="14">
        <v>1000011112</v>
      </c>
      <c r="H395" s="14" t="s">
        <v>216</v>
      </c>
      <c r="J395" s="12"/>
      <c r="K395" s="11" t="s">
        <v>67</v>
      </c>
      <c r="M395" s="11" t="s">
        <v>67</v>
      </c>
      <c r="N395" s="11" t="s">
        <v>67</v>
      </c>
      <c r="R395" s="11" t="s">
        <v>525</v>
      </c>
      <c r="S395" s="11" t="s">
        <v>34</v>
      </c>
      <c r="T395" s="14" t="s">
        <v>671</v>
      </c>
      <c r="U395" s="16">
        <v>45663</v>
      </c>
      <c r="W395" s="17">
        <v>-13659.48</v>
      </c>
      <c r="X395" s="17">
        <v>-13659.48</v>
      </c>
      <c r="Y395" s="11" t="s">
        <v>303</v>
      </c>
      <c r="Z395" s="11" t="s">
        <v>1195</v>
      </c>
      <c r="AA395" s="13">
        <v>45701</v>
      </c>
      <c r="AB395" s="13">
        <v>45701</v>
      </c>
      <c r="AD395" s="16">
        <v>45716</v>
      </c>
      <c r="AE395" s="11">
        <v>14554.59</v>
      </c>
      <c r="AF395" s="11">
        <v>-13659.48</v>
      </c>
      <c r="AG395" s="14" t="s">
        <v>303</v>
      </c>
      <c r="AH395" s="6" t="str">
        <f>IF(Z395="","",IF(K395="","Please Provide Category",IF(ISNA(VLOOKUP(K395,'Spend Category '!$B$1:$B$134,1,0))=TRUE,"Provided Category is Incorrect","OK")))</f>
        <v>OK</v>
      </c>
    </row>
    <row r="396" spans="1:34" x14ac:dyDescent="0.35">
      <c r="A396" s="5" t="str">
        <f t="shared" si="6"/>
        <v>BRAZIL MANUAL INPUT</v>
      </c>
      <c r="B396" s="11" t="s">
        <v>525</v>
      </c>
      <c r="C396" s="14" t="s">
        <v>34</v>
      </c>
      <c r="D396" s="10" t="s">
        <v>527</v>
      </c>
      <c r="E396" s="10" t="s">
        <v>299</v>
      </c>
      <c r="F396" s="10" t="s">
        <v>33</v>
      </c>
      <c r="G396" s="14">
        <v>1000010985</v>
      </c>
      <c r="H396" s="14" t="s">
        <v>401</v>
      </c>
      <c r="J396" s="12"/>
      <c r="K396" s="11" t="s">
        <v>39</v>
      </c>
      <c r="M396" s="11" t="s">
        <v>39</v>
      </c>
      <c r="N396" s="11" t="s">
        <v>39</v>
      </c>
      <c r="R396" s="11" t="s">
        <v>525</v>
      </c>
      <c r="S396" s="11" t="s">
        <v>34</v>
      </c>
      <c r="T396" s="14" t="s">
        <v>722</v>
      </c>
      <c r="U396" s="16">
        <v>45638</v>
      </c>
      <c r="W396" s="17">
        <v>-12504.73</v>
      </c>
      <c r="X396" s="17">
        <v>-12504.73</v>
      </c>
      <c r="Y396" s="11" t="s">
        <v>303</v>
      </c>
      <c r="Z396" s="11" t="s">
        <v>1196</v>
      </c>
      <c r="AA396" s="13">
        <v>45701</v>
      </c>
      <c r="AB396" s="13">
        <v>45701</v>
      </c>
      <c r="AD396" s="16"/>
      <c r="AE396" s="11">
        <v>14540.38</v>
      </c>
      <c r="AF396" s="11">
        <v>-12504.73</v>
      </c>
      <c r="AG396" s="14" t="s">
        <v>303</v>
      </c>
      <c r="AH396" s="6" t="str">
        <f>IF(Z396="","",IF(K396="","Please Provide Category",IF(ISNA(VLOOKUP(K396,'Spend Category '!$B$1:$B$134,1,0))=TRUE,"Provided Category is Incorrect","OK")))</f>
        <v>OK</v>
      </c>
    </row>
    <row r="397" spans="1:34" x14ac:dyDescent="0.35">
      <c r="A397" s="5" t="str">
        <f t="shared" si="6"/>
        <v>BRAZIL MANUAL INPUT</v>
      </c>
      <c r="B397" s="11" t="s">
        <v>525</v>
      </c>
      <c r="C397" s="14" t="s">
        <v>34</v>
      </c>
      <c r="D397" s="10" t="s">
        <v>527</v>
      </c>
      <c r="E397" s="10" t="s">
        <v>299</v>
      </c>
      <c r="F397" s="10" t="s">
        <v>33</v>
      </c>
      <c r="G397" s="14">
        <v>1000010985</v>
      </c>
      <c r="H397" s="14" t="s">
        <v>401</v>
      </c>
      <c r="J397" s="12"/>
      <c r="K397" s="11" t="s">
        <v>39</v>
      </c>
      <c r="M397" s="11" t="s">
        <v>39</v>
      </c>
      <c r="N397" s="11" t="s">
        <v>39</v>
      </c>
      <c r="R397" s="11" t="s">
        <v>525</v>
      </c>
      <c r="S397" s="11" t="s">
        <v>34</v>
      </c>
      <c r="T397" s="14" t="s">
        <v>723</v>
      </c>
      <c r="U397" s="16">
        <v>45636</v>
      </c>
      <c r="W397" s="17">
        <v>-14114.23</v>
      </c>
      <c r="X397" s="17">
        <v>-14114.23</v>
      </c>
      <c r="Y397" s="11" t="s">
        <v>303</v>
      </c>
      <c r="Z397" s="11" t="s">
        <v>1197</v>
      </c>
      <c r="AA397" s="13">
        <v>45701</v>
      </c>
      <c r="AB397" s="13">
        <v>45701</v>
      </c>
      <c r="AD397" s="16"/>
      <c r="AE397" s="11">
        <v>17005.09</v>
      </c>
      <c r="AF397" s="11">
        <v>-14114.23</v>
      </c>
      <c r="AG397" s="14" t="s">
        <v>303</v>
      </c>
      <c r="AH397" s="6" t="str">
        <f>IF(Z397="","",IF(K397="","Please Provide Category",IF(ISNA(VLOOKUP(K397,'Spend Category '!$B$1:$B$134,1,0))=TRUE,"Provided Category is Incorrect","OK")))</f>
        <v>OK</v>
      </c>
    </row>
    <row r="398" spans="1:34" x14ac:dyDescent="0.35">
      <c r="A398" s="5" t="str">
        <f t="shared" si="6"/>
        <v>BRAZIL MANUAL INPUT</v>
      </c>
      <c r="B398" s="11" t="s">
        <v>525</v>
      </c>
      <c r="C398" s="14" t="s">
        <v>34</v>
      </c>
      <c r="D398" s="10" t="s">
        <v>527</v>
      </c>
      <c r="E398" s="10" t="s">
        <v>299</v>
      </c>
      <c r="F398" s="10" t="s">
        <v>33</v>
      </c>
      <c r="G398" s="14">
        <v>2000000246</v>
      </c>
      <c r="H398" s="14" t="s">
        <v>555</v>
      </c>
      <c r="J398" s="12"/>
      <c r="K398" s="11" t="s">
        <v>267</v>
      </c>
      <c r="M398" s="11" t="s">
        <v>267</v>
      </c>
      <c r="N398" s="11" t="s">
        <v>267</v>
      </c>
      <c r="R398" s="11" t="s">
        <v>525</v>
      </c>
      <c r="S398" s="11" t="s">
        <v>34</v>
      </c>
      <c r="T398" s="14" t="s">
        <v>724</v>
      </c>
      <c r="U398" s="16">
        <v>45698</v>
      </c>
      <c r="W398" s="17">
        <v>-10791.41</v>
      </c>
      <c r="X398" s="17">
        <v>-10791.41</v>
      </c>
      <c r="Y398" s="11" t="s">
        <v>304</v>
      </c>
      <c r="Z398" s="11" t="s">
        <v>1198</v>
      </c>
      <c r="AA398" s="13">
        <v>45702</v>
      </c>
      <c r="AB398" s="13">
        <v>45645</v>
      </c>
      <c r="AD398" s="16">
        <v>45705</v>
      </c>
      <c r="AE398" s="11">
        <v>-10791.41</v>
      </c>
      <c r="AF398" s="11">
        <v>-10791.41</v>
      </c>
      <c r="AG398" s="14" t="s">
        <v>304</v>
      </c>
      <c r="AH398" s="6" t="str">
        <f>IF(Z398="","",IF(K398="","Please Provide Category",IF(ISNA(VLOOKUP(K398,'Spend Category '!$B$1:$B$134,1,0))=TRUE,"Provided Category is Incorrect","OK")))</f>
        <v>Provided Category is Incorrect</v>
      </c>
    </row>
    <row r="399" spans="1:34" x14ac:dyDescent="0.35">
      <c r="A399" s="5" t="str">
        <f t="shared" si="6"/>
        <v>BRAZIL MANUAL INPUT</v>
      </c>
      <c r="B399" s="11" t="s">
        <v>525</v>
      </c>
      <c r="C399" s="14" t="s">
        <v>34</v>
      </c>
      <c r="D399" s="10" t="s">
        <v>527</v>
      </c>
      <c r="E399" s="10" t="s">
        <v>299</v>
      </c>
      <c r="F399" s="10" t="s">
        <v>33</v>
      </c>
      <c r="G399" s="14">
        <v>2000000756</v>
      </c>
      <c r="H399" s="14" t="s">
        <v>556</v>
      </c>
      <c r="J399" s="12"/>
      <c r="K399" s="11" t="s">
        <v>175</v>
      </c>
      <c r="M399" s="11" t="s">
        <v>175</v>
      </c>
      <c r="N399" s="11" t="s">
        <v>175</v>
      </c>
      <c r="R399" s="11" t="s">
        <v>525</v>
      </c>
      <c r="S399" s="11" t="s">
        <v>34</v>
      </c>
      <c r="T399" s="14" t="s">
        <v>725</v>
      </c>
      <c r="U399" s="16">
        <v>45296</v>
      </c>
      <c r="W399" s="17">
        <v>-583.91</v>
      </c>
      <c r="X399" s="17">
        <v>-583.91</v>
      </c>
      <c r="Y399" s="11" t="s">
        <v>302</v>
      </c>
      <c r="Z399" s="11" t="s">
        <v>1199</v>
      </c>
      <c r="AA399" s="13">
        <v>45702</v>
      </c>
      <c r="AB399" s="13">
        <v>45688</v>
      </c>
      <c r="AD399" s="16">
        <v>45705</v>
      </c>
      <c r="AE399" s="11">
        <v>-583.91</v>
      </c>
      <c r="AF399" s="11">
        <v>-583.91</v>
      </c>
      <c r="AG399" s="14" t="s">
        <v>302</v>
      </c>
      <c r="AH399" s="6" t="str">
        <f>IF(Z399="","",IF(K399="","Please Provide Category",IF(ISNA(VLOOKUP(K399,'Spend Category '!$B$1:$B$134,1,0))=TRUE,"Provided Category is Incorrect","OK")))</f>
        <v>OK</v>
      </c>
    </row>
    <row r="400" spans="1:34" x14ac:dyDescent="0.35">
      <c r="A400" s="5" t="str">
        <f t="shared" si="6"/>
        <v>BRAZIL MANUAL INPUT</v>
      </c>
      <c r="B400" s="11" t="s">
        <v>525</v>
      </c>
      <c r="C400" s="14" t="s">
        <v>34</v>
      </c>
      <c r="D400" s="10" t="s">
        <v>527</v>
      </c>
      <c r="E400" s="10" t="s">
        <v>299</v>
      </c>
      <c r="F400" s="10" t="s">
        <v>33</v>
      </c>
      <c r="G400" s="14">
        <v>2000000756</v>
      </c>
      <c r="H400" s="14" t="s">
        <v>556</v>
      </c>
      <c r="J400" s="12"/>
      <c r="K400" s="11" t="s">
        <v>175</v>
      </c>
      <c r="M400" s="11" t="s">
        <v>175</v>
      </c>
      <c r="N400" s="11" t="s">
        <v>175</v>
      </c>
      <c r="R400" s="11" t="s">
        <v>525</v>
      </c>
      <c r="S400" s="11" t="s">
        <v>34</v>
      </c>
      <c r="T400" s="14" t="s">
        <v>726</v>
      </c>
      <c r="U400" s="16">
        <v>45635</v>
      </c>
      <c r="W400" s="17">
        <v>-2724.92</v>
      </c>
      <c r="X400" s="17">
        <v>-2724.92</v>
      </c>
      <c r="Y400" s="11" t="s">
        <v>302</v>
      </c>
      <c r="Z400" s="11" t="s">
        <v>1200</v>
      </c>
      <c r="AA400" s="13">
        <v>45702</v>
      </c>
      <c r="AB400" s="13">
        <v>45688</v>
      </c>
      <c r="AD400" s="16">
        <v>45705</v>
      </c>
      <c r="AE400" s="11">
        <v>-2724.92</v>
      </c>
      <c r="AF400" s="11">
        <v>-2724.92</v>
      </c>
      <c r="AG400" s="14" t="s">
        <v>302</v>
      </c>
      <c r="AH400" s="6" t="str">
        <f>IF(Z400="","",IF(K400="","Please Provide Category",IF(ISNA(VLOOKUP(K400,'Spend Category '!$B$1:$B$134,1,0))=TRUE,"Provided Category is Incorrect","OK")))</f>
        <v>OK</v>
      </c>
    </row>
    <row r="401" spans="1:34" x14ac:dyDescent="0.35">
      <c r="A401" s="5" t="str">
        <f t="shared" si="6"/>
        <v>BRAZIL MANUAL INPUT</v>
      </c>
      <c r="B401" s="11" t="s">
        <v>525</v>
      </c>
      <c r="C401" s="14" t="s">
        <v>34</v>
      </c>
      <c r="D401" s="10" t="s">
        <v>527</v>
      </c>
      <c r="E401" s="10" t="s">
        <v>299</v>
      </c>
      <c r="F401" s="10" t="s">
        <v>33</v>
      </c>
      <c r="G401" s="14">
        <v>2000000730</v>
      </c>
      <c r="H401" s="14" t="s">
        <v>557</v>
      </c>
      <c r="J401" s="12"/>
      <c r="K401" s="11" t="s">
        <v>45</v>
      </c>
      <c r="M401" s="11" t="s">
        <v>45</v>
      </c>
      <c r="N401" s="11" t="s">
        <v>45</v>
      </c>
      <c r="R401" s="11" t="s">
        <v>525</v>
      </c>
      <c r="S401" s="11" t="s">
        <v>34</v>
      </c>
      <c r="T401" s="14" t="s">
        <v>727</v>
      </c>
      <c r="U401" s="16">
        <v>45693</v>
      </c>
      <c r="W401" s="17">
        <v>-1214.1199999999999</v>
      </c>
      <c r="X401" s="17">
        <v>-1214.1199999999999</v>
      </c>
      <c r="Y401" s="11" t="s">
        <v>302</v>
      </c>
      <c r="Z401" s="11" t="s">
        <v>1201</v>
      </c>
      <c r="AA401" s="13">
        <v>45702</v>
      </c>
      <c r="AB401" s="13">
        <v>45698</v>
      </c>
      <c r="AD401" s="16">
        <v>45705</v>
      </c>
      <c r="AE401" s="11">
        <v>-1214.1199999999999</v>
      </c>
      <c r="AF401" s="11">
        <v>-1214.1199999999999</v>
      </c>
      <c r="AG401" s="14" t="s">
        <v>302</v>
      </c>
      <c r="AH401" s="6" t="str">
        <f>IF(Z401="","",IF(K401="","Please Provide Category",IF(ISNA(VLOOKUP(K401,'Spend Category '!$B$1:$B$134,1,0))=TRUE,"Provided Category is Incorrect","OK")))</f>
        <v>OK</v>
      </c>
    </row>
    <row r="402" spans="1:34" x14ac:dyDescent="0.35">
      <c r="A402" s="5" t="str">
        <f t="shared" si="6"/>
        <v>BRAZIL MANUAL INPUT</v>
      </c>
      <c r="B402" s="11" t="s">
        <v>526</v>
      </c>
      <c r="C402" s="14" t="s">
        <v>322</v>
      </c>
      <c r="D402" s="10" t="s">
        <v>528</v>
      </c>
      <c r="E402" s="10" t="s">
        <v>299</v>
      </c>
      <c r="F402" s="10" t="s">
        <v>33</v>
      </c>
      <c r="G402" s="14">
        <v>1000010182</v>
      </c>
      <c r="H402" s="14" t="s">
        <v>250</v>
      </c>
      <c r="J402" s="12"/>
      <c r="K402" s="11" t="s">
        <v>72</v>
      </c>
      <c r="M402" s="11" t="s">
        <v>72</v>
      </c>
      <c r="N402" s="11" t="s">
        <v>72</v>
      </c>
      <c r="R402" s="11" t="s">
        <v>526</v>
      </c>
      <c r="S402" s="11" t="s">
        <v>322</v>
      </c>
      <c r="T402" s="14" t="s">
        <v>446</v>
      </c>
      <c r="U402" s="16">
        <v>45652</v>
      </c>
      <c r="W402" s="17">
        <v>-2077.1999999999998</v>
      </c>
      <c r="X402" s="17">
        <v>-2077.1999999999998</v>
      </c>
      <c r="Y402" s="11" t="s">
        <v>303</v>
      </c>
      <c r="Z402" s="11" t="s">
        <v>1202</v>
      </c>
      <c r="AA402" s="13">
        <v>45702</v>
      </c>
      <c r="AB402" s="13">
        <v>45701</v>
      </c>
      <c r="AD402" s="16"/>
      <c r="AE402" s="11">
        <v>2077.1999999999998</v>
      </c>
      <c r="AF402" s="11">
        <v>-2077.1999999999998</v>
      </c>
      <c r="AG402" s="14" t="s">
        <v>303</v>
      </c>
      <c r="AH402" s="6" t="str">
        <f>IF(Z402="","",IF(K402="","Please Provide Category",IF(ISNA(VLOOKUP(K402,'Spend Category '!$B$1:$B$134,1,0))=TRUE,"Provided Category is Incorrect","OK")))</f>
        <v>OK</v>
      </c>
    </row>
    <row r="403" spans="1:34" x14ac:dyDescent="0.35">
      <c r="A403" s="5" t="str">
        <f t="shared" si="6"/>
        <v>BRAZIL MANUAL INPUT</v>
      </c>
      <c r="B403" s="11" t="s">
        <v>526</v>
      </c>
      <c r="C403" s="14" t="s">
        <v>322</v>
      </c>
      <c r="D403" s="10" t="s">
        <v>528</v>
      </c>
      <c r="E403" s="10" t="s">
        <v>299</v>
      </c>
      <c r="F403" s="10" t="s">
        <v>33</v>
      </c>
      <c r="G403" s="14">
        <v>1000010179</v>
      </c>
      <c r="H403" s="14" t="s">
        <v>336</v>
      </c>
      <c r="J403" s="12"/>
      <c r="K403" s="11" t="s">
        <v>43</v>
      </c>
      <c r="M403" s="11" t="s">
        <v>43</v>
      </c>
      <c r="N403" s="11" t="s">
        <v>43</v>
      </c>
      <c r="R403" s="11" t="s">
        <v>526</v>
      </c>
      <c r="S403" s="11" t="s">
        <v>322</v>
      </c>
      <c r="T403" s="14" t="s">
        <v>728</v>
      </c>
      <c r="U403" s="16">
        <v>45547</v>
      </c>
      <c r="W403" s="17">
        <v>-56126.31</v>
      </c>
      <c r="X403" s="17">
        <v>-56126.31</v>
      </c>
      <c r="Y403" s="11" t="s">
        <v>303</v>
      </c>
      <c r="Z403" s="11" t="s">
        <v>1203</v>
      </c>
      <c r="AA403" s="13">
        <v>45702</v>
      </c>
      <c r="AB403" s="13">
        <v>45699</v>
      </c>
      <c r="AD403" s="16"/>
      <c r="AE403" s="11">
        <v>66816.17</v>
      </c>
      <c r="AF403" s="11">
        <v>-56126.31</v>
      </c>
      <c r="AG403" s="14" t="s">
        <v>303</v>
      </c>
      <c r="AH403" s="6" t="str">
        <f>IF(Z403="","",IF(K403="","Please Provide Category",IF(ISNA(VLOOKUP(K403,'Spend Category '!$B$1:$B$134,1,0))=TRUE,"Provided Category is Incorrect","OK")))</f>
        <v>OK</v>
      </c>
    </row>
    <row r="404" spans="1:34" x14ac:dyDescent="0.35">
      <c r="A404" s="5" t="str">
        <f t="shared" si="6"/>
        <v>BRAZIL MANUAL INPUT</v>
      </c>
      <c r="B404" s="11" t="s">
        <v>526</v>
      </c>
      <c r="C404" s="14" t="s">
        <v>322</v>
      </c>
      <c r="D404" s="10" t="s">
        <v>528</v>
      </c>
      <c r="E404" s="10" t="s">
        <v>299</v>
      </c>
      <c r="F404" s="10" t="s">
        <v>33</v>
      </c>
      <c r="G404" s="14">
        <v>1000006714</v>
      </c>
      <c r="H404" s="14" t="s">
        <v>293</v>
      </c>
      <c r="J404" s="12"/>
      <c r="K404" s="11" t="s">
        <v>88</v>
      </c>
      <c r="M404" s="11" t="s">
        <v>88</v>
      </c>
      <c r="N404" s="11" t="s">
        <v>88</v>
      </c>
      <c r="R404" s="11" t="s">
        <v>526</v>
      </c>
      <c r="S404" s="11" t="s">
        <v>322</v>
      </c>
      <c r="T404" s="14" t="s">
        <v>729</v>
      </c>
      <c r="U404" s="16">
        <v>45686</v>
      </c>
      <c r="W404" s="17">
        <v>-76.73</v>
      </c>
      <c r="X404" s="17">
        <v>-76.73</v>
      </c>
      <c r="Y404" s="11" t="s">
        <v>303</v>
      </c>
      <c r="Z404" s="11" t="s">
        <v>1204</v>
      </c>
      <c r="AA404" s="13">
        <v>45702</v>
      </c>
      <c r="AB404" s="13">
        <v>45701</v>
      </c>
      <c r="AD404" s="16"/>
      <c r="AE404" s="11">
        <v>76.73</v>
      </c>
      <c r="AF404" s="11">
        <v>-76.73</v>
      </c>
      <c r="AG404" s="14" t="s">
        <v>303</v>
      </c>
      <c r="AH404" s="6" t="str">
        <f>IF(Z404="","",IF(K404="","Please Provide Category",IF(ISNA(VLOOKUP(K404,'Spend Category '!$B$1:$B$134,1,0))=TRUE,"Provided Category is Incorrect","OK")))</f>
        <v>OK</v>
      </c>
    </row>
    <row r="405" spans="1:34" x14ac:dyDescent="0.35">
      <c r="A405" s="5" t="str">
        <f t="shared" si="6"/>
        <v>BRAZIL MANUAL INPUT</v>
      </c>
      <c r="B405" s="11" t="s">
        <v>526</v>
      </c>
      <c r="C405" s="14" t="s">
        <v>322</v>
      </c>
      <c r="D405" s="10" t="s">
        <v>528</v>
      </c>
      <c r="E405" s="10" t="s">
        <v>299</v>
      </c>
      <c r="F405" s="10" t="s">
        <v>33</v>
      </c>
      <c r="G405" s="14">
        <v>1000006714</v>
      </c>
      <c r="H405" s="14" t="s">
        <v>293</v>
      </c>
      <c r="J405" s="12"/>
      <c r="K405" s="11" t="s">
        <v>88</v>
      </c>
      <c r="M405" s="11" t="s">
        <v>88</v>
      </c>
      <c r="N405" s="11" t="s">
        <v>88</v>
      </c>
      <c r="R405" s="11" t="s">
        <v>526</v>
      </c>
      <c r="S405" s="11" t="s">
        <v>322</v>
      </c>
      <c r="T405" s="14" t="s">
        <v>729</v>
      </c>
      <c r="U405" s="16">
        <v>45686</v>
      </c>
      <c r="W405" s="17">
        <v>-839</v>
      </c>
      <c r="X405" s="17">
        <v>-839</v>
      </c>
      <c r="Y405" s="11" t="s">
        <v>303</v>
      </c>
      <c r="Z405" s="11" t="s">
        <v>1205</v>
      </c>
      <c r="AA405" s="13">
        <v>45702</v>
      </c>
      <c r="AB405" s="13">
        <v>45701</v>
      </c>
      <c r="AD405" s="16"/>
      <c r="AE405" s="11">
        <v>839</v>
      </c>
      <c r="AF405" s="11">
        <v>-839</v>
      </c>
      <c r="AG405" s="14" t="s">
        <v>303</v>
      </c>
      <c r="AH405" s="6" t="str">
        <f>IF(Z405="","",IF(K405="","Please Provide Category",IF(ISNA(VLOOKUP(K405,'Spend Category '!$B$1:$B$134,1,0))=TRUE,"Provided Category is Incorrect","OK")))</f>
        <v>OK</v>
      </c>
    </row>
    <row r="406" spans="1:34" x14ac:dyDescent="0.35">
      <c r="A406" s="5" t="str">
        <f t="shared" si="6"/>
        <v>BRAZIL MANUAL INPUT</v>
      </c>
      <c r="B406" s="11" t="s">
        <v>525</v>
      </c>
      <c r="C406" s="14" t="s">
        <v>34</v>
      </c>
      <c r="D406" s="10" t="s">
        <v>527</v>
      </c>
      <c r="E406" s="10" t="s">
        <v>299</v>
      </c>
      <c r="F406" s="10" t="s">
        <v>33</v>
      </c>
      <c r="G406" s="14">
        <v>1000011506</v>
      </c>
      <c r="H406" s="14" t="s">
        <v>223</v>
      </c>
      <c r="J406" s="12"/>
      <c r="K406" s="11" t="s">
        <v>37</v>
      </c>
      <c r="M406" s="11" t="s">
        <v>37</v>
      </c>
      <c r="N406" s="11" t="s">
        <v>37</v>
      </c>
      <c r="R406" s="11" t="s">
        <v>525</v>
      </c>
      <c r="S406" s="11" t="s">
        <v>34</v>
      </c>
      <c r="T406" s="14" t="s">
        <v>730</v>
      </c>
      <c r="U406" s="16">
        <v>45293</v>
      </c>
      <c r="W406" s="17">
        <v>-9426.4500000000007</v>
      </c>
      <c r="X406" s="17">
        <v>-9426.4500000000007</v>
      </c>
      <c r="Y406" s="11" t="s">
        <v>303</v>
      </c>
      <c r="Z406" s="11" t="s">
        <v>1206</v>
      </c>
      <c r="AA406" s="13">
        <v>45702</v>
      </c>
      <c r="AB406" s="13">
        <v>45701</v>
      </c>
      <c r="AD406" s="16"/>
      <c r="AE406" s="11">
        <v>9570</v>
      </c>
      <c r="AF406" s="11">
        <v>-9426.4500000000007</v>
      </c>
      <c r="AG406" s="14" t="s">
        <v>303</v>
      </c>
      <c r="AH406" s="6" t="str">
        <f>IF(Z406="","",IF(K406="","Please Provide Category",IF(ISNA(VLOOKUP(K406,'Spend Category '!$B$1:$B$134,1,0))=TRUE,"Provided Category is Incorrect","OK")))</f>
        <v>OK</v>
      </c>
    </row>
    <row r="407" spans="1:34" x14ac:dyDescent="0.35">
      <c r="A407" s="5" t="str">
        <f t="shared" si="6"/>
        <v>BRAZIL MANUAL INPUT</v>
      </c>
      <c r="B407" s="11" t="s">
        <v>526</v>
      </c>
      <c r="C407" s="14" t="s">
        <v>322</v>
      </c>
      <c r="D407" s="10" t="s">
        <v>528</v>
      </c>
      <c r="E407" s="10" t="s">
        <v>299</v>
      </c>
      <c r="F407" s="10" t="s">
        <v>33</v>
      </c>
      <c r="G407" s="14">
        <v>1000001982</v>
      </c>
      <c r="H407" s="14" t="s">
        <v>232</v>
      </c>
      <c r="J407" s="12"/>
      <c r="K407" s="11" t="s">
        <v>110</v>
      </c>
      <c r="M407" s="11" t="s">
        <v>110</v>
      </c>
      <c r="N407" s="11" t="s">
        <v>110</v>
      </c>
      <c r="R407" s="11" t="s">
        <v>526</v>
      </c>
      <c r="S407" s="11" t="s">
        <v>322</v>
      </c>
      <c r="T407" s="14" t="s">
        <v>477</v>
      </c>
      <c r="U407" s="16">
        <v>45650</v>
      </c>
      <c r="W407" s="17">
        <v>-1701.1</v>
      </c>
      <c r="X407" s="17">
        <v>-1701.1</v>
      </c>
      <c r="Y407" s="11" t="s">
        <v>303</v>
      </c>
      <c r="Z407" s="11" t="s">
        <v>1207</v>
      </c>
      <c r="AA407" s="13">
        <v>45702</v>
      </c>
      <c r="AB407" s="13">
        <v>45701</v>
      </c>
      <c r="AD407" s="16"/>
      <c r="AE407" s="11">
        <v>1701.1</v>
      </c>
      <c r="AF407" s="11">
        <v>-1701.1</v>
      </c>
      <c r="AG407" s="14" t="s">
        <v>303</v>
      </c>
      <c r="AH407" s="6" t="str">
        <f>IF(Z407="","",IF(K407="","Please Provide Category",IF(ISNA(VLOOKUP(K407,'Spend Category '!$B$1:$B$134,1,0))=TRUE,"Provided Category is Incorrect","OK")))</f>
        <v>OK</v>
      </c>
    </row>
    <row r="408" spans="1:34" x14ac:dyDescent="0.35">
      <c r="A408" s="5" t="str">
        <f t="shared" si="6"/>
        <v>BRAZIL MANUAL INPUT</v>
      </c>
      <c r="B408" s="11" t="s">
        <v>525</v>
      </c>
      <c r="C408" s="14" t="s">
        <v>34</v>
      </c>
      <c r="D408" s="10" t="s">
        <v>527</v>
      </c>
      <c r="E408" s="10" t="s">
        <v>299</v>
      </c>
      <c r="F408" s="10" t="s">
        <v>33</v>
      </c>
      <c r="G408" s="14">
        <v>1000008595</v>
      </c>
      <c r="H408" s="14" t="s">
        <v>350</v>
      </c>
      <c r="J408" s="12"/>
      <c r="K408" s="11" t="s">
        <v>281</v>
      </c>
      <c r="M408" s="11" t="s">
        <v>281</v>
      </c>
      <c r="N408" s="11" t="s">
        <v>281</v>
      </c>
      <c r="R408" s="11" t="s">
        <v>525</v>
      </c>
      <c r="S408" s="11" t="s">
        <v>34</v>
      </c>
      <c r="T408" s="14" t="s">
        <v>731</v>
      </c>
      <c r="U408" s="16">
        <v>45649</v>
      </c>
      <c r="W408" s="17">
        <v>-198473.25</v>
      </c>
      <c r="X408" s="17">
        <v>-198473.25</v>
      </c>
      <c r="Y408" s="11" t="s">
        <v>303</v>
      </c>
      <c r="Z408" s="11" t="s">
        <v>1208</v>
      </c>
      <c r="AA408" s="13">
        <v>45702</v>
      </c>
      <c r="AB408" s="13">
        <v>45702</v>
      </c>
      <c r="AD408" s="16">
        <v>45716</v>
      </c>
      <c r="AE408" s="11">
        <v>211479.22</v>
      </c>
      <c r="AF408" s="11">
        <v>-198473.25</v>
      </c>
      <c r="AG408" s="14" t="s">
        <v>303</v>
      </c>
      <c r="AH408" s="6" t="str">
        <f>IF(Z408="","",IF(K408="","Please Provide Category",IF(ISNA(VLOOKUP(K408,'Spend Category '!$B$1:$B$134,1,0))=TRUE,"Provided Category is Incorrect","OK")))</f>
        <v>Provided Category is Incorrect</v>
      </c>
    </row>
    <row r="409" spans="1:34" x14ac:dyDescent="0.35">
      <c r="A409" s="5" t="str">
        <f t="shared" si="6"/>
        <v>BRAZIL MANUAL INPUT</v>
      </c>
      <c r="B409" s="11" t="s">
        <v>525</v>
      </c>
      <c r="C409" s="14" t="s">
        <v>34</v>
      </c>
      <c r="D409" s="10" t="s">
        <v>527</v>
      </c>
      <c r="E409" s="10" t="s">
        <v>299</v>
      </c>
      <c r="F409" s="10" t="s">
        <v>33</v>
      </c>
      <c r="G409" s="14">
        <v>1000008595</v>
      </c>
      <c r="H409" s="14" t="s">
        <v>350</v>
      </c>
      <c r="J409" s="12"/>
      <c r="K409" s="11" t="s">
        <v>281</v>
      </c>
      <c r="M409" s="11" t="s">
        <v>281</v>
      </c>
      <c r="N409" s="11" t="s">
        <v>281</v>
      </c>
      <c r="R409" s="11" t="s">
        <v>525</v>
      </c>
      <c r="S409" s="11" t="s">
        <v>34</v>
      </c>
      <c r="T409" s="14" t="s">
        <v>732</v>
      </c>
      <c r="U409" s="16">
        <v>45686</v>
      </c>
      <c r="W409" s="17">
        <v>-8815.9500000000007</v>
      </c>
      <c r="X409" s="17">
        <v>-8815.9500000000007</v>
      </c>
      <c r="Y409" s="11" t="s">
        <v>303</v>
      </c>
      <c r="Z409" s="11" t="s">
        <v>1209</v>
      </c>
      <c r="AA409" s="13">
        <v>45702</v>
      </c>
      <c r="AB409" s="13">
        <v>45702</v>
      </c>
      <c r="AD409" s="16">
        <v>45716</v>
      </c>
      <c r="AE409" s="11">
        <v>9393.67</v>
      </c>
      <c r="AF409" s="11">
        <v>-8815.9500000000007</v>
      </c>
      <c r="AG409" s="14" t="s">
        <v>303</v>
      </c>
      <c r="AH409" s="6" t="str">
        <f>IF(Z409="","",IF(K409="","Please Provide Category",IF(ISNA(VLOOKUP(K409,'Spend Category '!$B$1:$B$134,1,0))=TRUE,"Provided Category is Incorrect","OK")))</f>
        <v>Provided Category is Incorrect</v>
      </c>
    </row>
    <row r="410" spans="1:34" x14ac:dyDescent="0.35">
      <c r="A410" s="5" t="str">
        <f t="shared" si="6"/>
        <v>BRAZIL MANUAL INPUT</v>
      </c>
      <c r="B410" s="11" t="s">
        <v>526</v>
      </c>
      <c r="C410" s="14" t="s">
        <v>322</v>
      </c>
      <c r="D410" s="10" t="s">
        <v>528</v>
      </c>
      <c r="E410" s="10" t="s">
        <v>299</v>
      </c>
      <c r="F410" s="10" t="s">
        <v>33</v>
      </c>
      <c r="G410" s="14">
        <v>1000010985</v>
      </c>
      <c r="H410" s="14" t="s">
        <v>401</v>
      </c>
      <c r="J410" s="12"/>
      <c r="K410" s="11" t="s">
        <v>39</v>
      </c>
      <c r="M410" s="11" t="s">
        <v>39</v>
      </c>
      <c r="N410" s="11" t="s">
        <v>39</v>
      </c>
      <c r="R410" s="11" t="s">
        <v>526</v>
      </c>
      <c r="S410" s="11" t="s">
        <v>322</v>
      </c>
      <c r="T410" s="14" t="s">
        <v>733</v>
      </c>
      <c r="U410" s="16">
        <v>45636</v>
      </c>
      <c r="W410" s="17">
        <v>-13892.46</v>
      </c>
      <c r="X410" s="17">
        <v>-13892.46</v>
      </c>
      <c r="Y410" s="11" t="s">
        <v>303</v>
      </c>
      <c r="Z410" s="11" t="s">
        <v>1210</v>
      </c>
      <c r="AA410" s="13">
        <v>45702</v>
      </c>
      <c r="AB410" s="13">
        <v>45702</v>
      </c>
      <c r="AD410" s="16"/>
      <c r="AE410" s="11">
        <v>16737.91</v>
      </c>
      <c r="AF410" s="11">
        <v>-13892.46</v>
      </c>
      <c r="AG410" s="14" t="s">
        <v>303</v>
      </c>
      <c r="AH410" s="6" t="str">
        <f>IF(Z410="","",IF(K410="","Please Provide Category",IF(ISNA(VLOOKUP(K410,'Spend Category '!$B$1:$B$134,1,0))=TRUE,"Provided Category is Incorrect","OK")))</f>
        <v>OK</v>
      </c>
    </row>
    <row r="411" spans="1:34" x14ac:dyDescent="0.35">
      <c r="A411" s="5" t="str">
        <f t="shared" si="6"/>
        <v>BRAZIL MANUAL INPUT</v>
      </c>
      <c r="B411" s="11" t="s">
        <v>525</v>
      </c>
      <c r="C411" s="14" t="s">
        <v>34</v>
      </c>
      <c r="D411" s="10" t="s">
        <v>527</v>
      </c>
      <c r="E411" s="10" t="s">
        <v>299</v>
      </c>
      <c r="F411" s="10" t="s">
        <v>33</v>
      </c>
      <c r="G411" s="14">
        <v>1000011686</v>
      </c>
      <c r="H411" s="14" t="s">
        <v>372</v>
      </c>
      <c r="J411" s="12"/>
      <c r="K411" s="11" t="s">
        <v>155</v>
      </c>
      <c r="M411" s="11" t="s">
        <v>155</v>
      </c>
      <c r="N411" s="11" t="s">
        <v>155</v>
      </c>
      <c r="R411" s="11" t="s">
        <v>525</v>
      </c>
      <c r="S411" s="11" t="s">
        <v>34</v>
      </c>
      <c r="T411" s="14" t="s">
        <v>379</v>
      </c>
      <c r="U411" s="16">
        <v>45411</v>
      </c>
      <c r="W411" s="17">
        <v>-50.52</v>
      </c>
      <c r="X411" s="17">
        <v>-50.52</v>
      </c>
      <c r="Y411" s="11" t="s">
        <v>303</v>
      </c>
      <c r="Z411" s="11" t="s">
        <v>520</v>
      </c>
      <c r="AA411" s="13">
        <v>45702</v>
      </c>
      <c r="AB411" s="13">
        <v>45648</v>
      </c>
      <c r="AD411" s="16">
        <v>45705</v>
      </c>
      <c r="AE411" s="11">
        <v>50.52</v>
      </c>
      <c r="AF411" s="11">
        <v>-50.52</v>
      </c>
      <c r="AG411" s="14" t="s">
        <v>303</v>
      </c>
      <c r="AH411" s="6" t="str">
        <f>IF(Z411="","",IF(K411="","Please Provide Category",IF(ISNA(VLOOKUP(K411,'Spend Category '!$B$1:$B$134,1,0))=TRUE,"Provided Category is Incorrect","OK")))</f>
        <v>OK</v>
      </c>
    </row>
    <row r="412" spans="1:34" x14ac:dyDescent="0.35">
      <c r="A412" s="5" t="str">
        <f t="shared" si="6"/>
        <v>BRAZIL MANUAL INPUT</v>
      </c>
      <c r="B412" s="11" t="s">
        <v>525</v>
      </c>
      <c r="C412" s="14" t="s">
        <v>34</v>
      </c>
      <c r="D412" s="10" t="s">
        <v>527</v>
      </c>
      <c r="E412" s="10" t="s">
        <v>299</v>
      </c>
      <c r="F412" s="10" t="s">
        <v>33</v>
      </c>
      <c r="G412" s="14">
        <v>1000011686</v>
      </c>
      <c r="H412" s="14" t="s">
        <v>372</v>
      </c>
      <c r="J412" s="12"/>
      <c r="K412" s="11" t="s">
        <v>155</v>
      </c>
      <c r="M412" s="11" t="s">
        <v>155</v>
      </c>
      <c r="N412" s="11" t="s">
        <v>155</v>
      </c>
      <c r="R412" s="11" t="s">
        <v>525</v>
      </c>
      <c r="S412" s="11" t="s">
        <v>34</v>
      </c>
      <c r="T412" s="14" t="s">
        <v>379</v>
      </c>
      <c r="U412" s="16">
        <v>45411</v>
      </c>
      <c r="W412" s="17">
        <v>-48.99</v>
      </c>
      <c r="X412" s="17">
        <v>-48.99</v>
      </c>
      <c r="Y412" s="11" t="s">
        <v>303</v>
      </c>
      <c r="Z412" s="11" t="s">
        <v>938</v>
      </c>
      <c r="AA412" s="13">
        <v>45702</v>
      </c>
      <c r="AB412" s="13">
        <v>45679</v>
      </c>
      <c r="AD412" s="16">
        <v>45705</v>
      </c>
      <c r="AE412" s="11">
        <v>48.99</v>
      </c>
      <c r="AF412" s="11">
        <v>-48.99</v>
      </c>
      <c r="AG412" s="14" t="s">
        <v>303</v>
      </c>
      <c r="AH412" s="6" t="str">
        <f>IF(Z412="","",IF(K412="","Please Provide Category",IF(ISNA(VLOOKUP(K412,'Spend Category '!$B$1:$B$134,1,0))=TRUE,"Provided Category is Incorrect","OK")))</f>
        <v>OK</v>
      </c>
    </row>
    <row r="413" spans="1:34" x14ac:dyDescent="0.35">
      <c r="A413" s="5" t="str">
        <f t="shared" si="6"/>
        <v>BRAZIL MANUAL INPUT</v>
      </c>
      <c r="B413" s="11" t="s">
        <v>525</v>
      </c>
      <c r="C413" s="14" t="s">
        <v>34</v>
      </c>
      <c r="D413" s="10" t="s">
        <v>527</v>
      </c>
      <c r="E413" s="10" t="s">
        <v>299</v>
      </c>
      <c r="F413" s="10" t="s">
        <v>33</v>
      </c>
      <c r="G413" s="14">
        <v>1000007079</v>
      </c>
      <c r="H413" s="14" t="s">
        <v>275</v>
      </c>
      <c r="J413" s="12"/>
      <c r="K413" s="11" t="s">
        <v>38</v>
      </c>
      <c r="M413" s="11" t="s">
        <v>38</v>
      </c>
      <c r="N413" s="11" t="s">
        <v>38</v>
      </c>
      <c r="R413" s="11" t="s">
        <v>525</v>
      </c>
      <c r="S413" s="11" t="s">
        <v>34</v>
      </c>
      <c r="T413" s="14" t="s">
        <v>470</v>
      </c>
      <c r="U413" s="16">
        <v>45646</v>
      </c>
      <c r="W413" s="17">
        <v>-27910.959999999999</v>
      </c>
      <c r="X413" s="17">
        <v>-27910.959999999999</v>
      </c>
      <c r="Y413" s="11" t="s">
        <v>303</v>
      </c>
      <c r="Z413" s="11" t="s">
        <v>1211</v>
      </c>
      <c r="AA413" s="13">
        <v>45702</v>
      </c>
      <c r="AB413" s="13">
        <v>45702</v>
      </c>
      <c r="AD413" s="16"/>
      <c r="AE413" s="11">
        <v>28336</v>
      </c>
      <c r="AF413" s="11">
        <v>-27910.959999999999</v>
      </c>
      <c r="AG413" s="14" t="s">
        <v>303</v>
      </c>
      <c r="AH413" s="6" t="str">
        <f>IF(Z413="","",IF(K413="","Please Provide Category",IF(ISNA(VLOOKUP(K413,'Spend Category '!$B$1:$B$134,1,0))=TRUE,"Provided Category is Incorrect","OK")))</f>
        <v>OK</v>
      </c>
    </row>
    <row r="414" spans="1:34" x14ac:dyDescent="0.35">
      <c r="A414" s="5" t="str">
        <f t="shared" si="6"/>
        <v>BRAZIL MANUAL INPUT</v>
      </c>
      <c r="B414" s="11" t="s">
        <v>525</v>
      </c>
      <c r="C414" s="14" t="s">
        <v>34</v>
      </c>
      <c r="D414" s="10" t="s">
        <v>527</v>
      </c>
      <c r="E414" s="10" t="s">
        <v>299</v>
      </c>
      <c r="F414" s="10" t="s">
        <v>33</v>
      </c>
      <c r="G414" s="14">
        <v>1000007079</v>
      </c>
      <c r="H414" s="14" t="s">
        <v>275</v>
      </c>
      <c r="J414" s="12"/>
      <c r="K414" s="11" t="s">
        <v>38</v>
      </c>
      <c r="M414" s="11" t="s">
        <v>38</v>
      </c>
      <c r="N414" s="11" t="s">
        <v>38</v>
      </c>
      <c r="R414" s="11" t="s">
        <v>525</v>
      </c>
      <c r="S414" s="11" t="s">
        <v>34</v>
      </c>
      <c r="T414" s="14" t="s">
        <v>734</v>
      </c>
      <c r="U414" s="16">
        <v>45656</v>
      </c>
      <c r="W414" s="17">
        <v>-51860.74</v>
      </c>
      <c r="X414" s="17">
        <v>-51860.74</v>
      </c>
      <c r="Y414" s="11" t="s">
        <v>303</v>
      </c>
      <c r="Z414" s="11" t="s">
        <v>1212</v>
      </c>
      <c r="AA414" s="13">
        <v>45702</v>
      </c>
      <c r="AB414" s="13">
        <v>45702</v>
      </c>
      <c r="AD414" s="16"/>
      <c r="AE414" s="11">
        <v>52650.5</v>
      </c>
      <c r="AF414" s="11">
        <v>-51860.74</v>
      </c>
      <c r="AG414" s="14" t="s">
        <v>303</v>
      </c>
      <c r="AH414" s="6" t="str">
        <f>IF(Z414="","",IF(K414="","Please Provide Category",IF(ISNA(VLOOKUP(K414,'Spend Category '!$B$1:$B$134,1,0))=TRUE,"Provided Category is Incorrect","OK")))</f>
        <v>OK</v>
      </c>
    </row>
    <row r="415" spans="1:34" x14ac:dyDescent="0.35">
      <c r="A415" s="5" t="str">
        <f t="shared" si="6"/>
        <v>BRAZIL MANUAL INPUT</v>
      </c>
      <c r="B415" s="11" t="s">
        <v>525</v>
      </c>
      <c r="C415" s="14" t="s">
        <v>34</v>
      </c>
      <c r="D415" s="10" t="s">
        <v>527</v>
      </c>
      <c r="E415" s="10" t="s">
        <v>299</v>
      </c>
      <c r="F415" s="10" t="s">
        <v>33</v>
      </c>
      <c r="G415" s="14">
        <v>1000007079</v>
      </c>
      <c r="H415" s="14" t="s">
        <v>275</v>
      </c>
      <c r="J415" s="12"/>
      <c r="K415" s="11" t="s">
        <v>38</v>
      </c>
      <c r="M415" s="11" t="s">
        <v>38</v>
      </c>
      <c r="N415" s="11" t="s">
        <v>38</v>
      </c>
      <c r="R415" s="11" t="s">
        <v>525</v>
      </c>
      <c r="S415" s="11" t="s">
        <v>34</v>
      </c>
      <c r="T415" s="14" t="s">
        <v>387</v>
      </c>
      <c r="U415" s="16">
        <v>45604</v>
      </c>
      <c r="W415" s="17">
        <v>-10521.63</v>
      </c>
      <c r="X415" s="17">
        <v>-10521.63</v>
      </c>
      <c r="Y415" s="11" t="s">
        <v>303</v>
      </c>
      <c r="Z415" s="11" t="s">
        <v>1213</v>
      </c>
      <c r="AA415" s="13">
        <v>45702</v>
      </c>
      <c r="AB415" s="13">
        <v>45702</v>
      </c>
      <c r="AD415" s="16"/>
      <c r="AE415" s="11">
        <v>10681.86</v>
      </c>
      <c r="AF415" s="11">
        <v>-10521.63</v>
      </c>
      <c r="AG415" s="14" t="s">
        <v>303</v>
      </c>
      <c r="AH415" s="6" t="str">
        <f>IF(Z415="","",IF(K415="","Please Provide Category",IF(ISNA(VLOOKUP(K415,'Spend Category '!$B$1:$B$134,1,0))=TRUE,"Provided Category is Incorrect","OK")))</f>
        <v>OK</v>
      </c>
    </row>
    <row r="416" spans="1:34" x14ac:dyDescent="0.35">
      <c r="A416" s="5" t="str">
        <f t="shared" si="6"/>
        <v>BRAZIL MANUAL INPUT</v>
      </c>
      <c r="B416" s="11" t="s">
        <v>525</v>
      </c>
      <c r="C416" s="14" t="s">
        <v>34</v>
      </c>
      <c r="D416" s="10" t="s">
        <v>527</v>
      </c>
      <c r="E416" s="10" t="s">
        <v>299</v>
      </c>
      <c r="F416" s="10" t="s">
        <v>33</v>
      </c>
      <c r="G416" s="14">
        <v>1000011615</v>
      </c>
      <c r="H416" s="14" t="s">
        <v>558</v>
      </c>
      <c r="J416" s="12"/>
      <c r="K416" s="11" t="s">
        <v>66</v>
      </c>
      <c r="M416" s="11" t="s">
        <v>66</v>
      </c>
      <c r="N416" s="11" t="s">
        <v>66</v>
      </c>
      <c r="R416" s="11" t="s">
        <v>525</v>
      </c>
      <c r="S416" s="11" t="s">
        <v>34</v>
      </c>
      <c r="T416" s="14" t="s">
        <v>735</v>
      </c>
      <c r="U416" s="16">
        <v>45693</v>
      </c>
      <c r="W416" s="17">
        <v>-22540.42</v>
      </c>
      <c r="X416" s="17">
        <v>-22540.42</v>
      </c>
      <c r="Y416" s="11" t="s">
        <v>303</v>
      </c>
      <c r="Z416" s="11" t="s">
        <v>1214</v>
      </c>
      <c r="AA416" s="13">
        <v>45702</v>
      </c>
      <c r="AB416" s="13">
        <v>45702</v>
      </c>
      <c r="AD416" s="16">
        <v>45716</v>
      </c>
      <c r="AE416" s="11">
        <v>24017.49</v>
      </c>
      <c r="AF416" s="11">
        <v>-22540.42</v>
      </c>
      <c r="AG416" s="14" t="s">
        <v>303</v>
      </c>
      <c r="AH416" s="6" t="str">
        <f>IF(Z416="","",IF(K416="","Please Provide Category",IF(ISNA(VLOOKUP(K416,'Spend Category '!$B$1:$B$134,1,0))=TRUE,"Provided Category is Incorrect","OK")))</f>
        <v>OK</v>
      </c>
    </row>
    <row r="417" spans="1:34" x14ac:dyDescent="0.35">
      <c r="A417" s="5" t="str">
        <f t="shared" si="6"/>
        <v>BRAZIL MANUAL INPUT</v>
      </c>
      <c r="B417" s="11" t="s">
        <v>525</v>
      </c>
      <c r="C417" s="14" t="s">
        <v>34</v>
      </c>
      <c r="D417" s="10" t="s">
        <v>527</v>
      </c>
      <c r="E417" s="10" t="s">
        <v>299</v>
      </c>
      <c r="F417" s="10" t="s">
        <v>33</v>
      </c>
      <c r="G417" s="14">
        <v>1000011615</v>
      </c>
      <c r="H417" s="14" t="s">
        <v>558</v>
      </c>
      <c r="J417" s="12"/>
      <c r="K417" s="11" t="s">
        <v>66</v>
      </c>
      <c r="M417" s="11" t="s">
        <v>66</v>
      </c>
      <c r="N417" s="11" t="s">
        <v>66</v>
      </c>
      <c r="R417" s="11" t="s">
        <v>525</v>
      </c>
      <c r="S417" s="11" t="s">
        <v>34</v>
      </c>
      <c r="T417" s="14" t="s">
        <v>735</v>
      </c>
      <c r="U417" s="16">
        <v>45693</v>
      </c>
      <c r="W417" s="17">
        <v>-4107.51</v>
      </c>
      <c r="X417" s="17">
        <v>-4107.51</v>
      </c>
      <c r="Y417" s="11" t="s">
        <v>303</v>
      </c>
      <c r="Z417" s="11" t="s">
        <v>1215</v>
      </c>
      <c r="AA417" s="13">
        <v>45702</v>
      </c>
      <c r="AB417" s="13">
        <v>45702</v>
      </c>
      <c r="AD417" s="16">
        <v>45716</v>
      </c>
      <c r="AE417" s="11">
        <v>4376.68</v>
      </c>
      <c r="AF417" s="11">
        <v>-4107.51</v>
      </c>
      <c r="AG417" s="14" t="s">
        <v>303</v>
      </c>
      <c r="AH417" s="6" t="str">
        <f>IF(Z417="","",IF(K417="","Please Provide Category",IF(ISNA(VLOOKUP(K417,'Spend Category '!$B$1:$B$134,1,0))=TRUE,"Provided Category is Incorrect","OK")))</f>
        <v>OK</v>
      </c>
    </row>
    <row r="418" spans="1:34" x14ac:dyDescent="0.35">
      <c r="A418" s="5" t="str">
        <f t="shared" si="6"/>
        <v>BRAZIL MANUAL INPUT</v>
      </c>
      <c r="B418" s="11" t="s">
        <v>525</v>
      </c>
      <c r="C418" s="14" t="s">
        <v>34</v>
      </c>
      <c r="D418" s="10" t="s">
        <v>527</v>
      </c>
      <c r="E418" s="10" t="s">
        <v>299</v>
      </c>
      <c r="F418" s="10" t="s">
        <v>33</v>
      </c>
      <c r="G418" s="14">
        <v>1000011906</v>
      </c>
      <c r="H418" s="14" t="s">
        <v>559</v>
      </c>
      <c r="J418" s="12"/>
      <c r="K418" s="11" t="s">
        <v>189</v>
      </c>
      <c r="M418" s="11" t="s">
        <v>189</v>
      </c>
      <c r="N418" s="11" t="s">
        <v>189</v>
      </c>
      <c r="R418" s="11" t="s">
        <v>525</v>
      </c>
      <c r="S418" s="11" t="s">
        <v>34</v>
      </c>
      <c r="T418" s="14" t="s">
        <v>736</v>
      </c>
      <c r="U418" s="16">
        <v>45680</v>
      </c>
      <c r="W418" s="17">
        <v>-35747.949999999997</v>
      </c>
      <c r="X418" s="17">
        <v>-35747.949999999997</v>
      </c>
      <c r="Y418" s="11" t="s">
        <v>303</v>
      </c>
      <c r="Z418" s="11" t="s">
        <v>1216</v>
      </c>
      <c r="AA418" s="13">
        <v>45702</v>
      </c>
      <c r="AB418" s="13">
        <v>45702</v>
      </c>
      <c r="AD418" s="16"/>
      <c r="AE418" s="11">
        <v>36292.339999999997</v>
      </c>
      <c r="AF418" s="11">
        <v>-35747.949999999997</v>
      </c>
      <c r="AG418" s="14" t="s">
        <v>303</v>
      </c>
      <c r="AH418" s="6" t="str">
        <f>IF(Z418="","",IF(K418="","Please Provide Category",IF(ISNA(VLOOKUP(K418,'Spend Category '!$B$1:$B$134,1,0))=TRUE,"Provided Category is Incorrect","OK")))</f>
        <v>OK</v>
      </c>
    </row>
    <row r="419" spans="1:34" x14ac:dyDescent="0.35">
      <c r="A419" s="5" t="str">
        <f t="shared" si="6"/>
        <v>BRAZIL MANUAL INPUT</v>
      </c>
      <c r="B419" s="11" t="s">
        <v>525</v>
      </c>
      <c r="C419" s="14" t="s">
        <v>34</v>
      </c>
      <c r="D419" s="10" t="s">
        <v>527</v>
      </c>
      <c r="E419" s="10" t="s">
        <v>299</v>
      </c>
      <c r="F419" s="10" t="s">
        <v>33</v>
      </c>
      <c r="G419" s="14">
        <v>1000000761</v>
      </c>
      <c r="H419" s="14" t="s">
        <v>294</v>
      </c>
      <c r="J419" s="12"/>
      <c r="K419" s="11" t="s">
        <v>269</v>
      </c>
      <c r="M419" s="11" t="s">
        <v>269</v>
      </c>
      <c r="N419" s="11" t="s">
        <v>269</v>
      </c>
      <c r="R419" s="11" t="s">
        <v>525</v>
      </c>
      <c r="S419" s="11" t="s">
        <v>34</v>
      </c>
      <c r="T419" s="14" t="s">
        <v>482</v>
      </c>
      <c r="U419" s="16">
        <v>45653</v>
      </c>
      <c r="W419" s="17">
        <v>-160</v>
      </c>
      <c r="X419" s="17">
        <v>-160</v>
      </c>
      <c r="Y419" s="11" t="s">
        <v>303</v>
      </c>
      <c r="Z419" s="11" t="s">
        <v>1217</v>
      </c>
      <c r="AA419" s="13">
        <v>45702</v>
      </c>
      <c r="AB419" s="13">
        <v>45699</v>
      </c>
      <c r="AD419" s="16">
        <v>45713</v>
      </c>
      <c r="AE419" s="11">
        <v>160</v>
      </c>
      <c r="AF419" s="11">
        <v>-160</v>
      </c>
      <c r="AG419" s="14" t="s">
        <v>303</v>
      </c>
      <c r="AH419" s="6" t="str">
        <f>IF(Z419="","",IF(K419="","Please Provide Category",IF(ISNA(VLOOKUP(K419,'Spend Category '!$B$1:$B$134,1,0))=TRUE,"Provided Category is Incorrect","OK")))</f>
        <v>Provided Category is Incorrect</v>
      </c>
    </row>
    <row r="420" spans="1:34" x14ac:dyDescent="0.35">
      <c r="A420" s="5" t="str">
        <f t="shared" si="6"/>
        <v>BRAZIL MANUAL INPUT</v>
      </c>
      <c r="B420" s="11" t="s">
        <v>525</v>
      </c>
      <c r="C420" s="14" t="s">
        <v>34</v>
      </c>
      <c r="D420" s="10" t="s">
        <v>527</v>
      </c>
      <c r="E420" s="10" t="s">
        <v>299</v>
      </c>
      <c r="F420" s="10" t="s">
        <v>33</v>
      </c>
      <c r="G420" s="14">
        <v>1000009778</v>
      </c>
      <c r="H420" s="14" t="s">
        <v>238</v>
      </c>
      <c r="J420" s="12"/>
      <c r="K420" s="11" t="s">
        <v>137</v>
      </c>
      <c r="M420" s="11" t="s">
        <v>137</v>
      </c>
      <c r="N420" s="11" t="s">
        <v>137</v>
      </c>
      <c r="R420" s="11" t="s">
        <v>525</v>
      </c>
      <c r="S420" s="11" t="s">
        <v>34</v>
      </c>
      <c r="T420" s="14" t="s">
        <v>479</v>
      </c>
      <c r="U420" s="16">
        <v>45642</v>
      </c>
      <c r="W420" s="17">
        <v>-4973.4799999999996</v>
      </c>
      <c r="X420" s="17">
        <v>-4973.4799999999996</v>
      </c>
      <c r="Y420" s="11" t="s">
        <v>303</v>
      </c>
      <c r="Z420" s="11" t="s">
        <v>1218</v>
      </c>
      <c r="AA420" s="13">
        <v>45702</v>
      </c>
      <c r="AB420" s="13">
        <v>45702</v>
      </c>
      <c r="AD420" s="16"/>
      <c r="AE420" s="11">
        <v>5049.22</v>
      </c>
      <c r="AF420" s="11">
        <v>-4973.4799999999996</v>
      </c>
      <c r="AG420" s="14" t="s">
        <v>303</v>
      </c>
      <c r="AH420" s="6" t="str">
        <f>IF(Z420="","",IF(K420="","Please Provide Category",IF(ISNA(VLOOKUP(K420,'Spend Category '!$B$1:$B$134,1,0))=TRUE,"Provided Category is Incorrect","OK")))</f>
        <v>OK</v>
      </c>
    </row>
    <row r="421" spans="1:34" x14ac:dyDescent="0.35">
      <c r="A421" s="5" t="str">
        <f t="shared" si="6"/>
        <v>BRAZIL MANUAL INPUT</v>
      </c>
      <c r="B421" s="11" t="s">
        <v>525</v>
      </c>
      <c r="C421" s="14" t="s">
        <v>34</v>
      </c>
      <c r="D421" s="10" t="s">
        <v>527</v>
      </c>
      <c r="E421" s="10" t="s">
        <v>299</v>
      </c>
      <c r="F421" s="10" t="s">
        <v>33</v>
      </c>
      <c r="G421" s="14">
        <v>1000010877</v>
      </c>
      <c r="H421" s="14" t="s">
        <v>231</v>
      </c>
      <c r="J421" s="12"/>
      <c r="K421" s="11" t="s">
        <v>147</v>
      </c>
      <c r="M421" s="11" t="s">
        <v>147</v>
      </c>
      <c r="N421" s="11" t="s">
        <v>147</v>
      </c>
      <c r="R421" s="11" t="s">
        <v>525</v>
      </c>
      <c r="S421" s="11" t="s">
        <v>34</v>
      </c>
      <c r="T421" s="14" t="s">
        <v>737</v>
      </c>
      <c r="U421" s="16">
        <v>45685</v>
      </c>
      <c r="W421" s="17">
        <v>-234565.18</v>
      </c>
      <c r="X421" s="17">
        <v>-234565.18</v>
      </c>
      <c r="Y421" s="11" t="s">
        <v>303</v>
      </c>
      <c r="Z421" s="11" t="s">
        <v>1219</v>
      </c>
      <c r="AA421" s="13">
        <v>45702</v>
      </c>
      <c r="AB421" s="13">
        <v>45702</v>
      </c>
      <c r="AD421" s="16"/>
      <c r="AE421" s="11">
        <v>234565.18</v>
      </c>
      <c r="AF421" s="11">
        <v>-234565.18</v>
      </c>
      <c r="AG421" s="14" t="s">
        <v>303</v>
      </c>
      <c r="AH421" s="6" t="str">
        <f>IF(Z421="","",IF(K421="","Please Provide Category",IF(ISNA(VLOOKUP(K421,'Spend Category '!$B$1:$B$134,1,0))=TRUE,"Provided Category is Incorrect","OK")))</f>
        <v>OK</v>
      </c>
    </row>
    <row r="422" spans="1:34" x14ac:dyDescent="0.35">
      <c r="A422" s="5" t="str">
        <f t="shared" si="6"/>
        <v>BRAZIL MANUAL INPUT</v>
      </c>
      <c r="B422" s="11" t="s">
        <v>525</v>
      </c>
      <c r="C422" s="14" t="s">
        <v>34</v>
      </c>
      <c r="D422" s="10" t="s">
        <v>527</v>
      </c>
      <c r="E422" s="10" t="s">
        <v>299</v>
      </c>
      <c r="F422" s="10" t="s">
        <v>33</v>
      </c>
      <c r="G422" s="14">
        <v>1000000070</v>
      </c>
      <c r="H422" s="14" t="s">
        <v>361</v>
      </c>
      <c r="J422" s="12"/>
      <c r="K422" s="11" t="s">
        <v>154</v>
      </c>
      <c r="M422" s="11" t="s">
        <v>154</v>
      </c>
      <c r="N422" s="11" t="s">
        <v>154</v>
      </c>
      <c r="R422" s="11" t="s">
        <v>525</v>
      </c>
      <c r="S422" s="11" t="s">
        <v>34</v>
      </c>
      <c r="T422" s="14" t="s">
        <v>738</v>
      </c>
      <c r="U422" s="16">
        <v>45681</v>
      </c>
      <c r="W422" s="17">
        <v>-210.72</v>
      </c>
      <c r="X422" s="17">
        <v>-210.72</v>
      </c>
      <c r="Y422" s="11" t="s">
        <v>303</v>
      </c>
      <c r="Z422" s="11" t="s">
        <v>1220</v>
      </c>
      <c r="AA422" s="13">
        <v>45702</v>
      </c>
      <c r="AB422" s="13">
        <v>45649</v>
      </c>
      <c r="AD422" s="16">
        <v>45705</v>
      </c>
      <c r="AE422" s="11">
        <v>210.72</v>
      </c>
      <c r="AF422" s="11">
        <v>-210.72</v>
      </c>
      <c r="AG422" s="14" t="s">
        <v>303</v>
      </c>
      <c r="AH422" s="6" t="str">
        <f>IF(Z422="","",IF(K422="","Please Provide Category",IF(ISNA(VLOOKUP(K422,'Spend Category '!$B$1:$B$134,1,0))=TRUE,"Provided Category is Incorrect","OK")))</f>
        <v>OK</v>
      </c>
    </row>
    <row r="423" spans="1:34" x14ac:dyDescent="0.35">
      <c r="A423" s="5" t="str">
        <f t="shared" si="6"/>
        <v>BRAZIL MANUAL INPUT</v>
      </c>
      <c r="B423" s="11" t="s">
        <v>525</v>
      </c>
      <c r="C423" s="14" t="s">
        <v>34</v>
      </c>
      <c r="D423" s="10" t="s">
        <v>527</v>
      </c>
      <c r="E423" s="10" t="s">
        <v>299</v>
      </c>
      <c r="F423" s="10" t="s">
        <v>33</v>
      </c>
      <c r="G423" s="14">
        <v>1000000070</v>
      </c>
      <c r="H423" s="14" t="s">
        <v>361</v>
      </c>
      <c r="J423" s="12"/>
      <c r="K423" s="11" t="s">
        <v>154</v>
      </c>
      <c r="M423" s="11" t="s">
        <v>154</v>
      </c>
      <c r="N423" s="11" t="s">
        <v>154</v>
      </c>
      <c r="R423" s="11" t="s">
        <v>525</v>
      </c>
      <c r="S423" s="11" t="s">
        <v>34</v>
      </c>
      <c r="T423" s="14" t="s">
        <v>738</v>
      </c>
      <c r="U423" s="16">
        <v>45681</v>
      </c>
      <c r="W423" s="17">
        <v>-210.72</v>
      </c>
      <c r="X423" s="17">
        <v>-210.72</v>
      </c>
      <c r="Y423" s="11" t="s">
        <v>303</v>
      </c>
      <c r="Z423" s="11" t="s">
        <v>1221</v>
      </c>
      <c r="AA423" s="13">
        <v>45702</v>
      </c>
      <c r="AB423" s="13">
        <v>45682</v>
      </c>
      <c r="AD423" s="16"/>
      <c r="AE423" s="11">
        <v>210.72</v>
      </c>
      <c r="AF423" s="11">
        <v>-210.72</v>
      </c>
      <c r="AG423" s="14" t="s">
        <v>303</v>
      </c>
      <c r="AH423" s="6" t="str">
        <f>IF(Z423="","",IF(K423="","Please Provide Category",IF(ISNA(VLOOKUP(K423,'Spend Category '!$B$1:$B$134,1,0))=TRUE,"Provided Category is Incorrect","OK")))</f>
        <v>OK</v>
      </c>
    </row>
    <row r="424" spans="1:34" x14ac:dyDescent="0.35">
      <c r="A424" s="5" t="str">
        <f t="shared" si="6"/>
        <v>BRAZIL MANUAL INPUT</v>
      </c>
      <c r="B424" s="11" t="s">
        <v>526</v>
      </c>
      <c r="C424" s="14" t="s">
        <v>322</v>
      </c>
      <c r="D424" s="10" t="s">
        <v>528</v>
      </c>
      <c r="E424" s="10" t="s">
        <v>299</v>
      </c>
      <c r="F424" s="10" t="s">
        <v>33</v>
      </c>
      <c r="G424" s="14">
        <v>1000006714</v>
      </c>
      <c r="H424" s="14" t="s">
        <v>293</v>
      </c>
      <c r="J424" s="12"/>
      <c r="K424" s="11" t="s">
        <v>88</v>
      </c>
      <c r="M424" s="11" t="s">
        <v>88</v>
      </c>
      <c r="N424" s="11" t="s">
        <v>88</v>
      </c>
      <c r="R424" s="11" t="s">
        <v>526</v>
      </c>
      <c r="S424" s="11" t="s">
        <v>322</v>
      </c>
      <c r="T424" s="14" t="s">
        <v>739</v>
      </c>
      <c r="U424" s="16">
        <v>45702</v>
      </c>
      <c r="W424" s="17">
        <v>-10.49</v>
      </c>
      <c r="X424" s="17">
        <v>-10.49</v>
      </c>
      <c r="Y424" s="11" t="s">
        <v>303</v>
      </c>
      <c r="Z424" s="11" t="s">
        <v>1222</v>
      </c>
      <c r="AA424" s="13">
        <v>45702</v>
      </c>
      <c r="AB424" s="13">
        <v>45632</v>
      </c>
      <c r="AD424" s="16">
        <v>45705</v>
      </c>
      <c r="AE424" s="11">
        <v>10.49</v>
      </c>
      <c r="AF424" s="11">
        <v>-10.49</v>
      </c>
      <c r="AG424" s="14" t="s">
        <v>303</v>
      </c>
      <c r="AH424" s="6" t="str">
        <f>IF(Z424="","",IF(K424="","Please Provide Category",IF(ISNA(VLOOKUP(K424,'Spend Category '!$B$1:$B$134,1,0))=TRUE,"Provided Category is Incorrect","OK")))</f>
        <v>OK</v>
      </c>
    </row>
    <row r="425" spans="1:34" x14ac:dyDescent="0.35">
      <c r="A425" s="5" t="str">
        <f t="shared" si="6"/>
        <v>BRAZIL MANUAL INPUT</v>
      </c>
      <c r="B425" s="11" t="s">
        <v>525</v>
      </c>
      <c r="C425" s="14" t="s">
        <v>34</v>
      </c>
      <c r="D425" s="10" t="s">
        <v>527</v>
      </c>
      <c r="E425" s="10" t="s">
        <v>299</v>
      </c>
      <c r="F425" s="10" t="s">
        <v>33</v>
      </c>
      <c r="G425" s="14">
        <v>1000002857</v>
      </c>
      <c r="H425" s="14" t="s">
        <v>240</v>
      </c>
      <c r="J425" s="12"/>
      <c r="K425" s="11" t="s">
        <v>122</v>
      </c>
      <c r="M425" s="11" t="s">
        <v>122</v>
      </c>
      <c r="N425" s="11" t="s">
        <v>122</v>
      </c>
      <c r="R425" s="11" t="s">
        <v>525</v>
      </c>
      <c r="S425" s="11" t="s">
        <v>34</v>
      </c>
      <c r="T425" s="14" t="s">
        <v>740</v>
      </c>
      <c r="U425" s="16">
        <v>45679</v>
      </c>
      <c r="W425" s="17">
        <v>-340416.33</v>
      </c>
      <c r="X425" s="17">
        <v>-340416.33</v>
      </c>
      <c r="Y425" s="11" t="s">
        <v>303</v>
      </c>
      <c r="Z425" s="11" t="s">
        <v>1223</v>
      </c>
      <c r="AA425" s="13">
        <v>45702</v>
      </c>
      <c r="AB425" s="13">
        <v>45687</v>
      </c>
      <c r="AD425" s="16">
        <v>45705</v>
      </c>
      <c r="AE425" s="11">
        <v>340416.33</v>
      </c>
      <c r="AF425" s="11">
        <v>-340416.33</v>
      </c>
      <c r="AG425" s="14" t="s">
        <v>303</v>
      </c>
      <c r="AH425" s="6" t="str">
        <f>IF(Z425="","",IF(K425="","Please Provide Category",IF(ISNA(VLOOKUP(K425,'Spend Category '!$B$1:$B$134,1,0))=TRUE,"Provided Category is Incorrect","OK")))</f>
        <v>OK</v>
      </c>
    </row>
    <row r="426" spans="1:34" x14ac:dyDescent="0.35">
      <c r="A426" s="5" t="str">
        <f t="shared" si="6"/>
        <v>BRAZIL MANUAL INPUT</v>
      </c>
      <c r="B426" s="11" t="s">
        <v>525</v>
      </c>
      <c r="C426" s="14" t="s">
        <v>34</v>
      </c>
      <c r="D426" s="10" t="s">
        <v>527</v>
      </c>
      <c r="E426" s="10" t="s">
        <v>299</v>
      </c>
      <c r="F426" s="10" t="s">
        <v>33</v>
      </c>
      <c r="G426" s="14">
        <v>1000002857</v>
      </c>
      <c r="H426" s="14" t="s">
        <v>240</v>
      </c>
      <c r="J426" s="12"/>
      <c r="K426" s="11" t="s">
        <v>122</v>
      </c>
      <c r="M426" s="11" t="s">
        <v>122</v>
      </c>
      <c r="N426" s="11" t="s">
        <v>122</v>
      </c>
      <c r="R426" s="11" t="s">
        <v>525</v>
      </c>
      <c r="S426" s="11" t="s">
        <v>34</v>
      </c>
      <c r="T426" s="14" t="s">
        <v>741</v>
      </c>
      <c r="U426" s="16">
        <v>45679</v>
      </c>
      <c r="W426" s="17">
        <v>-230767.73</v>
      </c>
      <c r="X426" s="17">
        <v>-230767.73</v>
      </c>
      <c r="Y426" s="11" t="s">
        <v>303</v>
      </c>
      <c r="Z426" s="11" t="s">
        <v>1224</v>
      </c>
      <c r="AA426" s="13">
        <v>45702</v>
      </c>
      <c r="AB426" s="13">
        <v>45695</v>
      </c>
      <c r="AD426" s="16">
        <v>45708</v>
      </c>
      <c r="AE426" s="11">
        <v>230767.73</v>
      </c>
      <c r="AF426" s="11">
        <v>-230767.73</v>
      </c>
      <c r="AG426" s="14" t="s">
        <v>303</v>
      </c>
      <c r="AH426" s="6" t="str">
        <f>IF(Z426="","",IF(K426="","Please Provide Category",IF(ISNA(VLOOKUP(K426,'Spend Category '!$B$1:$B$134,1,0))=TRUE,"Provided Category is Incorrect","OK")))</f>
        <v>OK</v>
      </c>
    </row>
    <row r="427" spans="1:34" x14ac:dyDescent="0.35">
      <c r="A427" s="5" t="str">
        <f t="shared" si="6"/>
        <v>BRAZIL MANUAL INPUT</v>
      </c>
      <c r="B427" s="11" t="s">
        <v>525</v>
      </c>
      <c r="C427" s="14" t="s">
        <v>34</v>
      </c>
      <c r="D427" s="10" t="s">
        <v>527</v>
      </c>
      <c r="E427" s="10" t="s">
        <v>299</v>
      </c>
      <c r="F427" s="10" t="s">
        <v>33</v>
      </c>
      <c r="G427" s="14">
        <v>1000010186</v>
      </c>
      <c r="H427" s="14" t="s">
        <v>238</v>
      </c>
      <c r="J427" s="12"/>
      <c r="K427" s="11" t="s">
        <v>137</v>
      </c>
      <c r="M427" s="11" t="s">
        <v>137</v>
      </c>
      <c r="N427" s="11" t="s">
        <v>137</v>
      </c>
      <c r="R427" s="11" t="s">
        <v>525</v>
      </c>
      <c r="S427" s="11" t="s">
        <v>34</v>
      </c>
      <c r="T427" s="14" t="s">
        <v>392</v>
      </c>
      <c r="U427" s="16">
        <v>45630</v>
      </c>
      <c r="W427" s="17">
        <v>-3261.23</v>
      </c>
      <c r="X427" s="17">
        <v>-3261.23</v>
      </c>
      <c r="Y427" s="11" t="s">
        <v>303</v>
      </c>
      <c r="Z427" s="11" t="s">
        <v>1225</v>
      </c>
      <c r="AA427" s="13">
        <v>45705</v>
      </c>
      <c r="AB427" s="13">
        <v>45702</v>
      </c>
      <c r="AD427" s="16"/>
      <c r="AE427" s="11">
        <v>3261.23</v>
      </c>
      <c r="AF427" s="11">
        <v>-3261.23</v>
      </c>
      <c r="AG427" s="14" t="s">
        <v>303</v>
      </c>
      <c r="AH427" s="6" t="str">
        <f>IF(Z427="","",IF(K427="","Please Provide Category",IF(ISNA(VLOOKUP(K427,'Spend Category '!$B$1:$B$134,1,0))=TRUE,"Provided Category is Incorrect","OK")))</f>
        <v>OK</v>
      </c>
    </row>
    <row r="428" spans="1:34" x14ac:dyDescent="0.35">
      <c r="A428" s="5" t="str">
        <f t="shared" si="6"/>
        <v>BRAZIL MANUAL INPUT</v>
      </c>
      <c r="B428" s="11" t="s">
        <v>525</v>
      </c>
      <c r="C428" s="14" t="s">
        <v>34</v>
      </c>
      <c r="D428" s="10" t="s">
        <v>527</v>
      </c>
      <c r="E428" s="10" t="s">
        <v>299</v>
      </c>
      <c r="F428" s="10" t="s">
        <v>33</v>
      </c>
      <c r="G428" s="14">
        <v>1000007811</v>
      </c>
      <c r="H428" s="14" t="s">
        <v>210</v>
      </c>
      <c r="J428" s="12"/>
      <c r="K428" s="11" t="s">
        <v>39</v>
      </c>
      <c r="M428" s="11" t="s">
        <v>39</v>
      </c>
      <c r="N428" s="11" t="s">
        <v>39</v>
      </c>
      <c r="R428" s="11" t="s">
        <v>525</v>
      </c>
      <c r="S428" s="11" t="s">
        <v>34</v>
      </c>
      <c r="T428" s="14" t="s">
        <v>742</v>
      </c>
      <c r="U428" s="16">
        <v>44096</v>
      </c>
      <c r="W428" s="17">
        <v>-1821.27</v>
      </c>
      <c r="X428" s="17">
        <v>-1821.27</v>
      </c>
      <c r="Y428" s="11" t="s">
        <v>303</v>
      </c>
      <c r="Z428" s="11" t="s">
        <v>1226</v>
      </c>
      <c r="AA428" s="13">
        <v>45705</v>
      </c>
      <c r="AB428" s="13">
        <v>45705</v>
      </c>
      <c r="AD428" s="16"/>
      <c r="AE428" s="11">
        <v>1821.27</v>
      </c>
      <c r="AF428" s="11">
        <v>-1821.27</v>
      </c>
      <c r="AG428" s="14" t="s">
        <v>303</v>
      </c>
      <c r="AH428" s="6" t="str">
        <f>IF(Z428="","",IF(K428="","Please Provide Category",IF(ISNA(VLOOKUP(K428,'Spend Category '!$B$1:$B$134,1,0))=TRUE,"Provided Category is Incorrect","OK")))</f>
        <v>OK</v>
      </c>
    </row>
    <row r="429" spans="1:34" x14ac:dyDescent="0.35">
      <c r="A429" s="5" t="str">
        <f t="shared" si="6"/>
        <v>BRAZIL MANUAL INPUT</v>
      </c>
      <c r="B429" s="11" t="s">
        <v>526</v>
      </c>
      <c r="C429" s="14" t="s">
        <v>322</v>
      </c>
      <c r="D429" s="10" t="s">
        <v>528</v>
      </c>
      <c r="E429" s="10" t="s">
        <v>299</v>
      </c>
      <c r="F429" s="10" t="s">
        <v>33</v>
      </c>
      <c r="G429" s="14">
        <v>1000011581</v>
      </c>
      <c r="H429" s="14" t="s">
        <v>263</v>
      </c>
      <c r="J429" s="12"/>
      <c r="K429" s="11" t="s">
        <v>103</v>
      </c>
      <c r="M429" s="11" t="s">
        <v>103</v>
      </c>
      <c r="N429" s="11" t="s">
        <v>103</v>
      </c>
      <c r="R429" s="11" t="s">
        <v>526</v>
      </c>
      <c r="S429" s="11" t="s">
        <v>322</v>
      </c>
      <c r="T429" s="14" t="s">
        <v>743</v>
      </c>
      <c r="U429" s="16">
        <v>45650</v>
      </c>
      <c r="W429" s="17">
        <v>-10455.43</v>
      </c>
      <c r="X429" s="17">
        <v>-10455.43</v>
      </c>
      <c r="Y429" s="11" t="s">
        <v>303</v>
      </c>
      <c r="Z429" s="11" t="s">
        <v>1227</v>
      </c>
      <c r="AA429" s="13">
        <v>45705</v>
      </c>
      <c r="AB429" s="13">
        <v>45705</v>
      </c>
      <c r="AD429" s="16"/>
      <c r="AE429" s="11">
        <v>12300.49</v>
      </c>
      <c r="AF429" s="11">
        <v>-10455.43</v>
      </c>
      <c r="AG429" s="14" t="s">
        <v>303</v>
      </c>
      <c r="AH429" s="6" t="str">
        <f>IF(Z429="","",IF(K429="","Please Provide Category",IF(ISNA(VLOOKUP(K429,'Spend Category '!$B$1:$B$134,1,0))=TRUE,"Provided Category is Incorrect","OK")))</f>
        <v>OK</v>
      </c>
    </row>
    <row r="430" spans="1:34" x14ac:dyDescent="0.35">
      <c r="A430" s="5" t="str">
        <f t="shared" si="6"/>
        <v>BRAZIL MANUAL INPUT</v>
      </c>
      <c r="B430" s="11" t="s">
        <v>525</v>
      </c>
      <c r="C430" s="14" t="s">
        <v>34</v>
      </c>
      <c r="D430" s="10" t="s">
        <v>527</v>
      </c>
      <c r="E430" s="10" t="s">
        <v>299</v>
      </c>
      <c r="F430" s="10" t="s">
        <v>33</v>
      </c>
      <c r="G430" s="14">
        <v>1000011146</v>
      </c>
      <c r="H430" s="14" t="s">
        <v>227</v>
      </c>
      <c r="J430" s="12"/>
      <c r="K430" s="11" t="s">
        <v>156</v>
      </c>
      <c r="M430" s="11" t="s">
        <v>156</v>
      </c>
      <c r="N430" s="11" t="s">
        <v>156</v>
      </c>
      <c r="R430" s="11" t="s">
        <v>525</v>
      </c>
      <c r="S430" s="11" t="s">
        <v>34</v>
      </c>
      <c r="T430" s="14" t="s">
        <v>383</v>
      </c>
      <c r="U430" s="16">
        <v>45618</v>
      </c>
      <c r="W430" s="17">
        <v>-89352.02</v>
      </c>
      <c r="X430" s="17">
        <v>-89352.02</v>
      </c>
      <c r="Y430" s="11" t="s">
        <v>303</v>
      </c>
      <c r="Z430" s="11" t="s">
        <v>1228</v>
      </c>
      <c r="AA430" s="13">
        <v>45705</v>
      </c>
      <c r="AB430" s="13">
        <v>45705</v>
      </c>
      <c r="AD430" s="16"/>
      <c r="AE430" s="11">
        <v>89352.02</v>
      </c>
      <c r="AF430" s="11">
        <v>-89352.02</v>
      </c>
      <c r="AG430" s="14" t="s">
        <v>303</v>
      </c>
      <c r="AH430" s="6" t="str">
        <f>IF(Z430="","",IF(K430="","Please Provide Category",IF(ISNA(VLOOKUP(K430,'Spend Category '!$B$1:$B$134,1,0))=TRUE,"Provided Category is Incorrect","OK")))</f>
        <v>OK</v>
      </c>
    </row>
    <row r="431" spans="1:34" x14ac:dyDescent="0.35">
      <c r="A431" s="5" t="str">
        <f t="shared" si="6"/>
        <v>BRAZIL MANUAL INPUT</v>
      </c>
      <c r="B431" s="11" t="s">
        <v>525</v>
      </c>
      <c r="C431" s="14" t="s">
        <v>34</v>
      </c>
      <c r="D431" s="10" t="s">
        <v>527</v>
      </c>
      <c r="E431" s="10" t="s">
        <v>299</v>
      </c>
      <c r="F431" s="10" t="s">
        <v>33</v>
      </c>
      <c r="G431" s="14">
        <v>1000000134</v>
      </c>
      <c r="H431" s="14" t="s">
        <v>231</v>
      </c>
      <c r="J431" s="12"/>
      <c r="K431" s="11" t="s">
        <v>147</v>
      </c>
      <c r="M431" s="11" t="s">
        <v>147</v>
      </c>
      <c r="N431" s="11" t="s">
        <v>147</v>
      </c>
      <c r="R431" s="11" t="s">
        <v>525</v>
      </c>
      <c r="S431" s="11" t="s">
        <v>34</v>
      </c>
      <c r="T431" s="14" t="s">
        <v>744</v>
      </c>
      <c r="U431" s="16">
        <v>45685</v>
      </c>
      <c r="W431" s="17">
        <v>-83435.5</v>
      </c>
      <c r="X431" s="17">
        <v>-83435.5</v>
      </c>
      <c r="Y431" s="11" t="s">
        <v>303</v>
      </c>
      <c r="Z431" s="11" t="s">
        <v>1229</v>
      </c>
      <c r="AA431" s="13">
        <v>45705</v>
      </c>
      <c r="AB431" s="13">
        <v>45702</v>
      </c>
      <c r="AD431" s="16"/>
      <c r="AE431" s="11">
        <v>83435.5</v>
      </c>
      <c r="AF431" s="11">
        <v>-83435.5</v>
      </c>
      <c r="AG431" s="14" t="s">
        <v>303</v>
      </c>
      <c r="AH431" s="6" t="str">
        <f>IF(Z431="","",IF(K431="","Please Provide Category",IF(ISNA(VLOOKUP(K431,'Spend Category '!$B$1:$B$134,1,0))=TRUE,"Provided Category is Incorrect","OK")))</f>
        <v>OK</v>
      </c>
    </row>
    <row r="432" spans="1:34" x14ac:dyDescent="0.35">
      <c r="A432" s="5" t="str">
        <f t="shared" si="6"/>
        <v>BRAZIL MANUAL INPUT</v>
      </c>
      <c r="B432" s="11" t="s">
        <v>526</v>
      </c>
      <c r="C432" s="14" t="s">
        <v>322</v>
      </c>
      <c r="D432" s="10" t="s">
        <v>528</v>
      </c>
      <c r="E432" s="10" t="s">
        <v>299</v>
      </c>
      <c r="F432" s="10" t="s">
        <v>33</v>
      </c>
      <c r="G432" s="14">
        <v>1000010182</v>
      </c>
      <c r="H432" s="14" t="s">
        <v>250</v>
      </c>
      <c r="J432" s="12"/>
      <c r="K432" s="11" t="s">
        <v>72</v>
      </c>
      <c r="M432" s="11" t="s">
        <v>72</v>
      </c>
      <c r="N432" s="11" t="s">
        <v>72</v>
      </c>
      <c r="R432" s="11" t="s">
        <v>526</v>
      </c>
      <c r="S432" s="11" t="s">
        <v>322</v>
      </c>
      <c r="T432" s="14" t="s">
        <v>438</v>
      </c>
      <c r="U432" s="16">
        <v>45650</v>
      </c>
      <c r="W432" s="17">
        <v>-1842.92</v>
      </c>
      <c r="X432" s="17">
        <v>-1842.92</v>
      </c>
      <c r="Y432" s="11" t="s">
        <v>303</v>
      </c>
      <c r="Z432" s="11" t="s">
        <v>1230</v>
      </c>
      <c r="AA432" s="13">
        <v>45705</v>
      </c>
      <c r="AB432" s="13">
        <v>45705</v>
      </c>
      <c r="AD432" s="16"/>
      <c r="AE432" s="11">
        <v>1842.92</v>
      </c>
      <c r="AF432" s="11">
        <v>-1842.92</v>
      </c>
      <c r="AG432" s="14" t="s">
        <v>303</v>
      </c>
      <c r="AH432" s="6" t="str">
        <f>IF(Z432="","",IF(K432="","Please Provide Category",IF(ISNA(VLOOKUP(K432,'Spend Category '!$B$1:$B$134,1,0))=TRUE,"Provided Category is Incorrect","OK")))</f>
        <v>OK</v>
      </c>
    </row>
    <row r="433" spans="1:34" x14ac:dyDescent="0.35">
      <c r="A433" s="5" t="str">
        <f t="shared" si="6"/>
        <v>BRAZIL MANUAL INPUT</v>
      </c>
      <c r="B433" s="11" t="s">
        <v>526</v>
      </c>
      <c r="C433" s="14" t="s">
        <v>322</v>
      </c>
      <c r="D433" s="10" t="s">
        <v>528</v>
      </c>
      <c r="E433" s="10" t="s">
        <v>299</v>
      </c>
      <c r="F433" s="10" t="s">
        <v>33</v>
      </c>
      <c r="G433" s="14">
        <v>1000011372</v>
      </c>
      <c r="H433" s="14" t="s">
        <v>196</v>
      </c>
      <c r="J433" s="12"/>
      <c r="K433" s="11" t="s">
        <v>39</v>
      </c>
      <c r="M433" s="11" t="s">
        <v>39</v>
      </c>
      <c r="N433" s="11" t="s">
        <v>39</v>
      </c>
      <c r="R433" s="11" t="s">
        <v>526</v>
      </c>
      <c r="S433" s="11" t="s">
        <v>322</v>
      </c>
      <c r="T433" s="14" t="s">
        <v>745</v>
      </c>
      <c r="U433" s="16">
        <v>45665</v>
      </c>
      <c r="W433" s="17">
        <v>-1053.44</v>
      </c>
      <c r="X433" s="17">
        <v>-1053.44</v>
      </c>
      <c r="Y433" s="11" t="s">
        <v>303</v>
      </c>
      <c r="Z433" s="11" t="s">
        <v>1231</v>
      </c>
      <c r="AA433" s="13">
        <v>45705</v>
      </c>
      <c r="AB433" s="13">
        <v>45701</v>
      </c>
      <c r="AD433" s="16"/>
      <c r="AE433" s="11">
        <v>1053.44</v>
      </c>
      <c r="AF433" s="11">
        <v>-1053.44</v>
      </c>
      <c r="AG433" s="14" t="s">
        <v>303</v>
      </c>
      <c r="AH433" s="6" t="str">
        <f>IF(Z433="","",IF(K433="","Please Provide Category",IF(ISNA(VLOOKUP(K433,'Spend Category '!$B$1:$B$134,1,0))=TRUE,"Provided Category is Incorrect","OK")))</f>
        <v>OK</v>
      </c>
    </row>
    <row r="434" spans="1:34" x14ac:dyDescent="0.35">
      <c r="A434" s="5" t="str">
        <f t="shared" si="6"/>
        <v>BRAZIL MANUAL INPUT</v>
      </c>
      <c r="B434" s="11" t="s">
        <v>525</v>
      </c>
      <c r="C434" s="14" t="s">
        <v>34</v>
      </c>
      <c r="D434" s="10" t="s">
        <v>527</v>
      </c>
      <c r="E434" s="10" t="s">
        <v>299</v>
      </c>
      <c r="F434" s="10" t="s">
        <v>33</v>
      </c>
      <c r="G434" s="14">
        <v>1000011896</v>
      </c>
      <c r="H434" s="14" t="s">
        <v>554</v>
      </c>
      <c r="J434" s="12"/>
      <c r="K434" s="11" t="s">
        <v>147</v>
      </c>
      <c r="M434" s="11" t="s">
        <v>147</v>
      </c>
      <c r="N434" s="11" t="s">
        <v>147</v>
      </c>
      <c r="R434" s="11" t="s">
        <v>525</v>
      </c>
      <c r="S434" s="11" t="s">
        <v>34</v>
      </c>
      <c r="T434" s="14" t="s">
        <v>746</v>
      </c>
      <c r="U434" s="16">
        <v>45602</v>
      </c>
      <c r="W434" s="17">
        <v>-7794</v>
      </c>
      <c r="X434" s="17">
        <v>-7794</v>
      </c>
      <c r="Y434" s="11" t="s">
        <v>303</v>
      </c>
      <c r="Z434" s="11" t="s">
        <v>1232</v>
      </c>
      <c r="AA434" s="13">
        <v>45705</v>
      </c>
      <c r="AB434" s="13">
        <v>45701</v>
      </c>
      <c r="AD434" s="16">
        <v>45708</v>
      </c>
      <c r="AE434" s="11">
        <v>7794</v>
      </c>
      <c r="AF434" s="11">
        <v>-7794</v>
      </c>
      <c r="AG434" s="14" t="s">
        <v>303</v>
      </c>
      <c r="AH434" s="6" t="str">
        <f>IF(Z434="","",IF(K434="","Please Provide Category",IF(ISNA(VLOOKUP(K434,'Spend Category '!$B$1:$B$134,1,0))=TRUE,"Provided Category is Incorrect","OK")))</f>
        <v>OK</v>
      </c>
    </row>
    <row r="435" spans="1:34" x14ac:dyDescent="0.35">
      <c r="A435" s="5" t="str">
        <f t="shared" si="6"/>
        <v>BRAZIL MANUAL INPUT</v>
      </c>
      <c r="B435" s="11" t="s">
        <v>525</v>
      </c>
      <c r="C435" s="14" t="s">
        <v>34</v>
      </c>
      <c r="D435" s="10" t="s">
        <v>527</v>
      </c>
      <c r="E435" s="10" t="s">
        <v>299</v>
      </c>
      <c r="F435" s="10" t="s">
        <v>33</v>
      </c>
      <c r="G435" s="14">
        <v>1000011310</v>
      </c>
      <c r="H435" s="14" t="s">
        <v>312</v>
      </c>
      <c r="J435" s="12"/>
      <c r="K435" s="11" t="s">
        <v>74</v>
      </c>
      <c r="M435" s="11" t="s">
        <v>74</v>
      </c>
      <c r="N435" s="11" t="s">
        <v>74</v>
      </c>
      <c r="R435" s="11" t="s">
        <v>525</v>
      </c>
      <c r="S435" s="11" t="s">
        <v>34</v>
      </c>
      <c r="T435" s="14" t="s">
        <v>747</v>
      </c>
      <c r="U435" s="16">
        <v>45650</v>
      </c>
      <c r="W435" s="17">
        <v>-892.71</v>
      </c>
      <c r="X435" s="17">
        <v>-892.71</v>
      </c>
      <c r="Y435" s="11" t="s">
        <v>303</v>
      </c>
      <c r="Z435" s="11" t="s">
        <v>1233</v>
      </c>
      <c r="AA435" s="13">
        <v>45705</v>
      </c>
      <c r="AB435" s="13">
        <v>45705</v>
      </c>
      <c r="AD435" s="16"/>
      <c r="AE435" s="11">
        <v>892.71</v>
      </c>
      <c r="AF435" s="11">
        <v>-892.71</v>
      </c>
      <c r="AG435" s="14" t="s">
        <v>303</v>
      </c>
      <c r="AH435" s="6" t="str">
        <f>IF(Z435="","",IF(K435="","Please Provide Category",IF(ISNA(VLOOKUP(K435,'Spend Category '!$B$1:$B$134,1,0))=TRUE,"Provided Category is Incorrect","OK")))</f>
        <v>OK</v>
      </c>
    </row>
    <row r="436" spans="1:34" x14ac:dyDescent="0.35">
      <c r="A436" s="5" t="str">
        <f t="shared" si="6"/>
        <v>BRAZIL MANUAL INPUT</v>
      </c>
      <c r="B436" s="11" t="s">
        <v>525</v>
      </c>
      <c r="C436" s="14" t="s">
        <v>34</v>
      </c>
      <c r="D436" s="10" t="s">
        <v>527</v>
      </c>
      <c r="E436" s="10" t="s">
        <v>299</v>
      </c>
      <c r="F436" s="10" t="s">
        <v>33</v>
      </c>
      <c r="G436" s="14">
        <v>1000010877</v>
      </c>
      <c r="H436" s="14" t="s">
        <v>231</v>
      </c>
      <c r="J436" s="12"/>
      <c r="K436" s="11" t="s">
        <v>147</v>
      </c>
      <c r="M436" s="11" t="s">
        <v>147</v>
      </c>
      <c r="N436" s="11" t="s">
        <v>147</v>
      </c>
      <c r="R436" s="11" t="s">
        <v>525</v>
      </c>
      <c r="S436" s="11" t="s">
        <v>34</v>
      </c>
      <c r="T436" s="14" t="s">
        <v>748</v>
      </c>
      <c r="U436" s="16">
        <v>45659</v>
      </c>
      <c r="W436" s="17">
        <v>-210427.51999999999</v>
      </c>
      <c r="X436" s="17">
        <v>-210427.51999999999</v>
      </c>
      <c r="Y436" s="11" t="s">
        <v>303</v>
      </c>
      <c r="Z436" s="11" t="s">
        <v>1234</v>
      </c>
      <c r="AA436" s="13">
        <v>45705</v>
      </c>
      <c r="AB436" s="13">
        <v>45699</v>
      </c>
      <c r="AD436" s="16"/>
      <c r="AE436" s="11">
        <v>210427.51999999999</v>
      </c>
      <c r="AF436" s="11">
        <v>-210427.51999999999</v>
      </c>
      <c r="AG436" s="14" t="s">
        <v>303</v>
      </c>
      <c r="AH436" s="6" t="str">
        <f>IF(Z436="","",IF(K436="","Please Provide Category",IF(ISNA(VLOOKUP(K436,'Spend Category '!$B$1:$B$134,1,0))=TRUE,"Provided Category is Incorrect","OK")))</f>
        <v>OK</v>
      </c>
    </row>
    <row r="437" spans="1:34" x14ac:dyDescent="0.35">
      <c r="A437" s="5" t="str">
        <f t="shared" si="6"/>
        <v>BRAZIL MANUAL INPUT</v>
      </c>
      <c r="B437" s="11" t="s">
        <v>525</v>
      </c>
      <c r="C437" s="14" t="s">
        <v>34</v>
      </c>
      <c r="D437" s="10" t="s">
        <v>527</v>
      </c>
      <c r="E437" s="10" t="s">
        <v>299</v>
      </c>
      <c r="F437" s="10" t="s">
        <v>33</v>
      </c>
      <c r="G437" s="14">
        <v>1000011581</v>
      </c>
      <c r="H437" s="14" t="s">
        <v>263</v>
      </c>
      <c r="J437" s="12"/>
      <c r="K437" s="11" t="s">
        <v>103</v>
      </c>
      <c r="M437" s="11" t="s">
        <v>103</v>
      </c>
      <c r="N437" s="11" t="s">
        <v>103</v>
      </c>
      <c r="R437" s="11" t="s">
        <v>525</v>
      </c>
      <c r="S437" s="11" t="s">
        <v>34</v>
      </c>
      <c r="T437" s="14" t="s">
        <v>422</v>
      </c>
      <c r="U437" s="16">
        <v>45587</v>
      </c>
      <c r="W437" s="17">
        <v>-1741.5</v>
      </c>
      <c r="X437" s="17">
        <v>-1741.5</v>
      </c>
      <c r="Y437" s="11" t="s">
        <v>303</v>
      </c>
      <c r="Z437" s="11" t="s">
        <v>1235</v>
      </c>
      <c r="AA437" s="13">
        <v>45705</v>
      </c>
      <c r="AB437" s="13">
        <v>45705</v>
      </c>
      <c r="AD437" s="16"/>
      <c r="AE437" s="11">
        <v>2025</v>
      </c>
      <c r="AF437" s="11">
        <v>-1741.5</v>
      </c>
      <c r="AG437" s="14" t="s">
        <v>303</v>
      </c>
      <c r="AH437" s="6" t="str">
        <f>IF(Z437="","",IF(K437="","Please Provide Category",IF(ISNA(VLOOKUP(K437,'Spend Category '!$B$1:$B$134,1,0))=TRUE,"Provided Category is Incorrect","OK")))</f>
        <v>OK</v>
      </c>
    </row>
    <row r="438" spans="1:34" x14ac:dyDescent="0.35">
      <c r="A438" s="5" t="str">
        <f t="shared" si="6"/>
        <v>BRAZIL MANUAL INPUT</v>
      </c>
      <c r="B438" s="11" t="s">
        <v>526</v>
      </c>
      <c r="C438" s="14" t="s">
        <v>322</v>
      </c>
      <c r="D438" s="10" t="s">
        <v>528</v>
      </c>
      <c r="E438" s="10" t="s">
        <v>299</v>
      </c>
      <c r="F438" s="10" t="s">
        <v>33</v>
      </c>
      <c r="G438" s="14">
        <v>1000006060</v>
      </c>
      <c r="H438" s="14" t="s">
        <v>324</v>
      </c>
      <c r="J438" s="12"/>
      <c r="K438" s="11" t="s">
        <v>143</v>
      </c>
      <c r="M438" s="11" t="s">
        <v>143</v>
      </c>
      <c r="N438" s="11" t="s">
        <v>143</v>
      </c>
      <c r="R438" s="11" t="s">
        <v>526</v>
      </c>
      <c r="S438" s="11" t="s">
        <v>322</v>
      </c>
      <c r="T438" s="14" t="s">
        <v>749</v>
      </c>
      <c r="U438" s="16">
        <v>45653</v>
      </c>
      <c r="W438" s="17">
        <v>-7916.4</v>
      </c>
      <c r="X438" s="17">
        <v>-7916.4</v>
      </c>
      <c r="Y438" s="11" t="s">
        <v>303</v>
      </c>
      <c r="Z438" s="11" t="s">
        <v>1236</v>
      </c>
      <c r="AA438" s="13">
        <v>45705</v>
      </c>
      <c r="AB438" s="13">
        <v>45705</v>
      </c>
      <c r="AD438" s="16"/>
      <c r="AE438" s="11">
        <v>7916.4</v>
      </c>
      <c r="AF438" s="11">
        <v>-7916.4</v>
      </c>
      <c r="AG438" s="14" t="s">
        <v>303</v>
      </c>
      <c r="AH438" s="6" t="str">
        <f>IF(Z438="","",IF(K438="","Please Provide Category",IF(ISNA(VLOOKUP(K438,'Spend Category '!$B$1:$B$134,1,0))=TRUE,"Provided Category is Incorrect","OK")))</f>
        <v>OK</v>
      </c>
    </row>
    <row r="439" spans="1:34" x14ac:dyDescent="0.35">
      <c r="A439" s="5" t="str">
        <f t="shared" si="6"/>
        <v>BRAZIL MANUAL INPUT</v>
      </c>
      <c r="B439" s="11" t="s">
        <v>526</v>
      </c>
      <c r="C439" s="14" t="s">
        <v>322</v>
      </c>
      <c r="D439" s="10" t="s">
        <v>528</v>
      </c>
      <c r="E439" s="10" t="s">
        <v>299</v>
      </c>
      <c r="F439" s="10" t="s">
        <v>33</v>
      </c>
      <c r="G439" s="14">
        <v>1000006060</v>
      </c>
      <c r="H439" s="14" t="s">
        <v>324</v>
      </c>
      <c r="J439" s="12"/>
      <c r="K439" s="11" t="s">
        <v>143</v>
      </c>
      <c r="M439" s="11" t="s">
        <v>143</v>
      </c>
      <c r="N439" s="11" t="s">
        <v>143</v>
      </c>
      <c r="R439" s="11" t="s">
        <v>526</v>
      </c>
      <c r="S439" s="11" t="s">
        <v>322</v>
      </c>
      <c r="T439" s="14" t="s">
        <v>749</v>
      </c>
      <c r="U439" s="16">
        <v>45653</v>
      </c>
      <c r="W439" s="17">
        <v>-791.23</v>
      </c>
      <c r="X439" s="17">
        <v>-791.23</v>
      </c>
      <c r="Y439" s="11" t="s">
        <v>303</v>
      </c>
      <c r="Z439" s="11" t="s">
        <v>1237</v>
      </c>
      <c r="AA439" s="13">
        <v>45705</v>
      </c>
      <c r="AB439" s="13">
        <v>45705</v>
      </c>
      <c r="AD439" s="16"/>
      <c r="AE439" s="11">
        <v>791.23</v>
      </c>
      <c r="AF439" s="11">
        <v>-791.23</v>
      </c>
      <c r="AG439" s="14" t="s">
        <v>303</v>
      </c>
      <c r="AH439" s="6" t="str">
        <f>IF(Z439="","",IF(K439="","Please Provide Category",IF(ISNA(VLOOKUP(K439,'Spend Category '!$B$1:$B$134,1,0))=TRUE,"Provided Category is Incorrect","OK")))</f>
        <v>OK</v>
      </c>
    </row>
    <row r="440" spans="1:34" x14ac:dyDescent="0.35">
      <c r="A440" s="5" t="str">
        <f t="shared" si="6"/>
        <v>BRAZIL MANUAL INPUT</v>
      </c>
      <c r="B440" s="11" t="s">
        <v>525</v>
      </c>
      <c r="C440" s="14" t="s">
        <v>34</v>
      </c>
      <c r="D440" s="10" t="s">
        <v>527</v>
      </c>
      <c r="E440" s="10" t="s">
        <v>299</v>
      </c>
      <c r="F440" s="10" t="s">
        <v>33</v>
      </c>
      <c r="G440" s="14">
        <v>1000010877</v>
      </c>
      <c r="H440" s="14" t="s">
        <v>231</v>
      </c>
      <c r="J440" s="12"/>
      <c r="K440" s="11" t="s">
        <v>147</v>
      </c>
      <c r="M440" s="11" t="s">
        <v>147</v>
      </c>
      <c r="N440" s="11" t="s">
        <v>147</v>
      </c>
      <c r="R440" s="11" t="s">
        <v>525</v>
      </c>
      <c r="S440" s="11" t="s">
        <v>34</v>
      </c>
      <c r="T440" s="14" t="s">
        <v>750</v>
      </c>
      <c r="U440" s="16">
        <v>45681</v>
      </c>
      <c r="W440" s="17">
        <v>-215985.36</v>
      </c>
      <c r="X440" s="17">
        <v>-215985.36</v>
      </c>
      <c r="Y440" s="11" t="s">
        <v>303</v>
      </c>
      <c r="Z440" s="11" t="s">
        <v>1238</v>
      </c>
      <c r="AA440" s="13">
        <v>45705</v>
      </c>
      <c r="AB440" s="13">
        <v>45684</v>
      </c>
      <c r="AD440" s="16"/>
      <c r="AE440" s="11">
        <v>215985.36</v>
      </c>
      <c r="AF440" s="11">
        <v>-215985.36</v>
      </c>
      <c r="AG440" s="14" t="s">
        <v>303</v>
      </c>
      <c r="AH440" s="6" t="str">
        <f>IF(Z440="","",IF(K440="","Please Provide Category",IF(ISNA(VLOOKUP(K440,'Spend Category '!$B$1:$B$134,1,0))=TRUE,"Provided Category is Incorrect","OK")))</f>
        <v>OK</v>
      </c>
    </row>
    <row r="441" spans="1:34" x14ac:dyDescent="0.35">
      <c r="A441" s="5" t="str">
        <f t="shared" si="6"/>
        <v>BRAZIL MANUAL INPUT</v>
      </c>
      <c r="B441" s="11" t="s">
        <v>525</v>
      </c>
      <c r="C441" s="14" t="s">
        <v>34</v>
      </c>
      <c r="D441" s="10" t="s">
        <v>527</v>
      </c>
      <c r="E441" s="10" t="s">
        <v>299</v>
      </c>
      <c r="F441" s="10" t="s">
        <v>33</v>
      </c>
      <c r="G441" s="14">
        <v>1000000286</v>
      </c>
      <c r="H441" s="14" t="s">
        <v>406</v>
      </c>
      <c r="J441" s="12"/>
      <c r="K441" s="11" t="s">
        <v>41</v>
      </c>
      <c r="M441" s="11" t="s">
        <v>41</v>
      </c>
      <c r="N441" s="11" t="s">
        <v>41</v>
      </c>
      <c r="R441" s="11" t="s">
        <v>525</v>
      </c>
      <c r="S441" s="11" t="s">
        <v>34</v>
      </c>
      <c r="T441" s="14" t="s">
        <v>486</v>
      </c>
      <c r="U441" s="16">
        <v>45351</v>
      </c>
      <c r="W441" s="17">
        <v>-11332.57</v>
      </c>
      <c r="X441" s="17">
        <v>-11332.57</v>
      </c>
      <c r="Y441" s="11" t="s">
        <v>303</v>
      </c>
      <c r="Z441" s="11" t="s">
        <v>1239</v>
      </c>
      <c r="AA441" s="13">
        <v>45705</v>
      </c>
      <c r="AB441" s="13">
        <v>45705</v>
      </c>
      <c r="AD441" s="16">
        <v>45708</v>
      </c>
      <c r="AE441" s="11">
        <v>12075.2</v>
      </c>
      <c r="AF441" s="11">
        <v>-11332.57</v>
      </c>
      <c r="AG441" s="14" t="s">
        <v>303</v>
      </c>
      <c r="AH441" s="6" t="str">
        <f>IF(Z441="","",IF(K441="","Please Provide Category",IF(ISNA(VLOOKUP(K441,'Spend Category '!$B$1:$B$134,1,0))=TRUE,"Provided Category is Incorrect","OK")))</f>
        <v>OK</v>
      </c>
    </row>
    <row r="442" spans="1:34" x14ac:dyDescent="0.35">
      <c r="A442" s="5" t="str">
        <f t="shared" si="6"/>
        <v>BRAZIL MANUAL INPUT</v>
      </c>
      <c r="B442" s="11" t="s">
        <v>526</v>
      </c>
      <c r="C442" s="14" t="s">
        <v>322</v>
      </c>
      <c r="D442" s="10" t="s">
        <v>528</v>
      </c>
      <c r="E442" s="10" t="s">
        <v>299</v>
      </c>
      <c r="F442" s="10" t="s">
        <v>33</v>
      </c>
      <c r="G442" s="14">
        <v>1000010179</v>
      </c>
      <c r="H442" s="14" t="s">
        <v>336</v>
      </c>
      <c r="J442" s="12"/>
      <c r="K442" s="11" t="s">
        <v>43</v>
      </c>
      <c r="M442" s="11" t="s">
        <v>43</v>
      </c>
      <c r="N442" s="11" t="s">
        <v>43</v>
      </c>
      <c r="R442" s="11" t="s">
        <v>526</v>
      </c>
      <c r="S442" s="11" t="s">
        <v>322</v>
      </c>
      <c r="T442" s="14" t="s">
        <v>751</v>
      </c>
      <c r="U442" s="16">
        <v>45701</v>
      </c>
      <c r="W442" s="17">
        <v>-4815.51</v>
      </c>
      <c r="X442" s="17">
        <v>-4815.51</v>
      </c>
      <c r="Y442" s="11" t="s">
        <v>303</v>
      </c>
      <c r="Z442" s="11" t="s">
        <v>1240</v>
      </c>
      <c r="AA442" s="13">
        <v>45705</v>
      </c>
      <c r="AB442" s="13">
        <v>45705</v>
      </c>
      <c r="AD442" s="16"/>
      <c r="AE442" s="11">
        <v>4888.84</v>
      </c>
      <c r="AF442" s="11">
        <v>-4815.51</v>
      </c>
      <c r="AG442" s="14" t="s">
        <v>303</v>
      </c>
      <c r="AH442" s="6" t="str">
        <f>IF(Z442="","",IF(K442="","Please Provide Category",IF(ISNA(VLOOKUP(K442,'Spend Category '!$B$1:$B$134,1,0))=TRUE,"Provided Category is Incorrect","OK")))</f>
        <v>OK</v>
      </c>
    </row>
    <row r="443" spans="1:34" x14ac:dyDescent="0.35">
      <c r="A443" s="5" t="str">
        <f t="shared" si="6"/>
        <v>BRAZIL MANUAL INPUT</v>
      </c>
      <c r="B443" s="11" t="s">
        <v>525</v>
      </c>
      <c r="C443" s="14" t="s">
        <v>34</v>
      </c>
      <c r="D443" s="10" t="s">
        <v>527</v>
      </c>
      <c r="E443" s="10" t="s">
        <v>299</v>
      </c>
      <c r="F443" s="10" t="s">
        <v>33</v>
      </c>
      <c r="G443" s="14">
        <v>1000000433</v>
      </c>
      <c r="H443" s="14" t="s">
        <v>224</v>
      </c>
      <c r="J443" s="12"/>
      <c r="K443" s="11" t="s">
        <v>140</v>
      </c>
      <c r="M443" s="11" t="s">
        <v>140</v>
      </c>
      <c r="N443" s="11" t="s">
        <v>140</v>
      </c>
      <c r="R443" s="11" t="s">
        <v>525</v>
      </c>
      <c r="S443" s="11" t="s">
        <v>34</v>
      </c>
      <c r="T443" s="14" t="s">
        <v>752</v>
      </c>
      <c r="U443" s="16">
        <v>45698</v>
      </c>
      <c r="W443" s="17">
        <v>-386673.05</v>
      </c>
      <c r="X443" s="17">
        <v>-386673.05</v>
      </c>
      <c r="Y443" s="11" t="s">
        <v>303</v>
      </c>
      <c r="Z443" s="11" t="s">
        <v>1241</v>
      </c>
      <c r="AA443" s="13">
        <v>45705</v>
      </c>
      <c r="AB443" s="13">
        <v>45705</v>
      </c>
      <c r="AD443" s="16">
        <v>45716</v>
      </c>
      <c r="AE443" s="11">
        <v>386673.05</v>
      </c>
      <c r="AF443" s="11">
        <v>-386673.05</v>
      </c>
      <c r="AG443" s="14" t="s">
        <v>303</v>
      </c>
      <c r="AH443" s="6" t="str">
        <f>IF(Z443="","",IF(K443="","Please Provide Category",IF(ISNA(VLOOKUP(K443,'Spend Category '!$B$1:$B$134,1,0))=TRUE,"Provided Category is Incorrect","OK")))</f>
        <v>OK</v>
      </c>
    </row>
    <row r="444" spans="1:34" x14ac:dyDescent="0.35">
      <c r="A444" s="5" t="str">
        <f t="shared" si="6"/>
        <v>BRAZIL MANUAL INPUT</v>
      </c>
      <c r="B444" s="11" t="s">
        <v>525</v>
      </c>
      <c r="C444" s="14" t="s">
        <v>34</v>
      </c>
      <c r="D444" s="10" t="s">
        <v>527</v>
      </c>
      <c r="E444" s="10" t="s">
        <v>299</v>
      </c>
      <c r="F444" s="10" t="s">
        <v>33</v>
      </c>
      <c r="G444" s="14">
        <v>1000011581</v>
      </c>
      <c r="H444" s="14" t="s">
        <v>263</v>
      </c>
      <c r="J444" s="12"/>
      <c r="K444" s="11" t="s">
        <v>103</v>
      </c>
      <c r="M444" s="11" t="s">
        <v>103</v>
      </c>
      <c r="N444" s="11" t="s">
        <v>103</v>
      </c>
      <c r="R444" s="11" t="s">
        <v>525</v>
      </c>
      <c r="S444" s="11" t="s">
        <v>34</v>
      </c>
      <c r="T444" s="14" t="s">
        <v>753</v>
      </c>
      <c r="U444" s="16">
        <v>45624</v>
      </c>
      <c r="W444" s="17">
        <v>-29068</v>
      </c>
      <c r="X444" s="17">
        <v>-29068</v>
      </c>
      <c r="Y444" s="11" t="s">
        <v>303</v>
      </c>
      <c r="Z444" s="11" t="s">
        <v>1242</v>
      </c>
      <c r="AA444" s="13">
        <v>45705</v>
      </c>
      <c r="AB444" s="13">
        <v>45705</v>
      </c>
      <c r="AD444" s="16"/>
      <c r="AE444" s="11">
        <v>33800</v>
      </c>
      <c r="AF444" s="11">
        <v>-29068</v>
      </c>
      <c r="AG444" s="14" t="s">
        <v>303</v>
      </c>
      <c r="AH444" s="6" t="str">
        <f>IF(Z444="","",IF(K444="","Please Provide Category",IF(ISNA(VLOOKUP(K444,'Spend Category '!$B$1:$B$134,1,0))=TRUE,"Provided Category is Incorrect","OK")))</f>
        <v>OK</v>
      </c>
    </row>
    <row r="445" spans="1:34" x14ac:dyDescent="0.35">
      <c r="A445" s="5" t="str">
        <f t="shared" si="6"/>
        <v>BRAZIL MANUAL INPUT</v>
      </c>
      <c r="B445" s="11" t="s">
        <v>526</v>
      </c>
      <c r="C445" s="14" t="s">
        <v>322</v>
      </c>
      <c r="D445" s="10" t="s">
        <v>528</v>
      </c>
      <c r="E445" s="10" t="s">
        <v>299</v>
      </c>
      <c r="F445" s="10" t="s">
        <v>33</v>
      </c>
      <c r="G445" s="14">
        <v>1000011607</v>
      </c>
      <c r="H445" s="14" t="s">
        <v>313</v>
      </c>
      <c r="J445" s="12"/>
      <c r="K445" s="11" t="s">
        <v>146</v>
      </c>
      <c r="M445" s="11" t="s">
        <v>146</v>
      </c>
      <c r="N445" s="11" t="s">
        <v>146</v>
      </c>
      <c r="R445" s="11" t="s">
        <v>526</v>
      </c>
      <c r="S445" s="11" t="s">
        <v>322</v>
      </c>
      <c r="T445" s="14" t="s">
        <v>754</v>
      </c>
      <c r="U445" s="16">
        <v>45650</v>
      </c>
      <c r="W445" s="17">
        <v>-137.01</v>
      </c>
      <c r="X445" s="17">
        <v>-137.01</v>
      </c>
      <c r="Y445" s="11" t="s">
        <v>303</v>
      </c>
      <c r="Z445" s="11" t="s">
        <v>1243</v>
      </c>
      <c r="AA445" s="13">
        <v>45706</v>
      </c>
      <c r="AB445" s="13">
        <v>45705</v>
      </c>
      <c r="AD445" s="16"/>
      <c r="AE445" s="11">
        <v>137.01</v>
      </c>
      <c r="AF445" s="11">
        <v>-137.01</v>
      </c>
      <c r="AG445" s="14" t="s">
        <v>303</v>
      </c>
      <c r="AH445" s="6" t="str">
        <f>IF(Z445="","",IF(K445="","Please Provide Category",IF(ISNA(VLOOKUP(K445,'Spend Category '!$B$1:$B$134,1,0))=TRUE,"Provided Category is Incorrect","OK")))</f>
        <v>OK</v>
      </c>
    </row>
    <row r="446" spans="1:34" x14ac:dyDescent="0.35">
      <c r="A446" s="5" t="str">
        <f t="shared" si="6"/>
        <v>BRAZIL MANUAL INPUT</v>
      </c>
      <c r="B446" s="11" t="s">
        <v>525</v>
      </c>
      <c r="C446" s="14" t="s">
        <v>34</v>
      </c>
      <c r="D446" s="10" t="s">
        <v>527</v>
      </c>
      <c r="E446" s="10" t="s">
        <v>299</v>
      </c>
      <c r="F446" s="10" t="s">
        <v>33</v>
      </c>
      <c r="G446" s="14">
        <v>1000011607</v>
      </c>
      <c r="H446" s="14" t="s">
        <v>313</v>
      </c>
      <c r="J446" s="12"/>
      <c r="K446" s="11" t="s">
        <v>146</v>
      </c>
      <c r="M446" s="11" t="s">
        <v>146</v>
      </c>
      <c r="N446" s="11" t="s">
        <v>146</v>
      </c>
      <c r="R446" s="11" t="s">
        <v>525</v>
      </c>
      <c r="S446" s="11" t="s">
        <v>34</v>
      </c>
      <c r="T446" s="14" t="s">
        <v>755</v>
      </c>
      <c r="U446" s="16">
        <v>45653</v>
      </c>
      <c r="W446" s="17">
        <v>-1233.1300000000001</v>
      </c>
      <c r="X446" s="17">
        <v>-1233.1300000000001</v>
      </c>
      <c r="Y446" s="11" t="s">
        <v>303</v>
      </c>
      <c r="Z446" s="11" t="s">
        <v>1244</v>
      </c>
      <c r="AA446" s="13">
        <v>45706</v>
      </c>
      <c r="AB446" s="13">
        <v>45702</v>
      </c>
      <c r="AD446" s="16"/>
      <c r="AE446" s="11">
        <v>1233.1300000000001</v>
      </c>
      <c r="AF446" s="11">
        <v>-1233.1300000000001</v>
      </c>
      <c r="AG446" s="14" t="s">
        <v>303</v>
      </c>
      <c r="AH446" s="6" t="str">
        <f>IF(Z446="","",IF(K446="","Please Provide Category",IF(ISNA(VLOOKUP(K446,'Spend Category '!$B$1:$B$134,1,0))=TRUE,"Provided Category is Incorrect","OK")))</f>
        <v>OK</v>
      </c>
    </row>
    <row r="447" spans="1:34" x14ac:dyDescent="0.35">
      <c r="A447" s="5" t="str">
        <f t="shared" si="6"/>
        <v>BRAZIL MANUAL INPUT</v>
      </c>
      <c r="B447" s="11" t="s">
        <v>525</v>
      </c>
      <c r="C447" s="14" t="s">
        <v>34</v>
      </c>
      <c r="D447" s="10" t="s">
        <v>527</v>
      </c>
      <c r="E447" s="10" t="s">
        <v>299</v>
      </c>
      <c r="F447" s="10" t="s">
        <v>33</v>
      </c>
      <c r="G447" s="14">
        <v>1000011310</v>
      </c>
      <c r="H447" s="14" t="s">
        <v>312</v>
      </c>
      <c r="J447" s="12"/>
      <c r="K447" s="11" t="s">
        <v>74</v>
      </c>
      <c r="M447" s="11" t="s">
        <v>74</v>
      </c>
      <c r="N447" s="11" t="s">
        <v>74</v>
      </c>
      <c r="R447" s="11" t="s">
        <v>525</v>
      </c>
      <c r="S447" s="11" t="s">
        <v>34</v>
      </c>
      <c r="T447" s="14" t="s">
        <v>432</v>
      </c>
      <c r="U447" s="16">
        <v>45650</v>
      </c>
      <c r="W447" s="17">
        <v>-613.65</v>
      </c>
      <c r="X447" s="17">
        <v>-613.65</v>
      </c>
      <c r="Y447" s="11" t="s">
        <v>303</v>
      </c>
      <c r="Z447" s="11" t="s">
        <v>1245</v>
      </c>
      <c r="AA447" s="13">
        <v>45706</v>
      </c>
      <c r="AB447" s="13">
        <v>45705</v>
      </c>
      <c r="AD447" s="16"/>
      <c r="AE447" s="11">
        <v>613.65</v>
      </c>
      <c r="AF447" s="11">
        <v>-613.65</v>
      </c>
      <c r="AG447" s="14" t="s">
        <v>303</v>
      </c>
      <c r="AH447" s="6" t="str">
        <f>IF(Z447="","",IF(K447="","Please Provide Category",IF(ISNA(VLOOKUP(K447,'Spend Category '!$B$1:$B$134,1,0))=TRUE,"Provided Category is Incorrect","OK")))</f>
        <v>OK</v>
      </c>
    </row>
    <row r="448" spans="1:34" x14ac:dyDescent="0.35">
      <c r="A448" s="5" t="str">
        <f t="shared" si="6"/>
        <v>BRAZIL MANUAL INPUT</v>
      </c>
      <c r="B448" s="11" t="s">
        <v>525</v>
      </c>
      <c r="C448" s="14" t="s">
        <v>34</v>
      </c>
      <c r="D448" s="10" t="s">
        <v>527</v>
      </c>
      <c r="E448" s="10" t="s">
        <v>299</v>
      </c>
      <c r="F448" s="10" t="s">
        <v>33</v>
      </c>
      <c r="G448" s="14">
        <v>1000011897</v>
      </c>
      <c r="H448" s="14" t="s">
        <v>364</v>
      </c>
      <c r="J448" s="12"/>
      <c r="K448" s="11" t="s">
        <v>38</v>
      </c>
      <c r="M448" s="11" t="s">
        <v>38</v>
      </c>
      <c r="N448" s="11" t="s">
        <v>38</v>
      </c>
      <c r="R448" s="11" t="s">
        <v>525</v>
      </c>
      <c r="S448" s="11" t="s">
        <v>34</v>
      </c>
      <c r="T448" s="14" t="s">
        <v>390</v>
      </c>
      <c r="U448" s="16">
        <v>45597</v>
      </c>
      <c r="W448" s="17">
        <v>-19700</v>
      </c>
      <c r="X448" s="17">
        <v>-19700</v>
      </c>
      <c r="Y448" s="11" t="s">
        <v>303</v>
      </c>
      <c r="Z448" s="11" t="s">
        <v>1246</v>
      </c>
      <c r="AA448" s="13">
        <v>45706</v>
      </c>
      <c r="AB448" s="13">
        <v>45705</v>
      </c>
      <c r="AD448" s="16"/>
      <c r="AE448" s="11">
        <v>20000</v>
      </c>
      <c r="AF448" s="11">
        <v>-19700</v>
      </c>
      <c r="AG448" s="14" t="s">
        <v>303</v>
      </c>
      <c r="AH448" s="6" t="str">
        <f>IF(Z448="","",IF(K448="","Please Provide Category",IF(ISNA(VLOOKUP(K448,'Spend Category '!$B$1:$B$134,1,0))=TRUE,"Provided Category is Incorrect","OK")))</f>
        <v>OK</v>
      </c>
    </row>
    <row r="449" spans="1:34" x14ac:dyDescent="0.35">
      <c r="A449" s="5" t="str">
        <f t="shared" si="6"/>
        <v>BRAZIL MANUAL INPUT</v>
      </c>
      <c r="B449" s="11" t="s">
        <v>525</v>
      </c>
      <c r="C449" s="14" t="s">
        <v>34</v>
      </c>
      <c r="D449" s="10" t="s">
        <v>527</v>
      </c>
      <c r="E449" s="10" t="s">
        <v>299</v>
      </c>
      <c r="F449" s="10" t="s">
        <v>33</v>
      </c>
      <c r="G449" s="14">
        <v>1000011897</v>
      </c>
      <c r="H449" s="14" t="s">
        <v>364</v>
      </c>
      <c r="J449" s="12"/>
      <c r="K449" s="11" t="s">
        <v>38</v>
      </c>
      <c r="M449" s="11" t="s">
        <v>38</v>
      </c>
      <c r="N449" s="11" t="s">
        <v>38</v>
      </c>
      <c r="R449" s="11" t="s">
        <v>525</v>
      </c>
      <c r="S449" s="11" t="s">
        <v>34</v>
      </c>
      <c r="T449" s="14" t="s">
        <v>756</v>
      </c>
      <c r="U449" s="16">
        <v>45597</v>
      </c>
      <c r="W449" s="17">
        <v>-19700</v>
      </c>
      <c r="X449" s="17">
        <v>-19700</v>
      </c>
      <c r="Y449" s="11" t="s">
        <v>303</v>
      </c>
      <c r="Z449" s="11" t="s">
        <v>1247</v>
      </c>
      <c r="AA449" s="13">
        <v>45706</v>
      </c>
      <c r="AB449" s="13">
        <v>45705</v>
      </c>
      <c r="AD449" s="16"/>
      <c r="AE449" s="11">
        <v>20000</v>
      </c>
      <c r="AF449" s="11">
        <v>-19700</v>
      </c>
      <c r="AG449" s="14" t="s">
        <v>303</v>
      </c>
      <c r="AH449" s="6" t="str">
        <f>IF(Z449="","",IF(K449="","Please Provide Category",IF(ISNA(VLOOKUP(K449,'Spend Category '!$B$1:$B$134,1,0))=TRUE,"Provided Category is Incorrect","OK")))</f>
        <v>OK</v>
      </c>
    </row>
    <row r="450" spans="1:34" x14ac:dyDescent="0.35">
      <c r="A450" s="5" t="str">
        <f t="shared" si="6"/>
        <v>BRAZIL MANUAL INPUT</v>
      </c>
      <c r="B450" s="11" t="s">
        <v>525</v>
      </c>
      <c r="C450" s="14" t="s">
        <v>34</v>
      </c>
      <c r="D450" s="10" t="s">
        <v>527</v>
      </c>
      <c r="E450" s="10" t="s">
        <v>299</v>
      </c>
      <c r="F450" s="10" t="s">
        <v>33</v>
      </c>
      <c r="G450" s="14">
        <v>1000000433</v>
      </c>
      <c r="H450" s="14" t="s">
        <v>224</v>
      </c>
      <c r="J450" s="12"/>
      <c r="K450" s="11" t="s">
        <v>140</v>
      </c>
      <c r="M450" s="11" t="s">
        <v>140</v>
      </c>
      <c r="N450" s="11" t="s">
        <v>140</v>
      </c>
      <c r="R450" s="11" t="s">
        <v>525</v>
      </c>
      <c r="S450" s="11" t="s">
        <v>34</v>
      </c>
      <c r="T450" s="14" t="s">
        <v>757</v>
      </c>
      <c r="U450" s="16">
        <v>45698</v>
      </c>
      <c r="W450" s="17">
        <v>-65810.850000000006</v>
      </c>
      <c r="X450" s="17">
        <v>-65810.850000000006</v>
      </c>
      <c r="Y450" s="11" t="s">
        <v>303</v>
      </c>
      <c r="Z450" s="11" t="s">
        <v>1248</v>
      </c>
      <c r="AA450" s="13">
        <v>45706</v>
      </c>
      <c r="AB450" s="13">
        <v>45705</v>
      </c>
      <c r="AD450" s="16">
        <v>45716</v>
      </c>
      <c r="AE450" s="11">
        <v>70123.44</v>
      </c>
      <c r="AF450" s="11">
        <v>-65810.850000000006</v>
      </c>
      <c r="AG450" s="14" t="s">
        <v>303</v>
      </c>
      <c r="AH450" s="6" t="str">
        <f>IF(Z450="","",IF(K450="","Please Provide Category",IF(ISNA(VLOOKUP(K450,'Spend Category '!$B$1:$B$134,1,0))=TRUE,"Provided Category is Incorrect","OK")))</f>
        <v>OK</v>
      </c>
    </row>
    <row r="451" spans="1:34" x14ac:dyDescent="0.35">
      <c r="A451" s="5" t="str">
        <f t="shared" ref="A451:A514" si="7">IF(Z451="","","BRAZIL MANUAL INPUT")</f>
        <v>BRAZIL MANUAL INPUT</v>
      </c>
      <c r="B451" s="11" t="s">
        <v>525</v>
      </c>
      <c r="C451" s="14" t="s">
        <v>34</v>
      </c>
      <c r="D451" s="10" t="s">
        <v>527</v>
      </c>
      <c r="E451" s="10" t="s">
        <v>299</v>
      </c>
      <c r="F451" s="10" t="s">
        <v>33</v>
      </c>
      <c r="G451" s="14">
        <v>1000010555</v>
      </c>
      <c r="H451" s="14" t="s">
        <v>222</v>
      </c>
      <c r="J451" s="12"/>
      <c r="K451" s="11" t="s">
        <v>266</v>
      </c>
      <c r="M451" s="11" t="s">
        <v>266</v>
      </c>
      <c r="N451" s="11" t="s">
        <v>266</v>
      </c>
      <c r="R451" s="11" t="s">
        <v>525</v>
      </c>
      <c r="S451" s="11" t="s">
        <v>34</v>
      </c>
      <c r="T451" s="14" t="s">
        <v>758</v>
      </c>
      <c r="U451" s="16">
        <v>45702</v>
      </c>
      <c r="W451" s="17">
        <v>-2500</v>
      </c>
      <c r="X451" s="17">
        <v>-2500</v>
      </c>
      <c r="Y451" s="11" t="s">
        <v>303</v>
      </c>
      <c r="Z451" s="11" t="s">
        <v>1249</v>
      </c>
      <c r="AA451" s="13">
        <v>45706</v>
      </c>
      <c r="AB451" s="13">
        <v>45706</v>
      </c>
      <c r="AD451" s="16"/>
      <c r="AE451" s="11">
        <v>2500</v>
      </c>
      <c r="AF451" s="11">
        <v>-2500</v>
      </c>
      <c r="AG451" s="14" t="s">
        <v>303</v>
      </c>
      <c r="AH451" s="6" t="str">
        <f>IF(Z451="","",IF(K451="","Please Provide Category",IF(ISNA(VLOOKUP(K451,'Spend Category '!$B$1:$B$134,1,0))=TRUE,"Provided Category is Incorrect","OK")))</f>
        <v>Provided Category is Incorrect</v>
      </c>
    </row>
    <row r="452" spans="1:34" x14ac:dyDescent="0.35">
      <c r="A452" s="5" t="str">
        <f t="shared" si="7"/>
        <v>BRAZIL MANUAL INPUT</v>
      </c>
      <c r="B452" s="11" t="s">
        <v>525</v>
      </c>
      <c r="C452" s="14" t="s">
        <v>34</v>
      </c>
      <c r="D452" s="10" t="s">
        <v>527</v>
      </c>
      <c r="E452" s="10" t="s">
        <v>299</v>
      </c>
      <c r="F452" s="10" t="s">
        <v>33</v>
      </c>
      <c r="G452" s="14">
        <v>1000003215</v>
      </c>
      <c r="H452" s="14" t="s">
        <v>540</v>
      </c>
      <c r="J452" s="12"/>
      <c r="K452" s="11" t="s">
        <v>120</v>
      </c>
      <c r="M452" s="11" t="s">
        <v>120</v>
      </c>
      <c r="N452" s="11" t="s">
        <v>120</v>
      </c>
      <c r="R452" s="11" t="s">
        <v>525</v>
      </c>
      <c r="S452" s="11" t="s">
        <v>34</v>
      </c>
      <c r="T452" s="14" t="s">
        <v>626</v>
      </c>
      <c r="U452" s="16">
        <v>45670</v>
      </c>
      <c r="W452" s="17">
        <v>20178</v>
      </c>
      <c r="X452" s="17">
        <v>20178</v>
      </c>
      <c r="Y452" s="11" t="s">
        <v>303</v>
      </c>
      <c r="Z452" s="11" t="s">
        <v>1110</v>
      </c>
      <c r="AA452" s="13">
        <v>45701</v>
      </c>
      <c r="AB452" s="13">
        <v>45701</v>
      </c>
      <c r="AD452" s="16">
        <v>45706</v>
      </c>
      <c r="AE452" s="11">
        <v>20178</v>
      </c>
      <c r="AF452" s="11">
        <v>20178</v>
      </c>
      <c r="AG452" s="14" t="s">
        <v>303</v>
      </c>
      <c r="AH452" s="6" t="str">
        <f>IF(Z452="","",IF(K452="","Please Provide Category",IF(ISNA(VLOOKUP(K452,'Spend Category '!$B$1:$B$134,1,0))=TRUE,"Provided Category is Incorrect","OK")))</f>
        <v>OK</v>
      </c>
    </row>
    <row r="453" spans="1:34" x14ac:dyDescent="0.35">
      <c r="A453" s="5" t="str">
        <f t="shared" si="7"/>
        <v>BRAZIL MANUAL INPUT</v>
      </c>
      <c r="B453" s="11" t="s">
        <v>525</v>
      </c>
      <c r="C453" s="14" t="s">
        <v>34</v>
      </c>
      <c r="D453" s="10" t="s">
        <v>527</v>
      </c>
      <c r="E453" s="10" t="s">
        <v>299</v>
      </c>
      <c r="F453" s="10" t="s">
        <v>33</v>
      </c>
      <c r="G453" s="14">
        <v>1000003215</v>
      </c>
      <c r="H453" s="14" t="s">
        <v>540</v>
      </c>
      <c r="J453" s="12"/>
      <c r="K453" s="11" t="s">
        <v>120</v>
      </c>
      <c r="M453" s="11" t="s">
        <v>120</v>
      </c>
      <c r="N453" s="11" t="s">
        <v>120</v>
      </c>
      <c r="R453" s="11" t="s">
        <v>525</v>
      </c>
      <c r="S453" s="11" t="s">
        <v>34</v>
      </c>
      <c r="T453" s="14" t="s">
        <v>626</v>
      </c>
      <c r="U453" s="16">
        <v>45670</v>
      </c>
      <c r="W453" s="17">
        <v>-20178</v>
      </c>
      <c r="X453" s="17">
        <v>-20178</v>
      </c>
      <c r="Y453" s="11" t="s">
        <v>303</v>
      </c>
      <c r="Z453" s="11" t="s">
        <v>1110</v>
      </c>
      <c r="AA453" s="13">
        <v>45706</v>
      </c>
      <c r="AB453" s="13">
        <v>45652</v>
      </c>
      <c r="AD453" s="16"/>
      <c r="AE453" s="11">
        <v>20178</v>
      </c>
      <c r="AF453" s="11">
        <v>-20178</v>
      </c>
      <c r="AG453" s="14" t="s">
        <v>303</v>
      </c>
      <c r="AH453" s="6" t="str">
        <f>IF(Z453="","",IF(K453="","Please Provide Category",IF(ISNA(VLOOKUP(K453,'Spend Category '!$B$1:$B$134,1,0))=TRUE,"Provided Category is Incorrect","OK")))</f>
        <v>OK</v>
      </c>
    </row>
    <row r="454" spans="1:34" x14ac:dyDescent="0.35">
      <c r="A454" s="5" t="str">
        <f t="shared" si="7"/>
        <v>BRAZIL MANUAL INPUT</v>
      </c>
      <c r="B454" s="11" t="s">
        <v>525</v>
      </c>
      <c r="C454" s="14" t="s">
        <v>34</v>
      </c>
      <c r="D454" s="10" t="s">
        <v>527</v>
      </c>
      <c r="E454" s="10" t="s">
        <v>299</v>
      </c>
      <c r="F454" s="10" t="s">
        <v>33</v>
      </c>
      <c r="G454" s="14">
        <v>1000002045</v>
      </c>
      <c r="H454" s="14" t="s">
        <v>552</v>
      </c>
      <c r="J454" s="12"/>
      <c r="K454" s="11" t="s">
        <v>76</v>
      </c>
      <c r="M454" s="11" t="s">
        <v>76</v>
      </c>
      <c r="N454" s="11" t="s">
        <v>76</v>
      </c>
      <c r="R454" s="11" t="s">
        <v>525</v>
      </c>
      <c r="S454" s="11" t="s">
        <v>34</v>
      </c>
      <c r="T454" s="14" t="s">
        <v>708</v>
      </c>
      <c r="U454" s="16">
        <v>45700</v>
      </c>
      <c r="W454" s="17">
        <v>429.21</v>
      </c>
      <c r="X454" s="17">
        <v>429.21</v>
      </c>
      <c r="Y454" s="11" t="s">
        <v>303</v>
      </c>
      <c r="Z454" s="11" t="s">
        <v>1170</v>
      </c>
      <c r="AA454" s="13">
        <v>45701</v>
      </c>
      <c r="AB454" s="13">
        <v>45692</v>
      </c>
      <c r="AD454" s="16">
        <v>45706</v>
      </c>
      <c r="AE454" s="11">
        <v>429.21</v>
      </c>
      <c r="AF454" s="11">
        <v>429.21</v>
      </c>
      <c r="AG454" s="14" t="s">
        <v>303</v>
      </c>
      <c r="AH454" s="6" t="str">
        <f>IF(Z454="","",IF(K454="","Please Provide Category",IF(ISNA(VLOOKUP(K454,'Spend Category '!$B$1:$B$134,1,0))=TRUE,"Provided Category is Incorrect","OK")))</f>
        <v>OK</v>
      </c>
    </row>
    <row r="455" spans="1:34" x14ac:dyDescent="0.35">
      <c r="A455" s="5" t="str">
        <f t="shared" si="7"/>
        <v>BRAZIL MANUAL INPUT</v>
      </c>
      <c r="B455" s="11" t="s">
        <v>525</v>
      </c>
      <c r="C455" s="14" t="s">
        <v>34</v>
      </c>
      <c r="D455" s="10" t="s">
        <v>527</v>
      </c>
      <c r="E455" s="10" t="s">
        <v>299</v>
      </c>
      <c r="F455" s="10" t="s">
        <v>33</v>
      </c>
      <c r="G455" s="14">
        <v>1000002045</v>
      </c>
      <c r="H455" s="14" t="s">
        <v>552</v>
      </c>
      <c r="J455" s="12"/>
      <c r="K455" s="11" t="s">
        <v>76</v>
      </c>
      <c r="M455" s="11" t="s">
        <v>76</v>
      </c>
      <c r="N455" s="11" t="s">
        <v>76</v>
      </c>
      <c r="R455" s="11" t="s">
        <v>525</v>
      </c>
      <c r="S455" s="11" t="s">
        <v>34</v>
      </c>
      <c r="T455" s="14" t="s">
        <v>708</v>
      </c>
      <c r="U455" s="16">
        <v>45700</v>
      </c>
      <c r="W455" s="17">
        <v>-429.21</v>
      </c>
      <c r="X455" s="17">
        <v>-429.21</v>
      </c>
      <c r="Y455" s="11" t="s">
        <v>303</v>
      </c>
      <c r="Z455" s="11" t="s">
        <v>1250</v>
      </c>
      <c r="AA455" s="13">
        <v>45706</v>
      </c>
      <c r="AB455" s="13">
        <v>45692</v>
      </c>
      <c r="AD455" s="16"/>
      <c r="AE455" s="11">
        <v>429.21</v>
      </c>
      <c r="AF455" s="11">
        <v>-429.21</v>
      </c>
      <c r="AG455" s="14" t="s">
        <v>303</v>
      </c>
      <c r="AH455" s="6" t="str">
        <f>IF(Z455="","",IF(K455="","Please Provide Category",IF(ISNA(VLOOKUP(K455,'Spend Category '!$B$1:$B$134,1,0))=TRUE,"Provided Category is Incorrect","OK")))</f>
        <v>OK</v>
      </c>
    </row>
    <row r="456" spans="1:34" x14ac:dyDescent="0.35">
      <c r="A456" s="5" t="str">
        <f t="shared" si="7"/>
        <v>BRAZIL MANUAL INPUT</v>
      </c>
      <c r="B456" s="11" t="s">
        <v>525</v>
      </c>
      <c r="C456" s="14" t="s">
        <v>34</v>
      </c>
      <c r="D456" s="10" t="s">
        <v>527</v>
      </c>
      <c r="E456" s="10" t="s">
        <v>299</v>
      </c>
      <c r="F456" s="10" t="s">
        <v>33</v>
      </c>
      <c r="G456" s="14">
        <v>1000010936</v>
      </c>
      <c r="H456" s="14" t="s">
        <v>215</v>
      </c>
      <c r="J456" s="12"/>
      <c r="K456" s="11" t="s">
        <v>76</v>
      </c>
      <c r="M456" s="11" t="s">
        <v>76</v>
      </c>
      <c r="N456" s="11" t="s">
        <v>76</v>
      </c>
      <c r="R456" s="11" t="s">
        <v>525</v>
      </c>
      <c r="S456" s="11" t="s">
        <v>34</v>
      </c>
      <c r="T456" s="14" t="s">
        <v>759</v>
      </c>
      <c r="U456" s="16">
        <v>45694</v>
      </c>
      <c r="W456" s="17">
        <v>-201.94</v>
      </c>
      <c r="X456" s="17">
        <v>-201.94</v>
      </c>
      <c r="Y456" s="11" t="s">
        <v>303</v>
      </c>
      <c r="Z456" s="11" t="s">
        <v>1251</v>
      </c>
      <c r="AA456" s="13">
        <v>45706</v>
      </c>
      <c r="AB456" s="13">
        <v>45703</v>
      </c>
      <c r="AD456" s="16"/>
      <c r="AE456" s="11">
        <v>201.94</v>
      </c>
      <c r="AF456" s="11">
        <v>-201.94</v>
      </c>
      <c r="AG456" s="14" t="s">
        <v>303</v>
      </c>
      <c r="AH456" s="6" t="str">
        <f>IF(Z456="","",IF(K456="","Please Provide Category",IF(ISNA(VLOOKUP(K456,'Spend Category '!$B$1:$B$134,1,0))=TRUE,"Provided Category is Incorrect","OK")))</f>
        <v>OK</v>
      </c>
    </row>
    <row r="457" spans="1:34" x14ac:dyDescent="0.35">
      <c r="A457" s="5" t="str">
        <f t="shared" si="7"/>
        <v>BRAZIL MANUAL INPUT</v>
      </c>
      <c r="B457" s="11" t="s">
        <v>525</v>
      </c>
      <c r="C457" s="14" t="s">
        <v>34</v>
      </c>
      <c r="D457" s="10" t="s">
        <v>527</v>
      </c>
      <c r="E457" s="10" t="s">
        <v>299</v>
      </c>
      <c r="F457" s="10" t="s">
        <v>33</v>
      </c>
      <c r="G457" s="14">
        <v>1000000134</v>
      </c>
      <c r="H457" s="14" t="s">
        <v>231</v>
      </c>
      <c r="J457" s="12"/>
      <c r="K457" s="11" t="s">
        <v>147</v>
      </c>
      <c r="M457" s="11" t="s">
        <v>147</v>
      </c>
      <c r="N457" s="11" t="s">
        <v>147</v>
      </c>
      <c r="R457" s="11" t="s">
        <v>525</v>
      </c>
      <c r="S457" s="11" t="s">
        <v>34</v>
      </c>
      <c r="T457" s="14" t="s">
        <v>744</v>
      </c>
      <c r="U457" s="16">
        <v>45685</v>
      </c>
      <c r="W457" s="17">
        <v>-80098.080000000002</v>
      </c>
      <c r="X457" s="17">
        <v>-80098.080000000002</v>
      </c>
      <c r="Y457" s="11" t="s">
        <v>303</v>
      </c>
      <c r="Z457" s="11" t="s">
        <v>1252</v>
      </c>
      <c r="AA457" s="13">
        <v>45706</v>
      </c>
      <c r="AB457" s="13">
        <v>45702</v>
      </c>
      <c r="AD457" s="16"/>
      <c r="AE457" s="11">
        <v>80098.080000000002</v>
      </c>
      <c r="AF457" s="11">
        <v>-80098.080000000002</v>
      </c>
      <c r="AG457" s="14" t="s">
        <v>303</v>
      </c>
      <c r="AH457" s="6" t="str">
        <f>IF(Z457="","",IF(K457="","Please Provide Category",IF(ISNA(VLOOKUP(K457,'Spend Category '!$B$1:$B$134,1,0))=TRUE,"Provided Category is Incorrect","OK")))</f>
        <v>OK</v>
      </c>
    </row>
    <row r="458" spans="1:34" x14ac:dyDescent="0.35">
      <c r="A458" s="5" t="str">
        <f t="shared" si="7"/>
        <v>BRAZIL MANUAL INPUT</v>
      </c>
      <c r="B458" s="11" t="s">
        <v>525</v>
      </c>
      <c r="C458" s="14" t="s">
        <v>34</v>
      </c>
      <c r="D458" s="10" t="s">
        <v>527</v>
      </c>
      <c r="E458" s="10" t="s">
        <v>299</v>
      </c>
      <c r="F458" s="10" t="s">
        <v>33</v>
      </c>
      <c r="G458" s="14">
        <v>1000010936</v>
      </c>
      <c r="H458" s="14" t="s">
        <v>215</v>
      </c>
      <c r="J458" s="12"/>
      <c r="K458" s="11" t="s">
        <v>76</v>
      </c>
      <c r="M458" s="11" t="s">
        <v>76</v>
      </c>
      <c r="N458" s="11" t="s">
        <v>76</v>
      </c>
      <c r="R458" s="11" t="s">
        <v>525</v>
      </c>
      <c r="S458" s="11" t="s">
        <v>34</v>
      </c>
      <c r="T458" s="14" t="s">
        <v>476</v>
      </c>
      <c r="U458" s="16">
        <v>45653</v>
      </c>
      <c r="W458" s="17">
        <v>-8207.24</v>
      </c>
      <c r="X458" s="17">
        <v>-8207.24</v>
      </c>
      <c r="Y458" s="11" t="s">
        <v>303</v>
      </c>
      <c r="Z458" s="11" t="s">
        <v>1253</v>
      </c>
      <c r="AA458" s="13">
        <v>45706</v>
      </c>
      <c r="AB458" s="13">
        <v>45703</v>
      </c>
      <c r="AD458" s="16"/>
      <c r="AE458" s="11">
        <v>8207.24</v>
      </c>
      <c r="AF458" s="11">
        <v>-8207.24</v>
      </c>
      <c r="AG458" s="14" t="s">
        <v>303</v>
      </c>
      <c r="AH458" s="6" t="str">
        <f>IF(Z458="","",IF(K458="","Please Provide Category",IF(ISNA(VLOOKUP(K458,'Spend Category '!$B$1:$B$134,1,0))=TRUE,"Provided Category is Incorrect","OK")))</f>
        <v>OK</v>
      </c>
    </row>
    <row r="459" spans="1:34" x14ac:dyDescent="0.35">
      <c r="A459" s="5" t="str">
        <f t="shared" si="7"/>
        <v>BRAZIL MANUAL INPUT</v>
      </c>
      <c r="B459" s="11" t="s">
        <v>525</v>
      </c>
      <c r="C459" s="14" t="s">
        <v>34</v>
      </c>
      <c r="D459" s="10" t="s">
        <v>527</v>
      </c>
      <c r="E459" s="10" t="s">
        <v>299</v>
      </c>
      <c r="F459" s="10" t="s">
        <v>33</v>
      </c>
      <c r="G459" s="14">
        <v>1000010936</v>
      </c>
      <c r="H459" s="14" t="s">
        <v>215</v>
      </c>
      <c r="J459" s="12"/>
      <c r="K459" s="11" t="s">
        <v>76</v>
      </c>
      <c r="M459" s="11" t="s">
        <v>76</v>
      </c>
      <c r="N459" s="11" t="s">
        <v>76</v>
      </c>
      <c r="R459" s="11" t="s">
        <v>525</v>
      </c>
      <c r="S459" s="11" t="s">
        <v>34</v>
      </c>
      <c r="T459" s="14" t="s">
        <v>476</v>
      </c>
      <c r="U459" s="16">
        <v>45653</v>
      </c>
      <c r="W459" s="17">
        <v>-4961.2</v>
      </c>
      <c r="X459" s="17">
        <v>-4961.2</v>
      </c>
      <c r="Y459" s="11" t="s">
        <v>303</v>
      </c>
      <c r="Z459" s="11" t="s">
        <v>1254</v>
      </c>
      <c r="AA459" s="13">
        <v>45706</v>
      </c>
      <c r="AB459" s="13">
        <v>45703</v>
      </c>
      <c r="AD459" s="16"/>
      <c r="AE459" s="11">
        <v>4961.2</v>
      </c>
      <c r="AF459" s="11">
        <v>-4961.2</v>
      </c>
      <c r="AG459" s="14" t="s">
        <v>303</v>
      </c>
      <c r="AH459" s="6" t="str">
        <f>IF(Z459="","",IF(K459="","Please Provide Category",IF(ISNA(VLOOKUP(K459,'Spend Category '!$B$1:$B$134,1,0))=TRUE,"Provided Category is Incorrect","OK")))</f>
        <v>OK</v>
      </c>
    </row>
    <row r="460" spans="1:34" x14ac:dyDescent="0.35">
      <c r="A460" s="5" t="str">
        <f t="shared" si="7"/>
        <v>BRAZIL MANUAL INPUT</v>
      </c>
      <c r="B460" s="11" t="s">
        <v>525</v>
      </c>
      <c r="C460" s="14" t="s">
        <v>34</v>
      </c>
      <c r="D460" s="10" t="s">
        <v>527</v>
      </c>
      <c r="E460" s="10" t="s">
        <v>299</v>
      </c>
      <c r="F460" s="10" t="s">
        <v>33</v>
      </c>
      <c r="G460" s="14">
        <v>1000010182</v>
      </c>
      <c r="H460" s="14" t="s">
        <v>250</v>
      </c>
      <c r="J460" s="12"/>
      <c r="K460" s="11" t="s">
        <v>72</v>
      </c>
      <c r="M460" s="11" t="s">
        <v>72</v>
      </c>
      <c r="N460" s="11" t="s">
        <v>72</v>
      </c>
      <c r="R460" s="11" t="s">
        <v>525</v>
      </c>
      <c r="S460" s="11" t="s">
        <v>34</v>
      </c>
      <c r="T460" s="14" t="s">
        <v>760</v>
      </c>
      <c r="U460" s="16">
        <v>45653</v>
      </c>
      <c r="W460" s="17">
        <v>-7191.48</v>
      </c>
      <c r="X460" s="17">
        <v>-7191.48</v>
      </c>
      <c r="Y460" s="11" t="s">
        <v>303</v>
      </c>
      <c r="Z460" s="11" t="s">
        <v>1255</v>
      </c>
      <c r="AA460" s="13">
        <v>45706</v>
      </c>
      <c r="AB460" s="13">
        <v>45706</v>
      </c>
      <c r="AD460" s="16"/>
      <c r="AE460" s="11">
        <v>7191.48</v>
      </c>
      <c r="AF460" s="11">
        <v>-7191.48</v>
      </c>
      <c r="AG460" s="14" t="s">
        <v>303</v>
      </c>
      <c r="AH460" s="6" t="str">
        <f>IF(Z460="","",IF(K460="","Please Provide Category",IF(ISNA(VLOOKUP(K460,'Spend Category '!$B$1:$B$134,1,0))=TRUE,"Provided Category is Incorrect","OK")))</f>
        <v>OK</v>
      </c>
    </row>
    <row r="461" spans="1:34" x14ac:dyDescent="0.35">
      <c r="A461" s="5" t="str">
        <f t="shared" si="7"/>
        <v>BRAZIL MANUAL INPUT</v>
      </c>
      <c r="B461" s="11" t="s">
        <v>525</v>
      </c>
      <c r="C461" s="14" t="s">
        <v>34</v>
      </c>
      <c r="D461" s="10" t="s">
        <v>527</v>
      </c>
      <c r="E461" s="10" t="s">
        <v>299</v>
      </c>
      <c r="F461" s="10" t="s">
        <v>33</v>
      </c>
      <c r="G461" s="14">
        <v>1000010182</v>
      </c>
      <c r="H461" s="14" t="s">
        <v>250</v>
      </c>
      <c r="J461" s="12"/>
      <c r="K461" s="11" t="s">
        <v>72</v>
      </c>
      <c r="M461" s="11" t="s">
        <v>72</v>
      </c>
      <c r="N461" s="11" t="s">
        <v>72</v>
      </c>
      <c r="R461" s="11" t="s">
        <v>525</v>
      </c>
      <c r="S461" s="11" t="s">
        <v>34</v>
      </c>
      <c r="T461" s="14" t="s">
        <v>493</v>
      </c>
      <c r="U461" s="16">
        <v>45650</v>
      </c>
      <c r="W461" s="17">
        <v>-810</v>
      </c>
      <c r="X461" s="17">
        <v>-810</v>
      </c>
      <c r="Y461" s="11" t="s">
        <v>303</v>
      </c>
      <c r="Z461" s="11" t="s">
        <v>1256</v>
      </c>
      <c r="AA461" s="13">
        <v>45706</v>
      </c>
      <c r="AB461" s="13">
        <v>45706</v>
      </c>
      <c r="AD461" s="16"/>
      <c r="AE461" s="11">
        <v>810</v>
      </c>
      <c r="AF461" s="11">
        <v>-810</v>
      </c>
      <c r="AG461" s="14" t="s">
        <v>303</v>
      </c>
      <c r="AH461" s="6" t="str">
        <f>IF(Z461="","",IF(K461="","Please Provide Category",IF(ISNA(VLOOKUP(K461,'Spend Category '!$B$1:$B$134,1,0))=TRUE,"Provided Category is Incorrect","OK")))</f>
        <v>OK</v>
      </c>
    </row>
    <row r="462" spans="1:34" x14ac:dyDescent="0.35">
      <c r="A462" s="5" t="str">
        <f t="shared" si="7"/>
        <v>BRAZIL MANUAL INPUT</v>
      </c>
      <c r="B462" s="11" t="s">
        <v>526</v>
      </c>
      <c r="C462" s="14" t="s">
        <v>322</v>
      </c>
      <c r="D462" s="10" t="s">
        <v>528</v>
      </c>
      <c r="E462" s="10" t="s">
        <v>299</v>
      </c>
      <c r="F462" s="10" t="s">
        <v>33</v>
      </c>
      <c r="G462" s="14">
        <v>1000011710</v>
      </c>
      <c r="H462" s="14" t="s">
        <v>560</v>
      </c>
      <c r="J462" s="12"/>
      <c r="K462" s="11" t="s">
        <v>86</v>
      </c>
      <c r="M462" s="11" t="s">
        <v>86</v>
      </c>
      <c r="N462" s="11" t="s">
        <v>86</v>
      </c>
      <c r="R462" s="11" t="s">
        <v>526</v>
      </c>
      <c r="S462" s="11" t="s">
        <v>322</v>
      </c>
      <c r="T462" s="14" t="s">
        <v>761</v>
      </c>
      <c r="U462" s="16">
        <v>45638</v>
      </c>
      <c r="W462" s="17">
        <v>-294.8</v>
      </c>
      <c r="X462" s="17">
        <v>-294.8</v>
      </c>
      <c r="Y462" s="11" t="s">
        <v>303</v>
      </c>
      <c r="Z462" s="11" t="s">
        <v>1257</v>
      </c>
      <c r="AA462" s="13">
        <v>45706</v>
      </c>
      <c r="AB462" s="13">
        <v>45703</v>
      </c>
      <c r="AD462" s="16"/>
      <c r="AE462" s="11">
        <v>294.8</v>
      </c>
      <c r="AF462" s="11">
        <v>-294.8</v>
      </c>
      <c r="AG462" s="14" t="s">
        <v>303</v>
      </c>
      <c r="AH462" s="6" t="str">
        <f>IF(Z462="","",IF(K462="","Please Provide Category",IF(ISNA(VLOOKUP(K462,'Spend Category '!$B$1:$B$134,1,0))=TRUE,"Provided Category is Incorrect","OK")))</f>
        <v>OK</v>
      </c>
    </row>
    <row r="463" spans="1:34" x14ac:dyDescent="0.35">
      <c r="A463" s="5" t="str">
        <f t="shared" si="7"/>
        <v>BRAZIL MANUAL INPUT</v>
      </c>
      <c r="B463" s="11" t="s">
        <v>525</v>
      </c>
      <c r="C463" s="14" t="s">
        <v>34</v>
      </c>
      <c r="D463" s="10" t="s">
        <v>527</v>
      </c>
      <c r="E463" s="10" t="s">
        <v>299</v>
      </c>
      <c r="F463" s="10" t="s">
        <v>33</v>
      </c>
      <c r="G463" s="14">
        <v>1000010877</v>
      </c>
      <c r="H463" s="14" t="s">
        <v>231</v>
      </c>
      <c r="J463" s="12"/>
      <c r="K463" s="11" t="s">
        <v>147</v>
      </c>
      <c r="M463" s="11" t="s">
        <v>147</v>
      </c>
      <c r="N463" s="11" t="s">
        <v>147</v>
      </c>
      <c r="R463" s="11" t="s">
        <v>525</v>
      </c>
      <c r="S463" s="11" t="s">
        <v>34</v>
      </c>
      <c r="T463" s="14" t="s">
        <v>737</v>
      </c>
      <c r="U463" s="16">
        <v>45685</v>
      </c>
      <c r="W463" s="17">
        <v>-225182.58</v>
      </c>
      <c r="X463" s="17">
        <v>-225182.58</v>
      </c>
      <c r="Y463" s="11" t="s">
        <v>303</v>
      </c>
      <c r="Z463" s="11" t="s">
        <v>1258</v>
      </c>
      <c r="AA463" s="13">
        <v>45706</v>
      </c>
      <c r="AB463" s="13">
        <v>45702</v>
      </c>
      <c r="AD463" s="16"/>
      <c r="AE463" s="11">
        <v>225182.58</v>
      </c>
      <c r="AF463" s="11">
        <v>-225182.58</v>
      </c>
      <c r="AG463" s="14" t="s">
        <v>303</v>
      </c>
      <c r="AH463" s="6" t="str">
        <f>IF(Z463="","",IF(K463="","Please Provide Category",IF(ISNA(VLOOKUP(K463,'Spend Category '!$B$1:$B$134,1,0))=TRUE,"Provided Category is Incorrect","OK")))</f>
        <v>OK</v>
      </c>
    </row>
    <row r="464" spans="1:34" x14ac:dyDescent="0.35">
      <c r="A464" s="5" t="str">
        <f t="shared" si="7"/>
        <v>BRAZIL MANUAL INPUT</v>
      </c>
      <c r="B464" s="11" t="s">
        <v>525</v>
      </c>
      <c r="C464" s="14" t="s">
        <v>34</v>
      </c>
      <c r="D464" s="10" t="s">
        <v>527</v>
      </c>
      <c r="E464" s="10" t="s">
        <v>299</v>
      </c>
      <c r="F464" s="10" t="s">
        <v>33</v>
      </c>
      <c r="G464" s="14">
        <v>1000011530</v>
      </c>
      <c r="H464" s="14" t="s">
        <v>237</v>
      </c>
      <c r="J464" s="12"/>
      <c r="K464" s="11" t="s">
        <v>269</v>
      </c>
      <c r="M464" s="11" t="s">
        <v>269</v>
      </c>
      <c r="N464" s="11" t="s">
        <v>269</v>
      </c>
      <c r="R464" s="11" t="s">
        <v>525</v>
      </c>
      <c r="S464" s="11" t="s">
        <v>34</v>
      </c>
      <c r="T464" s="14" t="s">
        <v>290</v>
      </c>
      <c r="U464" s="16">
        <v>45320</v>
      </c>
      <c r="W464" s="17">
        <v>-821.56</v>
      </c>
      <c r="X464" s="17">
        <v>-821.56</v>
      </c>
      <c r="Y464" s="11" t="s">
        <v>303</v>
      </c>
      <c r="Z464" s="11" t="s">
        <v>1259</v>
      </c>
      <c r="AA464" s="13">
        <v>45706</v>
      </c>
      <c r="AB464" s="13">
        <v>45690</v>
      </c>
      <c r="AD464" s="16">
        <v>45716</v>
      </c>
      <c r="AE464" s="11">
        <v>821.56</v>
      </c>
      <c r="AF464" s="11">
        <v>-821.56</v>
      </c>
      <c r="AG464" s="14" t="s">
        <v>303</v>
      </c>
      <c r="AH464" s="6" t="str">
        <f>IF(Z464="","",IF(K464="","Please Provide Category",IF(ISNA(VLOOKUP(K464,'Spend Category '!$B$1:$B$134,1,0))=TRUE,"Provided Category is Incorrect","OK")))</f>
        <v>Provided Category is Incorrect</v>
      </c>
    </row>
    <row r="465" spans="1:34" x14ac:dyDescent="0.35">
      <c r="A465" s="5" t="str">
        <f t="shared" si="7"/>
        <v>BRAZIL MANUAL INPUT</v>
      </c>
      <c r="B465" s="11" t="s">
        <v>525</v>
      </c>
      <c r="C465" s="14" t="s">
        <v>34</v>
      </c>
      <c r="D465" s="10" t="s">
        <v>527</v>
      </c>
      <c r="E465" s="10" t="s">
        <v>299</v>
      </c>
      <c r="F465" s="10" t="s">
        <v>33</v>
      </c>
      <c r="G465" s="14">
        <v>1000011530</v>
      </c>
      <c r="H465" s="14" t="s">
        <v>237</v>
      </c>
      <c r="J465" s="12"/>
      <c r="K465" s="11" t="s">
        <v>269</v>
      </c>
      <c r="M465" s="11" t="s">
        <v>269</v>
      </c>
      <c r="N465" s="11" t="s">
        <v>269</v>
      </c>
      <c r="R465" s="11" t="s">
        <v>525</v>
      </c>
      <c r="S465" s="11" t="s">
        <v>34</v>
      </c>
      <c r="T465" s="14" t="s">
        <v>290</v>
      </c>
      <c r="U465" s="16">
        <v>45320</v>
      </c>
      <c r="W465" s="17">
        <v>-112.68</v>
      </c>
      <c r="X465" s="17">
        <v>-112.68</v>
      </c>
      <c r="Y465" s="11" t="s">
        <v>303</v>
      </c>
      <c r="Z465" s="11" t="s">
        <v>1260</v>
      </c>
      <c r="AA465" s="13">
        <v>45706</v>
      </c>
      <c r="AB465" s="13">
        <v>45690</v>
      </c>
      <c r="AD465" s="16">
        <v>45716</v>
      </c>
      <c r="AE465" s="11">
        <v>112.68</v>
      </c>
      <c r="AF465" s="11">
        <v>-112.68</v>
      </c>
      <c r="AG465" s="14" t="s">
        <v>303</v>
      </c>
      <c r="AH465" s="6" t="str">
        <f>IF(Z465="","",IF(K465="","Please Provide Category",IF(ISNA(VLOOKUP(K465,'Spend Category '!$B$1:$B$134,1,0))=TRUE,"Provided Category is Incorrect","OK")))</f>
        <v>Provided Category is Incorrect</v>
      </c>
    </row>
    <row r="466" spans="1:34" x14ac:dyDescent="0.35">
      <c r="A466" s="5" t="str">
        <f t="shared" si="7"/>
        <v>BRAZIL MANUAL INPUT</v>
      </c>
      <c r="B466" s="11" t="s">
        <v>525</v>
      </c>
      <c r="C466" s="14" t="s">
        <v>34</v>
      </c>
      <c r="D466" s="10" t="s">
        <v>527</v>
      </c>
      <c r="E466" s="10" t="s">
        <v>299</v>
      </c>
      <c r="F466" s="10" t="s">
        <v>33</v>
      </c>
      <c r="G466" s="14">
        <v>1000002242</v>
      </c>
      <c r="H466" s="14" t="s">
        <v>237</v>
      </c>
      <c r="J466" s="12"/>
      <c r="K466" s="11" t="s">
        <v>269</v>
      </c>
      <c r="M466" s="11" t="s">
        <v>269</v>
      </c>
      <c r="N466" s="11" t="s">
        <v>269</v>
      </c>
      <c r="R466" s="11" t="s">
        <v>525</v>
      </c>
      <c r="S466" s="11" t="s">
        <v>34</v>
      </c>
      <c r="T466" s="14" t="s">
        <v>307</v>
      </c>
      <c r="U466" s="16">
        <v>45383</v>
      </c>
      <c r="W466" s="17">
        <v>-23054.99</v>
      </c>
      <c r="X466" s="17">
        <v>-23054.99</v>
      </c>
      <c r="Y466" s="11" t="s">
        <v>303</v>
      </c>
      <c r="Z466" s="11" t="s">
        <v>1261</v>
      </c>
      <c r="AA466" s="13">
        <v>45706</v>
      </c>
      <c r="AB466" s="13">
        <v>45690</v>
      </c>
      <c r="AD466" s="16">
        <v>45716</v>
      </c>
      <c r="AE466" s="11">
        <v>23054.99</v>
      </c>
      <c r="AF466" s="11">
        <v>-23054.99</v>
      </c>
      <c r="AG466" s="14" t="s">
        <v>303</v>
      </c>
      <c r="AH466" s="6" t="str">
        <f>IF(Z466="","",IF(K466="","Please Provide Category",IF(ISNA(VLOOKUP(K466,'Spend Category '!$B$1:$B$134,1,0))=TRUE,"Provided Category is Incorrect","OK")))</f>
        <v>Provided Category is Incorrect</v>
      </c>
    </row>
    <row r="467" spans="1:34" x14ac:dyDescent="0.35">
      <c r="A467" s="5" t="str">
        <f t="shared" si="7"/>
        <v>BRAZIL MANUAL INPUT</v>
      </c>
      <c r="B467" s="11" t="s">
        <v>525</v>
      </c>
      <c r="C467" s="14" t="s">
        <v>34</v>
      </c>
      <c r="D467" s="10" t="s">
        <v>527</v>
      </c>
      <c r="E467" s="10" t="s">
        <v>299</v>
      </c>
      <c r="F467" s="10" t="s">
        <v>33</v>
      </c>
      <c r="G467" s="14">
        <v>1000002242</v>
      </c>
      <c r="H467" s="14" t="s">
        <v>237</v>
      </c>
      <c r="J467" s="12"/>
      <c r="K467" s="11" t="s">
        <v>269</v>
      </c>
      <c r="M467" s="11" t="s">
        <v>269</v>
      </c>
      <c r="N467" s="11" t="s">
        <v>269</v>
      </c>
      <c r="R467" s="11" t="s">
        <v>525</v>
      </c>
      <c r="S467" s="11" t="s">
        <v>34</v>
      </c>
      <c r="T467" s="14" t="s">
        <v>762</v>
      </c>
      <c r="U467" s="16">
        <v>45688</v>
      </c>
      <c r="W467" s="17">
        <v>-3774.73</v>
      </c>
      <c r="X467" s="17">
        <v>-3774.73</v>
      </c>
      <c r="Y467" s="11" t="s">
        <v>303</v>
      </c>
      <c r="Z467" s="11" t="s">
        <v>1262</v>
      </c>
      <c r="AA467" s="13">
        <v>45706</v>
      </c>
      <c r="AB467" s="13">
        <v>45690</v>
      </c>
      <c r="AD467" s="16">
        <v>45716</v>
      </c>
      <c r="AE467" s="11">
        <v>3774.73</v>
      </c>
      <c r="AF467" s="11">
        <v>-3774.73</v>
      </c>
      <c r="AG467" s="14" t="s">
        <v>303</v>
      </c>
      <c r="AH467" s="6" t="str">
        <f>IF(Z467="","",IF(K467="","Please Provide Category",IF(ISNA(VLOOKUP(K467,'Spend Category '!$B$1:$B$134,1,0))=TRUE,"Provided Category is Incorrect","OK")))</f>
        <v>Provided Category is Incorrect</v>
      </c>
    </row>
    <row r="468" spans="1:34" x14ac:dyDescent="0.35">
      <c r="A468" s="5" t="str">
        <f t="shared" si="7"/>
        <v>BRAZIL MANUAL INPUT</v>
      </c>
      <c r="B468" s="11" t="s">
        <v>525</v>
      </c>
      <c r="C468" s="14" t="s">
        <v>34</v>
      </c>
      <c r="D468" s="10" t="s">
        <v>527</v>
      </c>
      <c r="E468" s="10" t="s">
        <v>299</v>
      </c>
      <c r="F468" s="10" t="s">
        <v>33</v>
      </c>
      <c r="G468" s="14">
        <v>1000010981</v>
      </c>
      <c r="H468" s="14" t="s">
        <v>274</v>
      </c>
      <c r="J468" s="12"/>
      <c r="K468" s="11" t="s">
        <v>269</v>
      </c>
      <c r="M468" s="11" t="s">
        <v>269</v>
      </c>
      <c r="N468" s="11" t="s">
        <v>269</v>
      </c>
      <c r="R468" s="11" t="s">
        <v>525</v>
      </c>
      <c r="S468" s="11" t="s">
        <v>34</v>
      </c>
      <c r="T468" s="14" t="s">
        <v>297</v>
      </c>
      <c r="U468" s="16">
        <v>45327</v>
      </c>
      <c r="W468" s="17">
        <v>-295.2</v>
      </c>
      <c r="X468" s="17">
        <v>-295.2</v>
      </c>
      <c r="Y468" s="11" t="s">
        <v>303</v>
      </c>
      <c r="Z468" s="11" t="s">
        <v>1263</v>
      </c>
      <c r="AA468" s="13">
        <v>45706</v>
      </c>
      <c r="AB468" s="13">
        <v>45690</v>
      </c>
      <c r="AD468" s="16">
        <v>45716</v>
      </c>
      <c r="AE468" s="11">
        <v>295.2</v>
      </c>
      <c r="AF468" s="11">
        <v>-295.2</v>
      </c>
      <c r="AG468" s="14" t="s">
        <v>303</v>
      </c>
      <c r="AH468" s="6" t="str">
        <f>IF(Z468="","",IF(K468="","Please Provide Category",IF(ISNA(VLOOKUP(K468,'Spend Category '!$B$1:$B$134,1,0))=TRUE,"Provided Category is Incorrect","OK")))</f>
        <v>Provided Category is Incorrect</v>
      </c>
    </row>
    <row r="469" spans="1:34" x14ac:dyDescent="0.35">
      <c r="A469" s="5" t="str">
        <f t="shared" si="7"/>
        <v>BRAZIL MANUAL INPUT</v>
      </c>
      <c r="B469" s="11" t="s">
        <v>525</v>
      </c>
      <c r="C469" s="14" t="s">
        <v>34</v>
      </c>
      <c r="D469" s="10" t="s">
        <v>527</v>
      </c>
      <c r="E469" s="10" t="s">
        <v>299</v>
      </c>
      <c r="F469" s="10" t="s">
        <v>33</v>
      </c>
      <c r="G469" s="14">
        <v>1000011575</v>
      </c>
      <c r="H469" s="14" t="s">
        <v>276</v>
      </c>
      <c r="J469" s="12"/>
      <c r="K469" s="11" t="s">
        <v>269</v>
      </c>
      <c r="M469" s="11" t="s">
        <v>269</v>
      </c>
      <c r="N469" s="11" t="s">
        <v>269</v>
      </c>
      <c r="R469" s="11" t="s">
        <v>525</v>
      </c>
      <c r="S469" s="11" t="s">
        <v>34</v>
      </c>
      <c r="T469" s="14" t="s">
        <v>288</v>
      </c>
      <c r="U469" s="16">
        <v>44937</v>
      </c>
      <c r="W469" s="17">
        <v>-31.9</v>
      </c>
      <c r="X469" s="17">
        <v>-31.9</v>
      </c>
      <c r="Y469" s="11" t="s">
        <v>303</v>
      </c>
      <c r="Z469" s="11" t="s">
        <v>1264</v>
      </c>
      <c r="AA469" s="13">
        <v>45706</v>
      </c>
      <c r="AB469" s="13">
        <v>45690</v>
      </c>
      <c r="AD469" s="16">
        <v>45716</v>
      </c>
      <c r="AE469" s="11">
        <v>31.9</v>
      </c>
      <c r="AF469" s="11">
        <v>-31.9</v>
      </c>
      <c r="AG469" s="14" t="s">
        <v>303</v>
      </c>
      <c r="AH469" s="6" t="str">
        <f>IF(Z469="","",IF(K469="","Please Provide Category",IF(ISNA(VLOOKUP(K469,'Spend Category '!$B$1:$B$134,1,0))=TRUE,"Provided Category is Incorrect","OK")))</f>
        <v>Provided Category is Incorrect</v>
      </c>
    </row>
    <row r="470" spans="1:34" x14ac:dyDescent="0.35">
      <c r="A470" s="5" t="str">
        <f t="shared" si="7"/>
        <v>BRAZIL MANUAL INPUT</v>
      </c>
      <c r="B470" s="11" t="s">
        <v>525</v>
      </c>
      <c r="C470" s="14" t="s">
        <v>34</v>
      </c>
      <c r="D470" s="10" t="s">
        <v>527</v>
      </c>
      <c r="E470" s="10" t="s">
        <v>299</v>
      </c>
      <c r="F470" s="10" t="s">
        <v>33</v>
      </c>
      <c r="G470" s="14">
        <v>1000011543</v>
      </c>
      <c r="H470" s="14" t="s">
        <v>276</v>
      </c>
      <c r="J470" s="12"/>
      <c r="K470" s="11" t="s">
        <v>269</v>
      </c>
      <c r="M470" s="11" t="s">
        <v>269</v>
      </c>
      <c r="N470" s="11" t="s">
        <v>269</v>
      </c>
      <c r="R470" s="11" t="s">
        <v>525</v>
      </c>
      <c r="S470" s="11" t="s">
        <v>34</v>
      </c>
      <c r="T470" s="14" t="s">
        <v>298</v>
      </c>
      <c r="U470" s="16">
        <v>45327</v>
      </c>
      <c r="W470" s="17">
        <v>-312.5</v>
      </c>
      <c r="X470" s="17">
        <v>-312.5</v>
      </c>
      <c r="Y470" s="11" t="s">
        <v>303</v>
      </c>
      <c r="Z470" s="11" t="s">
        <v>1265</v>
      </c>
      <c r="AA470" s="13">
        <v>45706</v>
      </c>
      <c r="AB470" s="13">
        <v>45690</v>
      </c>
      <c r="AD470" s="16">
        <v>45716</v>
      </c>
      <c r="AE470" s="11">
        <v>312.5</v>
      </c>
      <c r="AF470" s="11">
        <v>-312.5</v>
      </c>
      <c r="AG470" s="14" t="s">
        <v>303</v>
      </c>
      <c r="AH470" s="6" t="str">
        <f>IF(Z470="","",IF(K470="","Please Provide Category",IF(ISNA(VLOOKUP(K470,'Spend Category '!$B$1:$B$134,1,0))=TRUE,"Provided Category is Incorrect","OK")))</f>
        <v>Provided Category is Incorrect</v>
      </c>
    </row>
    <row r="471" spans="1:34" x14ac:dyDescent="0.35">
      <c r="A471" s="5" t="str">
        <f t="shared" si="7"/>
        <v>BRAZIL MANUAL INPUT</v>
      </c>
      <c r="B471" s="11" t="s">
        <v>525</v>
      </c>
      <c r="C471" s="14" t="s">
        <v>34</v>
      </c>
      <c r="D471" s="10" t="s">
        <v>527</v>
      </c>
      <c r="E471" s="10" t="s">
        <v>299</v>
      </c>
      <c r="F471" s="10" t="s">
        <v>33</v>
      </c>
      <c r="G471" s="14">
        <v>1000001155</v>
      </c>
      <c r="H471" s="14" t="s">
        <v>237</v>
      </c>
      <c r="J471" s="12"/>
      <c r="K471" s="11" t="s">
        <v>269</v>
      </c>
      <c r="M471" s="11" t="s">
        <v>269</v>
      </c>
      <c r="N471" s="11" t="s">
        <v>269</v>
      </c>
      <c r="R471" s="11" t="s">
        <v>525</v>
      </c>
      <c r="S471" s="11" t="s">
        <v>34</v>
      </c>
      <c r="T471" s="14" t="s">
        <v>505</v>
      </c>
      <c r="U471" s="16">
        <v>45680</v>
      </c>
      <c r="W471" s="17">
        <v>-741.86</v>
      </c>
      <c r="X471" s="17">
        <v>-741.86</v>
      </c>
      <c r="Y471" s="11" t="s">
        <v>303</v>
      </c>
      <c r="Z471" s="11" t="s">
        <v>1266</v>
      </c>
      <c r="AA471" s="13">
        <v>45706</v>
      </c>
      <c r="AB471" s="13">
        <v>45690</v>
      </c>
      <c r="AD471" s="16">
        <v>45716</v>
      </c>
      <c r="AE471" s="11">
        <v>741.86</v>
      </c>
      <c r="AF471" s="11">
        <v>-741.86</v>
      </c>
      <c r="AG471" s="14" t="s">
        <v>303</v>
      </c>
      <c r="AH471" s="6" t="str">
        <f>IF(Z471="","",IF(K471="","Please Provide Category",IF(ISNA(VLOOKUP(K471,'Spend Category '!$B$1:$B$134,1,0))=TRUE,"Provided Category is Incorrect","OK")))</f>
        <v>Provided Category is Incorrect</v>
      </c>
    </row>
    <row r="472" spans="1:34" x14ac:dyDescent="0.35">
      <c r="A472" s="5" t="str">
        <f t="shared" si="7"/>
        <v>BRAZIL MANUAL INPUT</v>
      </c>
      <c r="B472" s="11" t="s">
        <v>525</v>
      </c>
      <c r="C472" s="14" t="s">
        <v>34</v>
      </c>
      <c r="D472" s="10" t="s">
        <v>527</v>
      </c>
      <c r="E472" s="10" t="s">
        <v>299</v>
      </c>
      <c r="F472" s="10" t="s">
        <v>33</v>
      </c>
      <c r="G472" s="14">
        <v>1000001155</v>
      </c>
      <c r="H472" s="14" t="s">
        <v>237</v>
      </c>
      <c r="J472" s="12"/>
      <c r="K472" s="11" t="s">
        <v>269</v>
      </c>
      <c r="M472" s="11" t="s">
        <v>269</v>
      </c>
      <c r="N472" s="11" t="s">
        <v>269</v>
      </c>
      <c r="R472" s="11" t="s">
        <v>525</v>
      </c>
      <c r="S472" s="11" t="s">
        <v>34</v>
      </c>
      <c r="T472" s="14" t="s">
        <v>514</v>
      </c>
      <c r="U472" s="16">
        <v>45681</v>
      </c>
      <c r="W472" s="17">
        <v>-110.9</v>
      </c>
      <c r="X472" s="17">
        <v>-110.9</v>
      </c>
      <c r="Y472" s="11" t="s">
        <v>303</v>
      </c>
      <c r="Z472" s="11" t="s">
        <v>1267</v>
      </c>
      <c r="AA472" s="13">
        <v>45706</v>
      </c>
      <c r="AB472" s="13">
        <v>45690</v>
      </c>
      <c r="AD472" s="16">
        <v>45716</v>
      </c>
      <c r="AE472" s="11">
        <v>110.9</v>
      </c>
      <c r="AF472" s="11">
        <v>-110.9</v>
      </c>
      <c r="AG472" s="14" t="s">
        <v>303</v>
      </c>
      <c r="AH472" s="6" t="str">
        <f>IF(Z472="","",IF(K472="","Please Provide Category",IF(ISNA(VLOOKUP(K472,'Spend Category '!$B$1:$B$134,1,0))=TRUE,"Provided Category is Incorrect","OK")))</f>
        <v>Provided Category is Incorrect</v>
      </c>
    </row>
    <row r="473" spans="1:34" x14ac:dyDescent="0.35">
      <c r="A473" s="5" t="str">
        <f t="shared" si="7"/>
        <v>BRAZIL MANUAL INPUT</v>
      </c>
      <c r="B473" s="11" t="s">
        <v>525</v>
      </c>
      <c r="C473" s="14" t="s">
        <v>34</v>
      </c>
      <c r="D473" s="10" t="s">
        <v>527</v>
      </c>
      <c r="E473" s="10" t="s">
        <v>299</v>
      </c>
      <c r="F473" s="10" t="s">
        <v>33</v>
      </c>
      <c r="G473" s="14">
        <v>1000010978</v>
      </c>
      <c r="H473" s="14" t="s">
        <v>274</v>
      </c>
      <c r="J473" s="12"/>
      <c r="K473" s="11" t="s">
        <v>269</v>
      </c>
      <c r="M473" s="11" t="s">
        <v>269</v>
      </c>
      <c r="N473" s="11" t="s">
        <v>269</v>
      </c>
      <c r="R473" s="11" t="s">
        <v>525</v>
      </c>
      <c r="S473" s="11" t="s">
        <v>34</v>
      </c>
      <c r="T473" s="14" t="s">
        <v>504</v>
      </c>
      <c r="U473" s="16">
        <v>45680</v>
      </c>
      <c r="W473" s="17">
        <v>-1140.93</v>
      </c>
      <c r="X473" s="17">
        <v>-1140.93</v>
      </c>
      <c r="Y473" s="11" t="s">
        <v>303</v>
      </c>
      <c r="Z473" s="11" t="s">
        <v>1268</v>
      </c>
      <c r="AA473" s="13">
        <v>45706</v>
      </c>
      <c r="AB473" s="13">
        <v>45690</v>
      </c>
      <c r="AD473" s="16">
        <v>45716</v>
      </c>
      <c r="AE473" s="11">
        <v>1140.93</v>
      </c>
      <c r="AF473" s="11">
        <v>-1140.93</v>
      </c>
      <c r="AG473" s="14" t="s">
        <v>303</v>
      </c>
      <c r="AH473" s="6" t="str">
        <f>IF(Z473="","",IF(K473="","Please Provide Category",IF(ISNA(VLOOKUP(K473,'Spend Category '!$B$1:$B$134,1,0))=TRUE,"Provided Category is Incorrect","OK")))</f>
        <v>Provided Category is Incorrect</v>
      </c>
    </row>
    <row r="474" spans="1:34" x14ac:dyDescent="0.35">
      <c r="A474" s="5" t="str">
        <f t="shared" si="7"/>
        <v>BRAZIL MANUAL INPUT</v>
      </c>
      <c r="B474" s="11" t="s">
        <v>525</v>
      </c>
      <c r="C474" s="14" t="s">
        <v>34</v>
      </c>
      <c r="D474" s="10" t="s">
        <v>527</v>
      </c>
      <c r="E474" s="10" t="s">
        <v>299</v>
      </c>
      <c r="F474" s="10" t="s">
        <v>33</v>
      </c>
      <c r="G474" s="14">
        <v>1000011634</v>
      </c>
      <c r="H474" s="14" t="s">
        <v>237</v>
      </c>
      <c r="J474" s="12"/>
      <c r="K474" s="11" t="s">
        <v>269</v>
      </c>
      <c r="M474" s="11" t="s">
        <v>269</v>
      </c>
      <c r="N474" s="11" t="s">
        <v>269</v>
      </c>
      <c r="R474" s="11" t="s">
        <v>525</v>
      </c>
      <c r="S474" s="11" t="s">
        <v>34</v>
      </c>
      <c r="T474" s="14" t="s">
        <v>513</v>
      </c>
      <c r="U474" s="16">
        <v>45680</v>
      </c>
      <c r="W474" s="17">
        <v>-39.9</v>
      </c>
      <c r="X474" s="17">
        <v>-39.9</v>
      </c>
      <c r="Y474" s="11" t="s">
        <v>303</v>
      </c>
      <c r="Z474" s="11" t="s">
        <v>1269</v>
      </c>
      <c r="AA474" s="13">
        <v>45706</v>
      </c>
      <c r="AB474" s="13">
        <v>45690</v>
      </c>
      <c r="AD474" s="16">
        <v>45716</v>
      </c>
      <c r="AE474" s="11">
        <v>39.9</v>
      </c>
      <c r="AF474" s="11">
        <v>-39.9</v>
      </c>
      <c r="AG474" s="14" t="s">
        <v>303</v>
      </c>
      <c r="AH474" s="6" t="str">
        <f>IF(Z474="","",IF(K474="","Please Provide Category",IF(ISNA(VLOOKUP(K474,'Spend Category '!$B$1:$B$134,1,0))=TRUE,"Provided Category is Incorrect","OK")))</f>
        <v>Provided Category is Incorrect</v>
      </c>
    </row>
    <row r="475" spans="1:34" x14ac:dyDescent="0.35">
      <c r="A475" s="5" t="str">
        <f t="shared" si="7"/>
        <v>BRAZIL MANUAL INPUT</v>
      </c>
      <c r="B475" s="11" t="s">
        <v>525</v>
      </c>
      <c r="C475" s="14" t="s">
        <v>34</v>
      </c>
      <c r="D475" s="10" t="s">
        <v>527</v>
      </c>
      <c r="E475" s="10" t="s">
        <v>299</v>
      </c>
      <c r="F475" s="10" t="s">
        <v>33</v>
      </c>
      <c r="G475" s="14">
        <v>1000011685</v>
      </c>
      <c r="H475" s="14" t="s">
        <v>276</v>
      </c>
      <c r="J475" s="12"/>
      <c r="K475" s="11" t="s">
        <v>269</v>
      </c>
      <c r="M475" s="11" t="s">
        <v>269</v>
      </c>
      <c r="N475" s="11" t="s">
        <v>269</v>
      </c>
      <c r="R475" s="11" t="s">
        <v>525</v>
      </c>
      <c r="S475" s="11" t="s">
        <v>34</v>
      </c>
      <c r="T475" s="14" t="s">
        <v>763</v>
      </c>
      <c r="U475" s="16">
        <v>45688</v>
      </c>
      <c r="W475" s="17">
        <v>-39.9</v>
      </c>
      <c r="X475" s="17">
        <v>-39.9</v>
      </c>
      <c r="Y475" s="11" t="s">
        <v>303</v>
      </c>
      <c r="Z475" s="11" t="s">
        <v>1270</v>
      </c>
      <c r="AA475" s="13">
        <v>45706</v>
      </c>
      <c r="AB475" s="13">
        <v>45690</v>
      </c>
      <c r="AD475" s="16">
        <v>45716</v>
      </c>
      <c r="AE475" s="11">
        <v>39.9</v>
      </c>
      <c r="AF475" s="11">
        <v>-39.9</v>
      </c>
      <c r="AG475" s="14" t="s">
        <v>303</v>
      </c>
      <c r="AH475" s="6" t="str">
        <f>IF(Z475="","",IF(K475="","Please Provide Category",IF(ISNA(VLOOKUP(K475,'Spend Category '!$B$1:$B$134,1,0))=TRUE,"Provided Category is Incorrect","OK")))</f>
        <v>Provided Category is Incorrect</v>
      </c>
    </row>
    <row r="476" spans="1:34" x14ac:dyDescent="0.35">
      <c r="A476" s="5" t="str">
        <f t="shared" si="7"/>
        <v>BRAZIL MANUAL INPUT</v>
      </c>
      <c r="B476" s="11" t="s">
        <v>525</v>
      </c>
      <c r="C476" s="14" t="s">
        <v>34</v>
      </c>
      <c r="D476" s="10" t="s">
        <v>527</v>
      </c>
      <c r="E476" s="10" t="s">
        <v>299</v>
      </c>
      <c r="F476" s="10" t="s">
        <v>33</v>
      </c>
      <c r="G476" s="14">
        <v>1000004806</v>
      </c>
      <c r="H476" s="14" t="s">
        <v>237</v>
      </c>
      <c r="J476" s="12"/>
      <c r="K476" s="11" t="s">
        <v>269</v>
      </c>
      <c r="M476" s="11" t="s">
        <v>269</v>
      </c>
      <c r="N476" s="11" t="s">
        <v>269</v>
      </c>
      <c r="R476" s="11" t="s">
        <v>525</v>
      </c>
      <c r="S476" s="11" t="s">
        <v>34</v>
      </c>
      <c r="T476" s="14" t="s">
        <v>309</v>
      </c>
      <c r="U476" s="16">
        <v>45400</v>
      </c>
      <c r="W476" s="17">
        <v>-111.7</v>
      </c>
      <c r="X476" s="17">
        <v>-111.7</v>
      </c>
      <c r="Y476" s="11" t="s">
        <v>303</v>
      </c>
      <c r="Z476" s="11" t="s">
        <v>1271</v>
      </c>
      <c r="AA476" s="13">
        <v>45706</v>
      </c>
      <c r="AB476" s="13">
        <v>45690</v>
      </c>
      <c r="AD476" s="16">
        <v>45716</v>
      </c>
      <c r="AE476" s="11">
        <v>111.7</v>
      </c>
      <c r="AF476" s="11">
        <v>-111.7</v>
      </c>
      <c r="AG476" s="14" t="s">
        <v>303</v>
      </c>
      <c r="AH476" s="6" t="str">
        <f>IF(Z476="","",IF(K476="","Please Provide Category",IF(ISNA(VLOOKUP(K476,'Spend Category '!$B$1:$B$134,1,0))=TRUE,"Provided Category is Incorrect","OK")))</f>
        <v>Provided Category is Incorrect</v>
      </c>
    </row>
    <row r="477" spans="1:34" x14ac:dyDescent="0.35">
      <c r="A477" s="5" t="str">
        <f t="shared" si="7"/>
        <v>BRAZIL MANUAL INPUT</v>
      </c>
      <c r="B477" s="11" t="s">
        <v>525</v>
      </c>
      <c r="C477" s="14" t="s">
        <v>34</v>
      </c>
      <c r="D477" s="10" t="s">
        <v>527</v>
      </c>
      <c r="E477" s="10" t="s">
        <v>299</v>
      </c>
      <c r="F477" s="10" t="s">
        <v>33</v>
      </c>
      <c r="G477" s="14">
        <v>1000011056</v>
      </c>
      <c r="H477" s="14" t="s">
        <v>237</v>
      </c>
      <c r="J477" s="12"/>
      <c r="K477" s="11" t="s">
        <v>269</v>
      </c>
      <c r="M477" s="11" t="s">
        <v>269</v>
      </c>
      <c r="N477" s="11" t="s">
        <v>269</v>
      </c>
      <c r="R477" s="11" t="s">
        <v>525</v>
      </c>
      <c r="S477" s="11" t="s">
        <v>34</v>
      </c>
      <c r="T477" s="14" t="s">
        <v>506</v>
      </c>
      <c r="U477" s="16">
        <v>45680</v>
      </c>
      <c r="W477" s="17">
        <v>-859.58</v>
      </c>
      <c r="X477" s="17">
        <v>-859.58</v>
      </c>
      <c r="Y477" s="11" t="s">
        <v>303</v>
      </c>
      <c r="Z477" s="11" t="s">
        <v>1272</v>
      </c>
      <c r="AA477" s="13">
        <v>45706</v>
      </c>
      <c r="AB477" s="13">
        <v>45690</v>
      </c>
      <c r="AD477" s="16">
        <v>45716</v>
      </c>
      <c r="AE477" s="11">
        <v>859.58</v>
      </c>
      <c r="AF477" s="11">
        <v>-859.58</v>
      </c>
      <c r="AG477" s="14" t="s">
        <v>303</v>
      </c>
      <c r="AH477" s="6" t="str">
        <f>IF(Z477="","",IF(K477="","Please Provide Category",IF(ISNA(VLOOKUP(K477,'Spend Category '!$B$1:$B$134,1,0))=TRUE,"Provided Category is Incorrect","OK")))</f>
        <v>Provided Category is Incorrect</v>
      </c>
    </row>
    <row r="478" spans="1:34" x14ac:dyDescent="0.35">
      <c r="A478" s="5" t="str">
        <f t="shared" si="7"/>
        <v>BRAZIL MANUAL INPUT</v>
      </c>
      <c r="B478" s="11" t="s">
        <v>525</v>
      </c>
      <c r="C478" s="14" t="s">
        <v>34</v>
      </c>
      <c r="D478" s="10" t="s">
        <v>527</v>
      </c>
      <c r="E478" s="10" t="s">
        <v>299</v>
      </c>
      <c r="F478" s="10" t="s">
        <v>33</v>
      </c>
      <c r="G478" s="14">
        <v>1000002245</v>
      </c>
      <c r="H478" s="14" t="s">
        <v>276</v>
      </c>
      <c r="J478" s="12"/>
      <c r="K478" s="11" t="s">
        <v>269</v>
      </c>
      <c r="M478" s="11" t="s">
        <v>269</v>
      </c>
      <c r="N478" s="11" t="s">
        <v>269</v>
      </c>
      <c r="R478" s="11" t="s">
        <v>525</v>
      </c>
      <c r="S478" s="11" t="s">
        <v>34</v>
      </c>
      <c r="T478" s="14" t="s">
        <v>289</v>
      </c>
      <c r="U478" s="16">
        <v>45320</v>
      </c>
      <c r="W478" s="17">
        <v>-39.9</v>
      </c>
      <c r="X478" s="17">
        <v>-39.9</v>
      </c>
      <c r="Y478" s="11" t="s">
        <v>303</v>
      </c>
      <c r="Z478" s="11" t="s">
        <v>1273</v>
      </c>
      <c r="AA478" s="13">
        <v>45706</v>
      </c>
      <c r="AB478" s="13">
        <v>45690</v>
      </c>
      <c r="AD478" s="16">
        <v>45716</v>
      </c>
      <c r="AE478" s="11">
        <v>39.9</v>
      </c>
      <c r="AF478" s="11">
        <v>-39.9</v>
      </c>
      <c r="AG478" s="14" t="s">
        <v>303</v>
      </c>
      <c r="AH478" s="6" t="str">
        <f>IF(Z478="","",IF(K478="","Please Provide Category",IF(ISNA(VLOOKUP(K478,'Spend Category '!$B$1:$B$134,1,0))=TRUE,"Provided Category is Incorrect","OK")))</f>
        <v>Provided Category is Incorrect</v>
      </c>
    </row>
    <row r="479" spans="1:34" x14ac:dyDescent="0.35">
      <c r="A479" s="5" t="str">
        <f t="shared" si="7"/>
        <v>BRAZIL MANUAL INPUT</v>
      </c>
      <c r="B479" s="11" t="s">
        <v>525</v>
      </c>
      <c r="C479" s="14" t="s">
        <v>34</v>
      </c>
      <c r="D479" s="10" t="s">
        <v>527</v>
      </c>
      <c r="E479" s="10" t="s">
        <v>299</v>
      </c>
      <c r="F479" s="10" t="s">
        <v>33</v>
      </c>
      <c r="G479" s="14">
        <v>1000002239</v>
      </c>
      <c r="H479" s="14" t="s">
        <v>237</v>
      </c>
      <c r="J479" s="12"/>
      <c r="K479" s="11" t="s">
        <v>269</v>
      </c>
      <c r="M479" s="11" t="s">
        <v>269</v>
      </c>
      <c r="N479" s="11" t="s">
        <v>269</v>
      </c>
      <c r="R479" s="11" t="s">
        <v>525</v>
      </c>
      <c r="S479" s="11" t="s">
        <v>34</v>
      </c>
      <c r="T479" s="14" t="s">
        <v>308</v>
      </c>
      <c r="U479" s="16">
        <v>45400</v>
      </c>
      <c r="W479" s="17">
        <v>-1333.4</v>
      </c>
      <c r="X479" s="17">
        <v>-1333.4</v>
      </c>
      <c r="Y479" s="11" t="s">
        <v>303</v>
      </c>
      <c r="Z479" s="11" t="s">
        <v>1274</v>
      </c>
      <c r="AA479" s="13">
        <v>45706</v>
      </c>
      <c r="AB479" s="13">
        <v>45690</v>
      </c>
      <c r="AD479" s="16">
        <v>45716</v>
      </c>
      <c r="AE479" s="11">
        <v>1333.4</v>
      </c>
      <c r="AF479" s="11">
        <v>-1333.4</v>
      </c>
      <c r="AG479" s="14" t="s">
        <v>303</v>
      </c>
      <c r="AH479" s="6" t="str">
        <f>IF(Z479="","",IF(K479="","Please Provide Category",IF(ISNA(VLOOKUP(K479,'Spend Category '!$B$1:$B$134,1,0))=TRUE,"Provided Category is Incorrect","OK")))</f>
        <v>Provided Category is Incorrect</v>
      </c>
    </row>
    <row r="480" spans="1:34" x14ac:dyDescent="0.35">
      <c r="A480" s="5" t="str">
        <f t="shared" si="7"/>
        <v>BRAZIL MANUAL INPUT</v>
      </c>
      <c r="B480" s="11" t="s">
        <v>525</v>
      </c>
      <c r="C480" s="14" t="s">
        <v>34</v>
      </c>
      <c r="D480" s="10" t="s">
        <v>527</v>
      </c>
      <c r="E480" s="10" t="s">
        <v>299</v>
      </c>
      <c r="F480" s="10" t="s">
        <v>33</v>
      </c>
      <c r="G480" s="14">
        <v>1000003065</v>
      </c>
      <c r="H480" s="14" t="s">
        <v>237</v>
      </c>
      <c r="J480" s="12"/>
      <c r="K480" s="11" t="s">
        <v>269</v>
      </c>
      <c r="M480" s="11" t="s">
        <v>269</v>
      </c>
      <c r="N480" s="11" t="s">
        <v>269</v>
      </c>
      <c r="R480" s="11" t="s">
        <v>525</v>
      </c>
      <c r="S480" s="11" t="s">
        <v>34</v>
      </c>
      <c r="T480" s="14" t="s">
        <v>503</v>
      </c>
      <c r="U480" s="16">
        <v>45680</v>
      </c>
      <c r="W480" s="17">
        <v>-594.70000000000005</v>
      </c>
      <c r="X480" s="17">
        <v>-594.70000000000005</v>
      </c>
      <c r="Y480" s="11" t="s">
        <v>303</v>
      </c>
      <c r="Z480" s="11" t="s">
        <v>1275</v>
      </c>
      <c r="AA480" s="13">
        <v>45706</v>
      </c>
      <c r="AB480" s="13">
        <v>45690</v>
      </c>
      <c r="AD480" s="16">
        <v>45716</v>
      </c>
      <c r="AE480" s="11">
        <v>594.70000000000005</v>
      </c>
      <c r="AF480" s="11">
        <v>-594.70000000000005</v>
      </c>
      <c r="AG480" s="14" t="s">
        <v>303</v>
      </c>
      <c r="AH480" s="6" t="str">
        <f>IF(Z480="","",IF(K480="","Please Provide Category",IF(ISNA(VLOOKUP(K480,'Spend Category '!$B$1:$B$134,1,0))=TRUE,"Provided Category is Incorrect","OK")))</f>
        <v>Provided Category is Incorrect</v>
      </c>
    </row>
    <row r="481" spans="1:34" x14ac:dyDescent="0.35">
      <c r="A481" s="5" t="str">
        <f t="shared" si="7"/>
        <v>BRAZIL MANUAL INPUT</v>
      </c>
      <c r="B481" s="11" t="s">
        <v>525</v>
      </c>
      <c r="C481" s="14" t="s">
        <v>34</v>
      </c>
      <c r="D481" s="10" t="s">
        <v>527</v>
      </c>
      <c r="E481" s="10" t="s">
        <v>299</v>
      </c>
      <c r="F481" s="10" t="s">
        <v>33</v>
      </c>
      <c r="G481" s="14">
        <v>1000010553</v>
      </c>
      <c r="H481" s="14" t="s">
        <v>242</v>
      </c>
      <c r="J481" s="12"/>
      <c r="K481" s="11" t="s">
        <v>102</v>
      </c>
      <c r="M481" s="11" t="s">
        <v>102</v>
      </c>
      <c r="N481" s="11" t="s">
        <v>102</v>
      </c>
      <c r="R481" s="11" t="s">
        <v>525</v>
      </c>
      <c r="S481" s="11" t="s">
        <v>34</v>
      </c>
      <c r="T481" s="14" t="s">
        <v>764</v>
      </c>
      <c r="U481" s="16">
        <v>45700</v>
      </c>
      <c r="W481" s="17">
        <v>-502833.97</v>
      </c>
      <c r="X481" s="17">
        <v>-502833.97</v>
      </c>
      <c r="Y481" s="11" t="s">
        <v>303</v>
      </c>
      <c r="Z481" s="11" t="s">
        <v>1276</v>
      </c>
      <c r="AA481" s="13">
        <v>45706</v>
      </c>
      <c r="AB481" s="13">
        <v>45664</v>
      </c>
      <c r="AD481" s="16"/>
      <c r="AE481" s="11">
        <v>502833.97</v>
      </c>
      <c r="AF481" s="11">
        <v>-502833.97</v>
      </c>
      <c r="AG481" s="14" t="s">
        <v>303</v>
      </c>
      <c r="AH481" s="6" t="str">
        <f>IF(Z481="","",IF(K481="","Please Provide Category",IF(ISNA(VLOOKUP(K481,'Spend Category '!$B$1:$B$134,1,0))=TRUE,"Provided Category is Incorrect","OK")))</f>
        <v>OK</v>
      </c>
    </row>
    <row r="482" spans="1:34" x14ac:dyDescent="0.35">
      <c r="A482" s="5" t="str">
        <f t="shared" si="7"/>
        <v>BRAZIL MANUAL INPUT</v>
      </c>
      <c r="B482" s="11" t="s">
        <v>526</v>
      </c>
      <c r="C482" s="14" t="s">
        <v>322</v>
      </c>
      <c r="D482" s="10" t="s">
        <v>528</v>
      </c>
      <c r="E482" s="10" t="s">
        <v>299</v>
      </c>
      <c r="F482" s="10" t="s">
        <v>33</v>
      </c>
      <c r="G482" s="14">
        <v>1000001350</v>
      </c>
      <c r="H482" s="14" t="s">
        <v>239</v>
      </c>
      <c r="J482" s="12"/>
      <c r="K482" s="11" t="s">
        <v>41</v>
      </c>
      <c r="M482" s="11" t="s">
        <v>41</v>
      </c>
      <c r="N482" s="11" t="s">
        <v>41</v>
      </c>
      <c r="R482" s="11" t="s">
        <v>526</v>
      </c>
      <c r="S482" s="11" t="s">
        <v>322</v>
      </c>
      <c r="T482" s="14" t="s">
        <v>765</v>
      </c>
      <c r="U482" s="16">
        <v>45665</v>
      </c>
      <c r="W482" s="17">
        <v>-21516.32</v>
      </c>
      <c r="X482" s="17">
        <v>-21516.32</v>
      </c>
      <c r="Y482" s="11" t="s">
        <v>303</v>
      </c>
      <c r="Z482" s="11" t="s">
        <v>1277</v>
      </c>
      <c r="AA482" s="13">
        <v>45706</v>
      </c>
      <c r="AB482" s="13">
        <v>45705</v>
      </c>
      <c r="AD482" s="16">
        <v>45716</v>
      </c>
      <c r="AE482" s="11">
        <v>21516.32</v>
      </c>
      <c r="AF482" s="11">
        <v>-21516.32</v>
      </c>
      <c r="AG482" s="14" t="s">
        <v>303</v>
      </c>
      <c r="AH482" s="6" t="str">
        <f>IF(Z482="","",IF(K482="","Please Provide Category",IF(ISNA(VLOOKUP(K482,'Spend Category '!$B$1:$B$134,1,0))=TRUE,"Provided Category is Incorrect","OK")))</f>
        <v>OK</v>
      </c>
    </row>
    <row r="483" spans="1:34" x14ac:dyDescent="0.35">
      <c r="A483" s="5" t="str">
        <f t="shared" si="7"/>
        <v>BRAZIL MANUAL INPUT</v>
      </c>
      <c r="B483" s="11" t="s">
        <v>525</v>
      </c>
      <c r="C483" s="14" t="s">
        <v>34</v>
      </c>
      <c r="D483" s="10" t="s">
        <v>527</v>
      </c>
      <c r="E483" s="10" t="s">
        <v>299</v>
      </c>
      <c r="F483" s="10" t="s">
        <v>33</v>
      </c>
      <c r="G483" s="14">
        <v>1000009779</v>
      </c>
      <c r="H483" s="14" t="s">
        <v>238</v>
      </c>
      <c r="J483" s="12"/>
      <c r="K483" s="11" t="s">
        <v>137</v>
      </c>
      <c r="M483" s="11" t="s">
        <v>137</v>
      </c>
      <c r="N483" s="11" t="s">
        <v>137</v>
      </c>
      <c r="R483" s="11" t="s">
        <v>525</v>
      </c>
      <c r="S483" s="11" t="s">
        <v>34</v>
      </c>
      <c r="T483" s="14" t="s">
        <v>320</v>
      </c>
      <c r="U483" s="16">
        <v>45432</v>
      </c>
      <c r="W483" s="17">
        <v>-1081.92</v>
      </c>
      <c r="X483" s="17">
        <v>-1081.92</v>
      </c>
      <c r="Y483" s="11" t="s">
        <v>303</v>
      </c>
      <c r="Z483" s="11" t="s">
        <v>1278</v>
      </c>
      <c r="AA483" s="13">
        <v>45706</v>
      </c>
      <c r="AB483" s="13">
        <v>45706</v>
      </c>
      <c r="AD483" s="16"/>
      <c r="AE483" s="11">
        <v>1098.4000000000001</v>
      </c>
      <c r="AF483" s="11">
        <v>-1081.92</v>
      </c>
      <c r="AG483" s="14" t="s">
        <v>303</v>
      </c>
      <c r="AH483" s="6" t="str">
        <f>IF(Z483="","",IF(K483="","Please Provide Category",IF(ISNA(VLOOKUP(K483,'Spend Category '!$B$1:$B$134,1,0))=TRUE,"Provided Category is Incorrect","OK")))</f>
        <v>OK</v>
      </c>
    </row>
    <row r="484" spans="1:34" x14ac:dyDescent="0.35">
      <c r="A484" s="5" t="str">
        <f t="shared" si="7"/>
        <v>BRAZIL MANUAL INPUT</v>
      </c>
      <c r="B484" s="11" t="s">
        <v>526</v>
      </c>
      <c r="C484" s="14" t="s">
        <v>322</v>
      </c>
      <c r="D484" s="10" t="s">
        <v>528</v>
      </c>
      <c r="E484" s="10" t="s">
        <v>299</v>
      </c>
      <c r="F484" s="10" t="s">
        <v>33</v>
      </c>
      <c r="G484" s="14">
        <v>1000010179</v>
      </c>
      <c r="H484" s="14" t="s">
        <v>336</v>
      </c>
      <c r="J484" s="12"/>
      <c r="K484" s="11" t="s">
        <v>43</v>
      </c>
      <c r="M484" s="11" t="s">
        <v>43</v>
      </c>
      <c r="N484" s="11" t="s">
        <v>43</v>
      </c>
      <c r="R484" s="11" t="s">
        <v>526</v>
      </c>
      <c r="S484" s="11" t="s">
        <v>322</v>
      </c>
      <c r="T484" s="14" t="s">
        <v>583</v>
      </c>
      <c r="U484" s="16">
        <v>45568</v>
      </c>
      <c r="W484" s="17">
        <v>-26887.78</v>
      </c>
      <c r="X484" s="17">
        <v>-26887.78</v>
      </c>
      <c r="Y484" s="11" t="s">
        <v>303</v>
      </c>
      <c r="Z484" s="11" t="s">
        <v>1279</v>
      </c>
      <c r="AA484" s="13">
        <v>45706</v>
      </c>
      <c r="AB484" s="13">
        <v>45706</v>
      </c>
      <c r="AD484" s="16"/>
      <c r="AE484" s="11">
        <v>31812.79</v>
      </c>
      <c r="AF484" s="11">
        <v>-26887.78</v>
      </c>
      <c r="AG484" s="14" t="s">
        <v>303</v>
      </c>
      <c r="AH484" s="6" t="str">
        <f>IF(Z484="","",IF(K484="","Please Provide Category",IF(ISNA(VLOOKUP(K484,'Spend Category '!$B$1:$B$134,1,0))=TRUE,"Provided Category is Incorrect","OK")))</f>
        <v>OK</v>
      </c>
    </row>
    <row r="485" spans="1:34" x14ac:dyDescent="0.35">
      <c r="A485" s="5" t="str">
        <f t="shared" si="7"/>
        <v>BRAZIL MANUAL INPUT</v>
      </c>
      <c r="B485" s="11" t="s">
        <v>525</v>
      </c>
      <c r="C485" s="14" t="s">
        <v>34</v>
      </c>
      <c r="D485" s="10" t="s">
        <v>527</v>
      </c>
      <c r="E485" s="10" t="s">
        <v>299</v>
      </c>
      <c r="F485" s="10" t="s">
        <v>33</v>
      </c>
      <c r="G485" s="14">
        <v>1000011395</v>
      </c>
      <c r="H485" s="14" t="s">
        <v>212</v>
      </c>
      <c r="J485" s="12"/>
      <c r="K485" s="11" t="s">
        <v>96</v>
      </c>
      <c r="M485" s="11" t="s">
        <v>96</v>
      </c>
      <c r="N485" s="11" t="s">
        <v>96</v>
      </c>
      <c r="R485" s="11" t="s">
        <v>525</v>
      </c>
      <c r="S485" s="11" t="s">
        <v>34</v>
      </c>
      <c r="T485" s="14" t="s">
        <v>766</v>
      </c>
      <c r="U485" s="16">
        <v>45701</v>
      </c>
      <c r="W485" s="17">
        <v>-1466</v>
      </c>
      <c r="X485" s="17">
        <v>-1466</v>
      </c>
      <c r="Y485" s="11" t="s">
        <v>303</v>
      </c>
      <c r="Z485" s="11" t="s">
        <v>1280</v>
      </c>
      <c r="AA485" s="13">
        <v>45707</v>
      </c>
      <c r="AB485" s="13">
        <v>45706</v>
      </c>
      <c r="AD485" s="16">
        <v>45716</v>
      </c>
      <c r="AE485" s="11">
        <v>1466</v>
      </c>
      <c r="AF485" s="11">
        <v>-1466</v>
      </c>
      <c r="AG485" s="14" t="s">
        <v>303</v>
      </c>
      <c r="AH485" s="6" t="str">
        <f>IF(Z485="","",IF(K485="","Please Provide Category",IF(ISNA(VLOOKUP(K485,'Spend Category '!$B$1:$B$134,1,0))=TRUE,"Provided Category is Incorrect","OK")))</f>
        <v>OK</v>
      </c>
    </row>
    <row r="486" spans="1:34" x14ac:dyDescent="0.35">
      <c r="A486" s="5" t="str">
        <f t="shared" si="7"/>
        <v>BRAZIL MANUAL INPUT</v>
      </c>
      <c r="B486" s="11" t="s">
        <v>525</v>
      </c>
      <c r="C486" s="14" t="s">
        <v>34</v>
      </c>
      <c r="D486" s="10" t="s">
        <v>527</v>
      </c>
      <c r="E486" s="10" t="s">
        <v>299</v>
      </c>
      <c r="F486" s="10" t="s">
        <v>33</v>
      </c>
      <c r="G486" s="14">
        <v>1000010553</v>
      </c>
      <c r="H486" s="14" t="s">
        <v>242</v>
      </c>
      <c r="J486" s="12"/>
      <c r="K486" s="11" t="s">
        <v>102</v>
      </c>
      <c r="M486" s="11" t="s">
        <v>102</v>
      </c>
      <c r="N486" s="11" t="s">
        <v>102</v>
      </c>
      <c r="R486" s="11" t="s">
        <v>525</v>
      </c>
      <c r="S486" s="11" t="s">
        <v>34</v>
      </c>
      <c r="T486" s="14" t="s">
        <v>767</v>
      </c>
      <c r="U486" s="16">
        <v>45700</v>
      </c>
      <c r="W486" s="17">
        <v>-528668.22</v>
      </c>
      <c r="X486" s="17">
        <v>-528668.22</v>
      </c>
      <c r="Y486" s="11" t="s">
        <v>303</v>
      </c>
      <c r="Z486" s="11" t="s">
        <v>1281</v>
      </c>
      <c r="AA486" s="13">
        <v>45707</v>
      </c>
      <c r="AB486" s="13">
        <v>45695</v>
      </c>
      <c r="AD486" s="16"/>
      <c r="AE486" s="11">
        <v>528668.22</v>
      </c>
      <c r="AF486" s="11">
        <v>-528668.22</v>
      </c>
      <c r="AG486" s="14" t="s">
        <v>303</v>
      </c>
      <c r="AH486" s="6" t="str">
        <f>IF(Z486="","",IF(K486="","Please Provide Category",IF(ISNA(VLOOKUP(K486,'Spend Category '!$B$1:$B$134,1,0))=TRUE,"Provided Category is Incorrect","OK")))</f>
        <v>OK</v>
      </c>
    </row>
    <row r="487" spans="1:34" x14ac:dyDescent="0.35">
      <c r="A487" s="5" t="str">
        <f t="shared" si="7"/>
        <v>BRAZIL MANUAL INPUT</v>
      </c>
      <c r="B487" s="11" t="s">
        <v>525</v>
      </c>
      <c r="C487" s="14" t="s">
        <v>34</v>
      </c>
      <c r="D487" s="10" t="s">
        <v>527</v>
      </c>
      <c r="E487" s="10" t="s">
        <v>299</v>
      </c>
      <c r="F487" s="10" t="s">
        <v>33</v>
      </c>
      <c r="G487" s="14">
        <v>1000010553</v>
      </c>
      <c r="H487" s="14" t="s">
        <v>242</v>
      </c>
      <c r="J487" s="12"/>
      <c r="K487" s="11" t="s">
        <v>102</v>
      </c>
      <c r="M487" s="11" t="s">
        <v>102</v>
      </c>
      <c r="N487" s="11" t="s">
        <v>102</v>
      </c>
      <c r="R487" s="11" t="s">
        <v>525</v>
      </c>
      <c r="S487" s="11" t="s">
        <v>34</v>
      </c>
      <c r="T487" s="14" t="s">
        <v>490</v>
      </c>
      <c r="U487" s="16">
        <v>45650</v>
      </c>
      <c r="W487" s="17">
        <v>-3646.2</v>
      </c>
      <c r="X487" s="17">
        <v>-3646.2</v>
      </c>
      <c r="Y487" s="11" t="s">
        <v>303</v>
      </c>
      <c r="Z487" s="11" t="s">
        <v>1282</v>
      </c>
      <c r="AA487" s="13">
        <v>45707</v>
      </c>
      <c r="AB487" s="13">
        <v>45695</v>
      </c>
      <c r="AD487" s="16"/>
      <c r="AE487" s="11">
        <v>3646.2</v>
      </c>
      <c r="AF487" s="11">
        <v>-3646.2</v>
      </c>
      <c r="AG487" s="14" t="s">
        <v>303</v>
      </c>
      <c r="AH487" s="6" t="str">
        <f>IF(Z487="","",IF(K487="","Please Provide Category",IF(ISNA(VLOOKUP(K487,'Spend Category '!$B$1:$B$134,1,0))=TRUE,"Provided Category is Incorrect","OK")))</f>
        <v>OK</v>
      </c>
    </row>
    <row r="488" spans="1:34" x14ac:dyDescent="0.35">
      <c r="A488" s="5" t="str">
        <f t="shared" si="7"/>
        <v>BRAZIL MANUAL INPUT</v>
      </c>
      <c r="B488" s="11" t="s">
        <v>526</v>
      </c>
      <c r="C488" s="14" t="s">
        <v>322</v>
      </c>
      <c r="D488" s="10" t="s">
        <v>528</v>
      </c>
      <c r="E488" s="10" t="s">
        <v>299</v>
      </c>
      <c r="F488" s="10" t="s">
        <v>33</v>
      </c>
      <c r="G488" s="14">
        <v>1000006714</v>
      </c>
      <c r="H488" s="14" t="s">
        <v>293</v>
      </c>
      <c r="J488" s="12"/>
      <c r="K488" s="11" t="s">
        <v>88</v>
      </c>
      <c r="M488" s="11" t="s">
        <v>88</v>
      </c>
      <c r="N488" s="11" t="s">
        <v>88</v>
      </c>
      <c r="R488" s="11" t="s">
        <v>526</v>
      </c>
      <c r="S488" s="11" t="s">
        <v>322</v>
      </c>
      <c r="T488" s="14" t="s">
        <v>768</v>
      </c>
      <c r="U488" s="16">
        <v>45694</v>
      </c>
      <c r="W488" s="17">
        <v>-343.71</v>
      </c>
      <c r="X488" s="17">
        <v>-343.71</v>
      </c>
      <c r="Y488" s="11" t="s">
        <v>303</v>
      </c>
      <c r="Z488" s="11" t="s">
        <v>1283</v>
      </c>
      <c r="AA488" s="13">
        <v>45707</v>
      </c>
      <c r="AB488" s="13">
        <v>45707</v>
      </c>
      <c r="AD488" s="16"/>
      <c r="AE488" s="11">
        <v>343.71</v>
      </c>
      <c r="AF488" s="11">
        <v>-343.71</v>
      </c>
      <c r="AG488" s="14" t="s">
        <v>303</v>
      </c>
      <c r="AH488" s="6" t="str">
        <f>IF(Z488="","",IF(K488="","Please Provide Category",IF(ISNA(VLOOKUP(K488,'Spend Category '!$B$1:$B$134,1,0))=TRUE,"Provided Category is Incorrect","OK")))</f>
        <v>OK</v>
      </c>
    </row>
    <row r="489" spans="1:34" x14ac:dyDescent="0.35">
      <c r="A489" s="5" t="str">
        <f t="shared" si="7"/>
        <v>BRAZIL MANUAL INPUT</v>
      </c>
      <c r="B489" s="11" t="s">
        <v>525</v>
      </c>
      <c r="C489" s="14" t="s">
        <v>34</v>
      </c>
      <c r="D489" s="10" t="s">
        <v>527</v>
      </c>
      <c r="E489" s="10" t="s">
        <v>299</v>
      </c>
      <c r="F489" s="10" t="s">
        <v>33</v>
      </c>
      <c r="G489" s="14">
        <v>1000011896</v>
      </c>
      <c r="H489" s="14" t="s">
        <v>554</v>
      </c>
      <c r="J489" s="12"/>
      <c r="K489" s="11" t="s">
        <v>147</v>
      </c>
      <c r="M489" s="11" t="s">
        <v>147</v>
      </c>
      <c r="N489" s="11" t="s">
        <v>147</v>
      </c>
      <c r="R489" s="11" t="s">
        <v>525</v>
      </c>
      <c r="S489" s="11" t="s">
        <v>34</v>
      </c>
      <c r="T489" s="14" t="s">
        <v>746</v>
      </c>
      <c r="U489" s="16">
        <v>45602</v>
      </c>
      <c r="W489" s="17">
        <v>7794</v>
      </c>
      <c r="X489" s="17">
        <v>7794</v>
      </c>
      <c r="Y489" s="11" t="s">
        <v>303</v>
      </c>
      <c r="Z489" s="11" t="s">
        <v>1232</v>
      </c>
      <c r="AA489" s="13">
        <v>45705</v>
      </c>
      <c r="AB489" s="13">
        <v>45701</v>
      </c>
      <c r="AD489" s="16">
        <v>45708</v>
      </c>
      <c r="AE489" s="11">
        <v>7794</v>
      </c>
      <c r="AF489" s="11">
        <v>7794</v>
      </c>
      <c r="AG489" s="14" t="s">
        <v>303</v>
      </c>
      <c r="AH489" s="6" t="str">
        <f>IF(Z489="","",IF(K489="","Please Provide Category",IF(ISNA(VLOOKUP(K489,'Spend Category '!$B$1:$B$134,1,0))=TRUE,"Provided Category is Incorrect","OK")))</f>
        <v>OK</v>
      </c>
    </row>
    <row r="490" spans="1:34" x14ac:dyDescent="0.35">
      <c r="A490" s="5" t="str">
        <f t="shared" si="7"/>
        <v>BRAZIL MANUAL INPUT</v>
      </c>
      <c r="B490" s="11" t="s">
        <v>526</v>
      </c>
      <c r="C490" s="14" t="s">
        <v>322</v>
      </c>
      <c r="D490" s="10" t="s">
        <v>528</v>
      </c>
      <c r="E490" s="10" t="s">
        <v>299</v>
      </c>
      <c r="F490" s="10" t="s">
        <v>33</v>
      </c>
      <c r="G490" s="14">
        <v>1000001982</v>
      </c>
      <c r="H490" s="14" t="s">
        <v>232</v>
      </c>
      <c r="J490" s="12"/>
      <c r="K490" s="11" t="s">
        <v>110</v>
      </c>
      <c r="M490" s="11" t="s">
        <v>110</v>
      </c>
      <c r="N490" s="11" t="s">
        <v>110</v>
      </c>
      <c r="R490" s="11" t="s">
        <v>526</v>
      </c>
      <c r="S490" s="11" t="s">
        <v>322</v>
      </c>
      <c r="T490" s="14" t="s">
        <v>630</v>
      </c>
      <c r="U490" s="16">
        <v>45650</v>
      </c>
      <c r="W490" s="17">
        <v>-1030.68</v>
      </c>
      <c r="X490" s="17">
        <v>-1030.68</v>
      </c>
      <c r="Y490" s="11" t="s">
        <v>303</v>
      </c>
      <c r="Z490" s="11" t="s">
        <v>1284</v>
      </c>
      <c r="AA490" s="13">
        <v>45707</v>
      </c>
      <c r="AB490" s="13">
        <v>45707</v>
      </c>
      <c r="AD490" s="16"/>
      <c r="AE490" s="11">
        <v>1030.68</v>
      </c>
      <c r="AF490" s="11">
        <v>-1030.68</v>
      </c>
      <c r="AG490" s="14" t="s">
        <v>303</v>
      </c>
      <c r="AH490" s="6" t="str">
        <f>IF(Z490="","",IF(K490="","Please Provide Category",IF(ISNA(VLOOKUP(K490,'Spend Category '!$B$1:$B$134,1,0))=TRUE,"Provided Category is Incorrect","OK")))</f>
        <v>OK</v>
      </c>
    </row>
    <row r="491" spans="1:34" x14ac:dyDescent="0.35">
      <c r="A491" s="5" t="str">
        <f t="shared" si="7"/>
        <v>BRAZIL MANUAL INPUT</v>
      </c>
      <c r="B491" s="11" t="s">
        <v>525</v>
      </c>
      <c r="C491" s="14" t="s">
        <v>34</v>
      </c>
      <c r="D491" s="10" t="s">
        <v>527</v>
      </c>
      <c r="E491" s="10" t="s">
        <v>299</v>
      </c>
      <c r="F491" s="10" t="s">
        <v>33</v>
      </c>
      <c r="G491" s="14">
        <v>1000011675</v>
      </c>
      <c r="H491" s="14" t="s">
        <v>317</v>
      </c>
      <c r="J491" s="12"/>
      <c r="K491" s="11" t="s">
        <v>154</v>
      </c>
      <c r="M491" s="11" t="s">
        <v>154</v>
      </c>
      <c r="N491" s="11" t="s">
        <v>154</v>
      </c>
      <c r="R491" s="11" t="s">
        <v>525</v>
      </c>
      <c r="S491" s="11" t="s">
        <v>34</v>
      </c>
      <c r="T491" s="14" t="s">
        <v>344</v>
      </c>
      <c r="U491" s="16">
        <v>45524</v>
      </c>
      <c r="W491" s="17">
        <v>-2183.36</v>
      </c>
      <c r="X491" s="17">
        <v>-2183.36</v>
      </c>
      <c r="Y491" s="11" t="s">
        <v>303</v>
      </c>
      <c r="Z491" s="11" t="s">
        <v>1285</v>
      </c>
      <c r="AA491" s="13">
        <v>45707</v>
      </c>
      <c r="AB491" s="13">
        <v>45691</v>
      </c>
      <c r="AD491" s="16">
        <v>45708</v>
      </c>
      <c r="AE491" s="11">
        <v>2183.36</v>
      </c>
      <c r="AF491" s="11">
        <v>-2183.36</v>
      </c>
      <c r="AG491" s="14" t="s">
        <v>303</v>
      </c>
      <c r="AH491" s="6" t="str">
        <f>IF(Z491="","",IF(K491="","Please Provide Category",IF(ISNA(VLOOKUP(K491,'Spend Category '!$B$1:$B$134,1,0))=TRUE,"Provided Category is Incorrect","OK")))</f>
        <v>OK</v>
      </c>
    </row>
    <row r="492" spans="1:34" x14ac:dyDescent="0.35">
      <c r="A492" s="5" t="str">
        <f t="shared" si="7"/>
        <v>BRAZIL MANUAL INPUT</v>
      </c>
      <c r="B492" s="11" t="s">
        <v>525</v>
      </c>
      <c r="C492" s="14" t="s">
        <v>34</v>
      </c>
      <c r="D492" s="10" t="s">
        <v>527</v>
      </c>
      <c r="E492" s="10" t="s">
        <v>299</v>
      </c>
      <c r="F492" s="10" t="s">
        <v>33</v>
      </c>
      <c r="G492" s="14">
        <v>1000000134</v>
      </c>
      <c r="H492" s="14" t="s">
        <v>231</v>
      </c>
      <c r="J492" s="12"/>
      <c r="K492" s="11" t="s">
        <v>147</v>
      </c>
      <c r="M492" s="11" t="s">
        <v>147</v>
      </c>
      <c r="N492" s="11" t="s">
        <v>147</v>
      </c>
      <c r="R492" s="11" t="s">
        <v>525</v>
      </c>
      <c r="S492" s="11" t="s">
        <v>34</v>
      </c>
      <c r="T492" s="14" t="s">
        <v>769</v>
      </c>
      <c r="U492" s="16">
        <v>45686</v>
      </c>
      <c r="W492" s="17">
        <v>-18210.25</v>
      </c>
      <c r="X492" s="17">
        <v>-18210.25</v>
      </c>
      <c r="Y492" s="11" t="s">
        <v>303</v>
      </c>
      <c r="Z492" s="11" t="s">
        <v>1286</v>
      </c>
      <c r="AA492" s="13">
        <v>45707</v>
      </c>
      <c r="AB492" s="13">
        <v>45707</v>
      </c>
      <c r="AD492" s="16"/>
      <c r="AE492" s="11">
        <v>18210.25</v>
      </c>
      <c r="AF492" s="11">
        <v>-18210.25</v>
      </c>
      <c r="AG492" s="14" t="s">
        <v>303</v>
      </c>
      <c r="AH492" s="6" t="str">
        <f>IF(Z492="","",IF(K492="","Please Provide Category",IF(ISNA(VLOOKUP(K492,'Spend Category '!$B$1:$B$134,1,0))=TRUE,"Provided Category is Incorrect","OK")))</f>
        <v>OK</v>
      </c>
    </row>
    <row r="493" spans="1:34" x14ac:dyDescent="0.35">
      <c r="A493" s="5" t="str">
        <f t="shared" si="7"/>
        <v>BRAZIL MANUAL INPUT</v>
      </c>
      <c r="B493" s="11" t="s">
        <v>525</v>
      </c>
      <c r="C493" s="14" t="s">
        <v>34</v>
      </c>
      <c r="D493" s="10" t="s">
        <v>527</v>
      </c>
      <c r="E493" s="10" t="s">
        <v>299</v>
      </c>
      <c r="F493" s="10" t="s">
        <v>33</v>
      </c>
      <c r="G493" s="14">
        <v>1000010877</v>
      </c>
      <c r="H493" s="14" t="s">
        <v>231</v>
      </c>
      <c r="J493" s="12"/>
      <c r="K493" s="11" t="s">
        <v>147</v>
      </c>
      <c r="M493" s="11" t="s">
        <v>147</v>
      </c>
      <c r="N493" s="11" t="s">
        <v>147</v>
      </c>
      <c r="R493" s="11" t="s">
        <v>525</v>
      </c>
      <c r="S493" s="11" t="s">
        <v>34</v>
      </c>
      <c r="T493" s="14" t="s">
        <v>770</v>
      </c>
      <c r="U493" s="16">
        <v>45686</v>
      </c>
      <c r="W493" s="17">
        <v>-135909.85999999999</v>
      </c>
      <c r="X493" s="17">
        <v>-135909.85999999999</v>
      </c>
      <c r="Y493" s="11" t="s">
        <v>303</v>
      </c>
      <c r="Z493" s="11" t="s">
        <v>1287</v>
      </c>
      <c r="AA493" s="13">
        <v>45707</v>
      </c>
      <c r="AB493" s="13">
        <v>45707</v>
      </c>
      <c r="AD493" s="16"/>
      <c r="AE493" s="11">
        <v>135909.85999999999</v>
      </c>
      <c r="AF493" s="11">
        <v>-135909.85999999999</v>
      </c>
      <c r="AG493" s="14" t="s">
        <v>303</v>
      </c>
      <c r="AH493" s="6" t="str">
        <f>IF(Z493="","",IF(K493="","Please Provide Category",IF(ISNA(VLOOKUP(K493,'Spend Category '!$B$1:$B$134,1,0))=TRUE,"Provided Category is Incorrect","OK")))</f>
        <v>OK</v>
      </c>
    </row>
    <row r="494" spans="1:34" x14ac:dyDescent="0.35">
      <c r="A494" s="5" t="str">
        <f t="shared" si="7"/>
        <v>BRAZIL MANUAL INPUT</v>
      </c>
      <c r="B494" s="11" t="s">
        <v>525</v>
      </c>
      <c r="C494" s="14" t="s">
        <v>34</v>
      </c>
      <c r="D494" s="10" t="s">
        <v>527</v>
      </c>
      <c r="E494" s="10" t="s">
        <v>299</v>
      </c>
      <c r="F494" s="10" t="s">
        <v>33</v>
      </c>
      <c r="G494" s="14">
        <v>1000009778</v>
      </c>
      <c r="H494" s="14" t="s">
        <v>238</v>
      </c>
      <c r="J494" s="12"/>
      <c r="K494" s="11" t="s">
        <v>137</v>
      </c>
      <c r="M494" s="11" t="s">
        <v>137</v>
      </c>
      <c r="N494" s="11" t="s">
        <v>137</v>
      </c>
      <c r="R494" s="11" t="s">
        <v>525</v>
      </c>
      <c r="S494" s="11" t="s">
        <v>34</v>
      </c>
      <c r="T494" s="14" t="s">
        <v>393</v>
      </c>
      <c r="U494" s="16">
        <v>45637</v>
      </c>
      <c r="W494" s="17">
        <v>-19069.2</v>
      </c>
      <c r="X494" s="17">
        <v>-19069.2</v>
      </c>
      <c r="Y494" s="11" t="s">
        <v>303</v>
      </c>
      <c r="Z494" s="11" t="s">
        <v>1288</v>
      </c>
      <c r="AA494" s="13">
        <v>45707</v>
      </c>
      <c r="AB494" s="13">
        <v>45706</v>
      </c>
      <c r="AD494" s="16"/>
      <c r="AE494" s="11">
        <v>19069.2</v>
      </c>
      <c r="AF494" s="11">
        <v>-19069.2</v>
      </c>
      <c r="AG494" s="14" t="s">
        <v>303</v>
      </c>
      <c r="AH494" s="6" t="str">
        <f>IF(Z494="","",IF(K494="","Please Provide Category",IF(ISNA(VLOOKUP(K494,'Spend Category '!$B$1:$B$134,1,0))=TRUE,"Provided Category is Incorrect","OK")))</f>
        <v>OK</v>
      </c>
    </row>
    <row r="495" spans="1:34" x14ac:dyDescent="0.35">
      <c r="A495" s="5" t="str">
        <f t="shared" si="7"/>
        <v>BRAZIL MANUAL INPUT</v>
      </c>
      <c r="B495" s="11" t="s">
        <v>525</v>
      </c>
      <c r="C495" s="14" t="s">
        <v>34</v>
      </c>
      <c r="D495" s="10" t="s">
        <v>527</v>
      </c>
      <c r="E495" s="10" t="s">
        <v>299</v>
      </c>
      <c r="F495" s="10" t="s">
        <v>33</v>
      </c>
      <c r="G495" s="14">
        <v>1000009778</v>
      </c>
      <c r="H495" s="14" t="s">
        <v>238</v>
      </c>
      <c r="J495" s="12"/>
      <c r="K495" s="11" t="s">
        <v>137</v>
      </c>
      <c r="M495" s="11" t="s">
        <v>137</v>
      </c>
      <c r="N495" s="11" t="s">
        <v>137</v>
      </c>
      <c r="R495" s="11" t="s">
        <v>525</v>
      </c>
      <c r="S495" s="11" t="s">
        <v>34</v>
      </c>
      <c r="T495" s="14" t="s">
        <v>393</v>
      </c>
      <c r="U495" s="16">
        <v>45637</v>
      </c>
      <c r="W495" s="17">
        <v>-6265.2</v>
      </c>
      <c r="X495" s="17">
        <v>-6265.2</v>
      </c>
      <c r="Y495" s="11" t="s">
        <v>303</v>
      </c>
      <c r="Z495" s="11" t="s">
        <v>1289</v>
      </c>
      <c r="AA495" s="13">
        <v>45707</v>
      </c>
      <c r="AB495" s="13">
        <v>45706</v>
      </c>
      <c r="AD495" s="16"/>
      <c r="AE495" s="11">
        <v>6265.2</v>
      </c>
      <c r="AF495" s="11">
        <v>-6265.2</v>
      </c>
      <c r="AG495" s="14" t="s">
        <v>303</v>
      </c>
      <c r="AH495" s="6" t="str">
        <f>IF(Z495="","",IF(K495="","Please Provide Category",IF(ISNA(VLOOKUP(K495,'Spend Category '!$B$1:$B$134,1,0))=TRUE,"Provided Category is Incorrect","OK")))</f>
        <v>OK</v>
      </c>
    </row>
    <row r="496" spans="1:34" x14ac:dyDescent="0.35">
      <c r="A496" s="5" t="str">
        <f t="shared" si="7"/>
        <v>BRAZIL MANUAL INPUT</v>
      </c>
      <c r="B496" s="11" t="s">
        <v>525</v>
      </c>
      <c r="C496" s="14" t="s">
        <v>34</v>
      </c>
      <c r="D496" s="10" t="s">
        <v>527</v>
      </c>
      <c r="E496" s="10" t="s">
        <v>299</v>
      </c>
      <c r="F496" s="10" t="s">
        <v>33</v>
      </c>
      <c r="G496" s="14">
        <v>1000011562</v>
      </c>
      <c r="H496" s="14" t="s">
        <v>276</v>
      </c>
      <c r="J496" s="12"/>
      <c r="K496" s="11" t="s">
        <v>269</v>
      </c>
      <c r="M496" s="11" t="s">
        <v>269</v>
      </c>
      <c r="N496" s="11" t="s">
        <v>269</v>
      </c>
      <c r="R496" s="11" t="s">
        <v>525</v>
      </c>
      <c r="S496" s="11" t="s">
        <v>34</v>
      </c>
      <c r="T496" s="14" t="s">
        <v>771</v>
      </c>
      <c r="U496" s="16">
        <v>45707</v>
      </c>
      <c r="W496" s="17">
        <v>-374.9</v>
      </c>
      <c r="X496" s="17">
        <v>-374.9</v>
      </c>
      <c r="Y496" s="11" t="s">
        <v>303</v>
      </c>
      <c r="Z496" s="11" t="s">
        <v>1290</v>
      </c>
      <c r="AA496" s="13">
        <v>45707</v>
      </c>
      <c r="AB496" s="13">
        <v>45690</v>
      </c>
      <c r="AD496" s="16">
        <v>45716</v>
      </c>
      <c r="AE496" s="11">
        <v>374.9</v>
      </c>
      <c r="AF496" s="11">
        <v>-374.9</v>
      </c>
      <c r="AG496" s="14" t="s">
        <v>303</v>
      </c>
      <c r="AH496" s="6" t="str">
        <f>IF(Z496="","",IF(K496="","Please Provide Category",IF(ISNA(VLOOKUP(K496,'Spend Category '!$B$1:$B$134,1,0))=TRUE,"Provided Category is Incorrect","OK")))</f>
        <v>Provided Category is Incorrect</v>
      </c>
    </row>
    <row r="497" spans="1:34" x14ac:dyDescent="0.35">
      <c r="A497" s="5" t="str">
        <f t="shared" si="7"/>
        <v>BRAZIL MANUAL INPUT</v>
      </c>
      <c r="B497" s="11" t="s">
        <v>525</v>
      </c>
      <c r="C497" s="14" t="s">
        <v>34</v>
      </c>
      <c r="D497" s="10" t="s">
        <v>527</v>
      </c>
      <c r="E497" s="10" t="s">
        <v>299</v>
      </c>
      <c r="F497" s="10" t="s">
        <v>33</v>
      </c>
      <c r="G497" s="14">
        <v>1000000070</v>
      </c>
      <c r="H497" s="14" t="s">
        <v>361</v>
      </c>
      <c r="J497" s="12"/>
      <c r="K497" s="11" t="s">
        <v>154</v>
      </c>
      <c r="M497" s="11" t="s">
        <v>154</v>
      </c>
      <c r="N497" s="11" t="s">
        <v>154</v>
      </c>
      <c r="R497" s="11" t="s">
        <v>525</v>
      </c>
      <c r="S497" s="11" t="s">
        <v>34</v>
      </c>
      <c r="T497" s="14" t="s">
        <v>569</v>
      </c>
      <c r="U497" s="16">
        <v>45645</v>
      </c>
      <c r="W497" s="17">
        <v>-6159.55</v>
      </c>
      <c r="X497" s="17">
        <v>-6159.55</v>
      </c>
      <c r="Y497" s="11" t="s">
        <v>303</v>
      </c>
      <c r="Z497" s="11" t="s">
        <v>1291</v>
      </c>
      <c r="AA497" s="13">
        <v>45707</v>
      </c>
      <c r="AB497" s="13">
        <v>45704</v>
      </c>
      <c r="AD497" s="16">
        <v>45715</v>
      </c>
      <c r="AE497" s="11">
        <v>6159.55</v>
      </c>
      <c r="AF497" s="11">
        <v>-6159.55</v>
      </c>
      <c r="AG497" s="14" t="s">
        <v>303</v>
      </c>
      <c r="AH497" s="6" t="str">
        <f>IF(Z497="","",IF(K497="","Please Provide Category",IF(ISNA(VLOOKUP(K497,'Spend Category '!$B$1:$B$134,1,0))=TRUE,"Provided Category is Incorrect","OK")))</f>
        <v>OK</v>
      </c>
    </row>
    <row r="498" spans="1:34" x14ac:dyDescent="0.35">
      <c r="A498" s="5" t="str">
        <f t="shared" si="7"/>
        <v>BRAZIL MANUAL INPUT</v>
      </c>
      <c r="B498" s="11" t="s">
        <v>525</v>
      </c>
      <c r="C498" s="14" t="s">
        <v>34</v>
      </c>
      <c r="D498" s="10" t="s">
        <v>527</v>
      </c>
      <c r="E498" s="10" t="s">
        <v>299</v>
      </c>
      <c r="F498" s="10" t="s">
        <v>33</v>
      </c>
      <c r="G498" s="14">
        <v>1000010555</v>
      </c>
      <c r="H498" s="14" t="s">
        <v>222</v>
      </c>
      <c r="J498" s="12"/>
      <c r="K498" s="11" t="s">
        <v>266</v>
      </c>
      <c r="M498" s="11" t="s">
        <v>266</v>
      </c>
      <c r="N498" s="11" t="s">
        <v>266</v>
      </c>
      <c r="R498" s="11" t="s">
        <v>525</v>
      </c>
      <c r="S498" s="11" t="s">
        <v>34</v>
      </c>
      <c r="T498" s="14" t="s">
        <v>772</v>
      </c>
      <c r="U498" s="16">
        <v>45706</v>
      </c>
      <c r="W498" s="17">
        <v>-24800</v>
      </c>
      <c r="X498" s="17">
        <v>-24800</v>
      </c>
      <c r="Y498" s="11" t="s">
        <v>303</v>
      </c>
      <c r="Z498" s="11" t="s">
        <v>1292</v>
      </c>
      <c r="AA498" s="13">
        <v>45707</v>
      </c>
      <c r="AB498" s="13">
        <v>45707</v>
      </c>
      <c r="AD498" s="16"/>
      <c r="AE498" s="11">
        <v>24800</v>
      </c>
      <c r="AF498" s="11">
        <v>-24800</v>
      </c>
      <c r="AG498" s="14" t="s">
        <v>303</v>
      </c>
      <c r="AH498" s="6" t="str">
        <f>IF(Z498="","",IF(K498="","Please Provide Category",IF(ISNA(VLOOKUP(K498,'Spend Category '!$B$1:$B$134,1,0))=TRUE,"Provided Category is Incorrect","OK")))</f>
        <v>Provided Category is Incorrect</v>
      </c>
    </row>
    <row r="499" spans="1:34" x14ac:dyDescent="0.35">
      <c r="A499" s="5" t="str">
        <f t="shared" si="7"/>
        <v>BRAZIL MANUAL INPUT</v>
      </c>
      <c r="B499" s="11" t="s">
        <v>526</v>
      </c>
      <c r="C499" s="14" t="s">
        <v>322</v>
      </c>
      <c r="D499" s="10" t="s">
        <v>528</v>
      </c>
      <c r="E499" s="10" t="s">
        <v>299</v>
      </c>
      <c r="F499" s="10" t="s">
        <v>33</v>
      </c>
      <c r="G499" s="14">
        <v>1000010555</v>
      </c>
      <c r="H499" s="14" t="s">
        <v>222</v>
      </c>
      <c r="J499" s="12"/>
      <c r="K499" s="11" t="s">
        <v>266</v>
      </c>
      <c r="M499" s="11" t="s">
        <v>266</v>
      </c>
      <c r="N499" s="11" t="s">
        <v>266</v>
      </c>
      <c r="R499" s="11" t="s">
        <v>526</v>
      </c>
      <c r="S499" s="11" t="s">
        <v>322</v>
      </c>
      <c r="T499" s="14" t="s">
        <v>773</v>
      </c>
      <c r="U499" s="16">
        <v>45694</v>
      </c>
      <c r="W499" s="17">
        <v>-380</v>
      </c>
      <c r="X499" s="17">
        <v>-380</v>
      </c>
      <c r="Y499" s="11" t="s">
        <v>303</v>
      </c>
      <c r="Z499" s="11" t="s">
        <v>1293</v>
      </c>
      <c r="AA499" s="13">
        <v>45707</v>
      </c>
      <c r="AB499" s="13">
        <v>45707</v>
      </c>
      <c r="AD499" s="16"/>
      <c r="AE499" s="11">
        <v>380</v>
      </c>
      <c r="AF499" s="11">
        <v>-380</v>
      </c>
      <c r="AG499" s="14" t="s">
        <v>303</v>
      </c>
      <c r="AH499" s="6" t="str">
        <f>IF(Z499="","",IF(K499="","Please Provide Category",IF(ISNA(VLOOKUP(K499,'Spend Category '!$B$1:$B$134,1,0))=TRUE,"Provided Category is Incorrect","OK")))</f>
        <v>Provided Category is Incorrect</v>
      </c>
    </row>
    <row r="500" spans="1:34" x14ac:dyDescent="0.35">
      <c r="A500" s="5" t="str">
        <f t="shared" si="7"/>
        <v>BRAZIL MANUAL INPUT</v>
      </c>
      <c r="B500" s="11" t="s">
        <v>525</v>
      </c>
      <c r="C500" s="14" t="s">
        <v>34</v>
      </c>
      <c r="D500" s="10" t="s">
        <v>527</v>
      </c>
      <c r="E500" s="10" t="s">
        <v>299</v>
      </c>
      <c r="F500" s="10" t="s">
        <v>33</v>
      </c>
      <c r="G500" s="14">
        <v>1000007447</v>
      </c>
      <c r="H500" s="14" t="s">
        <v>228</v>
      </c>
      <c r="J500" s="12"/>
      <c r="K500" s="11" t="s">
        <v>38</v>
      </c>
      <c r="M500" s="11" t="s">
        <v>38</v>
      </c>
      <c r="N500" s="11" t="s">
        <v>38</v>
      </c>
      <c r="R500" s="11" t="s">
        <v>525</v>
      </c>
      <c r="S500" s="11" t="s">
        <v>34</v>
      </c>
      <c r="T500" s="14" t="s">
        <v>774</v>
      </c>
      <c r="U500" s="16">
        <v>45674</v>
      </c>
      <c r="W500" s="17">
        <v>-15366</v>
      </c>
      <c r="X500" s="17">
        <v>-15366</v>
      </c>
      <c r="Y500" s="11" t="s">
        <v>303</v>
      </c>
      <c r="Z500" s="11" t="s">
        <v>1294</v>
      </c>
      <c r="AA500" s="13">
        <v>45707</v>
      </c>
      <c r="AB500" s="13">
        <v>45707</v>
      </c>
      <c r="AD500" s="16"/>
      <c r="AE500" s="11">
        <v>15600</v>
      </c>
      <c r="AF500" s="11">
        <v>-15366</v>
      </c>
      <c r="AG500" s="14" t="s">
        <v>303</v>
      </c>
      <c r="AH500" s="6" t="str">
        <f>IF(Z500="","",IF(K500="","Please Provide Category",IF(ISNA(VLOOKUP(K500,'Spend Category '!$B$1:$B$134,1,0))=TRUE,"Provided Category is Incorrect","OK")))</f>
        <v>OK</v>
      </c>
    </row>
    <row r="501" spans="1:34" x14ac:dyDescent="0.35">
      <c r="A501" s="5" t="str">
        <f t="shared" si="7"/>
        <v>BRAZIL MANUAL INPUT</v>
      </c>
      <c r="B501" s="11" t="s">
        <v>526</v>
      </c>
      <c r="C501" s="14" t="s">
        <v>322</v>
      </c>
      <c r="D501" s="10" t="s">
        <v>528</v>
      </c>
      <c r="E501" s="10" t="s">
        <v>299</v>
      </c>
      <c r="F501" s="10" t="s">
        <v>33</v>
      </c>
      <c r="G501" s="14">
        <v>1000011701</v>
      </c>
      <c r="H501" s="14" t="s">
        <v>397</v>
      </c>
      <c r="J501" s="12"/>
      <c r="K501" s="11" t="s">
        <v>43</v>
      </c>
      <c r="M501" s="11" t="s">
        <v>43</v>
      </c>
      <c r="N501" s="11" t="s">
        <v>43</v>
      </c>
      <c r="R501" s="11" t="s">
        <v>526</v>
      </c>
      <c r="S501" s="11" t="s">
        <v>322</v>
      </c>
      <c r="T501" s="14" t="s">
        <v>507</v>
      </c>
      <c r="U501" s="16">
        <v>45663</v>
      </c>
      <c r="W501" s="17">
        <v>-4914.49</v>
      </c>
      <c r="X501" s="17">
        <v>-4914.49</v>
      </c>
      <c r="Y501" s="11" t="s">
        <v>303</v>
      </c>
      <c r="Z501" s="11" t="s">
        <v>1295</v>
      </c>
      <c r="AA501" s="13">
        <v>45707</v>
      </c>
      <c r="AB501" s="13">
        <v>45695</v>
      </c>
      <c r="AD501" s="16"/>
      <c r="AE501" s="11">
        <v>4914.49</v>
      </c>
      <c r="AF501" s="11">
        <v>-4914.49</v>
      </c>
      <c r="AG501" s="14" t="s">
        <v>303</v>
      </c>
      <c r="AH501" s="6" t="str">
        <f>IF(Z501="","",IF(K501="","Please Provide Category",IF(ISNA(VLOOKUP(K501,'Spend Category '!$B$1:$B$134,1,0))=TRUE,"Provided Category is Incorrect","OK")))</f>
        <v>OK</v>
      </c>
    </row>
    <row r="502" spans="1:34" x14ac:dyDescent="0.35">
      <c r="A502" s="5" t="str">
        <f t="shared" si="7"/>
        <v>BRAZIL MANUAL INPUT</v>
      </c>
      <c r="B502" s="11" t="s">
        <v>526</v>
      </c>
      <c r="C502" s="14" t="s">
        <v>322</v>
      </c>
      <c r="D502" s="10" t="s">
        <v>528</v>
      </c>
      <c r="E502" s="10" t="s">
        <v>299</v>
      </c>
      <c r="F502" s="10" t="s">
        <v>33</v>
      </c>
      <c r="G502" s="14">
        <v>1000011761</v>
      </c>
      <c r="H502" s="14" t="s">
        <v>408</v>
      </c>
      <c r="J502" s="12"/>
      <c r="K502" s="11" t="s">
        <v>43</v>
      </c>
      <c r="M502" s="11" t="s">
        <v>43</v>
      </c>
      <c r="N502" s="11" t="s">
        <v>43</v>
      </c>
      <c r="R502" s="11" t="s">
        <v>526</v>
      </c>
      <c r="S502" s="11" t="s">
        <v>322</v>
      </c>
      <c r="T502" s="14" t="s">
        <v>516</v>
      </c>
      <c r="U502" s="16">
        <v>45685</v>
      </c>
      <c r="W502" s="17">
        <v>-2480.2800000000002</v>
      </c>
      <c r="X502" s="17">
        <v>-2480.2800000000002</v>
      </c>
      <c r="Y502" s="11" t="s">
        <v>303</v>
      </c>
      <c r="Z502" s="11" t="s">
        <v>1296</v>
      </c>
      <c r="AA502" s="13">
        <v>45707</v>
      </c>
      <c r="AB502" s="13">
        <v>45692</v>
      </c>
      <c r="AD502" s="16">
        <v>45708</v>
      </c>
      <c r="AE502" s="11">
        <v>2480.2800000000002</v>
      </c>
      <c r="AF502" s="11">
        <v>-2480.2800000000002</v>
      </c>
      <c r="AG502" s="14" t="s">
        <v>303</v>
      </c>
      <c r="AH502" s="6" t="str">
        <f>IF(Z502="","",IF(K502="","Please Provide Category",IF(ISNA(VLOOKUP(K502,'Spend Category '!$B$1:$B$134,1,0))=TRUE,"Provided Category is Incorrect","OK")))</f>
        <v>OK</v>
      </c>
    </row>
    <row r="503" spans="1:34" x14ac:dyDescent="0.35">
      <c r="A503" s="5" t="str">
        <f t="shared" si="7"/>
        <v>BRAZIL MANUAL INPUT</v>
      </c>
      <c r="B503" s="11" t="s">
        <v>525</v>
      </c>
      <c r="C503" s="14" t="s">
        <v>34</v>
      </c>
      <c r="D503" s="10" t="s">
        <v>527</v>
      </c>
      <c r="E503" s="10" t="s">
        <v>299</v>
      </c>
      <c r="F503" s="10" t="s">
        <v>33</v>
      </c>
      <c r="G503" s="14">
        <v>1000000702</v>
      </c>
      <c r="H503" s="14" t="s">
        <v>373</v>
      </c>
      <c r="J503" s="12"/>
      <c r="K503" s="11" t="s">
        <v>73</v>
      </c>
      <c r="M503" s="11" t="s">
        <v>73</v>
      </c>
      <c r="N503" s="11" t="s">
        <v>73</v>
      </c>
      <c r="R503" s="11" t="s">
        <v>525</v>
      </c>
      <c r="S503" s="11" t="s">
        <v>34</v>
      </c>
      <c r="T503" s="14" t="s">
        <v>497</v>
      </c>
      <c r="U503" s="16">
        <v>45653</v>
      </c>
      <c r="W503" s="17">
        <v>-44.67</v>
      </c>
      <c r="X503" s="17">
        <v>-44.67</v>
      </c>
      <c r="Y503" s="11" t="s">
        <v>303</v>
      </c>
      <c r="Z503" s="11" t="s">
        <v>1297</v>
      </c>
      <c r="AA503" s="13">
        <v>45707</v>
      </c>
      <c r="AB503" s="13">
        <v>45677</v>
      </c>
      <c r="AD503" s="16">
        <v>45708</v>
      </c>
      <c r="AE503" s="11">
        <v>44.67</v>
      </c>
      <c r="AF503" s="11">
        <v>-44.67</v>
      </c>
      <c r="AG503" s="14" t="s">
        <v>303</v>
      </c>
      <c r="AH503" s="6" t="str">
        <f>IF(Z503="","",IF(K503="","Please Provide Category",IF(ISNA(VLOOKUP(K503,'Spend Category '!$B$1:$B$134,1,0))=TRUE,"Provided Category is Incorrect","OK")))</f>
        <v>OK</v>
      </c>
    </row>
    <row r="504" spans="1:34" x14ac:dyDescent="0.35">
      <c r="A504" s="5" t="str">
        <f t="shared" si="7"/>
        <v>BRAZIL MANUAL INPUT</v>
      </c>
      <c r="B504" s="11" t="s">
        <v>525</v>
      </c>
      <c r="C504" s="14" t="s">
        <v>34</v>
      </c>
      <c r="D504" s="10" t="s">
        <v>527</v>
      </c>
      <c r="E504" s="10" t="s">
        <v>299</v>
      </c>
      <c r="F504" s="10" t="s">
        <v>33</v>
      </c>
      <c r="G504" s="14">
        <v>1000000702</v>
      </c>
      <c r="H504" s="14" t="s">
        <v>373</v>
      </c>
      <c r="J504" s="12"/>
      <c r="K504" s="11" t="s">
        <v>73</v>
      </c>
      <c r="M504" s="11" t="s">
        <v>73</v>
      </c>
      <c r="N504" s="11" t="s">
        <v>73</v>
      </c>
      <c r="R504" s="11" t="s">
        <v>525</v>
      </c>
      <c r="S504" s="11" t="s">
        <v>34</v>
      </c>
      <c r="T504" s="14" t="s">
        <v>497</v>
      </c>
      <c r="U504" s="16">
        <v>45653</v>
      </c>
      <c r="W504" s="17">
        <v>-49.28</v>
      </c>
      <c r="X504" s="17">
        <v>-49.28</v>
      </c>
      <c r="Y504" s="11" t="s">
        <v>303</v>
      </c>
      <c r="Z504" s="11" t="s">
        <v>1298</v>
      </c>
      <c r="AA504" s="13">
        <v>45707</v>
      </c>
      <c r="AB504" s="13">
        <v>45597</v>
      </c>
      <c r="AD504" s="16">
        <v>45708</v>
      </c>
      <c r="AE504" s="11">
        <v>49.28</v>
      </c>
      <c r="AF504" s="11">
        <v>-49.28</v>
      </c>
      <c r="AG504" s="14" t="s">
        <v>303</v>
      </c>
      <c r="AH504" s="6" t="str">
        <f>IF(Z504="","",IF(K504="","Please Provide Category",IF(ISNA(VLOOKUP(K504,'Spend Category '!$B$1:$B$134,1,0))=TRUE,"Provided Category is Incorrect","OK")))</f>
        <v>OK</v>
      </c>
    </row>
    <row r="505" spans="1:34" x14ac:dyDescent="0.35">
      <c r="A505" s="5" t="str">
        <f t="shared" si="7"/>
        <v>BRAZIL MANUAL INPUT</v>
      </c>
      <c r="B505" s="11" t="s">
        <v>526</v>
      </c>
      <c r="C505" s="14" t="s">
        <v>322</v>
      </c>
      <c r="D505" s="10" t="s">
        <v>528</v>
      </c>
      <c r="E505" s="10" t="s">
        <v>299</v>
      </c>
      <c r="F505" s="10" t="s">
        <v>33</v>
      </c>
      <c r="G505" s="14">
        <v>1000011761</v>
      </c>
      <c r="H505" s="14" t="s">
        <v>408</v>
      </c>
      <c r="J505" s="12"/>
      <c r="K505" s="11" t="s">
        <v>43</v>
      </c>
      <c r="M505" s="11" t="s">
        <v>43</v>
      </c>
      <c r="N505" s="11" t="s">
        <v>43</v>
      </c>
      <c r="R505" s="11" t="s">
        <v>526</v>
      </c>
      <c r="S505" s="11" t="s">
        <v>322</v>
      </c>
      <c r="T505" s="14" t="s">
        <v>516</v>
      </c>
      <c r="U505" s="16">
        <v>45685</v>
      </c>
      <c r="W505" s="17">
        <v>-974.68</v>
      </c>
      <c r="X505" s="17">
        <v>-974.68</v>
      </c>
      <c r="Y505" s="11" t="s">
        <v>303</v>
      </c>
      <c r="Z505" s="11" t="s">
        <v>1299</v>
      </c>
      <c r="AA505" s="13">
        <v>45707</v>
      </c>
      <c r="AB505" s="13">
        <v>45692</v>
      </c>
      <c r="AD505" s="16">
        <v>45708</v>
      </c>
      <c r="AE505" s="11">
        <v>974.68</v>
      </c>
      <c r="AF505" s="11">
        <v>-974.68</v>
      </c>
      <c r="AG505" s="14" t="s">
        <v>303</v>
      </c>
      <c r="AH505" s="6" t="str">
        <f>IF(Z505="","",IF(K505="","Please Provide Category",IF(ISNA(VLOOKUP(K505,'Spend Category '!$B$1:$B$134,1,0))=TRUE,"Provided Category is Incorrect","OK")))</f>
        <v>OK</v>
      </c>
    </row>
    <row r="506" spans="1:34" x14ac:dyDescent="0.35">
      <c r="A506" s="5" t="str">
        <f t="shared" si="7"/>
        <v>BRAZIL MANUAL INPUT</v>
      </c>
      <c r="B506" s="11" t="s">
        <v>525</v>
      </c>
      <c r="C506" s="14" t="s">
        <v>34</v>
      </c>
      <c r="D506" s="10" t="s">
        <v>527</v>
      </c>
      <c r="E506" s="10" t="s">
        <v>299</v>
      </c>
      <c r="F506" s="10" t="s">
        <v>33</v>
      </c>
      <c r="G506" s="14">
        <v>1000000702</v>
      </c>
      <c r="H506" s="14" t="s">
        <v>373</v>
      </c>
      <c r="J506" s="12"/>
      <c r="K506" s="11" t="s">
        <v>73</v>
      </c>
      <c r="M506" s="11" t="s">
        <v>73</v>
      </c>
      <c r="N506" s="11" t="s">
        <v>73</v>
      </c>
      <c r="R506" s="11" t="s">
        <v>525</v>
      </c>
      <c r="S506" s="11" t="s">
        <v>34</v>
      </c>
      <c r="T506" s="14" t="s">
        <v>497</v>
      </c>
      <c r="U506" s="16">
        <v>45653</v>
      </c>
      <c r="W506" s="17">
        <v>44.67</v>
      </c>
      <c r="X506" s="17">
        <v>44.67</v>
      </c>
      <c r="Y506" s="11" t="s">
        <v>303</v>
      </c>
      <c r="Z506" s="11" t="s">
        <v>1297</v>
      </c>
      <c r="AA506" s="13">
        <v>45707</v>
      </c>
      <c r="AB506" s="13">
        <v>45677</v>
      </c>
      <c r="AD506" s="16">
        <v>45708</v>
      </c>
      <c r="AE506" s="11">
        <v>44.67</v>
      </c>
      <c r="AF506" s="11">
        <v>44.67</v>
      </c>
      <c r="AG506" s="14" t="s">
        <v>303</v>
      </c>
      <c r="AH506" s="6" t="str">
        <f>IF(Z506="","",IF(K506="","Please Provide Category",IF(ISNA(VLOOKUP(K506,'Spend Category '!$B$1:$B$134,1,0))=TRUE,"Provided Category is Incorrect","OK")))</f>
        <v>OK</v>
      </c>
    </row>
    <row r="507" spans="1:34" x14ac:dyDescent="0.35">
      <c r="A507" s="5" t="str">
        <f t="shared" si="7"/>
        <v>BRAZIL MANUAL INPUT</v>
      </c>
      <c r="B507" s="11" t="s">
        <v>525</v>
      </c>
      <c r="C507" s="14" t="s">
        <v>34</v>
      </c>
      <c r="D507" s="10" t="s">
        <v>527</v>
      </c>
      <c r="E507" s="10" t="s">
        <v>299</v>
      </c>
      <c r="F507" s="10" t="s">
        <v>33</v>
      </c>
      <c r="G507" s="14">
        <v>1000000702</v>
      </c>
      <c r="H507" s="14" t="s">
        <v>373</v>
      </c>
      <c r="J507" s="12"/>
      <c r="K507" s="11" t="s">
        <v>73</v>
      </c>
      <c r="M507" s="11" t="s">
        <v>73</v>
      </c>
      <c r="N507" s="11" t="s">
        <v>73</v>
      </c>
      <c r="R507" s="11" t="s">
        <v>525</v>
      </c>
      <c r="S507" s="11" t="s">
        <v>34</v>
      </c>
      <c r="T507" s="14" t="s">
        <v>497</v>
      </c>
      <c r="U507" s="16">
        <v>45653</v>
      </c>
      <c r="W507" s="17">
        <v>-44.67</v>
      </c>
      <c r="X507" s="17">
        <v>-44.67</v>
      </c>
      <c r="Y507" s="11" t="s">
        <v>303</v>
      </c>
      <c r="Z507" s="11" t="s">
        <v>1297</v>
      </c>
      <c r="AA507" s="13">
        <v>45707</v>
      </c>
      <c r="AB507" s="13">
        <v>45687</v>
      </c>
      <c r="AD507" s="16">
        <v>45708</v>
      </c>
      <c r="AE507" s="11">
        <v>44.67</v>
      </c>
      <c r="AF507" s="11">
        <v>-44.67</v>
      </c>
      <c r="AG507" s="14" t="s">
        <v>303</v>
      </c>
      <c r="AH507" s="6" t="str">
        <f>IF(Z507="","",IF(K507="","Please Provide Category",IF(ISNA(VLOOKUP(K507,'Spend Category '!$B$1:$B$134,1,0))=TRUE,"Provided Category is Incorrect","OK")))</f>
        <v>OK</v>
      </c>
    </row>
    <row r="508" spans="1:34" x14ac:dyDescent="0.35">
      <c r="A508" s="5" t="str">
        <f t="shared" si="7"/>
        <v>BRAZIL MANUAL INPUT</v>
      </c>
      <c r="B508" s="11" t="s">
        <v>525</v>
      </c>
      <c r="C508" s="14" t="s">
        <v>34</v>
      </c>
      <c r="D508" s="10" t="s">
        <v>527</v>
      </c>
      <c r="E508" s="10" t="s">
        <v>299</v>
      </c>
      <c r="F508" s="10" t="s">
        <v>33</v>
      </c>
      <c r="G508" s="14">
        <v>1000006714</v>
      </c>
      <c r="H508" s="14" t="s">
        <v>293</v>
      </c>
      <c r="J508" s="12"/>
      <c r="K508" s="11" t="s">
        <v>88</v>
      </c>
      <c r="M508" s="11" t="s">
        <v>88</v>
      </c>
      <c r="N508" s="11" t="s">
        <v>88</v>
      </c>
      <c r="R508" s="11" t="s">
        <v>525</v>
      </c>
      <c r="S508" s="11" t="s">
        <v>34</v>
      </c>
      <c r="T508" s="14" t="s">
        <v>775</v>
      </c>
      <c r="U508" s="16">
        <v>45698</v>
      </c>
      <c r="W508" s="17">
        <v>-402.38</v>
      </c>
      <c r="X508" s="17">
        <v>-402.38</v>
      </c>
      <c r="Y508" s="11" t="s">
        <v>303</v>
      </c>
      <c r="Z508" s="11" t="s">
        <v>1300</v>
      </c>
      <c r="AA508" s="13">
        <v>45707</v>
      </c>
      <c r="AB508" s="13">
        <v>45707</v>
      </c>
      <c r="AD508" s="16"/>
      <c r="AE508" s="11">
        <v>402.38</v>
      </c>
      <c r="AF508" s="11">
        <v>-402.38</v>
      </c>
      <c r="AG508" s="14" t="s">
        <v>303</v>
      </c>
      <c r="AH508" s="6" t="str">
        <f>IF(Z508="","",IF(K508="","Please Provide Category",IF(ISNA(VLOOKUP(K508,'Spend Category '!$B$1:$B$134,1,0))=TRUE,"Provided Category is Incorrect","OK")))</f>
        <v>OK</v>
      </c>
    </row>
    <row r="509" spans="1:34" x14ac:dyDescent="0.35">
      <c r="A509" s="5" t="str">
        <f t="shared" si="7"/>
        <v>BRAZIL MANUAL INPUT</v>
      </c>
      <c r="B509" s="11" t="s">
        <v>525</v>
      </c>
      <c r="C509" s="14" t="s">
        <v>34</v>
      </c>
      <c r="D509" s="10" t="s">
        <v>527</v>
      </c>
      <c r="E509" s="10" t="s">
        <v>299</v>
      </c>
      <c r="F509" s="10" t="s">
        <v>33</v>
      </c>
      <c r="G509" s="14">
        <v>1000006714</v>
      </c>
      <c r="H509" s="14" t="s">
        <v>293</v>
      </c>
      <c r="J509" s="12"/>
      <c r="K509" s="11" t="s">
        <v>88</v>
      </c>
      <c r="M509" s="11" t="s">
        <v>88</v>
      </c>
      <c r="N509" s="11" t="s">
        <v>88</v>
      </c>
      <c r="R509" s="11" t="s">
        <v>525</v>
      </c>
      <c r="S509" s="11" t="s">
        <v>34</v>
      </c>
      <c r="T509" s="14" t="s">
        <v>775</v>
      </c>
      <c r="U509" s="16">
        <v>45698</v>
      </c>
      <c r="W509" s="17">
        <v>-4400</v>
      </c>
      <c r="X509" s="17">
        <v>-4400</v>
      </c>
      <c r="Y509" s="11" t="s">
        <v>303</v>
      </c>
      <c r="Z509" s="11" t="s">
        <v>1301</v>
      </c>
      <c r="AA509" s="13">
        <v>45707</v>
      </c>
      <c r="AB509" s="13">
        <v>45707</v>
      </c>
      <c r="AD509" s="16"/>
      <c r="AE509" s="11">
        <v>4400</v>
      </c>
      <c r="AF509" s="11">
        <v>-4400</v>
      </c>
      <c r="AG509" s="14" t="s">
        <v>303</v>
      </c>
      <c r="AH509" s="6" t="str">
        <f>IF(Z509="","",IF(K509="","Please Provide Category",IF(ISNA(VLOOKUP(K509,'Spend Category '!$B$1:$B$134,1,0))=TRUE,"Provided Category is Incorrect","OK")))</f>
        <v>OK</v>
      </c>
    </row>
    <row r="510" spans="1:34" x14ac:dyDescent="0.35">
      <c r="A510" s="5" t="str">
        <f t="shared" si="7"/>
        <v>BRAZIL MANUAL INPUT</v>
      </c>
      <c r="B510" s="11" t="s">
        <v>525</v>
      </c>
      <c r="C510" s="14" t="s">
        <v>34</v>
      </c>
      <c r="D510" s="10" t="s">
        <v>527</v>
      </c>
      <c r="E510" s="10" t="s">
        <v>299</v>
      </c>
      <c r="F510" s="10" t="s">
        <v>33</v>
      </c>
      <c r="G510" s="14">
        <v>1000010555</v>
      </c>
      <c r="H510" s="14" t="s">
        <v>222</v>
      </c>
      <c r="J510" s="12"/>
      <c r="K510" s="11" t="s">
        <v>266</v>
      </c>
      <c r="M510" s="11" t="s">
        <v>266</v>
      </c>
      <c r="N510" s="11" t="s">
        <v>266</v>
      </c>
      <c r="R510" s="11" t="s">
        <v>525</v>
      </c>
      <c r="S510" s="11" t="s">
        <v>34</v>
      </c>
      <c r="T510" s="14" t="s">
        <v>776</v>
      </c>
      <c r="U510" s="16">
        <v>45707</v>
      </c>
      <c r="W510" s="17">
        <v>-4585</v>
      </c>
      <c r="X510" s="17">
        <v>-4585</v>
      </c>
      <c r="Y510" s="11" t="s">
        <v>303</v>
      </c>
      <c r="Z510" s="11" t="s">
        <v>1302</v>
      </c>
      <c r="AA510" s="13">
        <v>45707</v>
      </c>
      <c r="AB510" s="13">
        <v>45707</v>
      </c>
      <c r="AD510" s="16"/>
      <c r="AE510" s="11">
        <v>4585</v>
      </c>
      <c r="AF510" s="11">
        <v>-4585</v>
      </c>
      <c r="AG510" s="14" t="s">
        <v>303</v>
      </c>
      <c r="AH510" s="6" t="str">
        <f>IF(Z510="","",IF(K510="","Please Provide Category",IF(ISNA(VLOOKUP(K510,'Spend Category '!$B$1:$B$134,1,0))=TRUE,"Provided Category is Incorrect","OK")))</f>
        <v>Provided Category is Incorrect</v>
      </c>
    </row>
    <row r="511" spans="1:34" x14ac:dyDescent="0.35">
      <c r="A511" s="5" t="str">
        <f t="shared" si="7"/>
        <v>BRAZIL MANUAL INPUT</v>
      </c>
      <c r="B511" s="11" t="s">
        <v>525</v>
      </c>
      <c r="C511" s="14" t="s">
        <v>34</v>
      </c>
      <c r="D511" s="10" t="s">
        <v>527</v>
      </c>
      <c r="E511" s="10" t="s">
        <v>299</v>
      </c>
      <c r="F511" s="10" t="s">
        <v>33</v>
      </c>
      <c r="G511" s="14">
        <v>1000010024</v>
      </c>
      <c r="H511" s="14" t="s">
        <v>363</v>
      </c>
      <c r="J511" s="12"/>
      <c r="K511" s="11" t="s">
        <v>41</v>
      </c>
      <c r="M511" s="11" t="s">
        <v>41</v>
      </c>
      <c r="N511" s="11" t="s">
        <v>41</v>
      </c>
      <c r="R511" s="11" t="s">
        <v>525</v>
      </c>
      <c r="S511" s="11" t="s">
        <v>34</v>
      </c>
      <c r="T511" s="14" t="s">
        <v>473</v>
      </c>
      <c r="U511" s="16">
        <v>45644</v>
      </c>
      <c r="W511" s="17">
        <v>-24.1</v>
      </c>
      <c r="X511" s="17">
        <v>-24.1</v>
      </c>
      <c r="Y511" s="11" t="s">
        <v>303</v>
      </c>
      <c r="Z511" s="11" t="s">
        <v>1303</v>
      </c>
      <c r="AA511" s="13">
        <v>45707</v>
      </c>
      <c r="AB511" s="13">
        <v>45700</v>
      </c>
      <c r="AD511" s="16">
        <v>45713</v>
      </c>
      <c r="AE511" s="11">
        <v>24.1</v>
      </c>
      <c r="AF511" s="11">
        <v>-24.1</v>
      </c>
      <c r="AG511" s="14" t="s">
        <v>303</v>
      </c>
      <c r="AH511" s="6" t="str">
        <f>IF(Z511="","",IF(K511="","Please Provide Category",IF(ISNA(VLOOKUP(K511,'Spend Category '!$B$1:$B$134,1,0))=TRUE,"Provided Category is Incorrect","OK")))</f>
        <v>OK</v>
      </c>
    </row>
    <row r="512" spans="1:34" x14ac:dyDescent="0.35">
      <c r="A512" s="5" t="str">
        <f t="shared" si="7"/>
        <v>BRAZIL MANUAL INPUT</v>
      </c>
      <c r="B512" s="11" t="s">
        <v>525</v>
      </c>
      <c r="C512" s="14" t="s">
        <v>34</v>
      </c>
      <c r="D512" s="10" t="s">
        <v>527</v>
      </c>
      <c r="E512" s="10" t="s">
        <v>299</v>
      </c>
      <c r="F512" s="10" t="s">
        <v>33</v>
      </c>
      <c r="G512" s="14">
        <v>1000001350</v>
      </c>
      <c r="H512" s="14" t="s">
        <v>239</v>
      </c>
      <c r="J512" s="12"/>
      <c r="K512" s="11" t="s">
        <v>41</v>
      </c>
      <c r="M512" s="11" t="s">
        <v>41</v>
      </c>
      <c r="N512" s="11" t="s">
        <v>41</v>
      </c>
      <c r="R512" s="11" t="s">
        <v>525</v>
      </c>
      <c r="S512" s="11" t="s">
        <v>34</v>
      </c>
      <c r="T512" s="14" t="s">
        <v>777</v>
      </c>
      <c r="U512" s="16">
        <v>45644</v>
      </c>
      <c r="W512" s="17">
        <v>-132221.28</v>
      </c>
      <c r="X512" s="17">
        <v>-132221.28</v>
      </c>
      <c r="Y512" s="11" t="s">
        <v>303</v>
      </c>
      <c r="Z512" s="11" t="s">
        <v>1304</v>
      </c>
      <c r="AA512" s="13">
        <v>45707</v>
      </c>
      <c r="AB512" s="13">
        <v>45705</v>
      </c>
      <c r="AD512" s="16">
        <v>45716</v>
      </c>
      <c r="AE512" s="11">
        <v>132221.28</v>
      </c>
      <c r="AF512" s="11">
        <v>-132221.28</v>
      </c>
      <c r="AG512" s="14" t="s">
        <v>303</v>
      </c>
      <c r="AH512" s="6" t="str">
        <f>IF(Z512="","",IF(K512="","Please Provide Category",IF(ISNA(VLOOKUP(K512,'Spend Category '!$B$1:$B$134,1,0))=TRUE,"Provided Category is Incorrect","OK")))</f>
        <v>OK</v>
      </c>
    </row>
    <row r="513" spans="1:34" x14ac:dyDescent="0.35">
      <c r="A513" s="5" t="str">
        <f t="shared" si="7"/>
        <v>BRAZIL MANUAL INPUT</v>
      </c>
      <c r="B513" s="11" t="s">
        <v>525</v>
      </c>
      <c r="C513" s="14" t="s">
        <v>34</v>
      </c>
      <c r="D513" s="10" t="s">
        <v>527</v>
      </c>
      <c r="E513" s="10" t="s">
        <v>299</v>
      </c>
      <c r="F513" s="10" t="s">
        <v>33</v>
      </c>
      <c r="G513" s="14">
        <v>1000001350</v>
      </c>
      <c r="H513" s="14" t="s">
        <v>239</v>
      </c>
      <c r="J513" s="12"/>
      <c r="K513" s="11" t="s">
        <v>41</v>
      </c>
      <c r="M513" s="11" t="s">
        <v>41</v>
      </c>
      <c r="N513" s="11" t="s">
        <v>41</v>
      </c>
      <c r="R513" s="11" t="s">
        <v>525</v>
      </c>
      <c r="S513" s="11" t="s">
        <v>34</v>
      </c>
      <c r="T513" s="14" t="s">
        <v>654</v>
      </c>
      <c r="U513" s="16">
        <v>45644</v>
      </c>
      <c r="W513" s="17">
        <v>-1843810.16</v>
      </c>
      <c r="X513" s="17">
        <v>-1843810.16</v>
      </c>
      <c r="Y513" s="11" t="s">
        <v>303</v>
      </c>
      <c r="Z513" s="11" t="s">
        <v>1305</v>
      </c>
      <c r="AA513" s="13">
        <v>45707</v>
      </c>
      <c r="AB513" s="13">
        <v>45705</v>
      </c>
      <c r="AD513" s="16">
        <v>45716</v>
      </c>
      <c r="AE513" s="11">
        <v>1843810.16</v>
      </c>
      <c r="AF513" s="11">
        <v>-1843810.16</v>
      </c>
      <c r="AG513" s="14" t="s">
        <v>303</v>
      </c>
      <c r="AH513" s="6" t="str">
        <f>IF(Z513="","",IF(K513="","Please Provide Category",IF(ISNA(VLOOKUP(K513,'Spend Category '!$B$1:$B$134,1,0))=TRUE,"Provided Category is Incorrect","OK")))</f>
        <v>OK</v>
      </c>
    </row>
    <row r="514" spans="1:34" x14ac:dyDescent="0.35">
      <c r="A514" s="5" t="str">
        <f t="shared" si="7"/>
        <v>BRAZIL MANUAL INPUT</v>
      </c>
      <c r="B514" s="11" t="s">
        <v>525</v>
      </c>
      <c r="C514" s="14" t="s">
        <v>34</v>
      </c>
      <c r="D514" s="10" t="s">
        <v>527</v>
      </c>
      <c r="E514" s="10" t="s">
        <v>299</v>
      </c>
      <c r="F514" s="10" t="s">
        <v>33</v>
      </c>
      <c r="G514" s="14">
        <v>1000011607</v>
      </c>
      <c r="H514" s="14" t="s">
        <v>313</v>
      </c>
      <c r="J514" s="12"/>
      <c r="K514" s="11" t="s">
        <v>146</v>
      </c>
      <c r="M514" s="11" t="s">
        <v>146</v>
      </c>
      <c r="N514" s="11" t="s">
        <v>146</v>
      </c>
      <c r="R514" s="11" t="s">
        <v>525</v>
      </c>
      <c r="S514" s="11" t="s">
        <v>34</v>
      </c>
      <c r="T514" s="14" t="s">
        <v>686</v>
      </c>
      <c r="U514" s="16">
        <v>45650</v>
      </c>
      <c r="W514" s="17">
        <v>-411.04</v>
      </c>
      <c r="X514" s="17">
        <v>-411.04</v>
      </c>
      <c r="Y514" s="11" t="s">
        <v>303</v>
      </c>
      <c r="Z514" s="11" t="s">
        <v>1306</v>
      </c>
      <c r="AA514" s="13">
        <v>45707</v>
      </c>
      <c r="AB514" s="13">
        <v>45706</v>
      </c>
      <c r="AD514" s="16"/>
      <c r="AE514" s="11">
        <v>411.04</v>
      </c>
      <c r="AF514" s="11">
        <v>-411.04</v>
      </c>
      <c r="AG514" s="14" t="s">
        <v>303</v>
      </c>
      <c r="AH514" s="6" t="str">
        <f>IF(Z514="","",IF(K514="","Please Provide Category",IF(ISNA(VLOOKUP(K514,'Spend Category '!$B$1:$B$134,1,0))=TRUE,"Provided Category is Incorrect","OK")))</f>
        <v>OK</v>
      </c>
    </row>
    <row r="515" spans="1:34" x14ac:dyDescent="0.35">
      <c r="A515" s="5" t="str">
        <f t="shared" ref="A515:A578" si="8">IF(Z515="","","BRAZIL MANUAL INPUT")</f>
        <v>BRAZIL MANUAL INPUT</v>
      </c>
      <c r="B515" s="11" t="s">
        <v>525</v>
      </c>
      <c r="C515" s="14" t="s">
        <v>34</v>
      </c>
      <c r="D515" s="10" t="s">
        <v>527</v>
      </c>
      <c r="E515" s="10" t="s">
        <v>299</v>
      </c>
      <c r="F515" s="10" t="s">
        <v>33</v>
      </c>
      <c r="G515" s="14">
        <v>1000011820</v>
      </c>
      <c r="H515" s="14" t="s">
        <v>396</v>
      </c>
      <c r="J515" s="12"/>
      <c r="K515" s="11" t="s">
        <v>67</v>
      </c>
      <c r="M515" s="11" t="s">
        <v>67</v>
      </c>
      <c r="N515" s="11" t="s">
        <v>67</v>
      </c>
      <c r="R515" s="11" t="s">
        <v>525</v>
      </c>
      <c r="S515" s="11" t="s">
        <v>34</v>
      </c>
      <c r="T515" s="14" t="s">
        <v>778</v>
      </c>
      <c r="U515" s="16">
        <v>45705</v>
      </c>
      <c r="W515" s="17">
        <v>-2462.5</v>
      </c>
      <c r="X515" s="17">
        <v>-2462.5</v>
      </c>
      <c r="Y515" s="11" t="s">
        <v>303</v>
      </c>
      <c r="Z515" s="11" t="s">
        <v>1307</v>
      </c>
      <c r="AA515" s="13">
        <v>45707</v>
      </c>
      <c r="AB515" s="13">
        <v>45707</v>
      </c>
      <c r="AD515" s="16"/>
      <c r="AE515" s="11">
        <v>2500</v>
      </c>
      <c r="AF515" s="11">
        <v>-2462.5</v>
      </c>
      <c r="AG515" s="14" t="s">
        <v>303</v>
      </c>
      <c r="AH515" s="6" t="str">
        <f>IF(Z515="","",IF(K515="","Please Provide Category",IF(ISNA(VLOOKUP(K515,'Spend Category '!$B$1:$B$134,1,0))=TRUE,"Provided Category is Incorrect","OK")))</f>
        <v>OK</v>
      </c>
    </row>
    <row r="516" spans="1:34" x14ac:dyDescent="0.35">
      <c r="A516" s="5" t="str">
        <f t="shared" si="8"/>
        <v>BRAZIL MANUAL INPUT</v>
      </c>
      <c r="B516" s="11" t="s">
        <v>526</v>
      </c>
      <c r="C516" s="14" t="s">
        <v>322</v>
      </c>
      <c r="D516" s="10" t="s">
        <v>528</v>
      </c>
      <c r="E516" s="10" t="s">
        <v>299</v>
      </c>
      <c r="F516" s="10" t="s">
        <v>33</v>
      </c>
      <c r="G516" s="14">
        <v>1000006416</v>
      </c>
      <c r="H516" s="14" t="s">
        <v>271</v>
      </c>
      <c r="J516" s="12"/>
      <c r="K516" s="11" t="s">
        <v>143</v>
      </c>
      <c r="M516" s="11" t="s">
        <v>143</v>
      </c>
      <c r="N516" s="11" t="s">
        <v>143</v>
      </c>
      <c r="R516" s="11" t="s">
        <v>526</v>
      </c>
      <c r="S516" s="11" t="s">
        <v>322</v>
      </c>
      <c r="T516" s="14" t="s">
        <v>779</v>
      </c>
      <c r="U516" s="16">
        <v>45593</v>
      </c>
      <c r="W516" s="17">
        <v>-11375.87</v>
      </c>
      <c r="X516" s="17">
        <v>-11375.87</v>
      </c>
      <c r="Y516" s="11" t="s">
        <v>303</v>
      </c>
      <c r="Z516" s="11" t="s">
        <v>1308</v>
      </c>
      <c r="AA516" s="13">
        <v>45707</v>
      </c>
      <c r="AB516" s="13">
        <v>45707</v>
      </c>
      <c r="AD516" s="16"/>
      <c r="AE516" s="11">
        <v>11549.11</v>
      </c>
      <c r="AF516" s="11">
        <v>-11375.87</v>
      </c>
      <c r="AG516" s="14" t="s">
        <v>303</v>
      </c>
      <c r="AH516" s="6" t="str">
        <f>IF(Z516="","",IF(K516="","Please Provide Category",IF(ISNA(VLOOKUP(K516,'Spend Category '!$B$1:$B$134,1,0))=TRUE,"Provided Category is Incorrect","OK")))</f>
        <v>OK</v>
      </c>
    </row>
    <row r="517" spans="1:34" x14ac:dyDescent="0.35">
      <c r="A517" s="5" t="str">
        <f t="shared" si="8"/>
        <v>BRAZIL MANUAL INPUT</v>
      </c>
      <c r="B517" s="11" t="s">
        <v>526</v>
      </c>
      <c r="C517" s="14" t="s">
        <v>322</v>
      </c>
      <c r="D517" s="10" t="s">
        <v>528</v>
      </c>
      <c r="E517" s="10" t="s">
        <v>299</v>
      </c>
      <c r="F517" s="10" t="s">
        <v>33</v>
      </c>
      <c r="G517" s="14">
        <v>1000006416</v>
      </c>
      <c r="H517" s="14" t="s">
        <v>271</v>
      </c>
      <c r="J517" s="12"/>
      <c r="K517" s="11" t="s">
        <v>143</v>
      </c>
      <c r="M517" s="11" t="s">
        <v>143</v>
      </c>
      <c r="N517" s="11" t="s">
        <v>143</v>
      </c>
      <c r="R517" s="11" t="s">
        <v>526</v>
      </c>
      <c r="S517" s="11" t="s">
        <v>322</v>
      </c>
      <c r="T517" s="14" t="s">
        <v>780</v>
      </c>
      <c r="U517" s="16">
        <v>45622</v>
      </c>
      <c r="W517" s="17">
        <v>-10625.97</v>
      </c>
      <c r="X517" s="17">
        <v>-10625.97</v>
      </c>
      <c r="Y517" s="11" t="s">
        <v>303</v>
      </c>
      <c r="Z517" s="11" t="s">
        <v>1309</v>
      </c>
      <c r="AA517" s="13">
        <v>45707</v>
      </c>
      <c r="AB517" s="13">
        <v>45707</v>
      </c>
      <c r="AD517" s="16"/>
      <c r="AE517" s="11">
        <v>10787.79</v>
      </c>
      <c r="AF517" s="11">
        <v>-10625.97</v>
      </c>
      <c r="AG517" s="14" t="s">
        <v>303</v>
      </c>
      <c r="AH517" s="6" t="str">
        <f>IF(Z517="","",IF(K517="","Please Provide Category",IF(ISNA(VLOOKUP(K517,'Spend Category '!$B$1:$B$134,1,0))=TRUE,"Provided Category is Incorrect","OK")))</f>
        <v>OK</v>
      </c>
    </row>
    <row r="518" spans="1:34" x14ac:dyDescent="0.35">
      <c r="A518" s="5" t="str">
        <f t="shared" si="8"/>
        <v>BRAZIL MANUAL INPUT</v>
      </c>
      <c r="B518" s="11" t="s">
        <v>525</v>
      </c>
      <c r="C518" s="14" t="s">
        <v>34</v>
      </c>
      <c r="D518" s="10" t="s">
        <v>527</v>
      </c>
      <c r="E518" s="10" t="s">
        <v>299</v>
      </c>
      <c r="F518" s="10" t="s">
        <v>33</v>
      </c>
      <c r="G518" s="14">
        <v>1000000702</v>
      </c>
      <c r="H518" s="14" t="s">
        <v>373</v>
      </c>
      <c r="J518" s="12"/>
      <c r="K518" s="11" t="s">
        <v>73</v>
      </c>
      <c r="M518" s="11" t="s">
        <v>73</v>
      </c>
      <c r="N518" s="11" t="s">
        <v>73</v>
      </c>
      <c r="R518" s="11" t="s">
        <v>525</v>
      </c>
      <c r="S518" s="11" t="s">
        <v>34</v>
      </c>
      <c r="T518" s="14" t="s">
        <v>497</v>
      </c>
      <c r="U518" s="16">
        <v>45653</v>
      </c>
      <c r="W518" s="17">
        <v>-3287.29</v>
      </c>
      <c r="X518" s="17">
        <v>-3287.29</v>
      </c>
      <c r="Y518" s="11" t="s">
        <v>303</v>
      </c>
      <c r="Z518" s="11" t="s">
        <v>1310</v>
      </c>
      <c r="AA518" s="13">
        <v>45708</v>
      </c>
      <c r="AB518" s="13">
        <v>45708</v>
      </c>
      <c r="AD518" s="16"/>
      <c r="AE518" s="11">
        <v>3287.29</v>
      </c>
      <c r="AF518" s="11">
        <v>-3287.29</v>
      </c>
      <c r="AG518" s="14" t="s">
        <v>303</v>
      </c>
      <c r="AH518" s="6" t="str">
        <f>IF(Z518="","",IF(K518="","Please Provide Category",IF(ISNA(VLOOKUP(K518,'Spend Category '!$B$1:$B$134,1,0))=TRUE,"Provided Category is Incorrect","OK")))</f>
        <v>OK</v>
      </c>
    </row>
    <row r="519" spans="1:34" x14ac:dyDescent="0.35">
      <c r="A519" s="5" t="str">
        <f t="shared" si="8"/>
        <v>BRAZIL MANUAL INPUT</v>
      </c>
      <c r="B519" s="11" t="s">
        <v>526</v>
      </c>
      <c r="C519" s="14" t="s">
        <v>322</v>
      </c>
      <c r="D519" s="10" t="s">
        <v>528</v>
      </c>
      <c r="E519" s="10" t="s">
        <v>299</v>
      </c>
      <c r="F519" s="10" t="s">
        <v>33</v>
      </c>
      <c r="G519" s="14">
        <v>1000011708</v>
      </c>
      <c r="H519" s="14" t="s">
        <v>561</v>
      </c>
      <c r="J519" s="12"/>
      <c r="K519" s="11" t="s">
        <v>110</v>
      </c>
      <c r="M519" s="11" t="s">
        <v>110</v>
      </c>
      <c r="N519" s="11" t="s">
        <v>110</v>
      </c>
      <c r="R519" s="11" t="s">
        <v>526</v>
      </c>
      <c r="S519" s="11" t="s">
        <v>322</v>
      </c>
      <c r="T519" s="14" t="s">
        <v>781</v>
      </c>
      <c r="U519" s="16">
        <v>45531</v>
      </c>
      <c r="W519" s="17">
        <v>-1396</v>
      </c>
      <c r="X519" s="17">
        <v>-1396</v>
      </c>
      <c r="Y519" s="11" t="s">
        <v>303</v>
      </c>
      <c r="Z519" s="11" t="s">
        <v>1311</v>
      </c>
      <c r="AA519" s="13">
        <v>45708</v>
      </c>
      <c r="AB519" s="13">
        <v>45702</v>
      </c>
      <c r="AD519" s="16"/>
      <c r="AE519" s="11">
        <v>1396</v>
      </c>
      <c r="AF519" s="11">
        <v>-1396</v>
      </c>
      <c r="AG519" s="14" t="s">
        <v>303</v>
      </c>
      <c r="AH519" s="6" t="str">
        <f>IF(Z519="","",IF(K519="","Please Provide Category",IF(ISNA(VLOOKUP(K519,'Spend Category '!$B$1:$B$134,1,0))=TRUE,"Provided Category is Incorrect","OK")))</f>
        <v>OK</v>
      </c>
    </row>
    <row r="520" spans="1:34" x14ac:dyDescent="0.35">
      <c r="A520" s="5" t="str">
        <f t="shared" si="8"/>
        <v>BRAZIL MANUAL INPUT</v>
      </c>
      <c r="B520" s="11" t="s">
        <v>525</v>
      </c>
      <c r="C520" s="14" t="s">
        <v>34</v>
      </c>
      <c r="D520" s="10" t="s">
        <v>527</v>
      </c>
      <c r="E520" s="10" t="s">
        <v>299</v>
      </c>
      <c r="F520" s="10" t="s">
        <v>33</v>
      </c>
      <c r="G520" s="14">
        <v>1000000166</v>
      </c>
      <c r="H520" s="14" t="s">
        <v>562</v>
      </c>
      <c r="J520" s="12"/>
      <c r="K520" s="11" t="s">
        <v>39</v>
      </c>
      <c r="M520" s="11" t="s">
        <v>39</v>
      </c>
      <c r="N520" s="11" t="s">
        <v>39</v>
      </c>
      <c r="R520" s="11" t="s">
        <v>525</v>
      </c>
      <c r="S520" s="11" t="s">
        <v>34</v>
      </c>
      <c r="T520" s="14" t="s">
        <v>782</v>
      </c>
      <c r="U520" s="16">
        <v>45516</v>
      </c>
      <c r="W520" s="17">
        <v>-1042.5999999999999</v>
      </c>
      <c r="X520" s="17">
        <v>-1042.5999999999999</v>
      </c>
      <c r="Y520" s="11" t="s">
        <v>303</v>
      </c>
      <c r="Z520" s="11" t="s">
        <v>1312</v>
      </c>
      <c r="AA520" s="13">
        <v>45708</v>
      </c>
      <c r="AB520" s="13">
        <v>45707</v>
      </c>
      <c r="AD520" s="16"/>
      <c r="AE520" s="11">
        <v>1042.5999999999999</v>
      </c>
      <c r="AF520" s="11">
        <v>-1042.5999999999999</v>
      </c>
      <c r="AG520" s="14" t="s">
        <v>303</v>
      </c>
      <c r="AH520" s="6" t="str">
        <f>IF(Z520="","",IF(K520="","Please Provide Category",IF(ISNA(VLOOKUP(K520,'Spend Category '!$B$1:$B$134,1,0))=TRUE,"Provided Category is Incorrect","OK")))</f>
        <v>OK</v>
      </c>
    </row>
    <row r="521" spans="1:34" x14ac:dyDescent="0.35">
      <c r="A521" s="5" t="str">
        <f t="shared" si="8"/>
        <v>BRAZIL MANUAL INPUT</v>
      </c>
      <c r="B521" s="11" t="s">
        <v>525</v>
      </c>
      <c r="C521" s="14" t="s">
        <v>34</v>
      </c>
      <c r="D521" s="10" t="s">
        <v>527</v>
      </c>
      <c r="E521" s="10" t="s">
        <v>299</v>
      </c>
      <c r="F521" s="10" t="s">
        <v>33</v>
      </c>
      <c r="G521" s="14">
        <v>1000011896</v>
      </c>
      <c r="H521" s="14" t="s">
        <v>554</v>
      </c>
      <c r="J521" s="12"/>
      <c r="K521" s="11" t="s">
        <v>147</v>
      </c>
      <c r="M521" s="11" t="s">
        <v>147</v>
      </c>
      <c r="N521" s="11" t="s">
        <v>147</v>
      </c>
      <c r="R521" s="11" t="s">
        <v>525</v>
      </c>
      <c r="S521" s="11" t="s">
        <v>34</v>
      </c>
      <c r="T521" s="14" t="s">
        <v>746</v>
      </c>
      <c r="U521" s="16">
        <v>45602</v>
      </c>
      <c r="W521" s="17">
        <v>-7794</v>
      </c>
      <c r="X521" s="17">
        <v>-7794</v>
      </c>
      <c r="Y521" s="11" t="s">
        <v>303</v>
      </c>
      <c r="Z521" s="11" t="s">
        <v>1232</v>
      </c>
      <c r="AA521" s="13">
        <v>45708</v>
      </c>
      <c r="AB521" s="13">
        <v>45701</v>
      </c>
      <c r="AD521" s="16"/>
      <c r="AE521" s="11">
        <v>7794</v>
      </c>
      <c r="AF521" s="11">
        <v>-7794</v>
      </c>
      <c r="AG521" s="14" t="s">
        <v>303</v>
      </c>
      <c r="AH521" s="6" t="str">
        <f>IF(Z521="","",IF(K521="","Please Provide Category",IF(ISNA(VLOOKUP(K521,'Spend Category '!$B$1:$B$134,1,0))=TRUE,"Provided Category is Incorrect","OK")))</f>
        <v>OK</v>
      </c>
    </row>
    <row r="522" spans="1:34" x14ac:dyDescent="0.35">
      <c r="A522" s="5" t="str">
        <f t="shared" si="8"/>
        <v>BRAZIL MANUAL INPUT</v>
      </c>
      <c r="B522" s="11" t="s">
        <v>525</v>
      </c>
      <c r="C522" s="14" t="s">
        <v>34</v>
      </c>
      <c r="D522" s="10" t="s">
        <v>527</v>
      </c>
      <c r="E522" s="10" t="s">
        <v>299</v>
      </c>
      <c r="F522" s="10" t="s">
        <v>33</v>
      </c>
      <c r="G522" s="14">
        <v>1000010553</v>
      </c>
      <c r="H522" s="14" t="s">
        <v>242</v>
      </c>
      <c r="J522" s="12"/>
      <c r="K522" s="11" t="s">
        <v>102</v>
      </c>
      <c r="M522" s="11" t="s">
        <v>102</v>
      </c>
      <c r="N522" s="11" t="s">
        <v>102</v>
      </c>
      <c r="R522" s="11" t="s">
        <v>525</v>
      </c>
      <c r="S522" s="11" t="s">
        <v>34</v>
      </c>
      <c r="T522" s="14" t="s">
        <v>489</v>
      </c>
      <c r="U522" s="16">
        <v>45650</v>
      </c>
      <c r="W522" s="17">
        <v>-12654</v>
      </c>
      <c r="X522" s="17">
        <v>-12654</v>
      </c>
      <c r="Y522" s="11" t="s">
        <v>303</v>
      </c>
      <c r="Z522" s="11" t="s">
        <v>1313</v>
      </c>
      <c r="AA522" s="13">
        <v>45708</v>
      </c>
      <c r="AB522" s="13">
        <v>45695</v>
      </c>
      <c r="AD522" s="16"/>
      <c r="AE522" s="11">
        <v>12654</v>
      </c>
      <c r="AF522" s="11">
        <v>-12654</v>
      </c>
      <c r="AG522" s="14" t="s">
        <v>303</v>
      </c>
      <c r="AH522" s="6" t="str">
        <f>IF(Z522="","",IF(K522="","Please Provide Category",IF(ISNA(VLOOKUP(K522,'Spend Category '!$B$1:$B$134,1,0))=TRUE,"Provided Category is Incorrect","OK")))</f>
        <v>OK</v>
      </c>
    </row>
    <row r="523" spans="1:34" x14ac:dyDescent="0.35">
      <c r="A523" s="5" t="str">
        <f t="shared" si="8"/>
        <v>BRAZIL MANUAL INPUT</v>
      </c>
      <c r="B523" s="11" t="s">
        <v>526</v>
      </c>
      <c r="C523" s="14" t="s">
        <v>322</v>
      </c>
      <c r="D523" s="10" t="s">
        <v>528</v>
      </c>
      <c r="E523" s="10" t="s">
        <v>299</v>
      </c>
      <c r="F523" s="10" t="s">
        <v>33</v>
      </c>
      <c r="G523" s="14">
        <v>1000001770</v>
      </c>
      <c r="H523" s="14" t="s">
        <v>230</v>
      </c>
      <c r="J523" s="12"/>
      <c r="K523" s="11" t="s">
        <v>328</v>
      </c>
      <c r="M523" s="11" t="s">
        <v>328</v>
      </c>
      <c r="N523" s="11" t="s">
        <v>328</v>
      </c>
      <c r="R523" s="11" t="s">
        <v>526</v>
      </c>
      <c r="S523" s="11" t="s">
        <v>322</v>
      </c>
      <c r="T523" s="14" t="s">
        <v>371</v>
      </c>
      <c r="U523" s="16">
        <v>45623</v>
      </c>
      <c r="W523" s="17">
        <v>-78864.800000000003</v>
      </c>
      <c r="X523" s="17">
        <v>-78864.800000000003</v>
      </c>
      <c r="Y523" s="11" t="s">
        <v>303</v>
      </c>
      <c r="Z523" s="11" t="s">
        <v>1314</v>
      </c>
      <c r="AA523" s="13">
        <v>45708</v>
      </c>
      <c r="AB523" s="13">
        <v>45686</v>
      </c>
      <c r="AD523" s="16">
        <v>45713</v>
      </c>
      <c r="AE523" s="11">
        <v>78864.800000000003</v>
      </c>
      <c r="AF523" s="11">
        <v>-78864.800000000003</v>
      </c>
      <c r="AG523" s="14" t="s">
        <v>303</v>
      </c>
      <c r="AH523" s="6" t="str">
        <f>IF(Z523="","",IF(K523="","Please Provide Category",IF(ISNA(VLOOKUP(K523,'Spend Category '!$B$1:$B$134,1,0))=TRUE,"Provided Category is Incorrect","OK")))</f>
        <v>Provided Category is Incorrect</v>
      </c>
    </row>
    <row r="524" spans="1:34" x14ac:dyDescent="0.35">
      <c r="A524" s="5" t="str">
        <f t="shared" si="8"/>
        <v>BRAZIL MANUAL INPUT</v>
      </c>
      <c r="B524" s="11" t="s">
        <v>525</v>
      </c>
      <c r="C524" s="14" t="s">
        <v>34</v>
      </c>
      <c r="D524" s="10" t="s">
        <v>527</v>
      </c>
      <c r="E524" s="10" t="s">
        <v>299</v>
      </c>
      <c r="F524" s="10" t="s">
        <v>33</v>
      </c>
      <c r="G524" s="14">
        <v>1000000702</v>
      </c>
      <c r="H524" s="14" t="s">
        <v>373</v>
      </c>
      <c r="J524" s="12"/>
      <c r="K524" s="11" t="s">
        <v>73</v>
      </c>
      <c r="M524" s="11" t="s">
        <v>73</v>
      </c>
      <c r="N524" s="11" t="s">
        <v>73</v>
      </c>
      <c r="R524" s="11" t="s">
        <v>525</v>
      </c>
      <c r="S524" s="11" t="s">
        <v>34</v>
      </c>
      <c r="T524" s="14" t="s">
        <v>497</v>
      </c>
      <c r="U524" s="16">
        <v>45653</v>
      </c>
      <c r="W524" s="17">
        <v>-8674.89</v>
      </c>
      <c r="X524" s="17">
        <v>-8674.89</v>
      </c>
      <c r="Y524" s="11" t="s">
        <v>303</v>
      </c>
      <c r="Z524" s="11" t="s">
        <v>1315</v>
      </c>
      <c r="AA524" s="13">
        <v>45708</v>
      </c>
      <c r="AB524" s="13">
        <v>45708</v>
      </c>
      <c r="AD524" s="16"/>
      <c r="AE524" s="11">
        <v>8674.89</v>
      </c>
      <c r="AF524" s="11">
        <v>-8674.89</v>
      </c>
      <c r="AG524" s="14" t="s">
        <v>303</v>
      </c>
      <c r="AH524" s="6" t="str">
        <f>IF(Z524="","",IF(K524="","Please Provide Category",IF(ISNA(VLOOKUP(K524,'Spend Category '!$B$1:$B$134,1,0))=TRUE,"Provided Category is Incorrect","OK")))</f>
        <v>OK</v>
      </c>
    </row>
    <row r="525" spans="1:34" x14ac:dyDescent="0.35">
      <c r="A525" s="5" t="str">
        <f t="shared" si="8"/>
        <v>BRAZIL MANUAL INPUT</v>
      </c>
      <c r="B525" s="11" t="s">
        <v>526</v>
      </c>
      <c r="C525" s="14" t="s">
        <v>322</v>
      </c>
      <c r="D525" s="10" t="s">
        <v>528</v>
      </c>
      <c r="E525" s="10" t="s">
        <v>299</v>
      </c>
      <c r="F525" s="10" t="s">
        <v>33</v>
      </c>
      <c r="G525" s="14">
        <v>1000001770</v>
      </c>
      <c r="H525" s="14" t="s">
        <v>230</v>
      </c>
      <c r="J525" s="12"/>
      <c r="K525" s="11" t="s">
        <v>328</v>
      </c>
      <c r="M525" s="11" t="s">
        <v>328</v>
      </c>
      <c r="N525" s="11" t="s">
        <v>328</v>
      </c>
      <c r="R525" s="11" t="s">
        <v>526</v>
      </c>
      <c r="S525" s="11" t="s">
        <v>322</v>
      </c>
      <c r="T525" s="14" t="s">
        <v>783</v>
      </c>
      <c r="U525" s="16">
        <v>45665</v>
      </c>
      <c r="W525" s="17">
        <v>684.42</v>
      </c>
      <c r="X525" s="17">
        <v>684.42</v>
      </c>
      <c r="Y525" s="11" t="s">
        <v>303</v>
      </c>
      <c r="Z525" s="11" t="s">
        <v>1316</v>
      </c>
      <c r="AA525" s="13">
        <v>45708</v>
      </c>
      <c r="AB525" s="13">
        <v>45686</v>
      </c>
      <c r="AD525" s="16">
        <v>45713</v>
      </c>
      <c r="AE525" s="11">
        <v>684.42</v>
      </c>
      <c r="AF525" s="11">
        <v>684.42</v>
      </c>
      <c r="AG525" s="14" t="s">
        <v>303</v>
      </c>
      <c r="AH525" s="6" t="str">
        <f>IF(Z525="","",IF(K525="","Please Provide Category",IF(ISNA(VLOOKUP(K525,'Spend Category '!$B$1:$B$134,1,0))=TRUE,"Provided Category is Incorrect","OK")))</f>
        <v>Provided Category is Incorrect</v>
      </c>
    </row>
    <row r="526" spans="1:34" x14ac:dyDescent="0.35">
      <c r="A526" s="5" t="str">
        <f t="shared" si="8"/>
        <v>BRAZIL MANUAL INPUT</v>
      </c>
      <c r="B526" s="11" t="s">
        <v>525</v>
      </c>
      <c r="C526" s="14" t="s">
        <v>34</v>
      </c>
      <c r="D526" s="10" t="s">
        <v>527</v>
      </c>
      <c r="E526" s="10" t="s">
        <v>299</v>
      </c>
      <c r="F526" s="10" t="s">
        <v>33</v>
      </c>
      <c r="G526" s="14">
        <v>1000011464</v>
      </c>
      <c r="H526" s="14" t="s">
        <v>351</v>
      </c>
      <c r="J526" s="12"/>
      <c r="K526" s="11" t="s">
        <v>136</v>
      </c>
      <c r="M526" s="11" t="s">
        <v>136</v>
      </c>
      <c r="N526" s="11" t="s">
        <v>136</v>
      </c>
      <c r="R526" s="11" t="s">
        <v>525</v>
      </c>
      <c r="S526" s="11" t="s">
        <v>34</v>
      </c>
      <c r="T526" s="14" t="s">
        <v>353</v>
      </c>
      <c r="U526" s="16">
        <v>45049</v>
      </c>
      <c r="W526" s="17">
        <v>-3187.4</v>
      </c>
      <c r="X526" s="17">
        <v>-3187.4</v>
      </c>
      <c r="Y526" s="11" t="s">
        <v>303</v>
      </c>
      <c r="Z526" s="11" t="s">
        <v>1317</v>
      </c>
      <c r="AA526" s="13">
        <v>45708</v>
      </c>
      <c r="AB526" s="13">
        <v>45707</v>
      </c>
      <c r="AD526" s="16"/>
      <c r="AE526" s="11">
        <v>3235.94</v>
      </c>
      <c r="AF526" s="11">
        <v>-3187.4</v>
      </c>
      <c r="AG526" s="14" t="s">
        <v>303</v>
      </c>
      <c r="AH526" s="6" t="str">
        <f>IF(Z526="","",IF(K526="","Please Provide Category",IF(ISNA(VLOOKUP(K526,'Spend Category '!$B$1:$B$134,1,0))=TRUE,"Provided Category is Incorrect","OK")))</f>
        <v>OK</v>
      </c>
    </row>
    <row r="527" spans="1:34" x14ac:dyDescent="0.35">
      <c r="A527" s="5" t="str">
        <f t="shared" si="8"/>
        <v>BRAZIL MANUAL INPUT</v>
      </c>
      <c r="B527" s="11" t="s">
        <v>526</v>
      </c>
      <c r="C527" s="14" t="s">
        <v>322</v>
      </c>
      <c r="D527" s="10" t="s">
        <v>528</v>
      </c>
      <c r="E527" s="10" t="s">
        <v>299</v>
      </c>
      <c r="F527" s="10" t="s">
        <v>33</v>
      </c>
      <c r="G527" s="14">
        <v>1000001770</v>
      </c>
      <c r="H527" s="14" t="s">
        <v>230</v>
      </c>
      <c r="J527" s="12"/>
      <c r="K527" s="11" t="s">
        <v>328</v>
      </c>
      <c r="M527" s="11" t="s">
        <v>328</v>
      </c>
      <c r="N527" s="11" t="s">
        <v>328</v>
      </c>
      <c r="R527" s="11" t="s">
        <v>526</v>
      </c>
      <c r="S527" s="11" t="s">
        <v>322</v>
      </c>
      <c r="T527" s="14" t="s">
        <v>466</v>
      </c>
      <c r="U527" s="16">
        <v>45604</v>
      </c>
      <c r="W527" s="17">
        <v>-111595</v>
      </c>
      <c r="X527" s="17">
        <v>-111595</v>
      </c>
      <c r="Y527" s="11" t="s">
        <v>303</v>
      </c>
      <c r="Z527" s="11" t="s">
        <v>1318</v>
      </c>
      <c r="AA527" s="13">
        <v>45708</v>
      </c>
      <c r="AB527" s="13">
        <v>45686</v>
      </c>
      <c r="AD527" s="16">
        <v>45713</v>
      </c>
      <c r="AE527" s="11">
        <v>111595</v>
      </c>
      <c r="AF527" s="11">
        <v>-111595</v>
      </c>
      <c r="AG527" s="14" t="s">
        <v>303</v>
      </c>
      <c r="AH527" s="6" t="str">
        <f>IF(Z527="","",IF(K527="","Please Provide Category",IF(ISNA(VLOOKUP(K527,'Spend Category '!$B$1:$B$134,1,0))=TRUE,"Provided Category is Incorrect","OK")))</f>
        <v>Provided Category is Incorrect</v>
      </c>
    </row>
    <row r="528" spans="1:34" x14ac:dyDescent="0.35">
      <c r="A528" s="5" t="str">
        <f t="shared" si="8"/>
        <v>BRAZIL MANUAL INPUT</v>
      </c>
      <c r="B528" s="11" t="s">
        <v>526</v>
      </c>
      <c r="C528" s="14" t="s">
        <v>322</v>
      </c>
      <c r="D528" s="10" t="s">
        <v>528</v>
      </c>
      <c r="E528" s="10" t="s">
        <v>299</v>
      </c>
      <c r="F528" s="10" t="s">
        <v>33</v>
      </c>
      <c r="G528" s="14">
        <v>1000001770</v>
      </c>
      <c r="H528" s="14" t="s">
        <v>230</v>
      </c>
      <c r="J528" s="12"/>
      <c r="K528" s="11" t="s">
        <v>328</v>
      </c>
      <c r="M528" s="11" t="s">
        <v>328</v>
      </c>
      <c r="N528" s="11" t="s">
        <v>328</v>
      </c>
      <c r="R528" s="11" t="s">
        <v>526</v>
      </c>
      <c r="S528" s="11" t="s">
        <v>322</v>
      </c>
      <c r="T528" s="14" t="s">
        <v>783</v>
      </c>
      <c r="U528" s="16">
        <v>45665</v>
      </c>
      <c r="W528" s="17">
        <v>-8897.4599999999991</v>
      </c>
      <c r="X528" s="17">
        <v>-8897.4599999999991</v>
      </c>
      <c r="Y528" s="11" t="s">
        <v>303</v>
      </c>
      <c r="Z528" s="11" t="s">
        <v>1319</v>
      </c>
      <c r="AA528" s="13">
        <v>45708</v>
      </c>
      <c r="AB528" s="13">
        <v>45686</v>
      </c>
      <c r="AD528" s="16">
        <v>45713</v>
      </c>
      <c r="AE528" s="11">
        <v>8897.4599999999991</v>
      </c>
      <c r="AF528" s="11">
        <v>-8897.4599999999991</v>
      </c>
      <c r="AG528" s="14" t="s">
        <v>303</v>
      </c>
      <c r="AH528" s="6" t="str">
        <f>IF(Z528="","",IF(K528="","Please Provide Category",IF(ISNA(VLOOKUP(K528,'Spend Category '!$B$1:$B$134,1,0))=TRUE,"Provided Category is Incorrect","OK")))</f>
        <v>Provided Category is Incorrect</v>
      </c>
    </row>
    <row r="529" spans="1:34" x14ac:dyDescent="0.35">
      <c r="A529" s="5" t="str">
        <f t="shared" si="8"/>
        <v>BRAZIL MANUAL INPUT</v>
      </c>
      <c r="B529" s="11" t="s">
        <v>526</v>
      </c>
      <c r="C529" s="14" t="s">
        <v>322</v>
      </c>
      <c r="D529" s="10" t="s">
        <v>528</v>
      </c>
      <c r="E529" s="10" t="s">
        <v>299</v>
      </c>
      <c r="F529" s="10" t="s">
        <v>33</v>
      </c>
      <c r="G529" s="14">
        <v>1000001770</v>
      </c>
      <c r="H529" s="14" t="s">
        <v>230</v>
      </c>
      <c r="J529" s="12"/>
      <c r="K529" s="11" t="s">
        <v>328</v>
      </c>
      <c r="M529" s="11" t="s">
        <v>328</v>
      </c>
      <c r="N529" s="11" t="s">
        <v>328</v>
      </c>
      <c r="R529" s="11" t="s">
        <v>526</v>
      </c>
      <c r="S529" s="11" t="s">
        <v>322</v>
      </c>
      <c r="T529" s="14" t="s">
        <v>784</v>
      </c>
      <c r="U529" s="16">
        <v>45665</v>
      </c>
      <c r="W529" s="17">
        <v>-1610</v>
      </c>
      <c r="X529" s="17">
        <v>-1610</v>
      </c>
      <c r="Y529" s="11" t="s">
        <v>303</v>
      </c>
      <c r="Z529" s="11" t="s">
        <v>1320</v>
      </c>
      <c r="AA529" s="13">
        <v>45708</v>
      </c>
      <c r="AB529" s="13">
        <v>45686</v>
      </c>
      <c r="AD529" s="16">
        <v>45713</v>
      </c>
      <c r="AE529" s="11">
        <v>1610</v>
      </c>
      <c r="AF529" s="11">
        <v>-1610</v>
      </c>
      <c r="AG529" s="14" t="s">
        <v>303</v>
      </c>
      <c r="AH529" s="6" t="str">
        <f>IF(Z529="","",IF(K529="","Please Provide Category",IF(ISNA(VLOOKUP(K529,'Spend Category '!$B$1:$B$134,1,0))=TRUE,"Provided Category is Incorrect","OK")))</f>
        <v>Provided Category is Incorrect</v>
      </c>
    </row>
    <row r="530" spans="1:34" x14ac:dyDescent="0.35">
      <c r="A530" s="5" t="str">
        <f t="shared" si="8"/>
        <v>BRAZIL MANUAL INPUT</v>
      </c>
      <c r="B530" s="11" t="s">
        <v>526</v>
      </c>
      <c r="C530" s="14" t="s">
        <v>322</v>
      </c>
      <c r="D530" s="10" t="s">
        <v>528</v>
      </c>
      <c r="E530" s="10" t="s">
        <v>299</v>
      </c>
      <c r="F530" s="10" t="s">
        <v>33</v>
      </c>
      <c r="G530" s="14">
        <v>1000001770</v>
      </c>
      <c r="H530" s="14" t="s">
        <v>230</v>
      </c>
      <c r="J530" s="12"/>
      <c r="K530" s="11" t="s">
        <v>328</v>
      </c>
      <c r="M530" s="11" t="s">
        <v>328</v>
      </c>
      <c r="N530" s="11" t="s">
        <v>328</v>
      </c>
      <c r="R530" s="11" t="s">
        <v>526</v>
      </c>
      <c r="S530" s="11" t="s">
        <v>322</v>
      </c>
      <c r="T530" s="14" t="s">
        <v>411</v>
      </c>
      <c r="U530" s="16">
        <v>45604</v>
      </c>
      <c r="W530" s="17">
        <v>-5735</v>
      </c>
      <c r="X530" s="17">
        <v>-5735</v>
      </c>
      <c r="Y530" s="11" t="s">
        <v>303</v>
      </c>
      <c r="Z530" s="11" t="s">
        <v>1321</v>
      </c>
      <c r="AA530" s="13">
        <v>45708</v>
      </c>
      <c r="AB530" s="13">
        <v>45686</v>
      </c>
      <c r="AD530" s="16">
        <v>45713</v>
      </c>
      <c r="AE530" s="11">
        <v>5735</v>
      </c>
      <c r="AF530" s="11">
        <v>-5735</v>
      </c>
      <c r="AG530" s="14" t="s">
        <v>303</v>
      </c>
      <c r="AH530" s="6" t="str">
        <f>IF(Z530="","",IF(K530="","Please Provide Category",IF(ISNA(VLOOKUP(K530,'Spend Category '!$B$1:$B$134,1,0))=TRUE,"Provided Category is Incorrect","OK")))</f>
        <v>Provided Category is Incorrect</v>
      </c>
    </row>
    <row r="531" spans="1:34" x14ac:dyDescent="0.35">
      <c r="A531" s="5" t="str">
        <f t="shared" si="8"/>
        <v>BRAZIL MANUAL INPUT</v>
      </c>
      <c r="B531" s="11" t="s">
        <v>526</v>
      </c>
      <c r="C531" s="14" t="s">
        <v>322</v>
      </c>
      <c r="D531" s="10" t="s">
        <v>528</v>
      </c>
      <c r="E531" s="10" t="s">
        <v>299</v>
      </c>
      <c r="F531" s="10" t="s">
        <v>33</v>
      </c>
      <c r="G531" s="14">
        <v>1000001770</v>
      </c>
      <c r="H531" s="14" t="s">
        <v>230</v>
      </c>
      <c r="J531" s="12"/>
      <c r="K531" s="11" t="s">
        <v>328</v>
      </c>
      <c r="M531" s="11" t="s">
        <v>328</v>
      </c>
      <c r="N531" s="11" t="s">
        <v>328</v>
      </c>
      <c r="R531" s="11" t="s">
        <v>526</v>
      </c>
      <c r="S531" s="11" t="s">
        <v>322</v>
      </c>
      <c r="T531" s="14" t="s">
        <v>382</v>
      </c>
      <c r="U531" s="16">
        <v>45623</v>
      </c>
      <c r="W531" s="17">
        <v>-45773.760000000002</v>
      </c>
      <c r="X531" s="17">
        <v>-45773.760000000002</v>
      </c>
      <c r="Y531" s="11" t="s">
        <v>303</v>
      </c>
      <c r="Z531" s="11" t="s">
        <v>1322</v>
      </c>
      <c r="AA531" s="13">
        <v>45708</v>
      </c>
      <c r="AB531" s="13">
        <v>45686</v>
      </c>
      <c r="AD531" s="16">
        <v>45713</v>
      </c>
      <c r="AE531" s="11">
        <v>45773.760000000002</v>
      </c>
      <c r="AF531" s="11">
        <v>-45773.760000000002</v>
      </c>
      <c r="AG531" s="14" t="s">
        <v>303</v>
      </c>
      <c r="AH531" s="6" t="str">
        <f>IF(Z531="","",IF(K531="","Please Provide Category",IF(ISNA(VLOOKUP(K531,'Spend Category '!$B$1:$B$134,1,0))=TRUE,"Provided Category is Incorrect","OK")))</f>
        <v>Provided Category is Incorrect</v>
      </c>
    </row>
    <row r="532" spans="1:34" x14ac:dyDescent="0.35">
      <c r="A532" s="5" t="str">
        <f t="shared" si="8"/>
        <v>BRAZIL MANUAL INPUT</v>
      </c>
      <c r="B532" s="11" t="s">
        <v>525</v>
      </c>
      <c r="C532" s="14" t="s">
        <v>34</v>
      </c>
      <c r="D532" s="10" t="s">
        <v>527</v>
      </c>
      <c r="E532" s="10" t="s">
        <v>299</v>
      </c>
      <c r="F532" s="10" t="s">
        <v>33</v>
      </c>
      <c r="G532" s="14">
        <v>1000011528</v>
      </c>
      <c r="H532" s="14" t="s">
        <v>226</v>
      </c>
      <c r="J532" s="12"/>
      <c r="K532" s="11" t="s">
        <v>268</v>
      </c>
      <c r="M532" s="11" t="s">
        <v>268</v>
      </c>
      <c r="N532" s="11" t="s">
        <v>268</v>
      </c>
      <c r="R532" s="11" t="s">
        <v>525</v>
      </c>
      <c r="S532" s="11" t="s">
        <v>34</v>
      </c>
      <c r="T532" s="14" t="s">
        <v>332</v>
      </c>
      <c r="U532" s="16">
        <v>45238</v>
      </c>
      <c r="W532" s="17">
        <v>-0.35</v>
      </c>
      <c r="X532" s="17">
        <v>-0.35</v>
      </c>
      <c r="Y532" s="11" t="s">
        <v>303</v>
      </c>
      <c r="Z532" s="11" t="s">
        <v>1323</v>
      </c>
      <c r="AA532" s="13">
        <v>45708</v>
      </c>
      <c r="AB532" s="13">
        <v>45690</v>
      </c>
      <c r="AD532" s="16"/>
      <c r="AE532" s="11">
        <v>0.35</v>
      </c>
      <c r="AF532" s="11">
        <v>-0.35</v>
      </c>
      <c r="AG532" s="14" t="s">
        <v>303</v>
      </c>
      <c r="AH532" s="6" t="str">
        <f>IF(Z532="","",IF(K532="","Please Provide Category",IF(ISNA(VLOOKUP(K532,'Spend Category '!$B$1:$B$134,1,0))=TRUE,"Provided Category is Incorrect","OK")))</f>
        <v>Provided Category is Incorrect</v>
      </c>
    </row>
    <row r="533" spans="1:34" x14ac:dyDescent="0.35">
      <c r="A533" s="5" t="str">
        <f t="shared" si="8"/>
        <v>BRAZIL MANUAL INPUT</v>
      </c>
      <c r="B533" s="11" t="s">
        <v>526</v>
      </c>
      <c r="C533" s="14" t="s">
        <v>322</v>
      </c>
      <c r="D533" s="10" t="s">
        <v>528</v>
      </c>
      <c r="E533" s="10" t="s">
        <v>299</v>
      </c>
      <c r="F533" s="10" t="s">
        <v>33</v>
      </c>
      <c r="G533" s="14">
        <v>1000001770</v>
      </c>
      <c r="H533" s="14" t="s">
        <v>230</v>
      </c>
      <c r="J533" s="12"/>
      <c r="K533" s="11" t="s">
        <v>328</v>
      </c>
      <c r="M533" s="11" t="s">
        <v>328</v>
      </c>
      <c r="N533" s="11" t="s">
        <v>328</v>
      </c>
      <c r="R533" s="11" t="s">
        <v>526</v>
      </c>
      <c r="S533" s="11" t="s">
        <v>322</v>
      </c>
      <c r="T533" s="14" t="s">
        <v>785</v>
      </c>
      <c r="U533" s="16">
        <v>45695</v>
      </c>
      <c r="W533" s="17">
        <v>-104400</v>
      </c>
      <c r="X533" s="17">
        <v>-104400</v>
      </c>
      <c r="Y533" s="11" t="s">
        <v>303</v>
      </c>
      <c r="Z533" s="11" t="s">
        <v>1324</v>
      </c>
      <c r="AA533" s="13">
        <v>45708</v>
      </c>
      <c r="AB533" s="13">
        <v>45686</v>
      </c>
      <c r="AD533" s="16">
        <v>45713</v>
      </c>
      <c r="AE533" s="11">
        <v>104400</v>
      </c>
      <c r="AF533" s="11">
        <v>-104400</v>
      </c>
      <c r="AG533" s="14" t="s">
        <v>303</v>
      </c>
      <c r="AH533" s="6" t="str">
        <f>IF(Z533="","",IF(K533="","Please Provide Category",IF(ISNA(VLOOKUP(K533,'Spend Category '!$B$1:$B$134,1,0))=TRUE,"Provided Category is Incorrect","OK")))</f>
        <v>Provided Category is Incorrect</v>
      </c>
    </row>
    <row r="534" spans="1:34" x14ac:dyDescent="0.35">
      <c r="A534" s="5" t="str">
        <f t="shared" si="8"/>
        <v>BRAZIL MANUAL INPUT</v>
      </c>
      <c r="B534" s="11" t="s">
        <v>525</v>
      </c>
      <c r="C534" s="14" t="s">
        <v>34</v>
      </c>
      <c r="D534" s="10" t="s">
        <v>527</v>
      </c>
      <c r="E534" s="10" t="s">
        <v>299</v>
      </c>
      <c r="F534" s="10" t="s">
        <v>33</v>
      </c>
      <c r="G534" s="14">
        <v>1000011528</v>
      </c>
      <c r="H534" s="14" t="s">
        <v>226</v>
      </c>
      <c r="J534" s="12"/>
      <c r="K534" s="11" t="s">
        <v>268</v>
      </c>
      <c r="M534" s="11" t="s">
        <v>268</v>
      </c>
      <c r="N534" s="11" t="s">
        <v>268</v>
      </c>
      <c r="R534" s="11" t="s">
        <v>525</v>
      </c>
      <c r="S534" s="11" t="s">
        <v>34</v>
      </c>
      <c r="T534" s="14" t="s">
        <v>332</v>
      </c>
      <c r="U534" s="16">
        <v>45238</v>
      </c>
      <c r="W534" s="17">
        <v>-12100.79</v>
      </c>
      <c r="X534" s="17">
        <v>-12100.79</v>
      </c>
      <c r="Y534" s="11" t="s">
        <v>303</v>
      </c>
      <c r="Z534" s="11" t="s">
        <v>1325</v>
      </c>
      <c r="AA534" s="13">
        <v>45708</v>
      </c>
      <c r="AB534" s="13">
        <v>45689</v>
      </c>
      <c r="AD534" s="16"/>
      <c r="AE534" s="11">
        <v>12100.79</v>
      </c>
      <c r="AF534" s="11">
        <v>-12100.79</v>
      </c>
      <c r="AG534" s="14" t="s">
        <v>303</v>
      </c>
      <c r="AH534" s="6" t="str">
        <f>IF(Z534="","",IF(K534="","Please Provide Category",IF(ISNA(VLOOKUP(K534,'Spend Category '!$B$1:$B$134,1,0))=TRUE,"Provided Category is Incorrect","OK")))</f>
        <v>Provided Category is Incorrect</v>
      </c>
    </row>
    <row r="535" spans="1:34" x14ac:dyDescent="0.35">
      <c r="A535" s="5" t="str">
        <f t="shared" si="8"/>
        <v>BRAZIL MANUAL INPUT</v>
      </c>
      <c r="B535" s="11" t="s">
        <v>525</v>
      </c>
      <c r="C535" s="14" t="s">
        <v>34</v>
      </c>
      <c r="D535" s="10" t="s">
        <v>527</v>
      </c>
      <c r="E535" s="10" t="s">
        <v>299</v>
      </c>
      <c r="F535" s="10" t="s">
        <v>33</v>
      </c>
      <c r="G535" s="14">
        <v>1000009198</v>
      </c>
      <c r="H535" s="14" t="s">
        <v>305</v>
      </c>
      <c r="J535" s="12"/>
      <c r="K535" s="11" t="s">
        <v>41</v>
      </c>
      <c r="M535" s="11" t="s">
        <v>41</v>
      </c>
      <c r="N535" s="11" t="s">
        <v>41</v>
      </c>
      <c r="R535" s="11" t="s">
        <v>525</v>
      </c>
      <c r="S535" s="11" t="s">
        <v>34</v>
      </c>
      <c r="T535" s="14" t="s">
        <v>388</v>
      </c>
      <c r="U535" s="16">
        <v>45581</v>
      </c>
      <c r="W535" s="17">
        <v>-31026.9</v>
      </c>
      <c r="X535" s="17">
        <v>-31026.9</v>
      </c>
      <c r="Y535" s="11" t="s">
        <v>303</v>
      </c>
      <c r="Z535" s="11" t="s">
        <v>1326</v>
      </c>
      <c r="AA535" s="13">
        <v>45708</v>
      </c>
      <c r="AB535" s="13">
        <v>45708</v>
      </c>
      <c r="AD535" s="16"/>
      <c r="AE535" s="11">
        <v>31499.39</v>
      </c>
      <c r="AF535" s="11">
        <v>-31026.9</v>
      </c>
      <c r="AG535" s="14" t="s">
        <v>303</v>
      </c>
      <c r="AH535" s="6" t="str">
        <f>IF(Z535="","",IF(K535="","Please Provide Category",IF(ISNA(VLOOKUP(K535,'Spend Category '!$B$1:$B$134,1,0))=TRUE,"Provided Category is Incorrect","OK")))</f>
        <v>OK</v>
      </c>
    </row>
    <row r="536" spans="1:34" x14ac:dyDescent="0.35">
      <c r="A536" s="5" t="str">
        <f t="shared" si="8"/>
        <v>BRAZIL MANUAL INPUT</v>
      </c>
      <c r="B536" s="11" t="s">
        <v>525</v>
      </c>
      <c r="C536" s="14" t="s">
        <v>34</v>
      </c>
      <c r="D536" s="10" t="s">
        <v>527</v>
      </c>
      <c r="E536" s="10" t="s">
        <v>299</v>
      </c>
      <c r="F536" s="10" t="s">
        <v>33</v>
      </c>
      <c r="G536" s="14">
        <v>1000010182</v>
      </c>
      <c r="H536" s="14" t="s">
        <v>250</v>
      </c>
      <c r="J536" s="12"/>
      <c r="K536" s="11" t="s">
        <v>72</v>
      </c>
      <c r="M536" s="11" t="s">
        <v>72</v>
      </c>
      <c r="N536" s="11" t="s">
        <v>72</v>
      </c>
      <c r="R536" s="11" t="s">
        <v>525</v>
      </c>
      <c r="S536" s="11" t="s">
        <v>34</v>
      </c>
      <c r="T536" s="14" t="s">
        <v>760</v>
      </c>
      <c r="U536" s="16">
        <v>45653</v>
      </c>
      <c r="W536" s="17">
        <v>-3113.07</v>
      </c>
      <c r="X536" s="17">
        <v>-3113.07</v>
      </c>
      <c r="Y536" s="11" t="s">
        <v>303</v>
      </c>
      <c r="Z536" s="11" t="s">
        <v>1327</v>
      </c>
      <c r="AA536" s="13">
        <v>45708</v>
      </c>
      <c r="AB536" s="13">
        <v>45679</v>
      </c>
      <c r="AD536" s="16">
        <v>45712</v>
      </c>
      <c r="AE536" s="11">
        <v>3113.07</v>
      </c>
      <c r="AF536" s="11">
        <v>-3113.07</v>
      </c>
      <c r="AG536" s="14" t="s">
        <v>303</v>
      </c>
      <c r="AH536" s="6" t="str">
        <f>IF(Z536="","",IF(K536="","Please Provide Category",IF(ISNA(VLOOKUP(K536,'Spend Category '!$B$1:$B$134,1,0))=TRUE,"Provided Category is Incorrect","OK")))</f>
        <v>OK</v>
      </c>
    </row>
    <row r="537" spans="1:34" x14ac:dyDescent="0.35">
      <c r="A537" s="5" t="str">
        <f t="shared" si="8"/>
        <v>BRAZIL MANUAL INPUT</v>
      </c>
      <c r="B537" s="11" t="s">
        <v>525</v>
      </c>
      <c r="C537" s="14" t="s">
        <v>34</v>
      </c>
      <c r="D537" s="10" t="s">
        <v>527</v>
      </c>
      <c r="E537" s="10" t="s">
        <v>299</v>
      </c>
      <c r="F537" s="10" t="s">
        <v>33</v>
      </c>
      <c r="G537" s="14">
        <v>1000001213</v>
      </c>
      <c r="H537" s="14" t="s">
        <v>375</v>
      </c>
      <c r="J537" s="12"/>
      <c r="K537" s="11" t="s">
        <v>121</v>
      </c>
      <c r="M537" s="11" t="s">
        <v>121</v>
      </c>
      <c r="N537" s="11" t="s">
        <v>121</v>
      </c>
      <c r="R537" s="11" t="s">
        <v>525</v>
      </c>
      <c r="S537" s="11" t="s">
        <v>34</v>
      </c>
      <c r="T537" s="14" t="s">
        <v>786</v>
      </c>
      <c r="U537" s="16">
        <v>45154</v>
      </c>
      <c r="W537" s="17">
        <v>-985</v>
      </c>
      <c r="X537" s="17">
        <v>-985</v>
      </c>
      <c r="Y537" s="11" t="s">
        <v>303</v>
      </c>
      <c r="Z537" s="11" t="s">
        <v>1328</v>
      </c>
      <c r="AA537" s="13">
        <v>45708</v>
      </c>
      <c r="AB537" s="13">
        <v>45708</v>
      </c>
      <c r="AD537" s="16"/>
      <c r="AE537" s="11">
        <v>1000</v>
      </c>
      <c r="AF537" s="11">
        <v>-985</v>
      </c>
      <c r="AG537" s="14" t="s">
        <v>303</v>
      </c>
      <c r="AH537" s="6" t="str">
        <f>IF(Z537="","",IF(K537="","Please Provide Category",IF(ISNA(VLOOKUP(K537,'Spend Category '!$B$1:$B$134,1,0))=TRUE,"Provided Category is Incorrect","OK")))</f>
        <v>OK</v>
      </c>
    </row>
    <row r="538" spans="1:34" x14ac:dyDescent="0.35">
      <c r="A538" s="5" t="str">
        <f t="shared" si="8"/>
        <v>BRAZIL MANUAL INPUT</v>
      </c>
      <c r="B538" s="11" t="s">
        <v>525</v>
      </c>
      <c r="C538" s="14" t="s">
        <v>34</v>
      </c>
      <c r="D538" s="10" t="s">
        <v>527</v>
      </c>
      <c r="E538" s="10" t="s">
        <v>299</v>
      </c>
      <c r="F538" s="10" t="s">
        <v>33</v>
      </c>
      <c r="G538" s="14">
        <v>1000011270</v>
      </c>
      <c r="H538" s="14" t="s">
        <v>407</v>
      </c>
      <c r="J538" s="12"/>
      <c r="K538" s="11" t="s">
        <v>155</v>
      </c>
      <c r="M538" s="11" t="s">
        <v>155</v>
      </c>
      <c r="N538" s="11" t="s">
        <v>155</v>
      </c>
      <c r="R538" s="11" t="s">
        <v>525</v>
      </c>
      <c r="S538" s="11" t="s">
        <v>34</v>
      </c>
      <c r="T538" s="14" t="s">
        <v>488</v>
      </c>
      <c r="U538" s="16">
        <v>45642</v>
      </c>
      <c r="W538" s="17">
        <v>-64691.05</v>
      </c>
      <c r="X538" s="17">
        <v>-64691.05</v>
      </c>
      <c r="Y538" s="11" t="s">
        <v>303</v>
      </c>
      <c r="Z538" s="11" t="s">
        <v>1329</v>
      </c>
      <c r="AA538" s="13">
        <v>45708</v>
      </c>
      <c r="AB538" s="13">
        <v>45659</v>
      </c>
      <c r="AD538" s="16"/>
      <c r="AE538" s="11">
        <v>64691.05</v>
      </c>
      <c r="AF538" s="11">
        <v>-64691.05</v>
      </c>
      <c r="AG538" s="14" t="s">
        <v>303</v>
      </c>
      <c r="AH538" s="6" t="str">
        <f>IF(Z538="","",IF(K538="","Please Provide Category",IF(ISNA(VLOOKUP(K538,'Spend Category '!$B$1:$B$134,1,0))=TRUE,"Provided Category is Incorrect","OK")))</f>
        <v>OK</v>
      </c>
    </row>
    <row r="539" spans="1:34" x14ac:dyDescent="0.35">
      <c r="A539" s="5" t="str">
        <f t="shared" si="8"/>
        <v>BRAZIL MANUAL INPUT</v>
      </c>
      <c r="B539" s="11" t="s">
        <v>525</v>
      </c>
      <c r="C539" s="14" t="s">
        <v>34</v>
      </c>
      <c r="D539" s="10" t="s">
        <v>527</v>
      </c>
      <c r="E539" s="10" t="s">
        <v>299</v>
      </c>
      <c r="F539" s="10" t="s">
        <v>33</v>
      </c>
      <c r="G539" s="14">
        <v>1000010530</v>
      </c>
      <c r="H539" s="14" t="s">
        <v>291</v>
      </c>
      <c r="J539" s="12"/>
      <c r="K539" s="11" t="s">
        <v>139</v>
      </c>
      <c r="M539" s="11" t="s">
        <v>139</v>
      </c>
      <c r="N539" s="11" t="s">
        <v>139</v>
      </c>
      <c r="R539" s="11" t="s">
        <v>525</v>
      </c>
      <c r="S539" s="11" t="s">
        <v>34</v>
      </c>
      <c r="T539" s="14" t="s">
        <v>515</v>
      </c>
      <c r="U539" s="16">
        <v>45680</v>
      </c>
      <c r="W539" s="17">
        <v>-6054.17</v>
      </c>
      <c r="X539" s="17">
        <v>-6054.17</v>
      </c>
      <c r="Y539" s="11" t="s">
        <v>303</v>
      </c>
      <c r="Z539" s="11" t="s">
        <v>1330</v>
      </c>
      <c r="AA539" s="13">
        <v>45708</v>
      </c>
      <c r="AB539" s="13">
        <v>45707</v>
      </c>
      <c r="AD539" s="16"/>
      <c r="AE539" s="11">
        <v>6054.17</v>
      </c>
      <c r="AF539" s="11">
        <v>-6054.17</v>
      </c>
      <c r="AG539" s="14" t="s">
        <v>303</v>
      </c>
      <c r="AH539" s="6" t="str">
        <f>IF(Z539="","",IF(K539="","Please Provide Category",IF(ISNA(VLOOKUP(K539,'Spend Category '!$B$1:$B$134,1,0))=TRUE,"Provided Category is Incorrect","OK")))</f>
        <v>OK</v>
      </c>
    </row>
    <row r="540" spans="1:34" x14ac:dyDescent="0.35">
      <c r="A540" s="5" t="str">
        <f t="shared" si="8"/>
        <v>BRAZIL MANUAL INPUT</v>
      </c>
      <c r="B540" s="11" t="s">
        <v>525</v>
      </c>
      <c r="C540" s="14" t="s">
        <v>34</v>
      </c>
      <c r="D540" s="10" t="s">
        <v>527</v>
      </c>
      <c r="E540" s="10" t="s">
        <v>299</v>
      </c>
      <c r="F540" s="10" t="s">
        <v>33</v>
      </c>
      <c r="G540" s="14">
        <v>1000011400</v>
      </c>
      <c r="H540" s="14" t="s">
        <v>291</v>
      </c>
      <c r="J540" s="12"/>
      <c r="K540" s="11" t="s">
        <v>139</v>
      </c>
      <c r="M540" s="11" t="s">
        <v>139</v>
      </c>
      <c r="N540" s="11" t="s">
        <v>139</v>
      </c>
      <c r="R540" s="11" t="s">
        <v>525</v>
      </c>
      <c r="S540" s="11" t="s">
        <v>34</v>
      </c>
      <c r="T540" s="14" t="s">
        <v>510</v>
      </c>
      <c r="U540" s="16">
        <v>45679</v>
      </c>
      <c r="W540" s="17">
        <v>-2860.27</v>
      </c>
      <c r="X540" s="17">
        <v>-2860.27</v>
      </c>
      <c r="Y540" s="11" t="s">
        <v>303</v>
      </c>
      <c r="Z540" s="11" t="s">
        <v>1331</v>
      </c>
      <c r="AA540" s="13">
        <v>45708</v>
      </c>
      <c r="AB540" s="13">
        <v>45691</v>
      </c>
      <c r="AD540" s="16"/>
      <c r="AE540" s="11">
        <v>2860.27</v>
      </c>
      <c r="AF540" s="11">
        <v>-2860.27</v>
      </c>
      <c r="AG540" s="14" t="s">
        <v>303</v>
      </c>
      <c r="AH540" s="6" t="str">
        <f>IF(Z540="","",IF(K540="","Please Provide Category",IF(ISNA(VLOOKUP(K540,'Spend Category '!$B$1:$B$134,1,0))=TRUE,"Provided Category is Incorrect","OK")))</f>
        <v>OK</v>
      </c>
    </row>
    <row r="541" spans="1:34" x14ac:dyDescent="0.35">
      <c r="A541" s="5" t="str">
        <f t="shared" si="8"/>
        <v>BRAZIL MANUAL INPUT</v>
      </c>
      <c r="B541" s="11" t="s">
        <v>525</v>
      </c>
      <c r="C541" s="14" t="s">
        <v>34</v>
      </c>
      <c r="D541" s="10" t="s">
        <v>527</v>
      </c>
      <c r="E541" s="10" t="s">
        <v>299</v>
      </c>
      <c r="F541" s="10" t="s">
        <v>33</v>
      </c>
      <c r="G541" s="14">
        <v>1000010530</v>
      </c>
      <c r="H541" s="14" t="s">
        <v>291</v>
      </c>
      <c r="J541" s="12"/>
      <c r="K541" s="11" t="s">
        <v>139</v>
      </c>
      <c r="M541" s="11" t="s">
        <v>139</v>
      </c>
      <c r="N541" s="11" t="s">
        <v>139</v>
      </c>
      <c r="R541" s="11" t="s">
        <v>525</v>
      </c>
      <c r="S541" s="11" t="s">
        <v>34</v>
      </c>
      <c r="T541" s="14" t="s">
        <v>385</v>
      </c>
      <c r="U541" s="16">
        <v>45336</v>
      </c>
      <c r="W541" s="17">
        <v>-1261.96</v>
      </c>
      <c r="X541" s="17">
        <v>-1261.96</v>
      </c>
      <c r="Y541" s="11" t="s">
        <v>303</v>
      </c>
      <c r="Z541" s="11" t="s">
        <v>1332</v>
      </c>
      <c r="AA541" s="13">
        <v>45708</v>
      </c>
      <c r="AB541" s="13">
        <v>45691</v>
      </c>
      <c r="AD541" s="16"/>
      <c r="AE541" s="11">
        <v>1261.96</v>
      </c>
      <c r="AF541" s="11">
        <v>-1261.96</v>
      </c>
      <c r="AG541" s="14" t="s">
        <v>303</v>
      </c>
      <c r="AH541" s="6" t="str">
        <f>IF(Z541="","",IF(K541="","Please Provide Category",IF(ISNA(VLOOKUP(K541,'Spend Category '!$B$1:$B$134,1,0))=TRUE,"Provided Category is Incorrect","OK")))</f>
        <v>OK</v>
      </c>
    </row>
    <row r="542" spans="1:34" x14ac:dyDescent="0.35">
      <c r="A542" s="5" t="str">
        <f t="shared" si="8"/>
        <v>BRAZIL MANUAL INPUT</v>
      </c>
      <c r="B542" s="11" t="s">
        <v>525</v>
      </c>
      <c r="C542" s="14" t="s">
        <v>34</v>
      </c>
      <c r="D542" s="10" t="s">
        <v>527</v>
      </c>
      <c r="E542" s="10" t="s">
        <v>299</v>
      </c>
      <c r="F542" s="10" t="s">
        <v>33</v>
      </c>
      <c r="G542" s="14">
        <v>1000010530</v>
      </c>
      <c r="H542" s="14" t="s">
        <v>291</v>
      </c>
      <c r="J542" s="12"/>
      <c r="K542" s="11" t="s">
        <v>139</v>
      </c>
      <c r="M542" s="11" t="s">
        <v>139</v>
      </c>
      <c r="N542" s="11" t="s">
        <v>139</v>
      </c>
      <c r="R542" s="11" t="s">
        <v>525</v>
      </c>
      <c r="S542" s="11" t="s">
        <v>34</v>
      </c>
      <c r="T542" s="14" t="s">
        <v>384</v>
      </c>
      <c r="U542" s="16">
        <v>45340</v>
      </c>
      <c r="W542" s="17">
        <v>-16128.24</v>
      </c>
      <c r="X542" s="17">
        <v>-16128.24</v>
      </c>
      <c r="Y542" s="11" t="s">
        <v>303</v>
      </c>
      <c r="Z542" s="11" t="s">
        <v>1333</v>
      </c>
      <c r="AA542" s="13">
        <v>45708</v>
      </c>
      <c r="AB542" s="13">
        <v>45689</v>
      </c>
      <c r="AD542" s="16"/>
      <c r="AE542" s="11">
        <v>16128.24</v>
      </c>
      <c r="AF542" s="11">
        <v>-16128.24</v>
      </c>
      <c r="AG542" s="14" t="s">
        <v>303</v>
      </c>
      <c r="AH542" s="6" t="str">
        <f>IF(Z542="","",IF(K542="","Please Provide Category",IF(ISNA(VLOOKUP(K542,'Spend Category '!$B$1:$B$134,1,0))=TRUE,"Provided Category is Incorrect","OK")))</f>
        <v>OK</v>
      </c>
    </row>
    <row r="543" spans="1:34" x14ac:dyDescent="0.35">
      <c r="A543" s="5" t="str">
        <f t="shared" si="8"/>
        <v>BRAZIL MANUAL INPUT</v>
      </c>
      <c r="B543" s="11" t="s">
        <v>525</v>
      </c>
      <c r="C543" s="14" t="s">
        <v>34</v>
      </c>
      <c r="D543" s="10" t="s">
        <v>527</v>
      </c>
      <c r="E543" s="10" t="s">
        <v>299</v>
      </c>
      <c r="F543" s="10" t="s">
        <v>33</v>
      </c>
      <c r="G543" s="14">
        <v>1000010530</v>
      </c>
      <c r="H543" s="14" t="s">
        <v>291</v>
      </c>
      <c r="J543" s="12"/>
      <c r="K543" s="11" t="s">
        <v>139</v>
      </c>
      <c r="M543" s="11" t="s">
        <v>139</v>
      </c>
      <c r="N543" s="11" t="s">
        <v>139</v>
      </c>
      <c r="R543" s="11" t="s">
        <v>525</v>
      </c>
      <c r="S543" s="11" t="s">
        <v>34</v>
      </c>
      <c r="T543" s="14" t="s">
        <v>343</v>
      </c>
      <c r="U543" s="16">
        <v>45340</v>
      </c>
      <c r="W543" s="17">
        <v>-7012.28</v>
      </c>
      <c r="X543" s="17">
        <v>-7012.28</v>
      </c>
      <c r="Y543" s="11" t="s">
        <v>303</v>
      </c>
      <c r="Z543" s="11" t="s">
        <v>1334</v>
      </c>
      <c r="AA543" s="13">
        <v>45708</v>
      </c>
      <c r="AB543" s="13">
        <v>45689</v>
      </c>
      <c r="AD543" s="16"/>
      <c r="AE543" s="11">
        <v>7012.28</v>
      </c>
      <c r="AF543" s="11">
        <v>-7012.28</v>
      </c>
      <c r="AG543" s="14" t="s">
        <v>303</v>
      </c>
      <c r="AH543" s="6" t="str">
        <f>IF(Z543="","",IF(K543="","Please Provide Category",IF(ISNA(VLOOKUP(K543,'Spend Category '!$B$1:$B$134,1,0))=TRUE,"Provided Category is Incorrect","OK")))</f>
        <v>OK</v>
      </c>
    </row>
    <row r="544" spans="1:34" x14ac:dyDescent="0.35">
      <c r="A544" s="5" t="str">
        <f t="shared" si="8"/>
        <v>BRAZIL MANUAL INPUT</v>
      </c>
      <c r="B544" s="11" t="s">
        <v>525</v>
      </c>
      <c r="C544" s="14" t="s">
        <v>34</v>
      </c>
      <c r="D544" s="10" t="s">
        <v>527</v>
      </c>
      <c r="E544" s="10" t="s">
        <v>299</v>
      </c>
      <c r="F544" s="10" t="s">
        <v>33</v>
      </c>
      <c r="G544" s="14">
        <v>1000011400</v>
      </c>
      <c r="H544" s="14" t="s">
        <v>291</v>
      </c>
      <c r="J544" s="12"/>
      <c r="K544" s="11" t="s">
        <v>139</v>
      </c>
      <c r="M544" s="11" t="s">
        <v>139</v>
      </c>
      <c r="N544" s="11" t="s">
        <v>139</v>
      </c>
      <c r="R544" s="11" t="s">
        <v>525</v>
      </c>
      <c r="S544" s="11" t="s">
        <v>34</v>
      </c>
      <c r="T544" s="14" t="s">
        <v>511</v>
      </c>
      <c r="U544" s="16">
        <v>45679</v>
      </c>
      <c r="W544" s="17">
        <v>-32608.73</v>
      </c>
      <c r="X544" s="17">
        <v>-32608.73</v>
      </c>
      <c r="Y544" s="11" t="s">
        <v>303</v>
      </c>
      <c r="Z544" s="11" t="s">
        <v>1335</v>
      </c>
      <c r="AA544" s="13">
        <v>45708</v>
      </c>
      <c r="AB544" s="13">
        <v>45689</v>
      </c>
      <c r="AD544" s="16"/>
      <c r="AE544" s="11">
        <v>32608.73</v>
      </c>
      <c r="AF544" s="11">
        <v>-32608.73</v>
      </c>
      <c r="AG544" s="14" t="s">
        <v>303</v>
      </c>
      <c r="AH544" s="6" t="str">
        <f>IF(Z544="","",IF(K544="","Please Provide Category",IF(ISNA(VLOOKUP(K544,'Spend Category '!$B$1:$B$134,1,0))=TRUE,"Provided Category is Incorrect","OK")))</f>
        <v>OK</v>
      </c>
    </row>
    <row r="545" spans="1:34" x14ac:dyDescent="0.35">
      <c r="A545" s="5" t="str">
        <f t="shared" si="8"/>
        <v>BRAZIL MANUAL INPUT</v>
      </c>
      <c r="B545" s="11" t="s">
        <v>525</v>
      </c>
      <c r="C545" s="14" t="s">
        <v>34</v>
      </c>
      <c r="D545" s="10" t="s">
        <v>527</v>
      </c>
      <c r="E545" s="10" t="s">
        <v>299</v>
      </c>
      <c r="F545" s="10" t="s">
        <v>33</v>
      </c>
      <c r="G545" s="14">
        <v>1000011400</v>
      </c>
      <c r="H545" s="14" t="s">
        <v>291</v>
      </c>
      <c r="J545" s="12"/>
      <c r="K545" s="11" t="s">
        <v>139</v>
      </c>
      <c r="M545" s="11" t="s">
        <v>139</v>
      </c>
      <c r="N545" s="11" t="s">
        <v>139</v>
      </c>
      <c r="R545" s="11" t="s">
        <v>525</v>
      </c>
      <c r="S545" s="11" t="s">
        <v>34</v>
      </c>
      <c r="T545" s="14" t="s">
        <v>787</v>
      </c>
      <c r="U545" s="16">
        <v>45340</v>
      </c>
      <c r="W545" s="17">
        <v>-484.47</v>
      </c>
      <c r="X545" s="17">
        <v>-484.47</v>
      </c>
      <c r="Y545" s="11" t="s">
        <v>303</v>
      </c>
      <c r="Z545" s="11" t="s">
        <v>1336</v>
      </c>
      <c r="AA545" s="13">
        <v>45708</v>
      </c>
      <c r="AB545" s="13">
        <v>45689</v>
      </c>
      <c r="AD545" s="16"/>
      <c r="AE545" s="11">
        <v>484.47</v>
      </c>
      <c r="AF545" s="11">
        <v>-484.47</v>
      </c>
      <c r="AG545" s="14" t="s">
        <v>303</v>
      </c>
      <c r="AH545" s="6" t="str">
        <f>IF(Z545="","",IF(K545="","Please Provide Category",IF(ISNA(VLOOKUP(K545,'Spend Category '!$B$1:$B$134,1,0))=TRUE,"Provided Category is Incorrect","OK")))</f>
        <v>OK</v>
      </c>
    </row>
    <row r="546" spans="1:34" x14ac:dyDescent="0.35">
      <c r="A546" s="5" t="str">
        <f t="shared" si="8"/>
        <v>BRAZIL MANUAL INPUT</v>
      </c>
      <c r="B546" s="11" t="s">
        <v>526</v>
      </c>
      <c r="C546" s="14" t="s">
        <v>322</v>
      </c>
      <c r="D546" s="10" t="s">
        <v>528</v>
      </c>
      <c r="E546" s="10" t="s">
        <v>299</v>
      </c>
      <c r="F546" s="10" t="s">
        <v>33</v>
      </c>
      <c r="G546" s="14">
        <v>1000006714</v>
      </c>
      <c r="H546" s="14" t="s">
        <v>293</v>
      </c>
      <c r="J546" s="12"/>
      <c r="K546" s="11" t="s">
        <v>88</v>
      </c>
      <c r="M546" s="11" t="s">
        <v>88</v>
      </c>
      <c r="N546" s="11" t="s">
        <v>88</v>
      </c>
      <c r="R546" s="11" t="s">
        <v>526</v>
      </c>
      <c r="S546" s="11" t="s">
        <v>322</v>
      </c>
      <c r="T546" s="14" t="s">
        <v>768</v>
      </c>
      <c r="U546" s="16">
        <v>45694</v>
      </c>
      <c r="W546" s="17">
        <v>-2700</v>
      </c>
      <c r="X546" s="17">
        <v>-2700</v>
      </c>
      <c r="Y546" s="11" t="s">
        <v>303</v>
      </c>
      <c r="Z546" s="11" t="s">
        <v>1337</v>
      </c>
      <c r="AA546" s="13">
        <v>45708</v>
      </c>
      <c r="AB546" s="13">
        <v>45707</v>
      </c>
      <c r="AD546" s="16"/>
      <c r="AE546" s="11">
        <v>2700</v>
      </c>
      <c r="AF546" s="11">
        <v>-2700</v>
      </c>
      <c r="AG546" s="14" t="s">
        <v>303</v>
      </c>
      <c r="AH546" s="6" t="str">
        <f>IF(Z546="","",IF(K546="","Please Provide Category",IF(ISNA(VLOOKUP(K546,'Spend Category '!$B$1:$B$134,1,0))=TRUE,"Provided Category is Incorrect","OK")))</f>
        <v>OK</v>
      </c>
    </row>
    <row r="547" spans="1:34" x14ac:dyDescent="0.35">
      <c r="A547" s="5" t="str">
        <f t="shared" si="8"/>
        <v>BRAZIL MANUAL INPUT</v>
      </c>
      <c r="B547" s="11" t="s">
        <v>526</v>
      </c>
      <c r="C547" s="14" t="s">
        <v>322</v>
      </c>
      <c r="D547" s="10" t="s">
        <v>528</v>
      </c>
      <c r="E547" s="10" t="s">
        <v>299</v>
      </c>
      <c r="F547" s="10" t="s">
        <v>33</v>
      </c>
      <c r="G547" s="14">
        <v>1000011708</v>
      </c>
      <c r="H547" s="14" t="s">
        <v>561</v>
      </c>
      <c r="J547" s="12"/>
      <c r="K547" s="11" t="s">
        <v>110</v>
      </c>
      <c r="M547" s="11" t="s">
        <v>110</v>
      </c>
      <c r="N547" s="11" t="s">
        <v>110</v>
      </c>
      <c r="R547" s="11" t="s">
        <v>526</v>
      </c>
      <c r="S547" s="11" t="s">
        <v>322</v>
      </c>
      <c r="T547" s="14" t="s">
        <v>788</v>
      </c>
      <c r="U547" s="16">
        <v>45650</v>
      </c>
      <c r="W547" s="17">
        <v>-1396</v>
      </c>
      <c r="X547" s="17">
        <v>-1396</v>
      </c>
      <c r="Y547" s="11" t="s">
        <v>303</v>
      </c>
      <c r="Z547" s="11" t="s">
        <v>1338</v>
      </c>
      <c r="AA547" s="13">
        <v>45708</v>
      </c>
      <c r="AB547" s="13">
        <v>45702</v>
      </c>
      <c r="AD547" s="16"/>
      <c r="AE547" s="11">
        <v>1396</v>
      </c>
      <c r="AF547" s="11">
        <v>-1396</v>
      </c>
      <c r="AG547" s="14" t="s">
        <v>303</v>
      </c>
      <c r="AH547" s="6" t="str">
        <f>IF(Z547="","",IF(K547="","Please Provide Category",IF(ISNA(VLOOKUP(K547,'Spend Category '!$B$1:$B$134,1,0))=TRUE,"Provided Category is Incorrect","OK")))</f>
        <v>OK</v>
      </c>
    </row>
    <row r="548" spans="1:34" x14ac:dyDescent="0.35">
      <c r="A548" s="5" t="str">
        <f t="shared" si="8"/>
        <v>BRAZIL MANUAL INPUT</v>
      </c>
      <c r="B548" s="11" t="s">
        <v>526</v>
      </c>
      <c r="C548" s="14" t="s">
        <v>322</v>
      </c>
      <c r="D548" s="10" t="s">
        <v>528</v>
      </c>
      <c r="E548" s="10" t="s">
        <v>299</v>
      </c>
      <c r="F548" s="10" t="s">
        <v>33</v>
      </c>
      <c r="G548" s="14">
        <v>1000011708</v>
      </c>
      <c r="H548" s="14" t="s">
        <v>561</v>
      </c>
      <c r="J548" s="12"/>
      <c r="K548" s="11" t="s">
        <v>110</v>
      </c>
      <c r="M548" s="11" t="s">
        <v>110</v>
      </c>
      <c r="N548" s="11" t="s">
        <v>110</v>
      </c>
      <c r="R548" s="11" t="s">
        <v>526</v>
      </c>
      <c r="S548" s="11" t="s">
        <v>322</v>
      </c>
      <c r="T548" s="14" t="s">
        <v>788</v>
      </c>
      <c r="U548" s="16">
        <v>45650</v>
      </c>
      <c r="W548" s="17">
        <v>-1396</v>
      </c>
      <c r="X548" s="17">
        <v>-1396</v>
      </c>
      <c r="Y548" s="11" t="s">
        <v>303</v>
      </c>
      <c r="Z548" s="11" t="s">
        <v>1339</v>
      </c>
      <c r="AA548" s="13">
        <v>45708</v>
      </c>
      <c r="AB548" s="13">
        <v>45702</v>
      </c>
      <c r="AD548" s="16"/>
      <c r="AE548" s="11">
        <v>1396</v>
      </c>
      <c r="AF548" s="11">
        <v>-1396</v>
      </c>
      <c r="AG548" s="14" t="s">
        <v>303</v>
      </c>
      <c r="AH548" s="6" t="str">
        <f>IF(Z548="","",IF(K548="","Please Provide Category",IF(ISNA(VLOOKUP(K548,'Spend Category '!$B$1:$B$134,1,0))=TRUE,"Provided Category is Incorrect","OK")))</f>
        <v>OK</v>
      </c>
    </row>
    <row r="549" spans="1:34" x14ac:dyDescent="0.35">
      <c r="A549" s="5" t="str">
        <f t="shared" si="8"/>
        <v>BRAZIL MANUAL INPUT</v>
      </c>
      <c r="B549" s="11" t="s">
        <v>526</v>
      </c>
      <c r="C549" s="14" t="s">
        <v>322</v>
      </c>
      <c r="D549" s="10" t="s">
        <v>528</v>
      </c>
      <c r="E549" s="10" t="s">
        <v>299</v>
      </c>
      <c r="F549" s="10" t="s">
        <v>33</v>
      </c>
      <c r="G549" s="14">
        <v>1000011708</v>
      </c>
      <c r="H549" s="14" t="s">
        <v>561</v>
      </c>
      <c r="J549" s="12"/>
      <c r="K549" s="11" t="s">
        <v>110</v>
      </c>
      <c r="M549" s="11" t="s">
        <v>110</v>
      </c>
      <c r="N549" s="11" t="s">
        <v>110</v>
      </c>
      <c r="R549" s="11" t="s">
        <v>526</v>
      </c>
      <c r="S549" s="11" t="s">
        <v>322</v>
      </c>
      <c r="T549" s="14" t="s">
        <v>781</v>
      </c>
      <c r="U549" s="16">
        <v>45531</v>
      </c>
      <c r="W549" s="17">
        <v>-1396</v>
      </c>
      <c r="X549" s="17">
        <v>-1396</v>
      </c>
      <c r="Y549" s="11" t="s">
        <v>303</v>
      </c>
      <c r="Z549" s="11" t="s">
        <v>1340</v>
      </c>
      <c r="AA549" s="13">
        <v>45708</v>
      </c>
      <c r="AB549" s="13">
        <v>45702</v>
      </c>
      <c r="AD549" s="16"/>
      <c r="AE549" s="11">
        <v>1396</v>
      </c>
      <c r="AF549" s="11">
        <v>-1396</v>
      </c>
      <c r="AG549" s="14" t="s">
        <v>303</v>
      </c>
      <c r="AH549" s="6" t="str">
        <f>IF(Z549="","",IF(K549="","Please Provide Category",IF(ISNA(VLOOKUP(K549,'Spend Category '!$B$1:$B$134,1,0))=TRUE,"Provided Category is Incorrect","OK")))</f>
        <v>OK</v>
      </c>
    </row>
    <row r="550" spans="1:34" x14ac:dyDescent="0.35">
      <c r="A550" s="5" t="str">
        <f t="shared" si="8"/>
        <v>BRAZIL MANUAL INPUT</v>
      </c>
      <c r="B550" s="11" t="s">
        <v>526</v>
      </c>
      <c r="C550" s="14" t="s">
        <v>322</v>
      </c>
      <c r="D550" s="10" t="s">
        <v>528</v>
      </c>
      <c r="E550" s="10" t="s">
        <v>299</v>
      </c>
      <c r="F550" s="10" t="s">
        <v>33</v>
      </c>
      <c r="G550" s="14">
        <v>1000011708</v>
      </c>
      <c r="H550" s="14" t="s">
        <v>561</v>
      </c>
      <c r="J550" s="12"/>
      <c r="K550" s="11" t="s">
        <v>110</v>
      </c>
      <c r="M550" s="11" t="s">
        <v>110</v>
      </c>
      <c r="N550" s="11" t="s">
        <v>110</v>
      </c>
      <c r="R550" s="11" t="s">
        <v>526</v>
      </c>
      <c r="S550" s="11" t="s">
        <v>322</v>
      </c>
      <c r="T550" s="14" t="s">
        <v>781</v>
      </c>
      <c r="U550" s="16">
        <v>45531</v>
      </c>
      <c r="W550" s="17">
        <v>-1396</v>
      </c>
      <c r="X550" s="17">
        <v>-1396</v>
      </c>
      <c r="Y550" s="11" t="s">
        <v>303</v>
      </c>
      <c r="Z550" s="11" t="s">
        <v>1341</v>
      </c>
      <c r="AA550" s="13">
        <v>45708</v>
      </c>
      <c r="AB550" s="13">
        <v>45702</v>
      </c>
      <c r="AD550" s="16"/>
      <c r="AE550" s="11">
        <v>1396</v>
      </c>
      <c r="AF550" s="11">
        <v>-1396</v>
      </c>
      <c r="AG550" s="14" t="s">
        <v>303</v>
      </c>
      <c r="AH550" s="6" t="str">
        <f>IF(Z550="","",IF(K550="","Please Provide Category",IF(ISNA(VLOOKUP(K550,'Spend Category '!$B$1:$B$134,1,0))=TRUE,"Provided Category is Incorrect","OK")))</f>
        <v>OK</v>
      </c>
    </row>
    <row r="551" spans="1:34" x14ac:dyDescent="0.35">
      <c r="A551" s="5" t="str">
        <f t="shared" si="8"/>
        <v>BRAZIL MANUAL INPUT</v>
      </c>
      <c r="B551" s="11" t="s">
        <v>526</v>
      </c>
      <c r="C551" s="14" t="s">
        <v>322</v>
      </c>
      <c r="D551" s="10" t="s">
        <v>528</v>
      </c>
      <c r="E551" s="10" t="s">
        <v>299</v>
      </c>
      <c r="F551" s="10" t="s">
        <v>33</v>
      </c>
      <c r="G551" s="14">
        <v>1000011708</v>
      </c>
      <c r="H551" s="14" t="s">
        <v>561</v>
      </c>
      <c r="J551" s="12"/>
      <c r="K551" s="11" t="s">
        <v>110</v>
      </c>
      <c r="M551" s="11" t="s">
        <v>110</v>
      </c>
      <c r="N551" s="11" t="s">
        <v>110</v>
      </c>
      <c r="R551" s="11" t="s">
        <v>526</v>
      </c>
      <c r="S551" s="11" t="s">
        <v>322</v>
      </c>
      <c r="T551" s="14" t="s">
        <v>781</v>
      </c>
      <c r="U551" s="16">
        <v>45531</v>
      </c>
      <c r="W551" s="17">
        <v>-1396</v>
      </c>
      <c r="X551" s="17">
        <v>-1396</v>
      </c>
      <c r="Y551" s="11" t="s">
        <v>303</v>
      </c>
      <c r="Z551" s="11" t="s">
        <v>1342</v>
      </c>
      <c r="AA551" s="13">
        <v>45708</v>
      </c>
      <c r="AB551" s="13">
        <v>45702</v>
      </c>
      <c r="AD551" s="16"/>
      <c r="AE551" s="11">
        <v>1396</v>
      </c>
      <c r="AF551" s="11">
        <v>-1396</v>
      </c>
      <c r="AG551" s="14" t="s">
        <v>303</v>
      </c>
      <c r="AH551" s="6" t="str">
        <f>IF(Z551="","",IF(K551="","Please Provide Category",IF(ISNA(VLOOKUP(K551,'Spend Category '!$B$1:$B$134,1,0))=TRUE,"Provided Category is Incorrect","OK")))</f>
        <v>OK</v>
      </c>
    </row>
    <row r="552" spans="1:34" x14ac:dyDescent="0.35">
      <c r="A552" s="5" t="str">
        <f t="shared" si="8"/>
        <v>BRAZIL MANUAL INPUT</v>
      </c>
      <c r="B552" s="11" t="s">
        <v>526</v>
      </c>
      <c r="C552" s="14" t="s">
        <v>322</v>
      </c>
      <c r="D552" s="10" t="s">
        <v>528</v>
      </c>
      <c r="E552" s="10" t="s">
        <v>299</v>
      </c>
      <c r="F552" s="10" t="s">
        <v>33</v>
      </c>
      <c r="G552" s="14">
        <v>1000011708</v>
      </c>
      <c r="H552" s="14" t="s">
        <v>561</v>
      </c>
      <c r="J552" s="12"/>
      <c r="K552" s="11" t="s">
        <v>110</v>
      </c>
      <c r="M552" s="11" t="s">
        <v>110</v>
      </c>
      <c r="N552" s="11" t="s">
        <v>110</v>
      </c>
      <c r="R552" s="11" t="s">
        <v>526</v>
      </c>
      <c r="S552" s="11" t="s">
        <v>322</v>
      </c>
      <c r="T552" s="14" t="s">
        <v>789</v>
      </c>
      <c r="U552" s="16">
        <v>45526</v>
      </c>
      <c r="W552" s="17">
        <v>-2017</v>
      </c>
      <c r="X552" s="17">
        <v>-2017</v>
      </c>
      <c r="Y552" s="11" t="s">
        <v>303</v>
      </c>
      <c r="Z552" s="11" t="s">
        <v>1343</v>
      </c>
      <c r="AA552" s="13">
        <v>45708</v>
      </c>
      <c r="AB552" s="13">
        <v>45702</v>
      </c>
      <c r="AD552" s="16"/>
      <c r="AE552" s="11">
        <v>2017</v>
      </c>
      <c r="AF552" s="11">
        <v>-2017</v>
      </c>
      <c r="AG552" s="14" t="s">
        <v>303</v>
      </c>
      <c r="AH552" s="6" t="str">
        <f>IF(Z552="","",IF(K552="","Please Provide Category",IF(ISNA(VLOOKUP(K552,'Spend Category '!$B$1:$B$134,1,0))=TRUE,"Provided Category is Incorrect","OK")))</f>
        <v>OK</v>
      </c>
    </row>
    <row r="553" spans="1:34" x14ac:dyDescent="0.35">
      <c r="A553" s="5" t="str">
        <f t="shared" si="8"/>
        <v>BRAZIL MANUAL INPUT</v>
      </c>
      <c r="B553" s="11" t="s">
        <v>526</v>
      </c>
      <c r="C553" s="14" t="s">
        <v>322</v>
      </c>
      <c r="D553" s="10" t="s">
        <v>528</v>
      </c>
      <c r="E553" s="10" t="s">
        <v>299</v>
      </c>
      <c r="F553" s="10" t="s">
        <v>33</v>
      </c>
      <c r="G553" s="14">
        <v>1000011708</v>
      </c>
      <c r="H553" s="14" t="s">
        <v>561</v>
      </c>
      <c r="J553" s="12"/>
      <c r="K553" s="11" t="s">
        <v>110</v>
      </c>
      <c r="M553" s="11" t="s">
        <v>110</v>
      </c>
      <c r="N553" s="11" t="s">
        <v>110</v>
      </c>
      <c r="R553" s="11" t="s">
        <v>526</v>
      </c>
      <c r="S553" s="11" t="s">
        <v>322</v>
      </c>
      <c r="T553" s="14" t="s">
        <v>789</v>
      </c>
      <c r="U553" s="16">
        <v>45526</v>
      </c>
      <c r="W553" s="17">
        <v>-2017</v>
      </c>
      <c r="X553" s="17">
        <v>-2017</v>
      </c>
      <c r="Y553" s="11" t="s">
        <v>303</v>
      </c>
      <c r="Z553" s="11" t="s">
        <v>1344</v>
      </c>
      <c r="AA553" s="13">
        <v>45708</v>
      </c>
      <c r="AB553" s="13">
        <v>45702</v>
      </c>
      <c r="AD553" s="16"/>
      <c r="AE553" s="11">
        <v>2017</v>
      </c>
      <c r="AF553" s="11">
        <v>-2017</v>
      </c>
      <c r="AG553" s="14" t="s">
        <v>303</v>
      </c>
      <c r="AH553" s="6" t="str">
        <f>IF(Z553="","",IF(K553="","Please Provide Category",IF(ISNA(VLOOKUP(K553,'Spend Category '!$B$1:$B$134,1,0))=TRUE,"Provided Category is Incorrect","OK")))</f>
        <v>OK</v>
      </c>
    </row>
    <row r="554" spans="1:34" x14ac:dyDescent="0.35">
      <c r="A554" s="5" t="str">
        <f t="shared" si="8"/>
        <v>BRAZIL MANUAL INPUT</v>
      </c>
      <c r="B554" s="11" t="s">
        <v>526</v>
      </c>
      <c r="C554" s="14" t="s">
        <v>322</v>
      </c>
      <c r="D554" s="10" t="s">
        <v>528</v>
      </c>
      <c r="E554" s="10" t="s">
        <v>299</v>
      </c>
      <c r="F554" s="10" t="s">
        <v>33</v>
      </c>
      <c r="G554" s="14">
        <v>1000011708</v>
      </c>
      <c r="H554" s="14" t="s">
        <v>561</v>
      </c>
      <c r="J554" s="12"/>
      <c r="K554" s="11" t="s">
        <v>110</v>
      </c>
      <c r="M554" s="11" t="s">
        <v>110</v>
      </c>
      <c r="N554" s="11" t="s">
        <v>110</v>
      </c>
      <c r="R554" s="11" t="s">
        <v>526</v>
      </c>
      <c r="S554" s="11" t="s">
        <v>322</v>
      </c>
      <c r="T554" s="14" t="s">
        <v>789</v>
      </c>
      <c r="U554" s="16">
        <v>45526</v>
      </c>
      <c r="W554" s="17">
        <v>-2017</v>
      </c>
      <c r="X554" s="17">
        <v>-2017</v>
      </c>
      <c r="Y554" s="11" t="s">
        <v>303</v>
      </c>
      <c r="Z554" s="11" t="s">
        <v>1345</v>
      </c>
      <c r="AA554" s="13">
        <v>45708</v>
      </c>
      <c r="AB554" s="13">
        <v>45702</v>
      </c>
      <c r="AD554" s="16"/>
      <c r="AE554" s="11">
        <v>2017</v>
      </c>
      <c r="AF554" s="11">
        <v>-2017</v>
      </c>
      <c r="AG554" s="14" t="s">
        <v>303</v>
      </c>
      <c r="AH554" s="6" t="str">
        <f>IF(Z554="","",IF(K554="","Please Provide Category",IF(ISNA(VLOOKUP(K554,'Spend Category '!$B$1:$B$134,1,0))=TRUE,"Provided Category is Incorrect","OK")))</f>
        <v>OK</v>
      </c>
    </row>
    <row r="555" spans="1:34" x14ac:dyDescent="0.35">
      <c r="A555" s="5" t="str">
        <f t="shared" si="8"/>
        <v>BRAZIL MANUAL INPUT</v>
      </c>
      <c r="B555" s="11" t="s">
        <v>526</v>
      </c>
      <c r="C555" s="14" t="s">
        <v>322</v>
      </c>
      <c r="D555" s="10" t="s">
        <v>528</v>
      </c>
      <c r="E555" s="10" t="s">
        <v>299</v>
      </c>
      <c r="F555" s="10" t="s">
        <v>33</v>
      </c>
      <c r="G555" s="14">
        <v>1000011708</v>
      </c>
      <c r="H555" s="14" t="s">
        <v>561</v>
      </c>
      <c r="J555" s="12"/>
      <c r="K555" s="11" t="s">
        <v>110</v>
      </c>
      <c r="M555" s="11" t="s">
        <v>110</v>
      </c>
      <c r="N555" s="11" t="s">
        <v>110</v>
      </c>
      <c r="R555" s="11" t="s">
        <v>526</v>
      </c>
      <c r="S555" s="11" t="s">
        <v>322</v>
      </c>
      <c r="T555" s="14" t="s">
        <v>790</v>
      </c>
      <c r="U555" s="16">
        <v>45650</v>
      </c>
      <c r="W555" s="17">
        <v>-2017</v>
      </c>
      <c r="X555" s="17">
        <v>-2017</v>
      </c>
      <c r="Y555" s="11" t="s">
        <v>303</v>
      </c>
      <c r="Z555" s="11" t="s">
        <v>1346</v>
      </c>
      <c r="AA555" s="13">
        <v>45708</v>
      </c>
      <c r="AB555" s="13">
        <v>45702</v>
      </c>
      <c r="AD555" s="16"/>
      <c r="AE555" s="11">
        <v>2017</v>
      </c>
      <c r="AF555" s="11">
        <v>-2017</v>
      </c>
      <c r="AG555" s="14" t="s">
        <v>303</v>
      </c>
      <c r="AH555" s="6" t="str">
        <f>IF(Z555="","",IF(K555="","Please Provide Category",IF(ISNA(VLOOKUP(K555,'Spend Category '!$B$1:$B$134,1,0))=TRUE,"Provided Category is Incorrect","OK")))</f>
        <v>OK</v>
      </c>
    </row>
    <row r="556" spans="1:34" x14ac:dyDescent="0.35">
      <c r="A556" s="5" t="str">
        <f t="shared" si="8"/>
        <v>BRAZIL MANUAL INPUT</v>
      </c>
      <c r="B556" s="11" t="s">
        <v>526</v>
      </c>
      <c r="C556" s="14" t="s">
        <v>322</v>
      </c>
      <c r="D556" s="10" t="s">
        <v>528</v>
      </c>
      <c r="E556" s="10" t="s">
        <v>299</v>
      </c>
      <c r="F556" s="10" t="s">
        <v>33</v>
      </c>
      <c r="G556" s="14">
        <v>1000011708</v>
      </c>
      <c r="H556" s="14" t="s">
        <v>561</v>
      </c>
      <c r="J556" s="12"/>
      <c r="K556" s="11" t="s">
        <v>110</v>
      </c>
      <c r="M556" s="11" t="s">
        <v>110</v>
      </c>
      <c r="N556" s="11" t="s">
        <v>110</v>
      </c>
      <c r="R556" s="11" t="s">
        <v>526</v>
      </c>
      <c r="S556" s="11" t="s">
        <v>322</v>
      </c>
      <c r="T556" s="14" t="s">
        <v>790</v>
      </c>
      <c r="U556" s="16">
        <v>45650</v>
      </c>
      <c r="W556" s="17">
        <v>-2017</v>
      </c>
      <c r="X556" s="17">
        <v>-2017</v>
      </c>
      <c r="Y556" s="11" t="s">
        <v>303</v>
      </c>
      <c r="Z556" s="11" t="s">
        <v>1347</v>
      </c>
      <c r="AA556" s="13">
        <v>45708</v>
      </c>
      <c r="AB556" s="13">
        <v>45702</v>
      </c>
      <c r="AD556" s="16"/>
      <c r="AE556" s="11">
        <v>2017</v>
      </c>
      <c r="AF556" s="11">
        <v>-2017</v>
      </c>
      <c r="AG556" s="14" t="s">
        <v>303</v>
      </c>
      <c r="AH556" s="6" t="str">
        <f>IF(Z556="","",IF(K556="","Please Provide Category",IF(ISNA(VLOOKUP(K556,'Spend Category '!$B$1:$B$134,1,0))=TRUE,"Provided Category is Incorrect","OK")))</f>
        <v>OK</v>
      </c>
    </row>
    <row r="557" spans="1:34" x14ac:dyDescent="0.35">
      <c r="A557" s="5" t="str">
        <f t="shared" si="8"/>
        <v>BRAZIL MANUAL INPUT</v>
      </c>
      <c r="B557" s="11" t="s">
        <v>526</v>
      </c>
      <c r="C557" s="14" t="s">
        <v>322</v>
      </c>
      <c r="D557" s="10" t="s">
        <v>528</v>
      </c>
      <c r="E557" s="10" t="s">
        <v>299</v>
      </c>
      <c r="F557" s="10" t="s">
        <v>33</v>
      </c>
      <c r="G557" s="14">
        <v>1000011708</v>
      </c>
      <c r="H557" s="14" t="s">
        <v>561</v>
      </c>
      <c r="J557" s="12"/>
      <c r="K557" s="11" t="s">
        <v>110</v>
      </c>
      <c r="M557" s="11" t="s">
        <v>110</v>
      </c>
      <c r="N557" s="11" t="s">
        <v>110</v>
      </c>
      <c r="R557" s="11" t="s">
        <v>526</v>
      </c>
      <c r="S557" s="11" t="s">
        <v>322</v>
      </c>
      <c r="T557" s="14" t="s">
        <v>781</v>
      </c>
      <c r="U557" s="16">
        <v>45531</v>
      </c>
      <c r="W557" s="17">
        <v>-1396</v>
      </c>
      <c r="X557" s="17">
        <v>-1396</v>
      </c>
      <c r="Y557" s="11" t="s">
        <v>303</v>
      </c>
      <c r="Z557" s="11" t="s">
        <v>1348</v>
      </c>
      <c r="AA557" s="13">
        <v>45708</v>
      </c>
      <c r="AB557" s="13">
        <v>45702</v>
      </c>
      <c r="AD557" s="16"/>
      <c r="AE557" s="11">
        <v>1396</v>
      </c>
      <c r="AF557" s="11">
        <v>-1396</v>
      </c>
      <c r="AG557" s="14" t="s">
        <v>303</v>
      </c>
      <c r="AH557" s="6" t="str">
        <f>IF(Z557="","",IF(K557="","Please Provide Category",IF(ISNA(VLOOKUP(K557,'Spend Category '!$B$1:$B$134,1,0))=TRUE,"Provided Category is Incorrect","OK")))</f>
        <v>OK</v>
      </c>
    </row>
    <row r="558" spans="1:34" x14ac:dyDescent="0.35">
      <c r="A558" s="5" t="str">
        <f t="shared" si="8"/>
        <v>BRAZIL MANUAL INPUT</v>
      </c>
      <c r="B558" s="11" t="s">
        <v>526</v>
      </c>
      <c r="C558" s="14" t="s">
        <v>322</v>
      </c>
      <c r="D558" s="10" t="s">
        <v>528</v>
      </c>
      <c r="E558" s="10" t="s">
        <v>299</v>
      </c>
      <c r="F558" s="10" t="s">
        <v>33</v>
      </c>
      <c r="G558" s="14">
        <v>1000011708</v>
      </c>
      <c r="H558" s="14" t="s">
        <v>561</v>
      </c>
      <c r="J558" s="12"/>
      <c r="K558" s="11" t="s">
        <v>110</v>
      </c>
      <c r="M558" s="11" t="s">
        <v>110</v>
      </c>
      <c r="N558" s="11" t="s">
        <v>110</v>
      </c>
      <c r="R558" s="11" t="s">
        <v>526</v>
      </c>
      <c r="S558" s="11" t="s">
        <v>322</v>
      </c>
      <c r="T558" s="14" t="s">
        <v>789</v>
      </c>
      <c r="U558" s="16">
        <v>45526</v>
      </c>
      <c r="W558" s="17">
        <v>-2017</v>
      </c>
      <c r="X558" s="17">
        <v>-2017</v>
      </c>
      <c r="Y558" s="11" t="s">
        <v>303</v>
      </c>
      <c r="Z558" s="11" t="s">
        <v>1349</v>
      </c>
      <c r="AA558" s="13">
        <v>45708</v>
      </c>
      <c r="AB558" s="13">
        <v>45702</v>
      </c>
      <c r="AD558" s="16"/>
      <c r="AE558" s="11">
        <v>2017</v>
      </c>
      <c r="AF558" s="11">
        <v>-2017</v>
      </c>
      <c r="AG558" s="14" t="s">
        <v>303</v>
      </c>
      <c r="AH558" s="6" t="str">
        <f>IF(Z558="","",IF(K558="","Please Provide Category",IF(ISNA(VLOOKUP(K558,'Spend Category '!$B$1:$B$134,1,0))=TRUE,"Provided Category is Incorrect","OK")))</f>
        <v>OK</v>
      </c>
    </row>
    <row r="559" spans="1:34" x14ac:dyDescent="0.35">
      <c r="A559" s="5" t="str">
        <f t="shared" si="8"/>
        <v>BRAZIL MANUAL INPUT</v>
      </c>
      <c r="B559" s="11" t="s">
        <v>525</v>
      </c>
      <c r="C559" s="14" t="s">
        <v>34</v>
      </c>
      <c r="D559" s="10" t="s">
        <v>527</v>
      </c>
      <c r="E559" s="10" t="s">
        <v>299</v>
      </c>
      <c r="F559" s="10" t="s">
        <v>33</v>
      </c>
      <c r="G559" s="14">
        <v>1000011611</v>
      </c>
      <c r="H559" s="14" t="s">
        <v>313</v>
      </c>
      <c r="J559" s="12"/>
      <c r="K559" s="11" t="s">
        <v>146</v>
      </c>
      <c r="M559" s="11" t="s">
        <v>146</v>
      </c>
      <c r="N559" s="11" t="s">
        <v>146</v>
      </c>
      <c r="R559" s="11" t="s">
        <v>525</v>
      </c>
      <c r="S559" s="11" t="s">
        <v>34</v>
      </c>
      <c r="T559" s="14" t="s">
        <v>572</v>
      </c>
      <c r="U559" s="16">
        <v>45637</v>
      </c>
      <c r="W559" s="17">
        <v>-11719.72</v>
      </c>
      <c r="X559" s="17">
        <v>-11719.72</v>
      </c>
      <c r="Y559" s="11" t="s">
        <v>303</v>
      </c>
      <c r="Z559" s="11" t="s">
        <v>1350</v>
      </c>
      <c r="AA559" s="13">
        <v>45709</v>
      </c>
      <c r="AB559" s="13">
        <v>45707</v>
      </c>
      <c r="AD559" s="16"/>
      <c r="AE559" s="11">
        <v>11719.72</v>
      </c>
      <c r="AF559" s="11">
        <v>-11719.72</v>
      </c>
      <c r="AG559" s="14" t="s">
        <v>303</v>
      </c>
      <c r="AH559" s="6" t="str">
        <f>IF(Z559="","",IF(K559="","Please Provide Category",IF(ISNA(VLOOKUP(K559,'Spend Category '!$B$1:$B$134,1,0))=TRUE,"Provided Category is Incorrect","OK")))</f>
        <v>OK</v>
      </c>
    </row>
    <row r="560" spans="1:34" x14ac:dyDescent="0.35">
      <c r="A560" s="5" t="str">
        <f t="shared" si="8"/>
        <v>BRAZIL MANUAL INPUT</v>
      </c>
      <c r="B560" s="11" t="s">
        <v>525</v>
      </c>
      <c r="C560" s="14" t="s">
        <v>34</v>
      </c>
      <c r="D560" s="10" t="s">
        <v>527</v>
      </c>
      <c r="E560" s="10" t="s">
        <v>299</v>
      </c>
      <c r="F560" s="10" t="s">
        <v>33</v>
      </c>
      <c r="G560" s="14">
        <v>1000011353</v>
      </c>
      <c r="H560" s="14" t="s">
        <v>402</v>
      </c>
      <c r="J560" s="12"/>
      <c r="K560" s="11" t="s">
        <v>58</v>
      </c>
      <c r="M560" s="11" t="s">
        <v>58</v>
      </c>
      <c r="N560" s="11" t="s">
        <v>58</v>
      </c>
      <c r="R560" s="11" t="s">
        <v>525</v>
      </c>
      <c r="S560" s="11" t="s">
        <v>34</v>
      </c>
      <c r="T560" s="14" t="s">
        <v>791</v>
      </c>
      <c r="U560" s="16">
        <v>45705</v>
      </c>
      <c r="W560" s="17">
        <v>-8617.2099999999991</v>
      </c>
      <c r="X560" s="17">
        <v>-8617.2099999999991</v>
      </c>
      <c r="Y560" s="11" t="s">
        <v>303</v>
      </c>
      <c r="Z560" s="11" t="s">
        <v>1351</v>
      </c>
      <c r="AA560" s="13">
        <v>45709</v>
      </c>
      <c r="AB560" s="13">
        <v>45708</v>
      </c>
      <c r="AD560" s="16"/>
      <c r="AE560" s="11">
        <v>8748.44</v>
      </c>
      <c r="AF560" s="11">
        <v>-8617.2099999999991</v>
      </c>
      <c r="AG560" s="14" t="s">
        <v>303</v>
      </c>
      <c r="AH560" s="6" t="str">
        <f>IF(Z560="","",IF(K560="","Please Provide Category",IF(ISNA(VLOOKUP(K560,'Spend Category '!$B$1:$B$134,1,0))=TRUE,"Provided Category is Incorrect","OK")))</f>
        <v>OK</v>
      </c>
    </row>
    <row r="561" spans="1:34" x14ac:dyDescent="0.35">
      <c r="A561" s="5" t="str">
        <f t="shared" si="8"/>
        <v>BRAZIL MANUAL INPUT</v>
      </c>
      <c r="B561" s="11" t="s">
        <v>526</v>
      </c>
      <c r="C561" s="14" t="s">
        <v>322</v>
      </c>
      <c r="D561" s="10" t="s">
        <v>528</v>
      </c>
      <c r="E561" s="10" t="s">
        <v>299</v>
      </c>
      <c r="F561" s="10" t="s">
        <v>33</v>
      </c>
      <c r="G561" s="14">
        <v>1000011611</v>
      </c>
      <c r="H561" s="14" t="s">
        <v>313</v>
      </c>
      <c r="J561" s="12"/>
      <c r="K561" s="11" t="s">
        <v>146</v>
      </c>
      <c r="M561" s="11" t="s">
        <v>146</v>
      </c>
      <c r="N561" s="11" t="s">
        <v>146</v>
      </c>
      <c r="R561" s="11" t="s">
        <v>526</v>
      </c>
      <c r="S561" s="11" t="s">
        <v>322</v>
      </c>
      <c r="T561" s="14" t="s">
        <v>792</v>
      </c>
      <c r="U561" s="16">
        <v>45376</v>
      </c>
      <c r="W561" s="17">
        <v>-828.47</v>
      </c>
      <c r="X561" s="17">
        <v>-828.47</v>
      </c>
      <c r="Y561" s="11" t="s">
        <v>303</v>
      </c>
      <c r="Z561" s="11" t="s">
        <v>1352</v>
      </c>
      <c r="AA561" s="13">
        <v>45709</v>
      </c>
      <c r="AB561" s="13">
        <v>45699</v>
      </c>
      <c r="AD561" s="16"/>
      <c r="AE561" s="11">
        <v>828.47</v>
      </c>
      <c r="AF561" s="11">
        <v>-828.47</v>
      </c>
      <c r="AG561" s="14" t="s">
        <v>303</v>
      </c>
      <c r="AH561" s="6" t="str">
        <f>IF(Z561="","",IF(K561="","Please Provide Category",IF(ISNA(VLOOKUP(K561,'Spend Category '!$B$1:$B$134,1,0))=TRUE,"Provided Category is Incorrect","OK")))</f>
        <v>OK</v>
      </c>
    </row>
    <row r="562" spans="1:34" x14ac:dyDescent="0.35">
      <c r="A562" s="5" t="str">
        <f t="shared" si="8"/>
        <v>BRAZIL MANUAL INPUT</v>
      </c>
      <c r="B562" s="11" t="s">
        <v>525</v>
      </c>
      <c r="C562" s="14" t="s">
        <v>34</v>
      </c>
      <c r="D562" s="10" t="s">
        <v>527</v>
      </c>
      <c r="E562" s="10" t="s">
        <v>299</v>
      </c>
      <c r="F562" s="10" t="s">
        <v>33</v>
      </c>
      <c r="G562" s="14">
        <v>1000011611</v>
      </c>
      <c r="H562" s="14" t="s">
        <v>313</v>
      </c>
      <c r="J562" s="12"/>
      <c r="K562" s="11" t="s">
        <v>146</v>
      </c>
      <c r="M562" s="11" t="s">
        <v>146</v>
      </c>
      <c r="N562" s="11" t="s">
        <v>146</v>
      </c>
      <c r="R562" s="11" t="s">
        <v>525</v>
      </c>
      <c r="S562" s="11" t="s">
        <v>34</v>
      </c>
      <c r="T562" s="14" t="s">
        <v>605</v>
      </c>
      <c r="U562" s="16">
        <v>45376</v>
      </c>
      <c r="W562" s="17">
        <v>-7547.23</v>
      </c>
      <c r="X562" s="17">
        <v>-7547.23</v>
      </c>
      <c r="Y562" s="11" t="s">
        <v>303</v>
      </c>
      <c r="Z562" s="11" t="s">
        <v>1353</v>
      </c>
      <c r="AA562" s="13">
        <v>45709</v>
      </c>
      <c r="AB562" s="13">
        <v>45699</v>
      </c>
      <c r="AD562" s="16"/>
      <c r="AE562" s="11">
        <v>7547.23</v>
      </c>
      <c r="AF562" s="11">
        <v>-7547.23</v>
      </c>
      <c r="AG562" s="14" t="s">
        <v>303</v>
      </c>
      <c r="AH562" s="6" t="str">
        <f>IF(Z562="","",IF(K562="","Please Provide Category",IF(ISNA(VLOOKUP(K562,'Spend Category '!$B$1:$B$134,1,0))=TRUE,"Provided Category is Incorrect","OK")))</f>
        <v>OK</v>
      </c>
    </row>
    <row r="563" spans="1:34" x14ac:dyDescent="0.35">
      <c r="A563" s="5" t="str">
        <f t="shared" si="8"/>
        <v>BRAZIL MANUAL INPUT</v>
      </c>
      <c r="B563" s="11" t="s">
        <v>525</v>
      </c>
      <c r="C563" s="14" t="s">
        <v>34</v>
      </c>
      <c r="D563" s="10" t="s">
        <v>527</v>
      </c>
      <c r="E563" s="10" t="s">
        <v>299</v>
      </c>
      <c r="F563" s="10" t="s">
        <v>33</v>
      </c>
      <c r="G563" s="14">
        <v>1000011611</v>
      </c>
      <c r="H563" s="14" t="s">
        <v>313</v>
      </c>
      <c r="J563" s="12"/>
      <c r="K563" s="11" t="s">
        <v>146</v>
      </c>
      <c r="M563" s="11" t="s">
        <v>146</v>
      </c>
      <c r="N563" s="11" t="s">
        <v>146</v>
      </c>
      <c r="R563" s="11" t="s">
        <v>525</v>
      </c>
      <c r="S563" s="11" t="s">
        <v>34</v>
      </c>
      <c r="T563" s="14" t="s">
        <v>793</v>
      </c>
      <c r="U563" s="16">
        <v>45405</v>
      </c>
      <c r="W563" s="17">
        <v>-781.4</v>
      </c>
      <c r="X563" s="17">
        <v>-781.4</v>
      </c>
      <c r="Y563" s="11" t="s">
        <v>303</v>
      </c>
      <c r="Z563" s="11" t="s">
        <v>1354</v>
      </c>
      <c r="AA563" s="13">
        <v>45709</v>
      </c>
      <c r="AB563" s="13">
        <v>45693</v>
      </c>
      <c r="AD563" s="16"/>
      <c r="AE563" s="11">
        <v>781.4</v>
      </c>
      <c r="AF563" s="11">
        <v>-781.4</v>
      </c>
      <c r="AG563" s="14" t="s">
        <v>303</v>
      </c>
      <c r="AH563" s="6" t="str">
        <f>IF(Z563="","",IF(K563="","Please Provide Category",IF(ISNA(VLOOKUP(K563,'Spend Category '!$B$1:$B$134,1,0))=TRUE,"Provided Category is Incorrect","OK")))</f>
        <v>OK</v>
      </c>
    </row>
    <row r="564" spans="1:34" x14ac:dyDescent="0.35">
      <c r="A564" s="5" t="str">
        <f t="shared" si="8"/>
        <v>BRAZIL MANUAL INPUT</v>
      </c>
      <c r="B564" s="11" t="s">
        <v>525</v>
      </c>
      <c r="C564" s="14" t="s">
        <v>34</v>
      </c>
      <c r="D564" s="10" t="s">
        <v>527</v>
      </c>
      <c r="E564" s="10" t="s">
        <v>299</v>
      </c>
      <c r="F564" s="10" t="s">
        <v>33</v>
      </c>
      <c r="G564" s="14">
        <v>1000011611</v>
      </c>
      <c r="H564" s="14" t="s">
        <v>313</v>
      </c>
      <c r="J564" s="12"/>
      <c r="K564" s="11" t="s">
        <v>146</v>
      </c>
      <c r="M564" s="11" t="s">
        <v>146</v>
      </c>
      <c r="N564" s="11" t="s">
        <v>146</v>
      </c>
      <c r="R564" s="11" t="s">
        <v>525</v>
      </c>
      <c r="S564" s="11" t="s">
        <v>34</v>
      </c>
      <c r="T564" s="14" t="s">
        <v>793</v>
      </c>
      <c r="U564" s="16">
        <v>45405</v>
      </c>
      <c r="W564" s="17">
        <v>-689.21</v>
      </c>
      <c r="X564" s="17">
        <v>-689.21</v>
      </c>
      <c r="Y564" s="11" t="s">
        <v>303</v>
      </c>
      <c r="Z564" s="11" t="s">
        <v>1355</v>
      </c>
      <c r="AA564" s="13">
        <v>45709</v>
      </c>
      <c r="AB564" s="13">
        <v>45693</v>
      </c>
      <c r="AD564" s="16"/>
      <c r="AE564" s="11">
        <v>689.21</v>
      </c>
      <c r="AF564" s="11">
        <v>-689.21</v>
      </c>
      <c r="AG564" s="14" t="s">
        <v>303</v>
      </c>
      <c r="AH564" s="6" t="str">
        <f>IF(Z564="","",IF(K564="","Please Provide Category",IF(ISNA(VLOOKUP(K564,'Spend Category '!$B$1:$B$134,1,0))=TRUE,"Provided Category is Incorrect","OK")))</f>
        <v>OK</v>
      </c>
    </row>
    <row r="565" spans="1:34" x14ac:dyDescent="0.35">
      <c r="A565" s="5" t="str">
        <f t="shared" si="8"/>
        <v>BRAZIL MANUAL INPUT</v>
      </c>
      <c r="B565" s="11" t="s">
        <v>526</v>
      </c>
      <c r="C565" s="14" t="s">
        <v>322</v>
      </c>
      <c r="D565" s="10" t="s">
        <v>528</v>
      </c>
      <c r="E565" s="10" t="s">
        <v>299</v>
      </c>
      <c r="F565" s="10" t="s">
        <v>33</v>
      </c>
      <c r="G565" s="14">
        <v>1000011611</v>
      </c>
      <c r="H565" s="14" t="s">
        <v>313</v>
      </c>
      <c r="J565" s="12"/>
      <c r="K565" s="11" t="s">
        <v>146</v>
      </c>
      <c r="M565" s="11" t="s">
        <v>146</v>
      </c>
      <c r="N565" s="11" t="s">
        <v>146</v>
      </c>
      <c r="R565" s="11" t="s">
        <v>526</v>
      </c>
      <c r="S565" s="11" t="s">
        <v>322</v>
      </c>
      <c r="T565" s="14" t="s">
        <v>792</v>
      </c>
      <c r="U565" s="16">
        <v>45376</v>
      </c>
      <c r="W565" s="17">
        <v>-828.47</v>
      </c>
      <c r="X565" s="17">
        <v>-828.47</v>
      </c>
      <c r="Y565" s="11" t="s">
        <v>303</v>
      </c>
      <c r="Z565" s="11" t="s">
        <v>1356</v>
      </c>
      <c r="AA565" s="13">
        <v>45709</v>
      </c>
      <c r="AB565" s="13">
        <v>45693</v>
      </c>
      <c r="AD565" s="16"/>
      <c r="AE565" s="11">
        <v>828.47</v>
      </c>
      <c r="AF565" s="11">
        <v>-828.47</v>
      </c>
      <c r="AG565" s="14" t="s">
        <v>303</v>
      </c>
      <c r="AH565" s="6" t="str">
        <f>IF(Z565="","",IF(K565="","Please Provide Category",IF(ISNA(VLOOKUP(K565,'Spend Category '!$B$1:$B$134,1,0))=TRUE,"Provided Category is Incorrect","OK")))</f>
        <v>OK</v>
      </c>
    </row>
    <row r="566" spans="1:34" x14ac:dyDescent="0.35">
      <c r="A566" s="5" t="str">
        <f t="shared" si="8"/>
        <v>BRAZIL MANUAL INPUT</v>
      </c>
      <c r="B566" s="11" t="s">
        <v>526</v>
      </c>
      <c r="C566" s="14" t="s">
        <v>322</v>
      </c>
      <c r="D566" s="10" t="s">
        <v>528</v>
      </c>
      <c r="E566" s="10" t="s">
        <v>299</v>
      </c>
      <c r="F566" s="10" t="s">
        <v>33</v>
      </c>
      <c r="G566" s="14">
        <v>1000011611</v>
      </c>
      <c r="H566" s="14" t="s">
        <v>313</v>
      </c>
      <c r="J566" s="12"/>
      <c r="K566" s="11" t="s">
        <v>146</v>
      </c>
      <c r="M566" s="11" t="s">
        <v>146</v>
      </c>
      <c r="N566" s="11" t="s">
        <v>146</v>
      </c>
      <c r="R566" s="11" t="s">
        <v>526</v>
      </c>
      <c r="S566" s="11" t="s">
        <v>322</v>
      </c>
      <c r="T566" s="14" t="s">
        <v>794</v>
      </c>
      <c r="U566" s="16">
        <v>45517</v>
      </c>
      <c r="W566" s="17">
        <v>-838.58</v>
      </c>
      <c r="X566" s="17">
        <v>-838.58</v>
      </c>
      <c r="Y566" s="11" t="s">
        <v>303</v>
      </c>
      <c r="Z566" s="11" t="s">
        <v>1357</v>
      </c>
      <c r="AA566" s="13">
        <v>45709</v>
      </c>
      <c r="AB566" s="13">
        <v>45693</v>
      </c>
      <c r="AD566" s="16"/>
      <c r="AE566" s="11">
        <v>838.58</v>
      </c>
      <c r="AF566" s="11">
        <v>-838.58</v>
      </c>
      <c r="AG566" s="14" t="s">
        <v>303</v>
      </c>
      <c r="AH566" s="6" t="str">
        <f>IF(Z566="","",IF(K566="","Please Provide Category",IF(ISNA(VLOOKUP(K566,'Spend Category '!$B$1:$B$134,1,0))=TRUE,"Provided Category is Incorrect","OK")))</f>
        <v>OK</v>
      </c>
    </row>
    <row r="567" spans="1:34" x14ac:dyDescent="0.35">
      <c r="A567" s="5" t="str">
        <f t="shared" si="8"/>
        <v>BRAZIL MANUAL INPUT</v>
      </c>
      <c r="B567" s="11" t="s">
        <v>526</v>
      </c>
      <c r="C567" s="14" t="s">
        <v>322</v>
      </c>
      <c r="D567" s="10" t="s">
        <v>528</v>
      </c>
      <c r="E567" s="10" t="s">
        <v>299</v>
      </c>
      <c r="F567" s="10" t="s">
        <v>33</v>
      </c>
      <c r="G567" s="14">
        <v>1000011611</v>
      </c>
      <c r="H567" s="14" t="s">
        <v>313</v>
      </c>
      <c r="J567" s="12"/>
      <c r="K567" s="11" t="s">
        <v>146</v>
      </c>
      <c r="M567" s="11" t="s">
        <v>146</v>
      </c>
      <c r="N567" s="11" t="s">
        <v>146</v>
      </c>
      <c r="R567" s="11" t="s">
        <v>526</v>
      </c>
      <c r="S567" s="11" t="s">
        <v>322</v>
      </c>
      <c r="T567" s="14" t="s">
        <v>794</v>
      </c>
      <c r="U567" s="16">
        <v>45517</v>
      </c>
      <c r="W567" s="17">
        <v>-689.14</v>
      </c>
      <c r="X567" s="17">
        <v>-689.14</v>
      </c>
      <c r="Y567" s="11" t="s">
        <v>303</v>
      </c>
      <c r="Z567" s="11" t="s">
        <v>1358</v>
      </c>
      <c r="AA567" s="13">
        <v>45709</v>
      </c>
      <c r="AB567" s="13">
        <v>45693</v>
      </c>
      <c r="AD567" s="16"/>
      <c r="AE567" s="11">
        <v>689.14</v>
      </c>
      <c r="AF567" s="11">
        <v>-689.14</v>
      </c>
      <c r="AG567" s="14" t="s">
        <v>303</v>
      </c>
      <c r="AH567" s="6" t="str">
        <f>IF(Z567="","",IF(K567="","Please Provide Category",IF(ISNA(VLOOKUP(K567,'Spend Category '!$B$1:$B$134,1,0))=TRUE,"Provided Category is Incorrect","OK")))</f>
        <v>OK</v>
      </c>
    </row>
    <row r="568" spans="1:34" x14ac:dyDescent="0.35">
      <c r="A568" s="5" t="str">
        <f t="shared" si="8"/>
        <v>BRAZIL MANUAL INPUT</v>
      </c>
      <c r="B568" s="11" t="s">
        <v>525</v>
      </c>
      <c r="C568" s="14" t="s">
        <v>34</v>
      </c>
      <c r="D568" s="10" t="s">
        <v>527</v>
      </c>
      <c r="E568" s="10" t="s">
        <v>299</v>
      </c>
      <c r="F568" s="10" t="s">
        <v>33</v>
      </c>
      <c r="G568" s="14">
        <v>1000011611</v>
      </c>
      <c r="H568" s="14" t="s">
        <v>313</v>
      </c>
      <c r="J568" s="12"/>
      <c r="K568" s="11" t="s">
        <v>146</v>
      </c>
      <c r="M568" s="11" t="s">
        <v>146</v>
      </c>
      <c r="N568" s="11" t="s">
        <v>146</v>
      </c>
      <c r="R568" s="11" t="s">
        <v>525</v>
      </c>
      <c r="S568" s="11" t="s">
        <v>34</v>
      </c>
      <c r="T568" s="14" t="s">
        <v>605</v>
      </c>
      <c r="U568" s="16">
        <v>45376</v>
      </c>
      <c r="W568" s="17">
        <v>-4134.8100000000004</v>
      </c>
      <c r="X568" s="17">
        <v>-4134.8100000000004</v>
      </c>
      <c r="Y568" s="11" t="s">
        <v>303</v>
      </c>
      <c r="Z568" s="11" t="s">
        <v>1359</v>
      </c>
      <c r="AA568" s="13">
        <v>45709</v>
      </c>
      <c r="AB568" s="13">
        <v>45693</v>
      </c>
      <c r="AD568" s="16"/>
      <c r="AE568" s="11">
        <v>4134.8100000000004</v>
      </c>
      <c r="AF568" s="11">
        <v>-4134.8100000000004</v>
      </c>
      <c r="AG568" s="14" t="s">
        <v>303</v>
      </c>
      <c r="AH568" s="6" t="str">
        <f>IF(Z568="","",IF(K568="","Please Provide Category",IF(ISNA(VLOOKUP(K568,'Spend Category '!$B$1:$B$134,1,0))=TRUE,"Provided Category is Incorrect","OK")))</f>
        <v>OK</v>
      </c>
    </row>
    <row r="569" spans="1:34" x14ac:dyDescent="0.35">
      <c r="A569" s="5" t="str">
        <f t="shared" si="8"/>
        <v>BRAZIL MANUAL INPUT</v>
      </c>
      <c r="B569" s="11" t="s">
        <v>525</v>
      </c>
      <c r="C569" s="14" t="s">
        <v>34</v>
      </c>
      <c r="D569" s="10" t="s">
        <v>527</v>
      </c>
      <c r="E569" s="10" t="s">
        <v>299</v>
      </c>
      <c r="F569" s="10" t="s">
        <v>33</v>
      </c>
      <c r="G569" s="14">
        <v>1000011611</v>
      </c>
      <c r="H569" s="14" t="s">
        <v>313</v>
      </c>
      <c r="J569" s="12"/>
      <c r="K569" s="11" t="s">
        <v>146</v>
      </c>
      <c r="M569" s="11" t="s">
        <v>146</v>
      </c>
      <c r="N569" s="11" t="s">
        <v>146</v>
      </c>
      <c r="R569" s="11" t="s">
        <v>525</v>
      </c>
      <c r="S569" s="11" t="s">
        <v>34</v>
      </c>
      <c r="T569" s="14" t="s">
        <v>605</v>
      </c>
      <c r="U569" s="16">
        <v>45376</v>
      </c>
      <c r="W569" s="17">
        <v>-10062.969999999999</v>
      </c>
      <c r="X569" s="17">
        <v>-10062.969999999999</v>
      </c>
      <c r="Y569" s="11" t="s">
        <v>303</v>
      </c>
      <c r="Z569" s="11" t="s">
        <v>1360</v>
      </c>
      <c r="AA569" s="13">
        <v>45709</v>
      </c>
      <c r="AB569" s="13">
        <v>45693</v>
      </c>
      <c r="AD569" s="16"/>
      <c r="AE569" s="11">
        <v>10062.969999999999</v>
      </c>
      <c r="AF569" s="11">
        <v>-10062.969999999999</v>
      </c>
      <c r="AG569" s="14" t="s">
        <v>303</v>
      </c>
      <c r="AH569" s="6" t="str">
        <f>IF(Z569="","",IF(K569="","Please Provide Category",IF(ISNA(VLOOKUP(K569,'Spend Category '!$B$1:$B$134,1,0))=TRUE,"Provided Category is Incorrect","OK")))</f>
        <v>OK</v>
      </c>
    </row>
    <row r="570" spans="1:34" x14ac:dyDescent="0.35">
      <c r="A570" s="5" t="str">
        <f t="shared" si="8"/>
        <v>BRAZIL MANUAL INPUT</v>
      </c>
      <c r="B570" s="11" t="s">
        <v>526</v>
      </c>
      <c r="C570" s="14" t="s">
        <v>322</v>
      </c>
      <c r="D570" s="10" t="s">
        <v>528</v>
      </c>
      <c r="E570" s="10" t="s">
        <v>299</v>
      </c>
      <c r="F570" s="10" t="s">
        <v>33</v>
      </c>
      <c r="G570" s="14">
        <v>1000011532</v>
      </c>
      <c r="H570" s="14" t="s">
        <v>245</v>
      </c>
      <c r="J570" s="12"/>
      <c r="K570" s="11" t="s">
        <v>143</v>
      </c>
      <c r="M570" s="11" t="s">
        <v>143</v>
      </c>
      <c r="N570" s="11" t="s">
        <v>143</v>
      </c>
      <c r="R570" s="11" t="s">
        <v>526</v>
      </c>
      <c r="S570" s="11" t="s">
        <v>322</v>
      </c>
      <c r="T570" s="14" t="s">
        <v>795</v>
      </c>
      <c r="U570" s="16">
        <v>45687</v>
      </c>
      <c r="W570" s="17">
        <v>-3880.14</v>
      </c>
      <c r="X570" s="17">
        <v>-3880.14</v>
      </c>
      <c r="Y570" s="11" t="s">
        <v>303</v>
      </c>
      <c r="Z570" s="11" t="s">
        <v>521</v>
      </c>
      <c r="AA570" s="13">
        <v>45709</v>
      </c>
      <c r="AB570" s="13">
        <v>45708</v>
      </c>
      <c r="AD570" s="16"/>
      <c r="AE570" s="11">
        <v>3880.14</v>
      </c>
      <c r="AF570" s="11">
        <v>-3880.14</v>
      </c>
      <c r="AG570" s="14" t="s">
        <v>303</v>
      </c>
      <c r="AH570" s="6" t="str">
        <f>IF(Z570="","",IF(K570="","Please Provide Category",IF(ISNA(VLOOKUP(K570,'Spend Category '!$B$1:$B$134,1,0))=TRUE,"Provided Category is Incorrect","OK")))</f>
        <v>OK</v>
      </c>
    </row>
    <row r="571" spans="1:34" x14ac:dyDescent="0.35">
      <c r="A571" s="5" t="str">
        <f t="shared" si="8"/>
        <v>BRAZIL MANUAL INPUT</v>
      </c>
      <c r="B571" s="11" t="s">
        <v>526</v>
      </c>
      <c r="C571" s="14" t="s">
        <v>322</v>
      </c>
      <c r="D571" s="10" t="s">
        <v>528</v>
      </c>
      <c r="E571" s="10" t="s">
        <v>299</v>
      </c>
      <c r="F571" s="10" t="s">
        <v>33</v>
      </c>
      <c r="G571" s="14">
        <v>1000011532</v>
      </c>
      <c r="H571" s="14" t="s">
        <v>245</v>
      </c>
      <c r="J571" s="12"/>
      <c r="K571" s="11" t="s">
        <v>143</v>
      </c>
      <c r="M571" s="11" t="s">
        <v>143</v>
      </c>
      <c r="N571" s="11" t="s">
        <v>143</v>
      </c>
      <c r="R571" s="11" t="s">
        <v>526</v>
      </c>
      <c r="S571" s="11" t="s">
        <v>322</v>
      </c>
      <c r="T571" s="14" t="s">
        <v>796</v>
      </c>
      <c r="U571" s="16">
        <v>45687</v>
      </c>
      <c r="W571" s="17">
        <v>-3880.14</v>
      </c>
      <c r="X571" s="17">
        <v>-3880.14</v>
      </c>
      <c r="Y571" s="11" t="s">
        <v>303</v>
      </c>
      <c r="Z571" s="11" t="s">
        <v>1361</v>
      </c>
      <c r="AA571" s="13">
        <v>45709</v>
      </c>
      <c r="AB571" s="13">
        <v>45708</v>
      </c>
      <c r="AD571" s="16"/>
      <c r="AE571" s="11">
        <v>3880.14</v>
      </c>
      <c r="AF571" s="11">
        <v>-3880.14</v>
      </c>
      <c r="AG571" s="14" t="s">
        <v>303</v>
      </c>
      <c r="AH571" s="6" t="str">
        <f>IF(Z571="","",IF(K571="","Please Provide Category",IF(ISNA(VLOOKUP(K571,'Spend Category '!$B$1:$B$134,1,0))=TRUE,"Provided Category is Incorrect","OK")))</f>
        <v>OK</v>
      </c>
    </row>
    <row r="572" spans="1:34" x14ac:dyDescent="0.35">
      <c r="A572" s="5" t="str">
        <f t="shared" si="8"/>
        <v>BRAZIL MANUAL INPUT</v>
      </c>
      <c r="B572" s="11" t="s">
        <v>526</v>
      </c>
      <c r="C572" s="14" t="s">
        <v>322</v>
      </c>
      <c r="D572" s="10" t="s">
        <v>528</v>
      </c>
      <c r="E572" s="10" t="s">
        <v>299</v>
      </c>
      <c r="F572" s="10" t="s">
        <v>33</v>
      </c>
      <c r="G572" s="14">
        <v>1000007678</v>
      </c>
      <c r="H572" s="14" t="s">
        <v>245</v>
      </c>
      <c r="J572" s="12"/>
      <c r="K572" s="11" t="s">
        <v>269</v>
      </c>
      <c r="M572" s="11" t="s">
        <v>269</v>
      </c>
      <c r="N572" s="11" t="s">
        <v>269</v>
      </c>
      <c r="R572" s="11" t="s">
        <v>526</v>
      </c>
      <c r="S572" s="11" t="s">
        <v>322</v>
      </c>
      <c r="T572" s="14" t="s">
        <v>581</v>
      </c>
      <c r="U572" s="16">
        <v>45659</v>
      </c>
      <c r="W572" s="17">
        <v>-4760.71</v>
      </c>
      <c r="X572" s="17">
        <v>-4760.71</v>
      </c>
      <c r="Y572" s="11" t="s">
        <v>303</v>
      </c>
      <c r="Z572" s="11" t="s">
        <v>1362</v>
      </c>
      <c r="AA572" s="13">
        <v>45709</v>
      </c>
      <c r="AB572" s="13">
        <v>45708</v>
      </c>
      <c r="AD572" s="16"/>
      <c r="AE572" s="11">
        <v>4760.71</v>
      </c>
      <c r="AF572" s="11">
        <v>-4760.71</v>
      </c>
      <c r="AG572" s="14" t="s">
        <v>303</v>
      </c>
      <c r="AH572" s="6" t="str">
        <f>IF(Z572="","",IF(K572="","Please Provide Category",IF(ISNA(VLOOKUP(K572,'Spend Category '!$B$1:$B$134,1,0))=TRUE,"Provided Category is Incorrect","OK")))</f>
        <v>Provided Category is Incorrect</v>
      </c>
    </row>
    <row r="573" spans="1:34" x14ac:dyDescent="0.35">
      <c r="A573" s="5" t="str">
        <f t="shared" si="8"/>
        <v>BRAZIL MANUAL INPUT</v>
      </c>
      <c r="B573" s="11" t="s">
        <v>525</v>
      </c>
      <c r="C573" s="14" t="s">
        <v>34</v>
      </c>
      <c r="D573" s="10" t="s">
        <v>527</v>
      </c>
      <c r="E573" s="10" t="s">
        <v>299</v>
      </c>
      <c r="F573" s="10" t="s">
        <v>33</v>
      </c>
      <c r="G573" s="14">
        <v>1000011395</v>
      </c>
      <c r="H573" s="14" t="s">
        <v>212</v>
      </c>
      <c r="J573" s="12"/>
      <c r="K573" s="11" t="s">
        <v>96</v>
      </c>
      <c r="M573" s="11" t="s">
        <v>96</v>
      </c>
      <c r="N573" s="11" t="s">
        <v>96</v>
      </c>
      <c r="R573" s="11" t="s">
        <v>525</v>
      </c>
      <c r="S573" s="11" t="s">
        <v>34</v>
      </c>
      <c r="T573" s="14" t="s">
        <v>508</v>
      </c>
      <c r="U573" s="16">
        <v>45614</v>
      </c>
      <c r="W573" s="17">
        <v>300</v>
      </c>
      <c r="X573" s="17">
        <v>300</v>
      </c>
      <c r="Y573" s="11" t="s">
        <v>303</v>
      </c>
      <c r="Z573" s="11" t="s">
        <v>524</v>
      </c>
      <c r="AA573" s="13">
        <v>45709</v>
      </c>
      <c r="AB573" s="13">
        <v>45681</v>
      </c>
      <c r="AD573" s="16">
        <v>45713</v>
      </c>
      <c r="AE573" s="11">
        <v>300</v>
      </c>
      <c r="AF573" s="11">
        <v>300</v>
      </c>
      <c r="AG573" s="14" t="s">
        <v>303</v>
      </c>
      <c r="AH573" s="6" t="str">
        <f>IF(Z573="","",IF(K573="","Please Provide Category",IF(ISNA(VLOOKUP(K573,'Spend Category '!$B$1:$B$134,1,0))=TRUE,"Provided Category is Incorrect","OK")))</f>
        <v>OK</v>
      </c>
    </row>
    <row r="574" spans="1:34" x14ac:dyDescent="0.35">
      <c r="A574" s="5" t="str">
        <f t="shared" si="8"/>
        <v>BRAZIL MANUAL INPUT</v>
      </c>
      <c r="B574" s="11" t="s">
        <v>526</v>
      </c>
      <c r="C574" s="14" t="s">
        <v>322</v>
      </c>
      <c r="D574" s="10" t="s">
        <v>528</v>
      </c>
      <c r="E574" s="10" t="s">
        <v>299</v>
      </c>
      <c r="F574" s="10" t="s">
        <v>33</v>
      </c>
      <c r="G574" s="14">
        <v>1000011752</v>
      </c>
      <c r="H574" s="14" t="s">
        <v>245</v>
      </c>
      <c r="J574" s="12"/>
      <c r="K574" s="11" t="s">
        <v>143</v>
      </c>
      <c r="M574" s="11" t="s">
        <v>143</v>
      </c>
      <c r="N574" s="11" t="s">
        <v>143</v>
      </c>
      <c r="R574" s="11" t="s">
        <v>526</v>
      </c>
      <c r="S574" s="11" t="s">
        <v>322</v>
      </c>
      <c r="T574" s="14" t="s">
        <v>580</v>
      </c>
      <c r="U574" s="16">
        <v>45659</v>
      </c>
      <c r="W574" s="17">
        <v>-5655.46</v>
      </c>
      <c r="X574" s="17">
        <v>-5655.46</v>
      </c>
      <c r="Y574" s="11" t="s">
        <v>303</v>
      </c>
      <c r="Z574" s="11" t="s">
        <v>1363</v>
      </c>
      <c r="AA574" s="13">
        <v>45709</v>
      </c>
      <c r="AB574" s="13">
        <v>45708</v>
      </c>
      <c r="AD574" s="16"/>
      <c r="AE574" s="11">
        <v>5655.46</v>
      </c>
      <c r="AF574" s="11">
        <v>-5655.46</v>
      </c>
      <c r="AG574" s="14" t="s">
        <v>303</v>
      </c>
      <c r="AH574" s="6" t="str">
        <f>IF(Z574="","",IF(K574="","Please Provide Category",IF(ISNA(VLOOKUP(K574,'Spend Category '!$B$1:$B$134,1,0))=TRUE,"Provided Category is Incorrect","OK")))</f>
        <v>OK</v>
      </c>
    </row>
    <row r="575" spans="1:34" x14ac:dyDescent="0.35">
      <c r="A575" s="5" t="str">
        <f t="shared" si="8"/>
        <v>BRAZIL MANUAL INPUT</v>
      </c>
      <c r="B575" s="11" t="s">
        <v>525</v>
      </c>
      <c r="C575" s="14" t="s">
        <v>34</v>
      </c>
      <c r="D575" s="10" t="s">
        <v>527</v>
      </c>
      <c r="E575" s="10" t="s">
        <v>299</v>
      </c>
      <c r="F575" s="10" t="s">
        <v>33</v>
      </c>
      <c r="G575" s="14">
        <v>1000011532</v>
      </c>
      <c r="H575" s="14" t="s">
        <v>245</v>
      </c>
      <c r="J575" s="12"/>
      <c r="K575" s="11" t="s">
        <v>143</v>
      </c>
      <c r="M575" s="11" t="s">
        <v>143</v>
      </c>
      <c r="N575" s="11" t="s">
        <v>143</v>
      </c>
      <c r="R575" s="11" t="s">
        <v>525</v>
      </c>
      <c r="S575" s="11" t="s">
        <v>34</v>
      </c>
      <c r="T575" s="14" t="s">
        <v>573</v>
      </c>
      <c r="U575" s="16">
        <v>45686</v>
      </c>
      <c r="W575" s="17">
        <v>-241.04</v>
      </c>
      <c r="X575" s="17">
        <v>-241.04</v>
      </c>
      <c r="Y575" s="11" t="s">
        <v>303</v>
      </c>
      <c r="Z575" s="11" t="s">
        <v>1364</v>
      </c>
      <c r="AA575" s="13">
        <v>45709</v>
      </c>
      <c r="AB575" s="13">
        <v>45708</v>
      </c>
      <c r="AD575" s="16"/>
      <c r="AE575" s="11">
        <v>241.04</v>
      </c>
      <c r="AF575" s="11">
        <v>-241.04</v>
      </c>
      <c r="AG575" s="14" t="s">
        <v>303</v>
      </c>
      <c r="AH575" s="6" t="str">
        <f>IF(Z575="","",IF(K575="","Please Provide Category",IF(ISNA(VLOOKUP(K575,'Spend Category '!$B$1:$B$134,1,0))=TRUE,"Provided Category is Incorrect","OK")))</f>
        <v>OK</v>
      </c>
    </row>
    <row r="576" spans="1:34" x14ac:dyDescent="0.35">
      <c r="A576" s="5" t="str">
        <f t="shared" si="8"/>
        <v>BRAZIL MANUAL INPUT</v>
      </c>
      <c r="B576" s="11" t="s">
        <v>525</v>
      </c>
      <c r="C576" s="14" t="s">
        <v>34</v>
      </c>
      <c r="D576" s="10" t="s">
        <v>527</v>
      </c>
      <c r="E576" s="10" t="s">
        <v>299</v>
      </c>
      <c r="F576" s="10" t="s">
        <v>33</v>
      </c>
      <c r="G576" s="14">
        <v>1000011897</v>
      </c>
      <c r="H576" s="14" t="s">
        <v>364</v>
      </c>
      <c r="J576" s="12"/>
      <c r="K576" s="11" t="s">
        <v>38</v>
      </c>
      <c r="M576" s="11" t="s">
        <v>38</v>
      </c>
      <c r="N576" s="11" t="s">
        <v>38</v>
      </c>
      <c r="R576" s="11" t="s">
        <v>525</v>
      </c>
      <c r="S576" s="11" t="s">
        <v>34</v>
      </c>
      <c r="T576" s="14" t="s">
        <v>797</v>
      </c>
      <c r="U576" s="16">
        <v>45617</v>
      </c>
      <c r="W576" s="17">
        <v>-44000</v>
      </c>
      <c r="X576" s="17">
        <v>-44000</v>
      </c>
      <c r="Y576" s="11" t="s">
        <v>303</v>
      </c>
      <c r="Z576" s="11" t="s">
        <v>1365</v>
      </c>
      <c r="AA576" s="13">
        <v>45709</v>
      </c>
      <c r="AB576" s="13">
        <v>45708</v>
      </c>
      <c r="AD576" s="16">
        <v>45712</v>
      </c>
      <c r="AE576" s="11">
        <v>44000</v>
      </c>
      <c r="AF576" s="11">
        <v>-44000</v>
      </c>
      <c r="AG576" s="14" t="s">
        <v>303</v>
      </c>
      <c r="AH576" s="6" t="str">
        <f>IF(Z576="","",IF(K576="","Please Provide Category",IF(ISNA(VLOOKUP(K576,'Spend Category '!$B$1:$B$134,1,0))=TRUE,"Provided Category is Incorrect","OK")))</f>
        <v>OK</v>
      </c>
    </row>
    <row r="577" spans="1:34" x14ac:dyDescent="0.35">
      <c r="A577" s="5" t="str">
        <f t="shared" si="8"/>
        <v>BRAZIL MANUAL INPUT</v>
      </c>
      <c r="B577" s="11" t="s">
        <v>525</v>
      </c>
      <c r="C577" s="14" t="s">
        <v>34</v>
      </c>
      <c r="D577" s="10" t="s">
        <v>527</v>
      </c>
      <c r="E577" s="10" t="s">
        <v>299</v>
      </c>
      <c r="F577" s="10" t="s">
        <v>33</v>
      </c>
      <c r="G577" s="14">
        <v>1000009483</v>
      </c>
      <c r="H577" s="14" t="s">
        <v>334</v>
      </c>
      <c r="J577" s="12"/>
      <c r="K577" s="11" t="s">
        <v>175</v>
      </c>
      <c r="M577" s="11" t="s">
        <v>175</v>
      </c>
      <c r="N577" s="11" t="s">
        <v>175</v>
      </c>
      <c r="R577" s="11" t="s">
        <v>525</v>
      </c>
      <c r="S577" s="11" t="s">
        <v>34</v>
      </c>
      <c r="T577" s="14" t="s">
        <v>337</v>
      </c>
      <c r="U577" s="16">
        <v>45452</v>
      </c>
      <c r="W577" s="17">
        <v>-107183.72</v>
      </c>
      <c r="X577" s="17">
        <v>-107183.72</v>
      </c>
      <c r="Y577" s="11" t="s">
        <v>303</v>
      </c>
      <c r="Z577" s="11" t="s">
        <v>1366</v>
      </c>
      <c r="AA577" s="13">
        <v>45709</v>
      </c>
      <c r="AB577" s="13">
        <v>45708</v>
      </c>
      <c r="AD577" s="16">
        <v>45716</v>
      </c>
      <c r="AE577" s="11">
        <v>107183.72</v>
      </c>
      <c r="AF577" s="11">
        <v>-107183.72</v>
      </c>
      <c r="AG577" s="14" t="s">
        <v>303</v>
      </c>
      <c r="AH577" s="6" t="str">
        <f>IF(Z577="","",IF(K577="","Please Provide Category",IF(ISNA(VLOOKUP(K577,'Spend Category '!$B$1:$B$134,1,0))=TRUE,"Provided Category is Incorrect","OK")))</f>
        <v>OK</v>
      </c>
    </row>
    <row r="578" spans="1:34" x14ac:dyDescent="0.35">
      <c r="A578" s="5" t="str">
        <f t="shared" si="8"/>
        <v>BRAZIL MANUAL INPUT</v>
      </c>
      <c r="B578" s="11" t="s">
        <v>525</v>
      </c>
      <c r="C578" s="14" t="s">
        <v>34</v>
      </c>
      <c r="D578" s="10" t="s">
        <v>527</v>
      </c>
      <c r="E578" s="10" t="s">
        <v>299</v>
      </c>
      <c r="F578" s="10" t="s">
        <v>33</v>
      </c>
      <c r="G578" s="14">
        <v>1000011394</v>
      </c>
      <c r="H578" s="14" t="s">
        <v>231</v>
      </c>
      <c r="J578" s="12"/>
      <c r="K578" s="11" t="s">
        <v>147</v>
      </c>
      <c r="M578" s="11" t="s">
        <v>147</v>
      </c>
      <c r="N578" s="11" t="s">
        <v>147</v>
      </c>
      <c r="R578" s="11" t="s">
        <v>525</v>
      </c>
      <c r="S578" s="11" t="s">
        <v>34</v>
      </c>
      <c r="T578" s="14" t="s">
        <v>798</v>
      </c>
      <c r="U578" s="16">
        <v>44215</v>
      </c>
      <c r="W578" s="17">
        <v>-25239.360000000001</v>
      </c>
      <c r="X578" s="17">
        <v>-25239.360000000001</v>
      </c>
      <c r="Y578" s="11" t="s">
        <v>303</v>
      </c>
      <c r="Z578" s="11" t="s">
        <v>1367</v>
      </c>
      <c r="AA578" s="13">
        <v>45709</v>
      </c>
      <c r="AB578" s="13">
        <v>45708</v>
      </c>
      <c r="AD578" s="16"/>
      <c r="AE578" s="11">
        <v>25239.360000000001</v>
      </c>
      <c r="AF578" s="11">
        <v>-25239.360000000001</v>
      </c>
      <c r="AG578" s="14" t="s">
        <v>303</v>
      </c>
      <c r="AH578" s="6" t="str">
        <f>IF(Z578="","",IF(K578="","Please Provide Category",IF(ISNA(VLOOKUP(K578,'Spend Category '!$B$1:$B$134,1,0))=TRUE,"Provided Category is Incorrect","OK")))</f>
        <v>OK</v>
      </c>
    </row>
    <row r="579" spans="1:34" x14ac:dyDescent="0.35">
      <c r="A579" s="5" t="str">
        <f t="shared" ref="A579:A642" si="9">IF(Z579="","","BRAZIL MANUAL INPUT")</f>
        <v>BRAZIL MANUAL INPUT</v>
      </c>
      <c r="B579" s="11" t="s">
        <v>525</v>
      </c>
      <c r="C579" s="14" t="s">
        <v>34</v>
      </c>
      <c r="D579" s="10" t="s">
        <v>527</v>
      </c>
      <c r="E579" s="10" t="s">
        <v>299</v>
      </c>
      <c r="F579" s="10" t="s">
        <v>33</v>
      </c>
      <c r="G579" s="14">
        <v>1000011394</v>
      </c>
      <c r="H579" s="14" t="s">
        <v>231</v>
      </c>
      <c r="J579" s="12"/>
      <c r="K579" s="11" t="s">
        <v>147</v>
      </c>
      <c r="M579" s="11" t="s">
        <v>147</v>
      </c>
      <c r="N579" s="11" t="s">
        <v>147</v>
      </c>
      <c r="R579" s="11" t="s">
        <v>525</v>
      </c>
      <c r="S579" s="11" t="s">
        <v>34</v>
      </c>
      <c r="T579" s="14" t="s">
        <v>799</v>
      </c>
      <c r="U579" s="16">
        <v>44215</v>
      </c>
      <c r="W579" s="17">
        <v>-25239.360000000001</v>
      </c>
      <c r="X579" s="17">
        <v>-25239.360000000001</v>
      </c>
      <c r="Y579" s="11" t="s">
        <v>303</v>
      </c>
      <c r="Z579" s="11" t="s">
        <v>1368</v>
      </c>
      <c r="AA579" s="13">
        <v>45709</v>
      </c>
      <c r="AB579" s="13">
        <v>45708</v>
      </c>
      <c r="AD579" s="16"/>
      <c r="AE579" s="11">
        <v>25239.360000000001</v>
      </c>
      <c r="AF579" s="11">
        <v>-25239.360000000001</v>
      </c>
      <c r="AG579" s="14" t="s">
        <v>303</v>
      </c>
      <c r="AH579" s="6" t="str">
        <f>IF(Z579="","",IF(K579="","Please Provide Category",IF(ISNA(VLOOKUP(K579,'Spend Category '!$B$1:$B$134,1,0))=TRUE,"Provided Category is Incorrect","OK")))</f>
        <v>OK</v>
      </c>
    </row>
    <row r="580" spans="1:34" x14ac:dyDescent="0.35">
      <c r="A580" s="5" t="str">
        <f t="shared" si="9"/>
        <v>BRAZIL MANUAL INPUT</v>
      </c>
      <c r="B580" s="11" t="s">
        <v>525</v>
      </c>
      <c r="C580" s="14" t="s">
        <v>34</v>
      </c>
      <c r="D580" s="10" t="s">
        <v>527</v>
      </c>
      <c r="E580" s="10" t="s">
        <v>299</v>
      </c>
      <c r="F580" s="10" t="s">
        <v>33</v>
      </c>
      <c r="G580" s="14">
        <v>1000011607</v>
      </c>
      <c r="H580" s="14" t="s">
        <v>313</v>
      </c>
      <c r="J580" s="12"/>
      <c r="K580" s="11" t="s">
        <v>146</v>
      </c>
      <c r="M580" s="11" t="s">
        <v>146</v>
      </c>
      <c r="N580" s="11" t="s">
        <v>146</v>
      </c>
      <c r="R580" s="11" t="s">
        <v>525</v>
      </c>
      <c r="S580" s="11" t="s">
        <v>34</v>
      </c>
      <c r="T580" s="14" t="s">
        <v>800</v>
      </c>
      <c r="U580" s="16">
        <v>45650</v>
      </c>
      <c r="W580" s="17">
        <v>-137.01</v>
      </c>
      <c r="X580" s="17">
        <v>-137.01</v>
      </c>
      <c r="Y580" s="11" t="s">
        <v>303</v>
      </c>
      <c r="Z580" s="11" t="s">
        <v>1369</v>
      </c>
      <c r="AA580" s="13">
        <v>45709</v>
      </c>
      <c r="AB580" s="13">
        <v>45698</v>
      </c>
      <c r="AD580" s="16"/>
      <c r="AE580" s="11">
        <v>137.01</v>
      </c>
      <c r="AF580" s="11">
        <v>-137.01</v>
      </c>
      <c r="AG580" s="14" t="s">
        <v>303</v>
      </c>
      <c r="AH580" s="6" t="str">
        <f>IF(Z580="","",IF(K580="","Please Provide Category",IF(ISNA(VLOOKUP(K580,'Spend Category '!$B$1:$B$134,1,0))=TRUE,"Provided Category is Incorrect","OK")))</f>
        <v>OK</v>
      </c>
    </row>
    <row r="581" spans="1:34" x14ac:dyDescent="0.35">
      <c r="A581" s="5" t="str">
        <f t="shared" si="9"/>
        <v>BRAZIL MANUAL INPUT</v>
      </c>
      <c r="B581" s="11" t="s">
        <v>525</v>
      </c>
      <c r="C581" s="14" t="s">
        <v>34</v>
      </c>
      <c r="D581" s="10" t="s">
        <v>527</v>
      </c>
      <c r="E581" s="10" t="s">
        <v>299</v>
      </c>
      <c r="F581" s="10" t="s">
        <v>33</v>
      </c>
      <c r="G581" s="14">
        <v>1000011607</v>
      </c>
      <c r="H581" s="14" t="s">
        <v>313</v>
      </c>
      <c r="J581" s="12"/>
      <c r="K581" s="11" t="s">
        <v>146</v>
      </c>
      <c r="M581" s="11" t="s">
        <v>146</v>
      </c>
      <c r="N581" s="11" t="s">
        <v>146</v>
      </c>
      <c r="R581" s="11" t="s">
        <v>525</v>
      </c>
      <c r="S581" s="11" t="s">
        <v>34</v>
      </c>
      <c r="T581" s="14" t="s">
        <v>800</v>
      </c>
      <c r="U581" s="16">
        <v>45650</v>
      </c>
      <c r="W581" s="17">
        <v>-127.41</v>
      </c>
      <c r="X581" s="17">
        <v>-127.41</v>
      </c>
      <c r="Y581" s="11" t="s">
        <v>303</v>
      </c>
      <c r="Z581" s="11" t="s">
        <v>1370</v>
      </c>
      <c r="AA581" s="13">
        <v>45709</v>
      </c>
      <c r="AB581" s="13">
        <v>45698</v>
      </c>
      <c r="AD581" s="16"/>
      <c r="AE581" s="11">
        <v>127.41</v>
      </c>
      <c r="AF581" s="11">
        <v>-127.41</v>
      </c>
      <c r="AG581" s="14" t="s">
        <v>303</v>
      </c>
      <c r="AH581" s="6" t="str">
        <f>IF(Z581="","",IF(K581="","Please Provide Category",IF(ISNA(VLOOKUP(K581,'Spend Category '!$B$1:$B$134,1,0))=TRUE,"Provided Category is Incorrect","OK")))</f>
        <v>OK</v>
      </c>
    </row>
    <row r="582" spans="1:34" x14ac:dyDescent="0.35">
      <c r="A582" s="5" t="str">
        <f t="shared" si="9"/>
        <v>BRAZIL MANUAL INPUT</v>
      </c>
      <c r="B582" s="11" t="s">
        <v>526</v>
      </c>
      <c r="C582" s="14" t="s">
        <v>322</v>
      </c>
      <c r="D582" s="10" t="s">
        <v>528</v>
      </c>
      <c r="E582" s="10" t="s">
        <v>299</v>
      </c>
      <c r="F582" s="10" t="s">
        <v>33</v>
      </c>
      <c r="G582" s="14">
        <v>1000011607</v>
      </c>
      <c r="H582" s="14" t="s">
        <v>313</v>
      </c>
      <c r="J582" s="12"/>
      <c r="K582" s="11" t="s">
        <v>146</v>
      </c>
      <c r="M582" s="11" t="s">
        <v>146</v>
      </c>
      <c r="N582" s="11" t="s">
        <v>146</v>
      </c>
      <c r="R582" s="11" t="s">
        <v>526</v>
      </c>
      <c r="S582" s="11" t="s">
        <v>322</v>
      </c>
      <c r="T582" s="14" t="s">
        <v>754</v>
      </c>
      <c r="U582" s="16">
        <v>45650</v>
      </c>
      <c r="W582" s="17">
        <v>-137.01</v>
      </c>
      <c r="X582" s="17">
        <v>-137.01</v>
      </c>
      <c r="Y582" s="11" t="s">
        <v>303</v>
      </c>
      <c r="Z582" s="11" t="s">
        <v>1371</v>
      </c>
      <c r="AA582" s="13">
        <v>45709</v>
      </c>
      <c r="AB582" s="13">
        <v>45698</v>
      </c>
      <c r="AD582" s="16"/>
      <c r="AE582" s="11">
        <v>137.01</v>
      </c>
      <c r="AF582" s="11">
        <v>-137.01</v>
      </c>
      <c r="AG582" s="14" t="s">
        <v>303</v>
      </c>
      <c r="AH582" s="6" t="str">
        <f>IF(Z582="","",IF(K582="","Please Provide Category",IF(ISNA(VLOOKUP(K582,'Spend Category '!$B$1:$B$134,1,0))=TRUE,"Provided Category is Incorrect","OK")))</f>
        <v>OK</v>
      </c>
    </row>
    <row r="583" spans="1:34" x14ac:dyDescent="0.35">
      <c r="A583" s="5" t="str">
        <f t="shared" si="9"/>
        <v>BRAZIL MANUAL INPUT</v>
      </c>
      <c r="B583" s="11" t="s">
        <v>525</v>
      </c>
      <c r="C583" s="14" t="s">
        <v>34</v>
      </c>
      <c r="D583" s="10" t="s">
        <v>527</v>
      </c>
      <c r="E583" s="10" t="s">
        <v>299</v>
      </c>
      <c r="F583" s="10" t="s">
        <v>33</v>
      </c>
      <c r="G583" s="11">
        <v>1000011607</v>
      </c>
      <c r="H583" s="11" t="s">
        <v>313</v>
      </c>
      <c r="J583" s="12"/>
      <c r="K583" s="11" t="s">
        <v>146</v>
      </c>
      <c r="M583" s="12" t="s">
        <v>146</v>
      </c>
      <c r="N583" s="12" t="s">
        <v>146</v>
      </c>
      <c r="R583" s="11" t="s">
        <v>525</v>
      </c>
      <c r="S583" s="11" t="s">
        <v>34</v>
      </c>
      <c r="T583" s="11" t="s">
        <v>801</v>
      </c>
      <c r="U583" s="13">
        <v>45650</v>
      </c>
      <c r="W583" s="11">
        <v>-137.01</v>
      </c>
      <c r="X583" s="11">
        <v>-137.01</v>
      </c>
      <c r="Y583" s="11" t="s">
        <v>303</v>
      </c>
      <c r="Z583" s="11" t="s">
        <v>1372</v>
      </c>
      <c r="AA583" s="13">
        <v>45709</v>
      </c>
      <c r="AB583" s="13">
        <v>45708</v>
      </c>
      <c r="AD583" s="16"/>
      <c r="AE583" s="11">
        <v>137.01</v>
      </c>
      <c r="AF583" s="11">
        <v>-137.01</v>
      </c>
      <c r="AG583" s="11" t="s">
        <v>303</v>
      </c>
      <c r="AH583" s="6" t="str">
        <f>IF(Z583="","",IF(K583="","Please Provide Category",IF(ISNA(VLOOKUP(K583,'Spend Category '!$B$1:$B$134,1,0))=TRUE,"Provided Category is Incorrect","OK")))</f>
        <v>OK</v>
      </c>
    </row>
    <row r="584" spans="1:34" x14ac:dyDescent="0.35">
      <c r="A584" s="5" t="str">
        <f t="shared" si="9"/>
        <v>BRAZIL MANUAL INPUT</v>
      </c>
      <c r="B584" s="11" t="s">
        <v>525</v>
      </c>
      <c r="C584" s="14" t="s">
        <v>34</v>
      </c>
      <c r="D584" s="10" t="s">
        <v>527</v>
      </c>
      <c r="E584" s="10" t="s">
        <v>299</v>
      </c>
      <c r="F584" s="10" t="s">
        <v>33</v>
      </c>
      <c r="G584" s="11">
        <v>1000009954</v>
      </c>
      <c r="H584" s="11" t="s">
        <v>248</v>
      </c>
      <c r="J584" s="12"/>
      <c r="K584" s="11" t="s">
        <v>39</v>
      </c>
      <c r="M584" s="12" t="s">
        <v>39</v>
      </c>
      <c r="N584" s="12" t="s">
        <v>39</v>
      </c>
      <c r="R584" s="11" t="s">
        <v>525</v>
      </c>
      <c r="S584" s="11" t="s">
        <v>34</v>
      </c>
      <c r="T584" s="11" t="s">
        <v>802</v>
      </c>
      <c r="U584" s="13">
        <v>45644</v>
      </c>
      <c r="W584" s="11">
        <v>-39972.25</v>
      </c>
      <c r="X584" s="11">
        <v>-39972.25</v>
      </c>
      <c r="Y584" s="11" t="s">
        <v>303</v>
      </c>
      <c r="Z584" s="11" t="s">
        <v>1373</v>
      </c>
      <c r="AA584" s="13">
        <v>45709</v>
      </c>
      <c r="AB584" s="13">
        <v>45698</v>
      </c>
      <c r="AD584" s="16"/>
      <c r="AE584" s="11">
        <v>39972.25</v>
      </c>
      <c r="AF584" s="11">
        <v>-39972.25</v>
      </c>
      <c r="AG584" s="11" t="s">
        <v>303</v>
      </c>
      <c r="AH584" s="6" t="str">
        <f>IF(Z584="","",IF(K584="","Please Provide Category",IF(ISNA(VLOOKUP(K584,'Spend Category '!$B$1:$B$134,1,0))=TRUE,"Provided Category is Incorrect","OK")))</f>
        <v>OK</v>
      </c>
    </row>
    <row r="585" spans="1:34" x14ac:dyDescent="0.35">
      <c r="A585" s="5" t="str">
        <f t="shared" si="9"/>
        <v>BRAZIL MANUAL INPUT</v>
      </c>
      <c r="B585" s="11" t="s">
        <v>525</v>
      </c>
      <c r="C585" s="14" t="s">
        <v>34</v>
      </c>
      <c r="D585" s="10" t="s">
        <v>527</v>
      </c>
      <c r="E585" s="10" t="s">
        <v>299</v>
      </c>
      <c r="F585" s="10" t="s">
        <v>33</v>
      </c>
      <c r="G585" s="11">
        <v>1000009954</v>
      </c>
      <c r="H585" s="11" t="s">
        <v>248</v>
      </c>
      <c r="J585" s="12"/>
      <c r="K585" s="11" t="s">
        <v>39</v>
      </c>
      <c r="M585" s="12" t="s">
        <v>39</v>
      </c>
      <c r="N585" s="12" t="s">
        <v>39</v>
      </c>
      <c r="R585" s="11" t="s">
        <v>525</v>
      </c>
      <c r="S585" s="11" t="s">
        <v>34</v>
      </c>
      <c r="T585" s="11" t="s">
        <v>282</v>
      </c>
      <c r="U585" s="13">
        <v>45279</v>
      </c>
      <c r="W585" s="11">
        <v>-5495.94</v>
      </c>
      <c r="X585" s="11">
        <v>-5495.94</v>
      </c>
      <c r="Y585" s="11" t="s">
        <v>303</v>
      </c>
      <c r="Z585" s="11" t="s">
        <v>1374</v>
      </c>
      <c r="AA585" s="13">
        <v>45709</v>
      </c>
      <c r="AB585" s="13">
        <v>45698</v>
      </c>
      <c r="AD585" s="16"/>
      <c r="AE585" s="11">
        <v>5579.63</v>
      </c>
      <c r="AF585" s="11">
        <v>-5495.94</v>
      </c>
      <c r="AG585" s="11" t="s">
        <v>303</v>
      </c>
      <c r="AH585" s="6" t="str">
        <f>IF(Z585="","",IF(K585="","Please Provide Category",IF(ISNA(VLOOKUP(K585,'Spend Category '!$B$1:$B$134,1,0))=TRUE,"Provided Category is Incorrect","OK")))</f>
        <v>OK</v>
      </c>
    </row>
    <row r="586" spans="1:34" x14ac:dyDescent="0.35">
      <c r="A586" s="5" t="str">
        <f t="shared" si="9"/>
        <v>BRAZIL MANUAL INPUT</v>
      </c>
      <c r="B586" s="11" t="s">
        <v>525</v>
      </c>
      <c r="C586" s="14" t="s">
        <v>34</v>
      </c>
      <c r="D586" s="10" t="s">
        <v>527</v>
      </c>
      <c r="E586" s="10" t="s">
        <v>299</v>
      </c>
      <c r="F586" s="10" t="s">
        <v>33</v>
      </c>
      <c r="G586" s="11">
        <v>1000009954</v>
      </c>
      <c r="H586" s="11" t="s">
        <v>248</v>
      </c>
      <c r="J586" s="12"/>
      <c r="K586" s="11" t="s">
        <v>39</v>
      </c>
      <c r="M586" s="12" t="s">
        <v>39</v>
      </c>
      <c r="N586" s="12" t="s">
        <v>39</v>
      </c>
      <c r="R586" s="11" t="s">
        <v>525</v>
      </c>
      <c r="S586" s="11" t="s">
        <v>34</v>
      </c>
      <c r="T586" s="11" t="s">
        <v>282</v>
      </c>
      <c r="U586" s="13">
        <v>45279</v>
      </c>
      <c r="W586" s="11">
        <v>291.52999999999997</v>
      </c>
      <c r="X586" s="11">
        <v>291.52999999999997</v>
      </c>
      <c r="Y586" s="11" t="s">
        <v>303</v>
      </c>
      <c r="Z586" s="11" t="s">
        <v>1375</v>
      </c>
      <c r="AA586" s="13">
        <v>45709</v>
      </c>
      <c r="AB586" s="13">
        <v>45698</v>
      </c>
      <c r="AD586" s="16"/>
      <c r="AE586" s="11">
        <v>291.52999999999997</v>
      </c>
      <c r="AF586" s="11">
        <v>291.52999999999997</v>
      </c>
      <c r="AG586" s="11" t="s">
        <v>303</v>
      </c>
      <c r="AH586" s="6" t="str">
        <f>IF(Z586="","",IF(K586="","Please Provide Category",IF(ISNA(VLOOKUP(K586,'Spend Category '!$B$1:$B$134,1,0))=TRUE,"Provided Category is Incorrect","OK")))</f>
        <v>OK</v>
      </c>
    </row>
    <row r="587" spans="1:34" x14ac:dyDescent="0.35">
      <c r="A587" s="5" t="str">
        <f t="shared" si="9"/>
        <v>BRAZIL MANUAL INPUT</v>
      </c>
      <c r="B587" s="11" t="s">
        <v>525</v>
      </c>
      <c r="C587" s="14" t="s">
        <v>34</v>
      </c>
      <c r="D587" s="10" t="s">
        <v>527</v>
      </c>
      <c r="E587" s="10" t="s">
        <v>299</v>
      </c>
      <c r="F587" s="10" t="s">
        <v>33</v>
      </c>
      <c r="G587" s="11">
        <v>1000011611</v>
      </c>
      <c r="H587" s="11" t="s">
        <v>313</v>
      </c>
      <c r="J587" s="12"/>
      <c r="K587" s="11" t="s">
        <v>146</v>
      </c>
      <c r="M587" s="12" t="s">
        <v>146</v>
      </c>
      <c r="N587" s="12" t="s">
        <v>146</v>
      </c>
      <c r="R587" s="11" t="s">
        <v>525</v>
      </c>
      <c r="S587" s="11" t="s">
        <v>34</v>
      </c>
      <c r="T587" s="11" t="s">
        <v>803</v>
      </c>
      <c r="U587" s="13">
        <v>45653</v>
      </c>
      <c r="W587" s="11">
        <v>-1413.82</v>
      </c>
      <c r="X587" s="11">
        <v>-1413.82</v>
      </c>
      <c r="Y587" s="11" t="s">
        <v>303</v>
      </c>
      <c r="Z587" s="11" t="s">
        <v>1376</v>
      </c>
      <c r="AA587" s="13">
        <v>45709</v>
      </c>
      <c r="AB587" s="13">
        <v>45693</v>
      </c>
      <c r="AD587" s="16"/>
      <c r="AE587" s="11">
        <v>1413.82</v>
      </c>
      <c r="AF587" s="11">
        <v>-1413.82</v>
      </c>
      <c r="AG587" s="11" t="s">
        <v>303</v>
      </c>
      <c r="AH587" s="6" t="str">
        <f>IF(Z587="","",IF(K587="","Please Provide Category",IF(ISNA(VLOOKUP(K587,'Spend Category '!$B$1:$B$134,1,0))=TRUE,"Provided Category is Incorrect","OK")))</f>
        <v>OK</v>
      </c>
    </row>
    <row r="588" spans="1:34" x14ac:dyDescent="0.35">
      <c r="A588" s="5" t="str">
        <f t="shared" si="9"/>
        <v>BRAZIL MANUAL INPUT</v>
      </c>
      <c r="B588" s="11" t="s">
        <v>525</v>
      </c>
      <c r="C588" s="14" t="s">
        <v>34</v>
      </c>
      <c r="D588" s="10" t="s">
        <v>527</v>
      </c>
      <c r="E588" s="10" t="s">
        <v>299</v>
      </c>
      <c r="F588" s="10" t="s">
        <v>33</v>
      </c>
      <c r="G588" s="11">
        <v>1000011611</v>
      </c>
      <c r="H588" s="11" t="s">
        <v>313</v>
      </c>
      <c r="J588" s="12"/>
      <c r="K588" s="11" t="s">
        <v>146</v>
      </c>
      <c r="M588" s="12" t="s">
        <v>146</v>
      </c>
      <c r="N588" s="12" t="s">
        <v>146</v>
      </c>
      <c r="R588" s="11" t="s">
        <v>525</v>
      </c>
      <c r="S588" s="11" t="s">
        <v>34</v>
      </c>
      <c r="T588" s="11" t="s">
        <v>803</v>
      </c>
      <c r="U588" s="13">
        <v>45653</v>
      </c>
      <c r="W588" s="11">
        <v>-2404.4299999999998</v>
      </c>
      <c r="X588" s="11">
        <v>-2404.4299999999998</v>
      </c>
      <c r="Y588" s="11" t="s">
        <v>303</v>
      </c>
      <c r="Z588" s="11" t="s">
        <v>1377</v>
      </c>
      <c r="AA588" s="13">
        <v>45709</v>
      </c>
      <c r="AB588" s="13">
        <v>45699</v>
      </c>
      <c r="AD588" s="16"/>
      <c r="AE588" s="11">
        <v>2404.4299999999998</v>
      </c>
      <c r="AF588" s="11">
        <v>-2404.4299999999998</v>
      </c>
      <c r="AG588" s="11" t="s">
        <v>303</v>
      </c>
      <c r="AH588" s="6" t="str">
        <f>IF(Z588="","",IF(K588="","Please Provide Category",IF(ISNA(VLOOKUP(K588,'Spend Category '!$B$1:$B$134,1,0))=TRUE,"Provided Category is Incorrect","OK")))</f>
        <v>OK</v>
      </c>
    </row>
    <row r="589" spans="1:34" x14ac:dyDescent="0.35">
      <c r="A589" s="5" t="str">
        <f t="shared" si="9"/>
        <v>BRAZIL MANUAL INPUT</v>
      </c>
      <c r="B589" s="11" t="s">
        <v>525</v>
      </c>
      <c r="C589" s="14" t="s">
        <v>34</v>
      </c>
      <c r="D589" s="10" t="s">
        <v>527</v>
      </c>
      <c r="E589" s="10" t="s">
        <v>299</v>
      </c>
      <c r="F589" s="10" t="s">
        <v>33</v>
      </c>
      <c r="G589" s="11">
        <v>1000011611</v>
      </c>
      <c r="H589" s="11" t="s">
        <v>313</v>
      </c>
      <c r="J589" s="12"/>
      <c r="K589" s="11" t="s">
        <v>146</v>
      </c>
      <c r="M589" s="12" t="s">
        <v>146</v>
      </c>
      <c r="N589" s="12" t="s">
        <v>146</v>
      </c>
      <c r="R589" s="11" t="s">
        <v>525</v>
      </c>
      <c r="S589" s="11" t="s">
        <v>34</v>
      </c>
      <c r="T589" s="11" t="s">
        <v>803</v>
      </c>
      <c r="U589" s="13">
        <v>45653</v>
      </c>
      <c r="W589" s="11">
        <v>-2404.4299999999998</v>
      </c>
      <c r="X589" s="11">
        <v>-2404.4299999999998</v>
      </c>
      <c r="Y589" s="11" t="s">
        <v>303</v>
      </c>
      <c r="Z589" s="11" t="s">
        <v>1378</v>
      </c>
      <c r="AA589" s="13">
        <v>45709</v>
      </c>
      <c r="AB589" s="13">
        <v>45693</v>
      </c>
      <c r="AD589" s="16"/>
      <c r="AE589" s="11">
        <v>2404.4299999999998</v>
      </c>
      <c r="AF589" s="11">
        <v>-2404.4299999999998</v>
      </c>
      <c r="AG589" s="11" t="s">
        <v>303</v>
      </c>
      <c r="AH589" s="6" t="str">
        <f>IF(Z589="","",IF(K589="","Please Provide Category",IF(ISNA(VLOOKUP(K589,'Spend Category '!$B$1:$B$134,1,0))=TRUE,"Provided Category is Incorrect","OK")))</f>
        <v>OK</v>
      </c>
    </row>
    <row r="590" spans="1:34" x14ac:dyDescent="0.35">
      <c r="A590" s="5" t="str">
        <f t="shared" si="9"/>
        <v>BRAZIL MANUAL INPUT</v>
      </c>
      <c r="B590" s="11" t="s">
        <v>526</v>
      </c>
      <c r="C590" s="14" t="s">
        <v>322</v>
      </c>
      <c r="D590" s="10" t="s">
        <v>528</v>
      </c>
      <c r="E590" s="10" t="s">
        <v>299</v>
      </c>
      <c r="F590" s="10" t="s">
        <v>33</v>
      </c>
      <c r="G590" s="11">
        <v>1000011749</v>
      </c>
      <c r="H590" s="11" t="s">
        <v>405</v>
      </c>
      <c r="J590" s="12"/>
      <c r="K590" s="11" t="s">
        <v>73</v>
      </c>
      <c r="M590" s="12" t="s">
        <v>73</v>
      </c>
      <c r="N590" s="12" t="s">
        <v>73</v>
      </c>
      <c r="R590" s="11" t="s">
        <v>526</v>
      </c>
      <c r="S590" s="11" t="s">
        <v>322</v>
      </c>
      <c r="T590" s="11" t="s">
        <v>498</v>
      </c>
      <c r="U590" s="13">
        <v>45650</v>
      </c>
      <c r="W590" s="11">
        <v>-239.64</v>
      </c>
      <c r="X590" s="11">
        <v>-239.64</v>
      </c>
      <c r="Y590" s="11" t="s">
        <v>303</v>
      </c>
      <c r="Z590" s="11" t="s">
        <v>1379</v>
      </c>
      <c r="AA590" s="13">
        <v>45712</v>
      </c>
      <c r="AB590" s="13">
        <v>45708</v>
      </c>
      <c r="AD590" s="16"/>
      <c r="AE590" s="11">
        <v>239.64</v>
      </c>
      <c r="AF590" s="11">
        <v>-239.64</v>
      </c>
      <c r="AG590" s="11" t="s">
        <v>303</v>
      </c>
      <c r="AH590" s="6" t="str">
        <f>IF(Z590="","",IF(K590="","Please Provide Category",IF(ISNA(VLOOKUP(K590,'Spend Category '!$B$1:$B$134,1,0))=TRUE,"Provided Category is Incorrect","OK")))</f>
        <v>OK</v>
      </c>
    </row>
    <row r="591" spans="1:34" x14ac:dyDescent="0.35">
      <c r="A591" s="5" t="str">
        <f t="shared" si="9"/>
        <v>BRAZIL MANUAL INPUT</v>
      </c>
      <c r="B591" s="11" t="s">
        <v>526</v>
      </c>
      <c r="C591" s="14" t="s">
        <v>322</v>
      </c>
      <c r="D591" s="10" t="s">
        <v>528</v>
      </c>
      <c r="E591" s="10" t="s">
        <v>299</v>
      </c>
      <c r="F591" s="10" t="s">
        <v>33</v>
      </c>
      <c r="G591" s="11">
        <v>1000011749</v>
      </c>
      <c r="H591" s="11" t="s">
        <v>405</v>
      </c>
      <c r="J591" s="12"/>
      <c r="K591" s="11" t="s">
        <v>73</v>
      </c>
      <c r="M591" s="12" t="s">
        <v>73</v>
      </c>
      <c r="N591" s="12" t="s">
        <v>73</v>
      </c>
      <c r="R591" s="11" t="s">
        <v>526</v>
      </c>
      <c r="S591" s="11" t="s">
        <v>322</v>
      </c>
      <c r="T591" s="11" t="s">
        <v>498</v>
      </c>
      <c r="U591" s="13">
        <v>45650</v>
      </c>
      <c r="W591" s="11">
        <v>-239.64</v>
      </c>
      <c r="X591" s="11">
        <v>-239.64</v>
      </c>
      <c r="Y591" s="11" t="s">
        <v>303</v>
      </c>
      <c r="Z591" s="11" t="s">
        <v>1380</v>
      </c>
      <c r="AA591" s="13">
        <v>45712</v>
      </c>
      <c r="AB591" s="13">
        <v>45708</v>
      </c>
      <c r="AD591" s="16"/>
      <c r="AE591" s="11">
        <v>239.64</v>
      </c>
      <c r="AF591" s="11">
        <v>-239.64</v>
      </c>
      <c r="AG591" s="11" t="s">
        <v>303</v>
      </c>
      <c r="AH591" s="6" t="str">
        <f>IF(Z591="","",IF(K591="","Please Provide Category",IF(ISNA(VLOOKUP(K591,'Spend Category '!$B$1:$B$134,1,0))=TRUE,"Provided Category is Incorrect","OK")))</f>
        <v>OK</v>
      </c>
    </row>
    <row r="592" spans="1:34" x14ac:dyDescent="0.35">
      <c r="A592" s="5" t="str">
        <f t="shared" si="9"/>
        <v>BRAZIL MANUAL INPUT</v>
      </c>
      <c r="B592" s="11" t="s">
        <v>526</v>
      </c>
      <c r="C592" s="14" t="s">
        <v>322</v>
      </c>
      <c r="D592" s="10" t="s">
        <v>528</v>
      </c>
      <c r="E592" s="10" t="s">
        <v>299</v>
      </c>
      <c r="F592" s="10" t="s">
        <v>33</v>
      </c>
      <c r="G592" s="11">
        <v>1000011749</v>
      </c>
      <c r="H592" s="11" t="s">
        <v>405</v>
      </c>
      <c r="J592" s="12"/>
      <c r="K592" s="11" t="s">
        <v>73</v>
      </c>
      <c r="M592" s="12" t="s">
        <v>73</v>
      </c>
      <c r="N592" s="12" t="s">
        <v>73</v>
      </c>
      <c r="R592" s="11" t="s">
        <v>526</v>
      </c>
      <c r="S592" s="11" t="s">
        <v>322</v>
      </c>
      <c r="T592" s="11" t="s">
        <v>498</v>
      </c>
      <c r="U592" s="13">
        <v>45650</v>
      </c>
      <c r="W592" s="11">
        <v>-278.70999999999998</v>
      </c>
      <c r="X592" s="11">
        <v>-278.70999999999998</v>
      </c>
      <c r="Y592" s="11" t="s">
        <v>303</v>
      </c>
      <c r="Z592" s="11" t="s">
        <v>1381</v>
      </c>
      <c r="AA592" s="13">
        <v>45712</v>
      </c>
      <c r="AB592" s="13">
        <v>45708</v>
      </c>
      <c r="AD592" s="16"/>
      <c r="AE592" s="11">
        <v>278.70999999999998</v>
      </c>
      <c r="AF592" s="11">
        <v>-278.70999999999998</v>
      </c>
      <c r="AG592" s="11" t="s">
        <v>303</v>
      </c>
      <c r="AH592" s="6" t="str">
        <f>IF(Z592="","",IF(K592="","Please Provide Category",IF(ISNA(VLOOKUP(K592,'Spend Category '!$B$1:$B$134,1,0))=TRUE,"Provided Category is Incorrect","OK")))</f>
        <v>OK</v>
      </c>
    </row>
    <row r="593" spans="1:34" x14ac:dyDescent="0.35">
      <c r="A593" s="5" t="str">
        <f t="shared" si="9"/>
        <v>BRAZIL MANUAL INPUT</v>
      </c>
      <c r="B593" s="11" t="s">
        <v>526</v>
      </c>
      <c r="C593" s="14" t="s">
        <v>322</v>
      </c>
      <c r="D593" s="10" t="s">
        <v>528</v>
      </c>
      <c r="E593" s="10" t="s">
        <v>299</v>
      </c>
      <c r="F593" s="10" t="s">
        <v>33</v>
      </c>
      <c r="G593" s="11">
        <v>1000011749</v>
      </c>
      <c r="H593" s="11" t="s">
        <v>405</v>
      </c>
      <c r="J593" s="12"/>
      <c r="K593" s="11" t="s">
        <v>73</v>
      </c>
      <c r="M593" s="12" t="s">
        <v>73</v>
      </c>
      <c r="N593" s="12" t="s">
        <v>73</v>
      </c>
      <c r="R593" s="11" t="s">
        <v>526</v>
      </c>
      <c r="S593" s="11" t="s">
        <v>322</v>
      </c>
      <c r="T593" s="11" t="s">
        <v>498</v>
      </c>
      <c r="U593" s="13">
        <v>45650</v>
      </c>
      <c r="W593" s="11">
        <v>-239.64</v>
      </c>
      <c r="X593" s="11">
        <v>-239.64</v>
      </c>
      <c r="Y593" s="11" t="s">
        <v>303</v>
      </c>
      <c r="Z593" s="11" t="s">
        <v>1382</v>
      </c>
      <c r="AA593" s="13">
        <v>45712</v>
      </c>
      <c r="AB593" s="13">
        <v>45708</v>
      </c>
      <c r="AD593" s="16"/>
      <c r="AE593" s="11">
        <v>239.64</v>
      </c>
      <c r="AF593" s="11">
        <v>-239.64</v>
      </c>
      <c r="AG593" s="11" t="s">
        <v>303</v>
      </c>
      <c r="AH593" s="6" t="str">
        <f>IF(Z593="","",IF(K593="","Please Provide Category",IF(ISNA(VLOOKUP(K593,'Spend Category '!$B$1:$B$134,1,0))=TRUE,"Provided Category is Incorrect","OK")))</f>
        <v>OK</v>
      </c>
    </row>
    <row r="594" spans="1:34" x14ac:dyDescent="0.35">
      <c r="A594" s="5" t="str">
        <f t="shared" si="9"/>
        <v>BRAZIL MANUAL INPUT</v>
      </c>
      <c r="B594" s="11" t="s">
        <v>526</v>
      </c>
      <c r="C594" s="14" t="s">
        <v>322</v>
      </c>
      <c r="D594" s="10" t="s">
        <v>528</v>
      </c>
      <c r="E594" s="10" t="s">
        <v>299</v>
      </c>
      <c r="F594" s="10" t="s">
        <v>33</v>
      </c>
      <c r="G594" s="11">
        <v>1000011749</v>
      </c>
      <c r="H594" s="11" t="s">
        <v>405</v>
      </c>
      <c r="J594" s="12"/>
      <c r="K594" s="11" t="s">
        <v>73</v>
      </c>
      <c r="M594" s="12" t="s">
        <v>73</v>
      </c>
      <c r="N594" s="12" t="s">
        <v>73</v>
      </c>
      <c r="R594" s="11" t="s">
        <v>526</v>
      </c>
      <c r="S594" s="11" t="s">
        <v>322</v>
      </c>
      <c r="T594" s="11" t="s">
        <v>498</v>
      </c>
      <c r="U594" s="13">
        <v>45650</v>
      </c>
      <c r="W594" s="11">
        <v>-239.64</v>
      </c>
      <c r="X594" s="11">
        <v>-239.64</v>
      </c>
      <c r="Y594" s="11" t="s">
        <v>303</v>
      </c>
      <c r="Z594" s="11" t="s">
        <v>1383</v>
      </c>
      <c r="AA594" s="13">
        <v>45712</v>
      </c>
      <c r="AB594" s="13">
        <v>45708</v>
      </c>
      <c r="AD594" s="16"/>
      <c r="AE594" s="11">
        <v>239.64</v>
      </c>
      <c r="AF594" s="11">
        <v>-239.64</v>
      </c>
      <c r="AG594" s="11" t="s">
        <v>303</v>
      </c>
      <c r="AH594" s="6" t="str">
        <f>IF(Z594="","",IF(K594="","Please Provide Category",IF(ISNA(VLOOKUP(K594,'Spend Category '!$B$1:$B$134,1,0))=TRUE,"Provided Category is Incorrect","OK")))</f>
        <v>OK</v>
      </c>
    </row>
    <row r="595" spans="1:34" x14ac:dyDescent="0.35">
      <c r="A595" s="5" t="str">
        <f t="shared" si="9"/>
        <v>BRAZIL MANUAL INPUT</v>
      </c>
      <c r="B595" s="11" t="s">
        <v>526</v>
      </c>
      <c r="C595" s="14" t="s">
        <v>322</v>
      </c>
      <c r="D595" s="10" t="s">
        <v>528</v>
      </c>
      <c r="E595" s="10" t="s">
        <v>299</v>
      </c>
      <c r="F595" s="10" t="s">
        <v>33</v>
      </c>
      <c r="G595" s="11">
        <v>1000011749</v>
      </c>
      <c r="H595" s="11" t="s">
        <v>405</v>
      </c>
      <c r="J595" s="12"/>
      <c r="K595" s="11" t="s">
        <v>73</v>
      </c>
      <c r="M595" s="12" t="s">
        <v>73</v>
      </c>
      <c r="N595" s="12" t="s">
        <v>73</v>
      </c>
      <c r="R595" s="11" t="s">
        <v>526</v>
      </c>
      <c r="S595" s="11" t="s">
        <v>322</v>
      </c>
      <c r="T595" s="11" t="s">
        <v>498</v>
      </c>
      <c r="U595" s="13">
        <v>45650</v>
      </c>
      <c r="W595" s="11">
        <v>-239.64</v>
      </c>
      <c r="X595" s="11">
        <v>-239.64</v>
      </c>
      <c r="Y595" s="11" t="s">
        <v>303</v>
      </c>
      <c r="Z595" s="11" t="s">
        <v>1384</v>
      </c>
      <c r="AA595" s="13">
        <v>45712</v>
      </c>
      <c r="AB595" s="13">
        <v>45708</v>
      </c>
      <c r="AD595" s="16"/>
      <c r="AE595" s="11">
        <v>239.64</v>
      </c>
      <c r="AF595" s="11">
        <v>-239.64</v>
      </c>
      <c r="AG595" s="11" t="s">
        <v>303</v>
      </c>
      <c r="AH595" s="6" t="str">
        <f>IF(Z595="","",IF(K595="","Please Provide Category",IF(ISNA(VLOOKUP(K595,'Spend Category '!$B$1:$B$134,1,0))=TRUE,"Provided Category is Incorrect","OK")))</f>
        <v>OK</v>
      </c>
    </row>
    <row r="596" spans="1:34" x14ac:dyDescent="0.35">
      <c r="A596" s="5" t="str">
        <f t="shared" si="9"/>
        <v>BRAZIL MANUAL INPUT</v>
      </c>
      <c r="B596" s="11" t="s">
        <v>525</v>
      </c>
      <c r="C596" s="14" t="s">
        <v>34</v>
      </c>
      <c r="D596" s="10" t="s">
        <v>527</v>
      </c>
      <c r="E596" s="10" t="s">
        <v>299</v>
      </c>
      <c r="F596" s="10" t="s">
        <v>33</v>
      </c>
      <c r="G596" s="11">
        <v>1000000286</v>
      </c>
      <c r="H596" s="11" t="s">
        <v>406</v>
      </c>
      <c r="J596" s="12"/>
      <c r="K596" s="11" t="s">
        <v>41</v>
      </c>
      <c r="M596" s="12" t="s">
        <v>41</v>
      </c>
      <c r="N596" s="12" t="s">
        <v>41</v>
      </c>
      <c r="R596" s="11" t="s">
        <v>525</v>
      </c>
      <c r="S596" s="11" t="s">
        <v>34</v>
      </c>
      <c r="T596" s="11" t="s">
        <v>804</v>
      </c>
      <c r="U596" s="13">
        <v>45705</v>
      </c>
      <c r="W596" s="11">
        <v>-12312.5</v>
      </c>
      <c r="X596" s="11">
        <v>-12312.5</v>
      </c>
      <c r="Y596" s="11" t="s">
        <v>303</v>
      </c>
      <c r="Z596" s="11" t="s">
        <v>1385</v>
      </c>
      <c r="AA596" s="13">
        <v>45712</v>
      </c>
      <c r="AB596" s="13">
        <v>45709</v>
      </c>
      <c r="AD596" s="16"/>
      <c r="AE596" s="11">
        <v>12500</v>
      </c>
      <c r="AF596" s="11">
        <v>-12312.5</v>
      </c>
      <c r="AG596" s="11" t="s">
        <v>303</v>
      </c>
      <c r="AH596" s="6" t="str">
        <f>IF(Z596="","",IF(K596="","Please Provide Category",IF(ISNA(VLOOKUP(K596,'Spend Category '!$B$1:$B$134,1,0))=TRUE,"Provided Category is Incorrect","OK")))</f>
        <v>OK</v>
      </c>
    </row>
    <row r="597" spans="1:34" x14ac:dyDescent="0.35">
      <c r="A597" s="5" t="str">
        <f t="shared" si="9"/>
        <v>BRAZIL MANUAL INPUT</v>
      </c>
      <c r="B597" s="11" t="s">
        <v>525</v>
      </c>
      <c r="C597" s="14" t="s">
        <v>34</v>
      </c>
      <c r="D597" s="10" t="s">
        <v>527</v>
      </c>
      <c r="E597" s="10" t="s">
        <v>299</v>
      </c>
      <c r="F597" s="10" t="s">
        <v>33</v>
      </c>
      <c r="G597" s="11">
        <v>1000008653</v>
      </c>
      <c r="H597" s="11" t="s">
        <v>563</v>
      </c>
      <c r="J597" s="12"/>
      <c r="K597" s="11" t="s">
        <v>45</v>
      </c>
      <c r="M597" s="12" t="s">
        <v>45</v>
      </c>
      <c r="N597" s="12" t="s">
        <v>45</v>
      </c>
      <c r="R597" s="11" t="s">
        <v>525</v>
      </c>
      <c r="S597" s="11" t="s">
        <v>34</v>
      </c>
      <c r="T597" s="11" t="s">
        <v>805</v>
      </c>
      <c r="U597" s="13">
        <v>45691</v>
      </c>
      <c r="W597" s="11">
        <v>-6223.7</v>
      </c>
      <c r="X597" s="11">
        <v>-6223.7</v>
      </c>
      <c r="Y597" s="11" t="s">
        <v>303</v>
      </c>
      <c r="Z597" s="11" t="s">
        <v>1386</v>
      </c>
      <c r="AA597" s="13">
        <v>45712</v>
      </c>
      <c r="AB597" s="13">
        <v>45702</v>
      </c>
      <c r="AD597" s="16"/>
      <c r="AE597" s="11">
        <v>6223.7</v>
      </c>
      <c r="AF597" s="11">
        <v>-6223.7</v>
      </c>
      <c r="AG597" s="11" t="s">
        <v>303</v>
      </c>
      <c r="AH597" s="6" t="str">
        <f>IF(Z597="","",IF(K597="","Please Provide Category",IF(ISNA(VLOOKUP(K597,'Spend Category '!$B$1:$B$134,1,0))=TRUE,"Provided Category is Incorrect","OK")))</f>
        <v>OK</v>
      </c>
    </row>
    <row r="598" spans="1:34" x14ac:dyDescent="0.35">
      <c r="A598" s="5" t="str">
        <f t="shared" si="9"/>
        <v>BRAZIL MANUAL INPUT</v>
      </c>
      <c r="B598" s="11" t="s">
        <v>526</v>
      </c>
      <c r="C598" s="14" t="s">
        <v>322</v>
      </c>
      <c r="D598" s="10" t="s">
        <v>528</v>
      </c>
      <c r="E598" s="10" t="s">
        <v>299</v>
      </c>
      <c r="F598" s="10" t="s">
        <v>33</v>
      </c>
      <c r="G598" s="11">
        <v>1000002777</v>
      </c>
      <c r="H598" s="11" t="s">
        <v>221</v>
      </c>
      <c r="J598" s="12"/>
      <c r="K598" s="11" t="s">
        <v>41</v>
      </c>
      <c r="M598" s="12" t="s">
        <v>41</v>
      </c>
      <c r="N598" s="12" t="s">
        <v>41</v>
      </c>
      <c r="R598" s="11" t="s">
        <v>526</v>
      </c>
      <c r="S598" s="11" t="s">
        <v>322</v>
      </c>
      <c r="T598" s="11" t="s">
        <v>519</v>
      </c>
      <c r="U598" s="13">
        <v>45665</v>
      </c>
      <c r="W598" s="11">
        <v>-6398.65</v>
      </c>
      <c r="X598" s="11">
        <v>-6398.65</v>
      </c>
      <c r="Y598" s="11" t="s">
        <v>303</v>
      </c>
      <c r="Z598" s="11" t="s">
        <v>1387</v>
      </c>
      <c r="AA598" s="13">
        <v>45712</v>
      </c>
      <c r="AB598" s="13">
        <v>45698</v>
      </c>
      <c r="AD598" s="16"/>
      <c r="AE598" s="11">
        <v>6398.65</v>
      </c>
      <c r="AF598" s="11">
        <v>-6398.65</v>
      </c>
      <c r="AG598" s="11" t="s">
        <v>303</v>
      </c>
      <c r="AH598" s="6" t="str">
        <f>IF(Z598="","",IF(K598="","Please Provide Category",IF(ISNA(VLOOKUP(K598,'Spend Category '!$B$1:$B$134,1,0))=TRUE,"Provided Category is Incorrect","OK")))</f>
        <v>OK</v>
      </c>
    </row>
    <row r="599" spans="1:34" x14ac:dyDescent="0.35">
      <c r="A599" s="5" t="str">
        <f t="shared" si="9"/>
        <v>BRAZIL MANUAL INPUT</v>
      </c>
      <c r="B599" s="11" t="s">
        <v>525</v>
      </c>
      <c r="C599" s="14" t="s">
        <v>34</v>
      </c>
      <c r="D599" s="10" t="s">
        <v>527</v>
      </c>
      <c r="E599" s="10" t="s">
        <v>299</v>
      </c>
      <c r="F599" s="10" t="s">
        <v>33</v>
      </c>
      <c r="G599" s="11">
        <v>1000007678</v>
      </c>
      <c r="H599" s="11" t="s">
        <v>245</v>
      </c>
      <c r="J599" s="12"/>
      <c r="K599" s="11" t="s">
        <v>269</v>
      </c>
      <c r="M599" s="12" t="s">
        <v>269</v>
      </c>
      <c r="N599" s="12" t="s">
        <v>269</v>
      </c>
      <c r="R599" s="11" t="s">
        <v>525</v>
      </c>
      <c r="S599" s="11" t="s">
        <v>34</v>
      </c>
      <c r="T599" s="11" t="s">
        <v>806</v>
      </c>
      <c r="U599" s="13">
        <v>45702</v>
      </c>
      <c r="W599" s="11">
        <v>-15406.7</v>
      </c>
      <c r="X599" s="11">
        <v>-15406.7</v>
      </c>
      <c r="Y599" s="11" t="s">
        <v>303</v>
      </c>
      <c r="Z599" s="11" t="s">
        <v>1388</v>
      </c>
      <c r="AA599" s="13">
        <v>45712</v>
      </c>
      <c r="AB599" s="13">
        <v>45708</v>
      </c>
      <c r="AD599" s="16"/>
      <c r="AE599" s="11">
        <v>15406.7</v>
      </c>
      <c r="AF599" s="11">
        <v>-15406.7</v>
      </c>
      <c r="AG599" s="11" t="s">
        <v>303</v>
      </c>
      <c r="AH599" s="6" t="str">
        <f>IF(Z599="","",IF(K599="","Please Provide Category",IF(ISNA(VLOOKUP(K599,'Spend Category '!$B$1:$B$134,1,0))=TRUE,"Provided Category is Incorrect","OK")))</f>
        <v>Provided Category is Incorrect</v>
      </c>
    </row>
    <row r="600" spans="1:34" x14ac:dyDescent="0.35">
      <c r="A600" s="5" t="str">
        <f t="shared" si="9"/>
        <v>BRAZIL MANUAL INPUT</v>
      </c>
      <c r="B600" s="11" t="s">
        <v>525</v>
      </c>
      <c r="C600" s="14" t="s">
        <v>34</v>
      </c>
      <c r="D600" s="10" t="s">
        <v>527</v>
      </c>
      <c r="E600" s="10" t="s">
        <v>299</v>
      </c>
      <c r="F600" s="10" t="s">
        <v>33</v>
      </c>
      <c r="G600" s="11">
        <v>1000011532</v>
      </c>
      <c r="H600" s="11" t="s">
        <v>245</v>
      </c>
      <c r="J600" s="12"/>
      <c r="K600" s="11" t="s">
        <v>143</v>
      </c>
      <c r="M600" s="12" t="s">
        <v>143</v>
      </c>
      <c r="N600" s="12" t="s">
        <v>143</v>
      </c>
      <c r="R600" s="11" t="s">
        <v>525</v>
      </c>
      <c r="S600" s="11" t="s">
        <v>34</v>
      </c>
      <c r="T600" s="11" t="s">
        <v>807</v>
      </c>
      <c r="U600" s="13">
        <v>45702</v>
      </c>
      <c r="W600" s="11">
        <v>-29144.99</v>
      </c>
      <c r="X600" s="11">
        <v>-29144.99</v>
      </c>
      <c r="Y600" s="11" t="s">
        <v>303</v>
      </c>
      <c r="Z600" s="11" t="s">
        <v>1389</v>
      </c>
      <c r="AA600" s="13">
        <v>45712</v>
      </c>
      <c r="AB600" s="13">
        <v>45708</v>
      </c>
      <c r="AD600" s="16"/>
      <c r="AE600" s="11">
        <v>29144.99</v>
      </c>
      <c r="AF600" s="11">
        <v>-29144.99</v>
      </c>
      <c r="AG600" s="11" t="s">
        <v>303</v>
      </c>
      <c r="AH600" s="6" t="str">
        <f>IF(Z600="","",IF(K600="","Please Provide Category",IF(ISNA(VLOOKUP(K600,'Spend Category '!$B$1:$B$134,1,0))=TRUE,"Provided Category is Incorrect","OK")))</f>
        <v>OK</v>
      </c>
    </row>
    <row r="601" spans="1:34" x14ac:dyDescent="0.35">
      <c r="A601" s="5" t="str">
        <f t="shared" si="9"/>
        <v>BRAZIL MANUAL INPUT</v>
      </c>
      <c r="B601" s="11" t="s">
        <v>526</v>
      </c>
      <c r="C601" s="14" t="s">
        <v>322</v>
      </c>
      <c r="D601" s="10" t="s">
        <v>528</v>
      </c>
      <c r="E601" s="10" t="s">
        <v>299</v>
      </c>
      <c r="F601" s="10" t="s">
        <v>33</v>
      </c>
      <c r="G601" s="11">
        <v>1000002693</v>
      </c>
      <c r="H601" s="11" t="s">
        <v>235</v>
      </c>
      <c r="J601" s="12"/>
      <c r="K601" s="11" t="s">
        <v>41</v>
      </c>
      <c r="M601" s="12" t="s">
        <v>41</v>
      </c>
      <c r="N601" s="12" t="s">
        <v>41</v>
      </c>
      <c r="R601" s="11" t="s">
        <v>526</v>
      </c>
      <c r="S601" s="11" t="s">
        <v>322</v>
      </c>
      <c r="T601" s="11" t="s">
        <v>409</v>
      </c>
      <c r="U601" s="13">
        <v>45511</v>
      </c>
      <c r="W601" s="11">
        <v>-4672.71</v>
      </c>
      <c r="X601" s="11">
        <v>-4672.71</v>
      </c>
      <c r="Y601" s="11" t="s">
        <v>303</v>
      </c>
      <c r="Z601" s="11" t="s">
        <v>1390</v>
      </c>
      <c r="AA601" s="13">
        <v>45712</v>
      </c>
      <c r="AB601" s="13">
        <v>45687</v>
      </c>
      <c r="AD601" s="16">
        <v>45716</v>
      </c>
      <c r="AE601" s="11">
        <v>4672.71</v>
      </c>
      <c r="AF601" s="11">
        <v>-4672.71</v>
      </c>
      <c r="AG601" s="11" t="s">
        <v>303</v>
      </c>
      <c r="AH601" s="6" t="str">
        <f>IF(Z601="","",IF(K601="","Please Provide Category",IF(ISNA(VLOOKUP(K601,'Spend Category '!$B$1:$B$134,1,0))=TRUE,"Provided Category is Incorrect","OK")))</f>
        <v>OK</v>
      </c>
    </row>
    <row r="602" spans="1:34" x14ac:dyDescent="0.35">
      <c r="A602" s="5" t="str">
        <f t="shared" si="9"/>
        <v>BRAZIL MANUAL INPUT</v>
      </c>
      <c r="B602" s="11" t="s">
        <v>526</v>
      </c>
      <c r="C602" s="14" t="s">
        <v>322</v>
      </c>
      <c r="D602" s="10" t="s">
        <v>528</v>
      </c>
      <c r="E602" s="10" t="s">
        <v>299</v>
      </c>
      <c r="F602" s="10" t="s">
        <v>33</v>
      </c>
      <c r="G602" s="11">
        <v>1000002693</v>
      </c>
      <c r="H602" s="11" t="s">
        <v>235</v>
      </c>
      <c r="J602" s="12"/>
      <c r="K602" s="11" t="s">
        <v>41</v>
      </c>
      <c r="M602" s="12" t="s">
        <v>41</v>
      </c>
      <c r="N602" s="12" t="s">
        <v>41</v>
      </c>
      <c r="R602" s="11" t="s">
        <v>526</v>
      </c>
      <c r="S602" s="11" t="s">
        <v>322</v>
      </c>
      <c r="T602" s="11" t="s">
        <v>410</v>
      </c>
      <c r="U602" s="13">
        <v>45511</v>
      </c>
      <c r="W602" s="11">
        <v>-2625.93</v>
      </c>
      <c r="X602" s="11">
        <v>-2625.93</v>
      </c>
      <c r="Y602" s="11" t="s">
        <v>303</v>
      </c>
      <c r="Z602" s="11" t="s">
        <v>1391</v>
      </c>
      <c r="AA602" s="13">
        <v>45712</v>
      </c>
      <c r="AB602" s="13">
        <v>45687</v>
      </c>
      <c r="AD602" s="16">
        <v>45716</v>
      </c>
      <c r="AE602" s="11">
        <v>2625.93</v>
      </c>
      <c r="AF602" s="11">
        <v>-2625.93</v>
      </c>
      <c r="AG602" s="11" t="s">
        <v>303</v>
      </c>
      <c r="AH602" s="6" t="str">
        <f>IF(Z602="","",IF(K602="","Please Provide Category",IF(ISNA(VLOOKUP(K602,'Spend Category '!$B$1:$B$134,1,0))=TRUE,"Provided Category is Incorrect","OK")))</f>
        <v>OK</v>
      </c>
    </row>
    <row r="603" spans="1:34" x14ac:dyDescent="0.35">
      <c r="A603" s="5" t="str">
        <f t="shared" si="9"/>
        <v>BRAZIL MANUAL INPUT</v>
      </c>
      <c r="B603" s="11" t="s">
        <v>526</v>
      </c>
      <c r="C603" s="14" t="s">
        <v>322</v>
      </c>
      <c r="D603" s="10" t="s">
        <v>528</v>
      </c>
      <c r="E603" s="10" t="s">
        <v>299</v>
      </c>
      <c r="F603" s="10" t="s">
        <v>33</v>
      </c>
      <c r="G603" s="11">
        <v>1000010936</v>
      </c>
      <c r="H603" s="11" t="s">
        <v>215</v>
      </c>
      <c r="J603" s="12"/>
      <c r="K603" s="11" t="s">
        <v>76</v>
      </c>
      <c r="M603" s="12" t="s">
        <v>76</v>
      </c>
      <c r="N603" s="12" t="s">
        <v>76</v>
      </c>
      <c r="R603" s="11" t="s">
        <v>526</v>
      </c>
      <c r="S603" s="11" t="s">
        <v>322</v>
      </c>
      <c r="T603" s="11" t="s">
        <v>808</v>
      </c>
      <c r="U603" s="13">
        <v>45684</v>
      </c>
      <c r="W603" s="11">
        <v>-145.88999999999999</v>
      </c>
      <c r="X603" s="11">
        <v>-145.88999999999999</v>
      </c>
      <c r="Y603" s="11" t="s">
        <v>303</v>
      </c>
      <c r="Z603" s="11" t="s">
        <v>1392</v>
      </c>
      <c r="AA603" s="13">
        <v>45712</v>
      </c>
      <c r="AB603" s="13">
        <v>45698</v>
      </c>
      <c r="AD603" s="16">
        <v>45712</v>
      </c>
      <c r="AE603" s="11">
        <v>145.88999999999999</v>
      </c>
      <c r="AF603" s="11">
        <v>-145.88999999999999</v>
      </c>
      <c r="AG603" s="11" t="s">
        <v>303</v>
      </c>
      <c r="AH603" s="6" t="str">
        <f>IF(Z603="","",IF(K603="","Please Provide Category",IF(ISNA(VLOOKUP(K603,'Spend Category '!$B$1:$B$134,1,0))=TRUE,"Provided Category is Incorrect","OK")))</f>
        <v>OK</v>
      </c>
    </row>
    <row r="604" spans="1:34" x14ac:dyDescent="0.35">
      <c r="A604" s="5" t="str">
        <f t="shared" si="9"/>
        <v>BRAZIL MANUAL INPUT</v>
      </c>
      <c r="B604" s="11" t="s">
        <v>526</v>
      </c>
      <c r="C604" s="14" t="s">
        <v>322</v>
      </c>
      <c r="D604" s="10" t="s">
        <v>528</v>
      </c>
      <c r="E604" s="10" t="s">
        <v>299</v>
      </c>
      <c r="F604" s="10" t="s">
        <v>33</v>
      </c>
      <c r="G604" s="11">
        <v>1000010936</v>
      </c>
      <c r="H604" s="11" t="s">
        <v>215</v>
      </c>
      <c r="J604" s="12"/>
      <c r="K604" s="11" t="s">
        <v>76</v>
      </c>
      <c r="M604" s="12" t="s">
        <v>76</v>
      </c>
      <c r="N604" s="12" t="s">
        <v>76</v>
      </c>
      <c r="R604" s="11" t="s">
        <v>526</v>
      </c>
      <c r="S604" s="11" t="s">
        <v>322</v>
      </c>
      <c r="T604" s="11" t="s">
        <v>808</v>
      </c>
      <c r="U604" s="13">
        <v>45684</v>
      </c>
      <c r="W604" s="11">
        <v>145.88999999999999</v>
      </c>
      <c r="X604" s="11">
        <v>145.88999999999999</v>
      </c>
      <c r="Y604" s="11" t="s">
        <v>303</v>
      </c>
      <c r="Z604" s="11" t="s">
        <v>1392</v>
      </c>
      <c r="AA604" s="13">
        <v>45712</v>
      </c>
      <c r="AB604" s="13">
        <v>45698</v>
      </c>
      <c r="AD604" s="16">
        <v>45712</v>
      </c>
      <c r="AE604" s="11">
        <v>145.88999999999999</v>
      </c>
      <c r="AF604" s="11">
        <v>145.88999999999999</v>
      </c>
      <c r="AG604" s="11" t="s">
        <v>303</v>
      </c>
      <c r="AH604" s="6" t="str">
        <f>IF(Z604="","",IF(K604="","Please Provide Category",IF(ISNA(VLOOKUP(K604,'Spend Category '!$B$1:$B$134,1,0))=TRUE,"Provided Category is Incorrect","OK")))</f>
        <v>OK</v>
      </c>
    </row>
    <row r="605" spans="1:34" x14ac:dyDescent="0.35">
      <c r="A605" s="5" t="str">
        <f t="shared" si="9"/>
        <v>BRAZIL MANUAL INPUT</v>
      </c>
      <c r="B605" s="11" t="s">
        <v>525</v>
      </c>
      <c r="C605" s="14" t="s">
        <v>34</v>
      </c>
      <c r="D605" s="10" t="s">
        <v>527</v>
      </c>
      <c r="E605" s="10" t="s">
        <v>299</v>
      </c>
      <c r="F605" s="10" t="s">
        <v>33</v>
      </c>
      <c r="G605" s="11">
        <v>1000011897</v>
      </c>
      <c r="H605" s="11" t="s">
        <v>364</v>
      </c>
      <c r="J605" s="12"/>
      <c r="K605" s="11" t="s">
        <v>38</v>
      </c>
      <c r="M605" s="12" t="s">
        <v>38</v>
      </c>
      <c r="N605" s="12" t="s">
        <v>38</v>
      </c>
      <c r="R605" s="11" t="s">
        <v>525</v>
      </c>
      <c r="S605" s="11" t="s">
        <v>34</v>
      </c>
      <c r="T605" s="11" t="s">
        <v>797</v>
      </c>
      <c r="U605" s="13">
        <v>45617</v>
      </c>
      <c r="W605" s="11">
        <v>44000</v>
      </c>
      <c r="X605" s="11">
        <v>44000</v>
      </c>
      <c r="Y605" s="11" t="s">
        <v>303</v>
      </c>
      <c r="Z605" s="11" t="s">
        <v>1365</v>
      </c>
      <c r="AA605" s="13">
        <v>45709</v>
      </c>
      <c r="AB605" s="13">
        <v>45708</v>
      </c>
      <c r="AD605" s="16">
        <v>45712</v>
      </c>
      <c r="AE605" s="11">
        <v>44000</v>
      </c>
      <c r="AF605" s="11">
        <v>44000</v>
      </c>
      <c r="AG605" s="11" t="s">
        <v>303</v>
      </c>
      <c r="AH605" s="6" t="str">
        <f>IF(Z605="","",IF(K605="","Please Provide Category",IF(ISNA(VLOOKUP(K605,'Spend Category '!$B$1:$B$134,1,0))=TRUE,"Provided Category is Incorrect","OK")))</f>
        <v>OK</v>
      </c>
    </row>
    <row r="606" spans="1:34" x14ac:dyDescent="0.35">
      <c r="A606" s="5" t="str">
        <f t="shared" si="9"/>
        <v>BRAZIL MANUAL INPUT</v>
      </c>
      <c r="B606" s="11" t="s">
        <v>525</v>
      </c>
      <c r="C606" s="14" t="s">
        <v>34</v>
      </c>
      <c r="D606" s="10" t="s">
        <v>527</v>
      </c>
      <c r="E606" s="10" t="s">
        <v>299</v>
      </c>
      <c r="F606" s="10" t="s">
        <v>33</v>
      </c>
      <c r="G606" s="11">
        <v>1000011897</v>
      </c>
      <c r="H606" s="11" t="s">
        <v>364</v>
      </c>
      <c r="J606" s="12"/>
      <c r="K606" s="11" t="s">
        <v>38</v>
      </c>
      <c r="M606" s="12" t="s">
        <v>38</v>
      </c>
      <c r="N606" s="12" t="s">
        <v>38</v>
      </c>
      <c r="R606" s="11" t="s">
        <v>525</v>
      </c>
      <c r="S606" s="11" t="s">
        <v>34</v>
      </c>
      <c r="T606" s="11" t="s">
        <v>797</v>
      </c>
      <c r="U606" s="13">
        <v>45617</v>
      </c>
      <c r="W606" s="11">
        <v>-43340</v>
      </c>
      <c r="X606" s="11">
        <v>-43340</v>
      </c>
      <c r="Y606" s="11" t="s">
        <v>303</v>
      </c>
      <c r="Z606" s="11" t="s">
        <v>1365</v>
      </c>
      <c r="AA606" s="13">
        <v>45712</v>
      </c>
      <c r="AB606" s="13">
        <v>45708</v>
      </c>
      <c r="AD606" s="16"/>
      <c r="AE606" s="11">
        <v>44000</v>
      </c>
      <c r="AF606" s="11">
        <v>-43340</v>
      </c>
      <c r="AG606" s="11" t="s">
        <v>303</v>
      </c>
      <c r="AH606" s="6" t="str">
        <f>IF(Z606="","",IF(K606="","Please Provide Category",IF(ISNA(VLOOKUP(K606,'Spend Category '!$B$1:$B$134,1,0))=TRUE,"Provided Category is Incorrect","OK")))</f>
        <v>OK</v>
      </c>
    </row>
    <row r="607" spans="1:34" x14ac:dyDescent="0.35">
      <c r="A607" s="5" t="str">
        <f t="shared" si="9"/>
        <v>BRAZIL MANUAL INPUT</v>
      </c>
      <c r="B607" s="11" t="s">
        <v>525</v>
      </c>
      <c r="C607" s="14" t="s">
        <v>34</v>
      </c>
      <c r="D607" s="10" t="s">
        <v>527</v>
      </c>
      <c r="E607" s="10" t="s">
        <v>299</v>
      </c>
      <c r="F607" s="10" t="s">
        <v>33</v>
      </c>
      <c r="G607" s="11">
        <v>1000001770</v>
      </c>
      <c r="H607" s="11" t="s">
        <v>230</v>
      </c>
      <c r="J607" s="12"/>
      <c r="K607" s="11" t="s">
        <v>328</v>
      </c>
      <c r="M607" s="12" t="s">
        <v>328</v>
      </c>
      <c r="N607" s="12" t="s">
        <v>328</v>
      </c>
      <c r="R607" s="11" t="s">
        <v>525</v>
      </c>
      <c r="S607" s="11" t="s">
        <v>34</v>
      </c>
      <c r="T607" s="11" t="s">
        <v>517</v>
      </c>
      <c r="U607" s="13">
        <v>45644</v>
      </c>
      <c r="W607" s="11">
        <v>111.68</v>
      </c>
      <c r="X607" s="11">
        <v>111.68</v>
      </c>
      <c r="Y607" s="11" t="s">
        <v>303</v>
      </c>
      <c r="Z607" s="11" t="s">
        <v>1393</v>
      </c>
      <c r="AA607" s="13">
        <v>45712</v>
      </c>
      <c r="AB607" s="13">
        <v>45686</v>
      </c>
      <c r="AD607" s="16">
        <v>45713</v>
      </c>
      <c r="AE607" s="11">
        <v>111.68</v>
      </c>
      <c r="AF607" s="11">
        <v>111.68</v>
      </c>
      <c r="AG607" s="11" t="s">
        <v>303</v>
      </c>
      <c r="AH607" s="6" t="str">
        <f>IF(Z607="","",IF(K607="","Please Provide Category",IF(ISNA(VLOOKUP(K607,'Spend Category '!$B$1:$B$134,1,0))=TRUE,"Provided Category is Incorrect","OK")))</f>
        <v>Provided Category is Incorrect</v>
      </c>
    </row>
    <row r="608" spans="1:34" x14ac:dyDescent="0.35">
      <c r="A608" s="5" t="str">
        <f t="shared" si="9"/>
        <v>BRAZIL MANUAL INPUT</v>
      </c>
      <c r="B608" s="11" t="s">
        <v>525</v>
      </c>
      <c r="C608" s="14" t="s">
        <v>34</v>
      </c>
      <c r="D608" s="10" t="s">
        <v>527</v>
      </c>
      <c r="E608" s="10" t="s">
        <v>299</v>
      </c>
      <c r="F608" s="10" t="s">
        <v>33</v>
      </c>
      <c r="G608" s="11">
        <v>1000001770</v>
      </c>
      <c r="H608" s="11" t="s">
        <v>230</v>
      </c>
      <c r="J608" s="12"/>
      <c r="K608" s="11" t="s">
        <v>328</v>
      </c>
      <c r="M608" s="12" t="s">
        <v>328</v>
      </c>
      <c r="N608" s="12" t="s">
        <v>328</v>
      </c>
      <c r="R608" s="11" t="s">
        <v>525</v>
      </c>
      <c r="S608" s="11" t="s">
        <v>34</v>
      </c>
      <c r="T608" s="11" t="s">
        <v>465</v>
      </c>
      <c r="U608" s="13">
        <v>45281</v>
      </c>
      <c r="W608" s="11">
        <v>2297.1799999999998</v>
      </c>
      <c r="X608" s="11">
        <v>2297.1799999999998</v>
      </c>
      <c r="Y608" s="11" t="s">
        <v>303</v>
      </c>
      <c r="Z608" s="11" t="s">
        <v>1394</v>
      </c>
      <c r="AA608" s="13">
        <v>45712</v>
      </c>
      <c r="AB608" s="13">
        <v>45686</v>
      </c>
      <c r="AD608" s="16">
        <v>45713</v>
      </c>
      <c r="AE608" s="11">
        <v>2297.1799999999998</v>
      </c>
      <c r="AF608" s="11">
        <v>2297.1799999999998</v>
      </c>
      <c r="AG608" s="11" t="s">
        <v>303</v>
      </c>
      <c r="AH608" s="6" t="str">
        <f>IF(Z608="","",IF(K608="","Please Provide Category",IF(ISNA(VLOOKUP(K608,'Spend Category '!$B$1:$B$134,1,0))=TRUE,"Provided Category is Incorrect","OK")))</f>
        <v>Provided Category is Incorrect</v>
      </c>
    </row>
    <row r="609" spans="1:34" x14ac:dyDescent="0.35">
      <c r="A609" s="5" t="str">
        <f t="shared" si="9"/>
        <v>BRAZIL MANUAL INPUT</v>
      </c>
      <c r="B609" s="11" t="s">
        <v>526</v>
      </c>
      <c r="C609" s="14" t="s">
        <v>322</v>
      </c>
      <c r="D609" s="10" t="s">
        <v>528</v>
      </c>
      <c r="E609" s="10" t="s">
        <v>299</v>
      </c>
      <c r="F609" s="10" t="s">
        <v>33</v>
      </c>
      <c r="G609" s="11">
        <v>1000010936</v>
      </c>
      <c r="H609" s="11" t="s">
        <v>215</v>
      </c>
      <c r="J609" s="12"/>
      <c r="K609" s="11" t="s">
        <v>76</v>
      </c>
      <c r="M609" s="12" t="s">
        <v>76</v>
      </c>
      <c r="N609" s="12" t="s">
        <v>76</v>
      </c>
      <c r="R609" s="11" t="s">
        <v>526</v>
      </c>
      <c r="S609" s="11" t="s">
        <v>322</v>
      </c>
      <c r="T609" s="11" t="s">
        <v>808</v>
      </c>
      <c r="U609" s="13">
        <v>45684</v>
      </c>
      <c r="W609" s="11">
        <v>-145.88999999999999</v>
      </c>
      <c r="X609" s="11">
        <v>-145.88999999999999</v>
      </c>
      <c r="Y609" s="11" t="s">
        <v>303</v>
      </c>
      <c r="Z609" s="11" t="s">
        <v>1392</v>
      </c>
      <c r="AA609" s="13">
        <v>45712</v>
      </c>
      <c r="AB609" s="13">
        <v>45698</v>
      </c>
      <c r="AD609" s="16"/>
      <c r="AE609" s="11">
        <v>145.88999999999999</v>
      </c>
      <c r="AF609" s="11">
        <v>-145.88999999999999</v>
      </c>
      <c r="AG609" s="11" t="s">
        <v>303</v>
      </c>
      <c r="AH609" s="6" t="str">
        <f>IF(Z609="","",IF(K609="","Please Provide Category",IF(ISNA(VLOOKUP(K609,'Spend Category '!$B$1:$B$134,1,0))=TRUE,"Provided Category is Incorrect","OK")))</f>
        <v>OK</v>
      </c>
    </row>
    <row r="610" spans="1:34" x14ac:dyDescent="0.35">
      <c r="A610" s="5" t="str">
        <f t="shared" si="9"/>
        <v>BRAZIL MANUAL INPUT</v>
      </c>
      <c r="B610" s="11" t="s">
        <v>526</v>
      </c>
      <c r="C610" s="14" t="s">
        <v>322</v>
      </c>
      <c r="D610" s="10" t="s">
        <v>528</v>
      </c>
      <c r="E610" s="10" t="s">
        <v>299</v>
      </c>
      <c r="F610" s="10" t="s">
        <v>33</v>
      </c>
      <c r="G610" s="11">
        <v>1000010985</v>
      </c>
      <c r="H610" s="11" t="s">
        <v>401</v>
      </c>
      <c r="J610" s="12"/>
      <c r="K610" s="11" t="s">
        <v>39</v>
      </c>
      <c r="M610" s="12" t="s">
        <v>39</v>
      </c>
      <c r="N610" s="12" t="s">
        <v>39</v>
      </c>
      <c r="R610" s="11" t="s">
        <v>526</v>
      </c>
      <c r="S610" s="11" t="s">
        <v>322</v>
      </c>
      <c r="T610" s="11" t="s">
        <v>809</v>
      </c>
      <c r="U610" s="13">
        <v>45712</v>
      </c>
      <c r="W610" s="11">
        <v>-25916.06</v>
      </c>
      <c r="X610" s="11">
        <v>-25916.06</v>
      </c>
      <c r="Y610" s="11" t="s">
        <v>303</v>
      </c>
      <c r="Z610" s="11" t="s">
        <v>1395</v>
      </c>
      <c r="AA610" s="13">
        <v>45712</v>
      </c>
      <c r="AB610" s="13">
        <v>45708</v>
      </c>
      <c r="AD610" s="16"/>
      <c r="AE610" s="11">
        <v>30489.5</v>
      </c>
      <c r="AF610" s="11">
        <v>-25916.06</v>
      </c>
      <c r="AG610" s="11" t="s">
        <v>303</v>
      </c>
      <c r="AH610" s="6" t="str">
        <f>IF(Z610="","",IF(K610="","Please Provide Category",IF(ISNA(VLOOKUP(K610,'Spend Category '!$B$1:$B$134,1,0))=TRUE,"Provided Category is Incorrect","OK")))</f>
        <v>OK</v>
      </c>
    </row>
    <row r="611" spans="1:34" x14ac:dyDescent="0.35">
      <c r="A611" s="5" t="str">
        <f t="shared" si="9"/>
        <v>BRAZIL MANUAL INPUT</v>
      </c>
      <c r="B611" s="11" t="s">
        <v>525</v>
      </c>
      <c r="C611" s="14" t="s">
        <v>34</v>
      </c>
      <c r="D611" s="10" t="s">
        <v>527</v>
      </c>
      <c r="E611" s="10" t="s">
        <v>299</v>
      </c>
      <c r="F611" s="10" t="s">
        <v>33</v>
      </c>
      <c r="G611" s="11">
        <v>1000002693</v>
      </c>
      <c r="H611" s="11" t="s">
        <v>235</v>
      </c>
      <c r="J611" s="12"/>
      <c r="K611" s="11" t="s">
        <v>41</v>
      </c>
      <c r="M611" s="12" t="s">
        <v>41</v>
      </c>
      <c r="N611" s="12" t="s">
        <v>41</v>
      </c>
      <c r="R611" s="11" t="s">
        <v>525</v>
      </c>
      <c r="S611" s="11" t="s">
        <v>34</v>
      </c>
      <c r="T611" s="11" t="s">
        <v>484</v>
      </c>
      <c r="U611" s="13">
        <v>45644</v>
      </c>
      <c r="W611" s="11">
        <v>-494989.1</v>
      </c>
      <c r="X611" s="11">
        <v>-494989.1</v>
      </c>
      <c r="Y611" s="11" t="s">
        <v>303</v>
      </c>
      <c r="Z611" s="11" t="s">
        <v>1396</v>
      </c>
      <c r="AA611" s="13">
        <v>45712</v>
      </c>
      <c r="AB611" s="13">
        <v>45708</v>
      </c>
      <c r="AD611" s="16">
        <v>45714</v>
      </c>
      <c r="AE611" s="11">
        <v>494989.1</v>
      </c>
      <c r="AF611" s="11">
        <v>-494989.1</v>
      </c>
      <c r="AG611" s="11" t="s">
        <v>303</v>
      </c>
      <c r="AH611" s="6" t="str">
        <f>IF(Z611="","",IF(K611="","Please Provide Category",IF(ISNA(VLOOKUP(K611,'Spend Category '!$B$1:$B$134,1,0))=TRUE,"Provided Category is Incorrect","OK")))</f>
        <v>OK</v>
      </c>
    </row>
    <row r="612" spans="1:34" x14ac:dyDescent="0.35">
      <c r="A612" s="5" t="str">
        <f t="shared" si="9"/>
        <v>BRAZIL MANUAL INPUT</v>
      </c>
      <c r="B612" s="11" t="s">
        <v>525</v>
      </c>
      <c r="C612" s="14" t="s">
        <v>34</v>
      </c>
      <c r="D612" s="10" t="s">
        <v>527</v>
      </c>
      <c r="E612" s="10" t="s">
        <v>299</v>
      </c>
      <c r="F612" s="10" t="s">
        <v>33</v>
      </c>
      <c r="G612" s="11">
        <v>1000002693</v>
      </c>
      <c r="H612" s="11" t="s">
        <v>235</v>
      </c>
      <c r="J612" s="12"/>
      <c r="K612" s="11" t="s">
        <v>41</v>
      </c>
      <c r="M612" s="12" t="s">
        <v>41</v>
      </c>
      <c r="N612" s="12" t="s">
        <v>41</v>
      </c>
      <c r="R612" s="11" t="s">
        <v>525</v>
      </c>
      <c r="S612" s="11" t="s">
        <v>34</v>
      </c>
      <c r="T612" s="11" t="s">
        <v>484</v>
      </c>
      <c r="U612" s="13">
        <v>45644</v>
      </c>
      <c r="W612" s="11">
        <v>-5683.59</v>
      </c>
      <c r="X612" s="11">
        <v>-5683.59</v>
      </c>
      <c r="Y612" s="11" t="s">
        <v>303</v>
      </c>
      <c r="Z612" s="11" t="s">
        <v>1397</v>
      </c>
      <c r="AA612" s="13">
        <v>45712</v>
      </c>
      <c r="AB612" s="13">
        <v>45708</v>
      </c>
      <c r="AD612" s="16">
        <v>45714</v>
      </c>
      <c r="AE612" s="11">
        <v>5683.59</v>
      </c>
      <c r="AF612" s="11">
        <v>-5683.59</v>
      </c>
      <c r="AG612" s="11" t="s">
        <v>303</v>
      </c>
      <c r="AH612" s="6" t="str">
        <f>IF(Z612="","",IF(K612="","Please Provide Category",IF(ISNA(VLOOKUP(K612,'Spend Category '!$B$1:$B$134,1,0))=TRUE,"Provided Category is Incorrect","OK")))</f>
        <v>OK</v>
      </c>
    </row>
    <row r="613" spans="1:34" x14ac:dyDescent="0.35">
      <c r="A613" s="5" t="str">
        <f t="shared" si="9"/>
        <v>BRAZIL MANUAL INPUT</v>
      </c>
      <c r="B613" s="11" t="s">
        <v>525</v>
      </c>
      <c r="C613" s="14" t="s">
        <v>34</v>
      </c>
      <c r="D613" s="10" t="s">
        <v>527</v>
      </c>
      <c r="E613" s="10" t="s">
        <v>299</v>
      </c>
      <c r="F613" s="10" t="s">
        <v>33</v>
      </c>
      <c r="G613" s="11">
        <v>1000002693</v>
      </c>
      <c r="H613" s="11" t="s">
        <v>235</v>
      </c>
      <c r="J613" s="12"/>
      <c r="K613" s="11" t="s">
        <v>41</v>
      </c>
      <c r="M613" s="12" t="s">
        <v>41</v>
      </c>
      <c r="N613" s="12" t="s">
        <v>41</v>
      </c>
      <c r="R613" s="11" t="s">
        <v>525</v>
      </c>
      <c r="S613" s="11" t="s">
        <v>34</v>
      </c>
      <c r="T613" s="11" t="s">
        <v>484</v>
      </c>
      <c r="U613" s="13">
        <v>45644</v>
      </c>
      <c r="W613" s="11">
        <v>-2716.75</v>
      </c>
      <c r="X613" s="11">
        <v>-2716.75</v>
      </c>
      <c r="Y613" s="11" t="s">
        <v>303</v>
      </c>
      <c r="Z613" s="11" t="s">
        <v>1398</v>
      </c>
      <c r="AA613" s="13">
        <v>45712</v>
      </c>
      <c r="AB613" s="13">
        <v>45708</v>
      </c>
      <c r="AD613" s="16">
        <v>45714</v>
      </c>
      <c r="AE613" s="11">
        <v>2716.75</v>
      </c>
      <c r="AF613" s="11">
        <v>-2716.75</v>
      </c>
      <c r="AG613" s="11" t="s">
        <v>303</v>
      </c>
      <c r="AH613" s="6" t="str">
        <f>IF(Z613="","",IF(K613="","Please Provide Category",IF(ISNA(VLOOKUP(K613,'Spend Category '!$B$1:$B$134,1,0))=TRUE,"Provided Category is Incorrect","OK")))</f>
        <v>OK</v>
      </c>
    </row>
    <row r="614" spans="1:34" x14ac:dyDescent="0.35">
      <c r="A614" s="5" t="str">
        <f t="shared" si="9"/>
        <v>BRAZIL MANUAL INPUT</v>
      </c>
      <c r="B614" s="11" t="s">
        <v>525</v>
      </c>
      <c r="C614" s="14" t="s">
        <v>34</v>
      </c>
      <c r="D614" s="10" t="s">
        <v>527</v>
      </c>
      <c r="E614" s="10" t="s">
        <v>299</v>
      </c>
      <c r="F614" s="10" t="s">
        <v>33</v>
      </c>
      <c r="G614" s="11">
        <v>1000011531</v>
      </c>
      <c r="H614" s="11" t="s">
        <v>404</v>
      </c>
      <c r="J614" s="12"/>
      <c r="K614" s="11" t="s">
        <v>41</v>
      </c>
      <c r="M614" s="12" t="s">
        <v>41</v>
      </c>
      <c r="N614" s="12" t="s">
        <v>41</v>
      </c>
      <c r="R614" s="11" t="s">
        <v>525</v>
      </c>
      <c r="S614" s="11" t="s">
        <v>34</v>
      </c>
      <c r="T614" s="11" t="s">
        <v>475</v>
      </c>
      <c r="U614" s="13">
        <v>45303</v>
      </c>
      <c r="W614" s="11">
        <v>-36394.82</v>
      </c>
      <c r="X614" s="11">
        <v>-36394.82</v>
      </c>
      <c r="Y614" s="11" t="s">
        <v>303</v>
      </c>
      <c r="Z614" s="11" t="s">
        <v>1399</v>
      </c>
      <c r="AA614" s="13">
        <v>45712</v>
      </c>
      <c r="AB614" s="13">
        <v>45699</v>
      </c>
      <c r="AD614" s="16"/>
      <c r="AE614" s="11">
        <v>36949.06</v>
      </c>
      <c r="AF614" s="11">
        <v>-36394.82</v>
      </c>
      <c r="AG614" s="11" t="s">
        <v>303</v>
      </c>
      <c r="AH614" s="6" t="str">
        <f>IF(Z614="","",IF(K614="","Please Provide Category",IF(ISNA(VLOOKUP(K614,'Spend Category '!$B$1:$B$134,1,0))=TRUE,"Provided Category is Incorrect","OK")))</f>
        <v>OK</v>
      </c>
    </row>
    <row r="615" spans="1:34" x14ac:dyDescent="0.35">
      <c r="A615" s="5" t="str">
        <f t="shared" si="9"/>
        <v>BRAZIL MANUAL INPUT</v>
      </c>
      <c r="B615" s="11" t="s">
        <v>525</v>
      </c>
      <c r="C615" s="14" t="s">
        <v>34</v>
      </c>
      <c r="D615" s="10" t="s">
        <v>527</v>
      </c>
      <c r="E615" s="10" t="s">
        <v>299</v>
      </c>
      <c r="F615" s="10" t="s">
        <v>33</v>
      </c>
      <c r="G615" s="11">
        <v>1000002693</v>
      </c>
      <c r="H615" s="11" t="s">
        <v>235</v>
      </c>
      <c r="J615" s="12"/>
      <c r="K615" s="11" t="s">
        <v>41</v>
      </c>
      <c r="M615" s="12" t="s">
        <v>41</v>
      </c>
      <c r="N615" s="12" t="s">
        <v>41</v>
      </c>
      <c r="R615" s="11" t="s">
        <v>525</v>
      </c>
      <c r="S615" s="11" t="s">
        <v>34</v>
      </c>
      <c r="T615" s="11" t="s">
        <v>484</v>
      </c>
      <c r="U615" s="13">
        <v>45644</v>
      </c>
      <c r="W615" s="11">
        <v>-145009.06</v>
      </c>
      <c r="X615" s="11">
        <v>-145009.06</v>
      </c>
      <c r="Y615" s="11" t="s">
        <v>303</v>
      </c>
      <c r="Z615" s="11" t="s">
        <v>1400</v>
      </c>
      <c r="AA615" s="13">
        <v>45712</v>
      </c>
      <c r="AB615" s="13">
        <v>45708</v>
      </c>
      <c r="AD615" s="16">
        <v>45714</v>
      </c>
      <c r="AE615" s="11">
        <v>145009.06</v>
      </c>
      <c r="AF615" s="11">
        <v>-145009.06</v>
      </c>
      <c r="AG615" s="11" t="s">
        <v>303</v>
      </c>
      <c r="AH615" s="6" t="str">
        <f>IF(Z615="","",IF(K615="","Please Provide Category",IF(ISNA(VLOOKUP(K615,'Spend Category '!$B$1:$B$134,1,0))=TRUE,"Provided Category is Incorrect","OK")))</f>
        <v>OK</v>
      </c>
    </row>
    <row r="616" spans="1:34" x14ac:dyDescent="0.35">
      <c r="A616" s="5" t="str">
        <f t="shared" si="9"/>
        <v>BRAZIL MANUAL INPUT</v>
      </c>
      <c r="B616" s="11" t="s">
        <v>525</v>
      </c>
      <c r="C616" s="14" t="s">
        <v>34</v>
      </c>
      <c r="D616" s="10" t="s">
        <v>527</v>
      </c>
      <c r="E616" s="10" t="s">
        <v>299</v>
      </c>
      <c r="F616" s="10" t="s">
        <v>33</v>
      </c>
      <c r="G616" s="11">
        <v>1000011372</v>
      </c>
      <c r="H616" s="11" t="s">
        <v>196</v>
      </c>
      <c r="J616" s="12"/>
      <c r="K616" s="11" t="s">
        <v>39</v>
      </c>
      <c r="M616" s="12" t="s">
        <v>39</v>
      </c>
      <c r="N616" s="12" t="s">
        <v>39</v>
      </c>
      <c r="R616" s="11" t="s">
        <v>525</v>
      </c>
      <c r="S616" s="11" t="s">
        <v>34</v>
      </c>
      <c r="T616" s="11" t="s">
        <v>434</v>
      </c>
      <c r="U616" s="13">
        <v>45644</v>
      </c>
      <c r="W616" s="11">
        <v>-9480.9699999999993</v>
      </c>
      <c r="X616" s="11">
        <v>-9480.9699999999993</v>
      </c>
      <c r="Y616" s="11" t="s">
        <v>303</v>
      </c>
      <c r="Z616" s="11" t="s">
        <v>1401</v>
      </c>
      <c r="AA616" s="13">
        <v>45712</v>
      </c>
      <c r="AB616" s="13">
        <v>45708</v>
      </c>
      <c r="AD616" s="16"/>
      <c r="AE616" s="11">
        <v>9480.9699999999993</v>
      </c>
      <c r="AF616" s="11">
        <v>-9480.9699999999993</v>
      </c>
      <c r="AG616" s="11" t="s">
        <v>303</v>
      </c>
      <c r="AH616" s="6" t="str">
        <f>IF(Z616="","",IF(K616="","Please Provide Category",IF(ISNA(VLOOKUP(K616,'Spend Category '!$B$1:$B$134,1,0))=TRUE,"Provided Category is Incorrect","OK")))</f>
        <v>OK</v>
      </c>
    </row>
    <row r="617" spans="1:34" x14ac:dyDescent="0.35">
      <c r="A617" s="5" t="str">
        <f t="shared" si="9"/>
        <v>BRAZIL MANUAL INPUT</v>
      </c>
      <c r="B617" s="11" t="s">
        <v>525</v>
      </c>
      <c r="C617" s="14" t="s">
        <v>34</v>
      </c>
      <c r="D617" s="10" t="s">
        <v>527</v>
      </c>
      <c r="E617" s="10" t="s">
        <v>299</v>
      </c>
      <c r="F617" s="10" t="s">
        <v>33</v>
      </c>
      <c r="G617" s="11">
        <v>1000011532</v>
      </c>
      <c r="H617" s="11" t="s">
        <v>245</v>
      </c>
      <c r="J617" s="12"/>
      <c r="K617" s="11" t="s">
        <v>143</v>
      </c>
      <c r="M617" s="12" t="s">
        <v>143</v>
      </c>
      <c r="N617" s="12" t="s">
        <v>143</v>
      </c>
      <c r="R617" s="11" t="s">
        <v>525</v>
      </c>
      <c r="S617" s="11" t="s">
        <v>34</v>
      </c>
      <c r="T617" s="11" t="s">
        <v>810</v>
      </c>
      <c r="U617" s="13">
        <v>45702</v>
      </c>
      <c r="W617" s="11">
        <v>-9885.08</v>
      </c>
      <c r="X617" s="11">
        <v>-9885.08</v>
      </c>
      <c r="Y617" s="11" t="s">
        <v>303</v>
      </c>
      <c r="Z617" s="11" t="s">
        <v>1402</v>
      </c>
      <c r="AA617" s="13">
        <v>45712</v>
      </c>
      <c r="AB617" s="13">
        <v>45712</v>
      </c>
      <c r="AD617" s="16"/>
      <c r="AE617" s="11">
        <v>9885.08</v>
      </c>
      <c r="AF617" s="11">
        <v>-9885.08</v>
      </c>
      <c r="AG617" s="11" t="s">
        <v>303</v>
      </c>
      <c r="AH617" s="6" t="str">
        <f>IF(Z617="","",IF(K617="","Please Provide Category",IF(ISNA(VLOOKUP(K617,'Spend Category '!$B$1:$B$134,1,0))=TRUE,"Provided Category is Incorrect","OK")))</f>
        <v>OK</v>
      </c>
    </row>
    <row r="618" spans="1:34" x14ac:dyDescent="0.35">
      <c r="A618" s="5" t="str">
        <f t="shared" si="9"/>
        <v>BRAZIL MANUAL INPUT</v>
      </c>
      <c r="B618" s="11" t="s">
        <v>525</v>
      </c>
      <c r="C618" s="14" t="s">
        <v>34</v>
      </c>
      <c r="D618" s="10" t="s">
        <v>527</v>
      </c>
      <c r="E618" s="10" t="s">
        <v>299</v>
      </c>
      <c r="F618" s="10" t="s">
        <v>33</v>
      </c>
      <c r="G618" s="11">
        <v>1000011532</v>
      </c>
      <c r="H618" s="11" t="s">
        <v>245</v>
      </c>
      <c r="J618" s="12"/>
      <c r="K618" s="11" t="s">
        <v>143</v>
      </c>
      <c r="M618" s="12" t="s">
        <v>143</v>
      </c>
      <c r="N618" s="12" t="s">
        <v>143</v>
      </c>
      <c r="R618" s="11" t="s">
        <v>525</v>
      </c>
      <c r="S618" s="11" t="s">
        <v>34</v>
      </c>
      <c r="T618" s="11" t="s">
        <v>811</v>
      </c>
      <c r="U618" s="13">
        <v>45702</v>
      </c>
      <c r="W618" s="11">
        <v>-2739.02</v>
      </c>
      <c r="X618" s="11">
        <v>-2739.02</v>
      </c>
      <c r="Y618" s="11" t="s">
        <v>303</v>
      </c>
      <c r="Z618" s="11" t="s">
        <v>1403</v>
      </c>
      <c r="AA618" s="13">
        <v>45712</v>
      </c>
      <c r="AB618" s="13">
        <v>45712</v>
      </c>
      <c r="AD618" s="16"/>
      <c r="AE618" s="11">
        <v>2739.02</v>
      </c>
      <c r="AF618" s="11">
        <v>-2739.02</v>
      </c>
      <c r="AG618" s="11" t="s">
        <v>303</v>
      </c>
      <c r="AH618" s="6" t="str">
        <f>IF(Z618="","",IF(K618="","Please Provide Category",IF(ISNA(VLOOKUP(K618,'Spend Category '!$B$1:$B$134,1,0))=TRUE,"Provided Category is Incorrect","OK")))</f>
        <v>OK</v>
      </c>
    </row>
    <row r="619" spans="1:34" x14ac:dyDescent="0.35">
      <c r="A619" s="5" t="str">
        <f t="shared" si="9"/>
        <v>BRAZIL MANUAL INPUT</v>
      </c>
      <c r="B619" s="11" t="s">
        <v>525</v>
      </c>
      <c r="C619" s="14" t="s">
        <v>34</v>
      </c>
      <c r="D619" s="10" t="s">
        <v>527</v>
      </c>
      <c r="E619" s="10" t="s">
        <v>299</v>
      </c>
      <c r="F619" s="10" t="s">
        <v>33</v>
      </c>
      <c r="G619" s="11">
        <v>1000011532</v>
      </c>
      <c r="H619" s="11" t="s">
        <v>245</v>
      </c>
      <c r="J619" s="12"/>
      <c r="K619" s="11" t="s">
        <v>143</v>
      </c>
      <c r="M619" s="12" t="s">
        <v>143</v>
      </c>
      <c r="N619" s="12" t="s">
        <v>143</v>
      </c>
      <c r="R619" s="11" t="s">
        <v>525</v>
      </c>
      <c r="S619" s="11" t="s">
        <v>34</v>
      </c>
      <c r="T619" s="11" t="s">
        <v>812</v>
      </c>
      <c r="U619" s="13">
        <v>45702</v>
      </c>
      <c r="W619" s="11">
        <v>-24870.92</v>
      </c>
      <c r="X619" s="11">
        <v>-24870.92</v>
      </c>
      <c r="Y619" s="11" t="s">
        <v>303</v>
      </c>
      <c r="Z619" s="11" t="s">
        <v>1404</v>
      </c>
      <c r="AA619" s="13">
        <v>45712</v>
      </c>
      <c r="AB619" s="13">
        <v>45712</v>
      </c>
      <c r="AD619" s="16"/>
      <c r="AE619" s="11">
        <v>24870.92</v>
      </c>
      <c r="AF619" s="11">
        <v>-24870.92</v>
      </c>
      <c r="AG619" s="11" t="s">
        <v>303</v>
      </c>
      <c r="AH619" s="6" t="str">
        <f>IF(Z619="","",IF(K619="","Please Provide Category",IF(ISNA(VLOOKUP(K619,'Spend Category '!$B$1:$B$134,1,0))=TRUE,"Provided Category is Incorrect","OK")))</f>
        <v>OK</v>
      </c>
    </row>
    <row r="620" spans="1:34" x14ac:dyDescent="0.35">
      <c r="A620" s="5" t="str">
        <f t="shared" si="9"/>
        <v>BRAZIL MANUAL INPUT</v>
      </c>
      <c r="B620" s="11" t="s">
        <v>525</v>
      </c>
      <c r="C620" s="14" t="s">
        <v>34</v>
      </c>
      <c r="D620" s="10" t="s">
        <v>527</v>
      </c>
      <c r="E620" s="10" t="s">
        <v>299</v>
      </c>
      <c r="F620" s="10" t="s">
        <v>33</v>
      </c>
      <c r="G620" s="11">
        <v>1000002545</v>
      </c>
      <c r="H620" s="11" t="s">
        <v>247</v>
      </c>
      <c r="J620" s="12"/>
      <c r="K620" s="11" t="s">
        <v>269</v>
      </c>
      <c r="M620" s="12" t="s">
        <v>269</v>
      </c>
      <c r="N620" s="12" t="s">
        <v>269</v>
      </c>
      <c r="R620" s="11" t="s">
        <v>525</v>
      </c>
      <c r="S620" s="11" t="s">
        <v>34</v>
      </c>
      <c r="T620" s="11" t="s">
        <v>327</v>
      </c>
      <c r="U620" s="13">
        <v>44573</v>
      </c>
      <c r="W620" s="11">
        <v>-604.29</v>
      </c>
      <c r="X620" s="11">
        <v>-604.29</v>
      </c>
      <c r="Y620" s="11" t="s">
        <v>303</v>
      </c>
      <c r="Z620" s="11" t="s">
        <v>1405</v>
      </c>
      <c r="AA620" s="13">
        <v>45712</v>
      </c>
      <c r="AB620" s="13">
        <v>45691</v>
      </c>
      <c r="AD620" s="16">
        <v>45716</v>
      </c>
      <c r="AE620" s="11">
        <v>604.29</v>
      </c>
      <c r="AF620" s="11">
        <v>-604.29</v>
      </c>
      <c r="AG620" s="11" t="s">
        <v>303</v>
      </c>
      <c r="AH620" s="6" t="str">
        <f>IF(Z620="","",IF(K620="","Please Provide Category",IF(ISNA(VLOOKUP(K620,'Spend Category '!$B$1:$B$134,1,0))=TRUE,"Provided Category is Incorrect","OK")))</f>
        <v>Provided Category is Incorrect</v>
      </c>
    </row>
    <row r="621" spans="1:34" x14ac:dyDescent="0.35">
      <c r="A621" s="5" t="str">
        <f t="shared" si="9"/>
        <v>BRAZIL MANUAL INPUT</v>
      </c>
      <c r="B621" s="11" t="s">
        <v>525</v>
      </c>
      <c r="C621" s="14" t="s">
        <v>34</v>
      </c>
      <c r="D621" s="10" t="s">
        <v>527</v>
      </c>
      <c r="E621" s="10" t="s">
        <v>299</v>
      </c>
      <c r="F621" s="10" t="s">
        <v>33</v>
      </c>
      <c r="G621" s="11">
        <v>1000010936</v>
      </c>
      <c r="H621" s="11" t="s">
        <v>215</v>
      </c>
      <c r="J621" s="12"/>
      <c r="K621" s="11" t="s">
        <v>76</v>
      </c>
      <c r="M621" s="12" t="s">
        <v>76</v>
      </c>
      <c r="N621" s="12" t="s">
        <v>76</v>
      </c>
      <c r="R621" s="11" t="s">
        <v>525</v>
      </c>
      <c r="S621" s="11" t="s">
        <v>34</v>
      </c>
      <c r="T621" s="11" t="s">
        <v>476</v>
      </c>
      <c r="U621" s="13">
        <v>45653</v>
      </c>
      <c r="W621" s="11">
        <v>-11607.35</v>
      </c>
      <c r="X621" s="11">
        <v>-11607.35</v>
      </c>
      <c r="Y621" s="11" t="s">
        <v>303</v>
      </c>
      <c r="Z621" s="11" t="s">
        <v>1406</v>
      </c>
      <c r="AA621" s="13">
        <v>45712</v>
      </c>
      <c r="AB621" s="13">
        <v>45712</v>
      </c>
      <c r="AD621" s="16"/>
      <c r="AE621" s="11">
        <v>11607.35</v>
      </c>
      <c r="AF621" s="11">
        <v>-11607.35</v>
      </c>
      <c r="AG621" s="11" t="s">
        <v>303</v>
      </c>
      <c r="AH621" s="6" t="str">
        <f>IF(Z621="","",IF(K621="","Please Provide Category",IF(ISNA(VLOOKUP(K621,'Spend Category '!$B$1:$B$134,1,0))=TRUE,"Provided Category is Incorrect","OK")))</f>
        <v>OK</v>
      </c>
    </row>
    <row r="622" spans="1:34" x14ac:dyDescent="0.35">
      <c r="A622" s="5" t="str">
        <f t="shared" si="9"/>
        <v>BRAZIL MANUAL INPUT</v>
      </c>
      <c r="B622" s="11" t="s">
        <v>526</v>
      </c>
      <c r="C622" s="14" t="s">
        <v>322</v>
      </c>
      <c r="D622" s="10" t="s">
        <v>528</v>
      </c>
      <c r="E622" s="10" t="s">
        <v>299</v>
      </c>
      <c r="F622" s="10" t="s">
        <v>33</v>
      </c>
      <c r="G622" s="11">
        <v>1000010985</v>
      </c>
      <c r="H622" s="11" t="s">
        <v>401</v>
      </c>
      <c r="J622" s="12"/>
      <c r="K622" s="11" t="s">
        <v>39</v>
      </c>
      <c r="M622" s="12" t="s">
        <v>39</v>
      </c>
      <c r="N622" s="12" t="s">
        <v>39</v>
      </c>
      <c r="R622" s="11" t="s">
        <v>526</v>
      </c>
      <c r="S622" s="11" t="s">
        <v>322</v>
      </c>
      <c r="T622" s="11" t="s">
        <v>809</v>
      </c>
      <c r="U622" s="13">
        <v>45712</v>
      </c>
      <c r="W622" s="11">
        <v>-35809.75</v>
      </c>
      <c r="X622" s="11">
        <v>-35809.75</v>
      </c>
      <c r="Y622" s="11" t="s">
        <v>303</v>
      </c>
      <c r="Z622" s="11" t="s">
        <v>1407</v>
      </c>
      <c r="AA622" s="13">
        <v>45712</v>
      </c>
      <c r="AB622" s="13">
        <v>45708</v>
      </c>
      <c r="AD622" s="16">
        <v>45715</v>
      </c>
      <c r="AE622" s="11">
        <v>43144.27</v>
      </c>
      <c r="AF622" s="11">
        <v>-35809.75</v>
      </c>
      <c r="AG622" s="11" t="s">
        <v>303</v>
      </c>
      <c r="AH622" s="6" t="str">
        <f>IF(Z622="","",IF(K622="","Please Provide Category",IF(ISNA(VLOOKUP(K622,'Spend Category '!$B$1:$B$134,1,0))=TRUE,"Provided Category is Incorrect","OK")))</f>
        <v>OK</v>
      </c>
    </row>
    <row r="623" spans="1:34" x14ac:dyDescent="0.35">
      <c r="A623" s="5" t="str">
        <f t="shared" si="9"/>
        <v>BRAZIL MANUAL INPUT</v>
      </c>
      <c r="B623" s="11" t="s">
        <v>525</v>
      </c>
      <c r="C623" s="14" t="s">
        <v>34</v>
      </c>
      <c r="D623" s="10" t="s">
        <v>527</v>
      </c>
      <c r="E623" s="10" t="s">
        <v>299</v>
      </c>
      <c r="F623" s="10" t="s">
        <v>33</v>
      </c>
      <c r="G623" s="11">
        <v>1000000070</v>
      </c>
      <c r="H623" s="11" t="s">
        <v>361</v>
      </c>
      <c r="J623" s="12"/>
      <c r="K623" s="11" t="s">
        <v>154</v>
      </c>
      <c r="M623" s="12" t="s">
        <v>154</v>
      </c>
      <c r="N623" s="12" t="s">
        <v>154</v>
      </c>
      <c r="R623" s="11" t="s">
        <v>525</v>
      </c>
      <c r="S623" s="11" t="s">
        <v>34</v>
      </c>
      <c r="T623" s="11" t="s">
        <v>570</v>
      </c>
      <c r="U623" s="13">
        <v>45040</v>
      </c>
      <c r="W623" s="11">
        <v>-137.56</v>
      </c>
      <c r="X623" s="11">
        <v>-137.56</v>
      </c>
      <c r="Y623" s="11" t="s">
        <v>303</v>
      </c>
      <c r="Z623" s="11" t="s">
        <v>1408</v>
      </c>
      <c r="AA623" s="13">
        <v>45712</v>
      </c>
      <c r="AB623" s="13">
        <v>45704</v>
      </c>
      <c r="AD623" s="16">
        <v>45715</v>
      </c>
      <c r="AE623" s="11">
        <v>137.56</v>
      </c>
      <c r="AF623" s="11">
        <v>-137.56</v>
      </c>
      <c r="AG623" s="11" t="s">
        <v>303</v>
      </c>
      <c r="AH623" s="6" t="str">
        <f>IF(Z623="","",IF(K623="","Please Provide Category",IF(ISNA(VLOOKUP(K623,'Spend Category '!$B$1:$B$134,1,0))=TRUE,"Provided Category is Incorrect","OK")))</f>
        <v>OK</v>
      </c>
    </row>
    <row r="624" spans="1:34" x14ac:dyDescent="0.35">
      <c r="A624" s="5" t="str">
        <f t="shared" si="9"/>
        <v>BRAZIL MANUAL INPUT</v>
      </c>
      <c r="B624" s="11" t="s">
        <v>526</v>
      </c>
      <c r="C624" s="14" t="s">
        <v>322</v>
      </c>
      <c r="D624" s="10" t="s">
        <v>528</v>
      </c>
      <c r="E624" s="10" t="s">
        <v>299</v>
      </c>
      <c r="F624" s="10" t="s">
        <v>33</v>
      </c>
      <c r="G624" s="11">
        <v>1000002123</v>
      </c>
      <c r="H624" s="11" t="s">
        <v>260</v>
      </c>
      <c r="J624" s="12"/>
      <c r="K624" s="11" t="s">
        <v>73</v>
      </c>
      <c r="M624" s="12" t="s">
        <v>73</v>
      </c>
      <c r="N624" s="12" t="s">
        <v>73</v>
      </c>
      <c r="R624" s="11" t="s">
        <v>526</v>
      </c>
      <c r="S624" s="11" t="s">
        <v>322</v>
      </c>
      <c r="T624" s="11" t="s">
        <v>463</v>
      </c>
      <c r="U624" s="13">
        <v>45650</v>
      </c>
      <c r="W624" s="11">
        <v>-2094.2199999999998</v>
      </c>
      <c r="X624" s="11">
        <v>-2094.2199999999998</v>
      </c>
      <c r="Y624" s="11" t="s">
        <v>303</v>
      </c>
      <c r="Z624" s="11" t="s">
        <v>1409</v>
      </c>
      <c r="AA624" s="13">
        <v>45713</v>
      </c>
      <c r="AB624" s="13">
        <v>45694</v>
      </c>
      <c r="AD624" s="16">
        <v>45713</v>
      </c>
      <c r="AE624" s="11">
        <v>2094.2199999999998</v>
      </c>
      <c r="AF624" s="11">
        <v>-2094.2199999999998</v>
      </c>
      <c r="AG624" s="11" t="s">
        <v>303</v>
      </c>
      <c r="AH624" s="6" t="str">
        <f>IF(Z624="","",IF(K624="","Please Provide Category",IF(ISNA(VLOOKUP(K624,'Spend Category '!$B$1:$B$134,1,0))=TRUE,"Provided Category is Incorrect","OK")))</f>
        <v>OK</v>
      </c>
    </row>
    <row r="625" spans="1:34" x14ac:dyDescent="0.35">
      <c r="A625" s="5" t="str">
        <f t="shared" si="9"/>
        <v>BRAZIL MANUAL INPUT</v>
      </c>
      <c r="B625" s="11" t="s">
        <v>526</v>
      </c>
      <c r="C625" s="14" t="s">
        <v>322</v>
      </c>
      <c r="D625" s="10" t="s">
        <v>528</v>
      </c>
      <c r="E625" s="10" t="s">
        <v>299</v>
      </c>
      <c r="F625" s="10" t="s">
        <v>33</v>
      </c>
      <c r="G625" s="11">
        <v>1000002123</v>
      </c>
      <c r="H625" s="11" t="s">
        <v>260</v>
      </c>
      <c r="J625" s="12"/>
      <c r="K625" s="11" t="s">
        <v>73</v>
      </c>
      <c r="M625" s="12" t="s">
        <v>73</v>
      </c>
      <c r="N625" s="12" t="s">
        <v>73</v>
      </c>
      <c r="R625" s="11" t="s">
        <v>526</v>
      </c>
      <c r="S625" s="11" t="s">
        <v>322</v>
      </c>
      <c r="T625" s="11" t="s">
        <v>463</v>
      </c>
      <c r="U625" s="13">
        <v>45650</v>
      </c>
      <c r="W625" s="11">
        <v>-1876.17</v>
      </c>
      <c r="X625" s="11">
        <v>-1876.17</v>
      </c>
      <c r="Y625" s="11" t="s">
        <v>303</v>
      </c>
      <c r="Z625" s="11" t="s">
        <v>1410</v>
      </c>
      <c r="AA625" s="13">
        <v>45713</v>
      </c>
      <c r="AB625" s="13">
        <v>45694</v>
      </c>
      <c r="AD625" s="16">
        <v>45713</v>
      </c>
      <c r="AE625" s="11">
        <v>1876.17</v>
      </c>
      <c r="AF625" s="11">
        <v>-1876.17</v>
      </c>
      <c r="AG625" s="11" t="s">
        <v>303</v>
      </c>
      <c r="AH625" s="6" t="str">
        <f>IF(Z625="","",IF(K625="","Please Provide Category",IF(ISNA(VLOOKUP(K625,'Spend Category '!$B$1:$B$134,1,0))=TRUE,"Provided Category is Incorrect","OK")))</f>
        <v>OK</v>
      </c>
    </row>
    <row r="626" spans="1:34" x14ac:dyDescent="0.35">
      <c r="A626" s="5" t="str">
        <f t="shared" si="9"/>
        <v>BRAZIL MANUAL INPUT</v>
      </c>
      <c r="B626" s="11" t="s">
        <v>526</v>
      </c>
      <c r="C626" s="14" t="s">
        <v>322</v>
      </c>
      <c r="D626" s="10" t="s">
        <v>528</v>
      </c>
      <c r="E626" s="10" t="s">
        <v>299</v>
      </c>
      <c r="F626" s="10" t="s">
        <v>33</v>
      </c>
      <c r="G626" s="11">
        <v>1000002123</v>
      </c>
      <c r="H626" s="11" t="s">
        <v>260</v>
      </c>
      <c r="J626" s="12"/>
      <c r="K626" s="11" t="s">
        <v>73</v>
      </c>
      <c r="M626" s="12" t="s">
        <v>73</v>
      </c>
      <c r="N626" s="12" t="s">
        <v>73</v>
      </c>
      <c r="R626" s="11" t="s">
        <v>526</v>
      </c>
      <c r="S626" s="11" t="s">
        <v>322</v>
      </c>
      <c r="T626" s="11" t="s">
        <v>463</v>
      </c>
      <c r="U626" s="13">
        <v>45650</v>
      </c>
      <c r="W626" s="11">
        <v>-1314.82</v>
      </c>
      <c r="X626" s="11">
        <v>-1314.82</v>
      </c>
      <c r="Y626" s="11" t="s">
        <v>303</v>
      </c>
      <c r="Z626" s="11" t="s">
        <v>1411</v>
      </c>
      <c r="AA626" s="13">
        <v>45713</v>
      </c>
      <c r="AB626" s="13">
        <v>45694</v>
      </c>
      <c r="AD626" s="16">
        <v>45713</v>
      </c>
      <c r="AE626" s="11">
        <v>1314.82</v>
      </c>
      <c r="AF626" s="11">
        <v>-1314.82</v>
      </c>
      <c r="AG626" s="11" t="s">
        <v>303</v>
      </c>
      <c r="AH626" s="6" t="str">
        <f>IF(Z626="","",IF(K626="","Please Provide Category",IF(ISNA(VLOOKUP(K626,'Spend Category '!$B$1:$B$134,1,0))=TRUE,"Provided Category is Incorrect","OK")))</f>
        <v>OK</v>
      </c>
    </row>
    <row r="627" spans="1:34" x14ac:dyDescent="0.35">
      <c r="A627" s="5" t="str">
        <f t="shared" si="9"/>
        <v>BRAZIL MANUAL INPUT</v>
      </c>
      <c r="B627" s="11" t="s">
        <v>526</v>
      </c>
      <c r="C627" s="14" t="s">
        <v>322</v>
      </c>
      <c r="D627" s="10" t="s">
        <v>528</v>
      </c>
      <c r="E627" s="10" t="s">
        <v>299</v>
      </c>
      <c r="F627" s="10" t="s">
        <v>33</v>
      </c>
      <c r="G627" s="11">
        <v>1000002123</v>
      </c>
      <c r="H627" s="11" t="s">
        <v>260</v>
      </c>
      <c r="J627" s="12"/>
      <c r="K627" s="11" t="s">
        <v>73</v>
      </c>
      <c r="M627" s="12" t="s">
        <v>73</v>
      </c>
      <c r="N627" s="12" t="s">
        <v>73</v>
      </c>
      <c r="R627" s="11" t="s">
        <v>526</v>
      </c>
      <c r="S627" s="11" t="s">
        <v>322</v>
      </c>
      <c r="T627" s="11" t="s">
        <v>463</v>
      </c>
      <c r="U627" s="13">
        <v>45650</v>
      </c>
      <c r="W627" s="11">
        <v>-4535.12</v>
      </c>
      <c r="X627" s="11">
        <v>-4535.12</v>
      </c>
      <c r="Y627" s="11" t="s">
        <v>303</v>
      </c>
      <c r="Z627" s="11" t="s">
        <v>1412</v>
      </c>
      <c r="AA627" s="13">
        <v>45713</v>
      </c>
      <c r="AB627" s="13">
        <v>45694</v>
      </c>
      <c r="AD627" s="16">
        <v>45713</v>
      </c>
      <c r="AE627" s="11">
        <v>4535.12</v>
      </c>
      <c r="AF627" s="11">
        <v>-4535.12</v>
      </c>
      <c r="AG627" s="11" t="s">
        <v>303</v>
      </c>
      <c r="AH627" s="6" t="str">
        <f>IF(Z627="","",IF(K627="","Please Provide Category",IF(ISNA(VLOOKUP(K627,'Spend Category '!$B$1:$B$134,1,0))=TRUE,"Provided Category is Incorrect","OK")))</f>
        <v>OK</v>
      </c>
    </row>
    <row r="628" spans="1:34" x14ac:dyDescent="0.35">
      <c r="A628" s="5" t="str">
        <f t="shared" si="9"/>
        <v>BRAZIL MANUAL INPUT</v>
      </c>
      <c r="B628" s="11" t="s">
        <v>526</v>
      </c>
      <c r="C628" s="14" t="s">
        <v>322</v>
      </c>
      <c r="D628" s="10" t="s">
        <v>528</v>
      </c>
      <c r="E628" s="10" t="s">
        <v>299</v>
      </c>
      <c r="F628" s="10" t="s">
        <v>33</v>
      </c>
      <c r="G628" s="11">
        <v>1000002123</v>
      </c>
      <c r="H628" s="11" t="s">
        <v>260</v>
      </c>
      <c r="J628" s="12"/>
      <c r="K628" s="11" t="s">
        <v>73</v>
      </c>
      <c r="M628" s="12" t="s">
        <v>73</v>
      </c>
      <c r="N628" s="12" t="s">
        <v>73</v>
      </c>
      <c r="R628" s="11" t="s">
        <v>526</v>
      </c>
      <c r="S628" s="11" t="s">
        <v>322</v>
      </c>
      <c r="T628" s="11" t="s">
        <v>463</v>
      </c>
      <c r="U628" s="13">
        <v>45650</v>
      </c>
      <c r="W628" s="11">
        <v>-1433.75</v>
      </c>
      <c r="X628" s="11">
        <v>-1433.75</v>
      </c>
      <c r="Y628" s="11" t="s">
        <v>303</v>
      </c>
      <c r="Z628" s="11" t="s">
        <v>1413</v>
      </c>
      <c r="AA628" s="13">
        <v>45713</v>
      </c>
      <c r="AB628" s="13">
        <v>45694</v>
      </c>
      <c r="AD628" s="16">
        <v>45713</v>
      </c>
      <c r="AE628" s="11">
        <v>1433.75</v>
      </c>
      <c r="AF628" s="11">
        <v>-1433.75</v>
      </c>
      <c r="AG628" s="11" t="s">
        <v>303</v>
      </c>
      <c r="AH628" s="6" t="str">
        <f>IF(Z628="","",IF(K628="","Please Provide Category",IF(ISNA(VLOOKUP(K628,'Spend Category '!$B$1:$B$134,1,0))=TRUE,"Provided Category is Incorrect","OK")))</f>
        <v>OK</v>
      </c>
    </row>
    <row r="629" spans="1:34" x14ac:dyDescent="0.35">
      <c r="A629" s="5" t="str">
        <f t="shared" si="9"/>
        <v>BRAZIL MANUAL INPUT</v>
      </c>
      <c r="B629" s="11" t="s">
        <v>526</v>
      </c>
      <c r="C629" s="14" t="s">
        <v>322</v>
      </c>
      <c r="D629" s="10" t="s">
        <v>528</v>
      </c>
      <c r="E629" s="10" t="s">
        <v>299</v>
      </c>
      <c r="F629" s="10" t="s">
        <v>33</v>
      </c>
      <c r="G629" s="11">
        <v>1000002123</v>
      </c>
      <c r="H629" s="11" t="s">
        <v>260</v>
      </c>
      <c r="J629" s="12"/>
      <c r="K629" s="11" t="s">
        <v>73</v>
      </c>
      <c r="M629" s="12" t="s">
        <v>73</v>
      </c>
      <c r="N629" s="12" t="s">
        <v>73</v>
      </c>
      <c r="R629" s="11" t="s">
        <v>526</v>
      </c>
      <c r="S629" s="11" t="s">
        <v>322</v>
      </c>
      <c r="T629" s="11" t="s">
        <v>463</v>
      </c>
      <c r="U629" s="13">
        <v>45650</v>
      </c>
      <c r="W629" s="11">
        <v>-4219.76</v>
      </c>
      <c r="X629" s="11">
        <v>-4219.76</v>
      </c>
      <c r="Y629" s="11" t="s">
        <v>303</v>
      </c>
      <c r="Z629" s="11" t="s">
        <v>1414</v>
      </c>
      <c r="AA629" s="13">
        <v>45713</v>
      </c>
      <c r="AB629" s="13">
        <v>45694</v>
      </c>
      <c r="AD629" s="16">
        <v>45713</v>
      </c>
      <c r="AE629" s="11">
        <v>4219.76</v>
      </c>
      <c r="AF629" s="11">
        <v>-4219.76</v>
      </c>
      <c r="AG629" s="11" t="s">
        <v>303</v>
      </c>
      <c r="AH629" s="6" t="str">
        <f>IF(Z629="","",IF(K629="","Please Provide Category",IF(ISNA(VLOOKUP(K629,'Spend Category '!$B$1:$B$134,1,0))=TRUE,"Provided Category is Incorrect","OK")))</f>
        <v>OK</v>
      </c>
    </row>
    <row r="630" spans="1:34" x14ac:dyDescent="0.35">
      <c r="A630" s="5" t="str">
        <f t="shared" si="9"/>
        <v>BRAZIL MANUAL INPUT</v>
      </c>
      <c r="B630" s="11" t="s">
        <v>525</v>
      </c>
      <c r="C630" s="14" t="s">
        <v>34</v>
      </c>
      <c r="D630" s="10" t="s">
        <v>527</v>
      </c>
      <c r="E630" s="10" t="s">
        <v>299</v>
      </c>
      <c r="F630" s="10" t="s">
        <v>33</v>
      </c>
      <c r="G630" s="11">
        <v>1000010877</v>
      </c>
      <c r="H630" s="11" t="s">
        <v>231</v>
      </c>
      <c r="J630" s="12"/>
      <c r="K630" s="11" t="s">
        <v>147</v>
      </c>
      <c r="M630" s="12" t="s">
        <v>147</v>
      </c>
      <c r="N630" s="12" t="s">
        <v>147</v>
      </c>
      <c r="R630" s="11" t="s">
        <v>525</v>
      </c>
      <c r="S630" s="11" t="s">
        <v>34</v>
      </c>
      <c r="T630" s="11" t="s">
        <v>750</v>
      </c>
      <c r="U630" s="13">
        <v>45681</v>
      </c>
      <c r="W630" s="11">
        <v>-164148.87</v>
      </c>
      <c r="X630" s="11">
        <v>-164148.87</v>
      </c>
      <c r="Y630" s="11" t="s">
        <v>303</v>
      </c>
      <c r="Z630" s="11" t="s">
        <v>1415</v>
      </c>
      <c r="AA630" s="13">
        <v>45713</v>
      </c>
      <c r="AB630" s="13">
        <v>45684</v>
      </c>
      <c r="AD630" s="16"/>
      <c r="AE630" s="11">
        <v>164148.87</v>
      </c>
      <c r="AF630" s="11">
        <v>-164148.87</v>
      </c>
      <c r="AG630" s="11" t="s">
        <v>303</v>
      </c>
      <c r="AH630" s="6" t="str">
        <f>IF(Z630="","",IF(K630="","Please Provide Category",IF(ISNA(VLOOKUP(K630,'Spend Category '!$B$1:$B$134,1,0))=TRUE,"Provided Category is Incorrect","OK")))</f>
        <v>OK</v>
      </c>
    </row>
    <row r="631" spans="1:34" x14ac:dyDescent="0.35">
      <c r="A631" s="5" t="str">
        <f t="shared" si="9"/>
        <v>BRAZIL MANUAL INPUT</v>
      </c>
      <c r="B631" s="11" t="s">
        <v>525</v>
      </c>
      <c r="C631" s="14" t="s">
        <v>34</v>
      </c>
      <c r="D631" s="10" t="s">
        <v>527</v>
      </c>
      <c r="E631" s="10" t="s">
        <v>299</v>
      </c>
      <c r="F631" s="10" t="s">
        <v>33</v>
      </c>
      <c r="G631" s="11">
        <v>1000011896</v>
      </c>
      <c r="H631" s="11" t="s">
        <v>554</v>
      </c>
      <c r="J631" s="12"/>
      <c r="K631" s="11" t="s">
        <v>147</v>
      </c>
      <c r="M631" s="12" t="s">
        <v>147</v>
      </c>
      <c r="N631" s="12" t="s">
        <v>147</v>
      </c>
      <c r="R631" s="11" t="s">
        <v>525</v>
      </c>
      <c r="S631" s="11" t="s">
        <v>34</v>
      </c>
      <c r="T631" s="11" t="s">
        <v>813</v>
      </c>
      <c r="U631" s="13">
        <v>45603</v>
      </c>
      <c r="W631" s="11">
        <v>-57996</v>
      </c>
      <c r="X631" s="11">
        <v>-57996</v>
      </c>
      <c r="Y631" s="11" t="s">
        <v>303</v>
      </c>
      <c r="Z631" s="11" t="s">
        <v>1416</v>
      </c>
      <c r="AA631" s="13">
        <v>45713</v>
      </c>
      <c r="AB631" s="13">
        <v>45712</v>
      </c>
      <c r="AD631" s="16"/>
      <c r="AE631" s="11">
        <v>57996</v>
      </c>
      <c r="AF631" s="11">
        <v>-57996</v>
      </c>
      <c r="AG631" s="11" t="s">
        <v>303</v>
      </c>
      <c r="AH631" s="6" t="str">
        <f>IF(Z631="","",IF(K631="","Please Provide Category",IF(ISNA(VLOOKUP(K631,'Spend Category '!$B$1:$B$134,1,0))=TRUE,"Provided Category is Incorrect","OK")))</f>
        <v>OK</v>
      </c>
    </row>
    <row r="632" spans="1:34" x14ac:dyDescent="0.35">
      <c r="A632" s="5" t="str">
        <f t="shared" si="9"/>
        <v>BRAZIL MANUAL INPUT</v>
      </c>
      <c r="B632" s="11" t="s">
        <v>525</v>
      </c>
      <c r="C632" s="14" t="s">
        <v>34</v>
      </c>
      <c r="D632" s="10" t="s">
        <v>527</v>
      </c>
      <c r="E632" s="10" t="s">
        <v>299</v>
      </c>
      <c r="F632" s="10" t="s">
        <v>33</v>
      </c>
      <c r="G632" s="11">
        <v>1000011896</v>
      </c>
      <c r="H632" s="11" t="s">
        <v>554</v>
      </c>
      <c r="J632" s="12"/>
      <c r="K632" s="11" t="s">
        <v>147</v>
      </c>
      <c r="M632" s="12" t="s">
        <v>147</v>
      </c>
      <c r="N632" s="12" t="s">
        <v>147</v>
      </c>
      <c r="R632" s="11" t="s">
        <v>525</v>
      </c>
      <c r="S632" s="11" t="s">
        <v>34</v>
      </c>
      <c r="T632" s="11" t="s">
        <v>814</v>
      </c>
      <c r="U632" s="13">
        <v>45603</v>
      </c>
      <c r="W632" s="11">
        <v>-86994</v>
      </c>
      <c r="X632" s="11">
        <v>-86994</v>
      </c>
      <c r="Y632" s="11" t="s">
        <v>303</v>
      </c>
      <c r="Z632" s="11" t="s">
        <v>1417</v>
      </c>
      <c r="AA632" s="13">
        <v>45713</v>
      </c>
      <c r="AB632" s="13">
        <v>45712</v>
      </c>
      <c r="AD632" s="16"/>
      <c r="AE632" s="11">
        <v>86994</v>
      </c>
      <c r="AF632" s="11">
        <v>-86994</v>
      </c>
      <c r="AG632" s="11" t="s">
        <v>303</v>
      </c>
      <c r="AH632" s="6" t="str">
        <f>IF(Z632="","",IF(K632="","Please Provide Category",IF(ISNA(VLOOKUP(K632,'Spend Category '!$B$1:$B$134,1,0))=TRUE,"Provided Category is Incorrect","OK")))</f>
        <v>OK</v>
      </c>
    </row>
    <row r="633" spans="1:34" x14ac:dyDescent="0.35">
      <c r="A633" s="5" t="str">
        <f t="shared" si="9"/>
        <v>BRAZIL MANUAL INPUT</v>
      </c>
      <c r="B633" s="11" t="s">
        <v>525</v>
      </c>
      <c r="C633" s="14" t="s">
        <v>34</v>
      </c>
      <c r="D633" s="10" t="s">
        <v>527</v>
      </c>
      <c r="E633" s="10" t="s">
        <v>299</v>
      </c>
      <c r="F633" s="10" t="s">
        <v>33</v>
      </c>
      <c r="G633" s="11">
        <v>1000001213</v>
      </c>
      <c r="H633" s="11" t="s">
        <v>375</v>
      </c>
      <c r="J633" s="12"/>
      <c r="K633" s="11" t="s">
        <v>121</v>
      </c>
      <c r="M633" s="12" t="s">
        <v>121</v>
      </c>
      <c r="N633" s="12" t="s">
        <v>121</v>
      </c>
      <c r="R633" s="11" t="s">
        <v>525</v>
      </c>
      <c r="S633" s="11" t="s">
        <v>34</v>
      </c>
      <c r="T633" s="11" t="s">
        <v>464</v>
      </c>
      <c r="U633" s="13">
        <v>45638</v>
      </c>
      <c r="W633" s="11">
        <v>-2265.5</v>
      </c>
      <c r="X633" s="11">
        <v>-2265.5</v>
      </c>
      <c r="Y633" s="11" t="s">
        <v>303</v>
      </c>
      <c r="Z633" s="11" t="s">
        <v>1418</v>
      </c>
      <c r="AA633" s="13">
        <v>45713</v>
      </c>
      <c r="AB633" s="13">
        <v>45708</v>
      </c>
      <c r="AD633" s="16">
        <v>45715</v>
      </c>
      <c r="AE633" s="11">
        <v>2300</v>
      </c>
      <c r="AF633" s="11">
        <v>-2265.5</v>
      </c>
      <c r="AG633" s="11" t="s">
        <v>303</v>
      </c>
      <c r="AH633" s="6" t="str">
        <f>IF(Z633="","",IF(K633="","Please Provide Category",IF(ISNA(VLOOKUP(K633,'Spend Category '!$B$1:$B$134,1,0))=TRUE,"Provided Category is Incorrect","OK")))</f>
        <v>OK</v>
      </c>
    </row>
    <row r="634" spans="1:34" x14ac:dyDescent="0.35">
      <c r="A634" s="5" t="str">
        <f t="shared" si="9"/>
        <v>BRAZIL MANUAL INPUT</v>
      </c>
      <c r="B634" s="11" t="s">
        <v>525</v>
      </c>
      <c r="C634" s="14" t="s">
        <v>34</v>
      </c>
      <c r="D634" s="10" t="s">
        <v>527</v>
      </c>
      <c r="E634" s="10" t="s">
        <v>299</v>
      </c>
      <c r="F634" s="10" t="s">
        <v>33</v>
      </c>
      <c r="G634" s="11">
        <v>1000010530</v>
      </c>
      <c r="H634" s="11" t="s">
        <v>291</v>
      </c>
      <c r="J634" s="12"/>
      <c r="K634" s="11" t="s">
        <v>139</v>
      </c>
      <c r="M634" s="12" t="s">
        <v>139</v>
      </c>
      <c r="N634" s="12" t="s">
        <v>139</v>
      </c>
      <c r="R634" s="11" t="s">
        <v>525</v>
      </c>
      <c r="S634" s="11" t="s">
        <v>34</v>
      </c>
      <c r="T634" s="11" t="s">
        <v>515</v>
      </c>
      <c r="U634" s="13">
        <v>45680</v>
      </c>
      <c r="W634" s="11">
        <v>-8212.9500000000007</v>
      </c>
      <c r="X634" s="11">
        <v>-8212.9500000000007</v>
      </c>
      <c r="Y634" s="11" t="s">
        <v>303</v>
      </c>
      <c r="Z634" s="11" t="s">
        <v>1419</v>
      </c>
      <c r="AA634" s="13">
        <v>45713</v>
      </c>
      <c r="AB634" s="13">
        <v>45713</v>
      </c>
      <c r="AD634" s="16"/>
      <c r="AE634" s="11">
        <v>8212.9500000000007</v>
      </c>
      <c r="AF634" s="11">
        <v>-8212.9500000000007</v>
      </c>
      <c r="AG634" s="11" t="s">
        <v>303</v>
      </c>
      <c r="AH634" s="6" t="str">
        <f>IF(Z634="","",IF(K634="","Please Provide Category",IF(ISNA(VLOOKUP(K634,'Spend Category '!$B$1:$B$134,1,0))=TRUE,"Provided Category is Incorrect","OK")))</f>
        <v>OK</v>
      </c>
    </row>
    <row r="635" spans="1:34" x14ac:dyDescent="0.35">
      <c r="A635" s="5" t="str">
        <f t="shared" si="9"/>
        <v>BRAZIL MANUAL INPUT</v>
      </c>
      <c r="B635" s="11" t="s">
        <v>525</v>
      </c>
      <c r="C635" s="14" t="s">
        <v>34</v>
      </c>
      <c r="D635" s="10" t="s">
        <v>527</v>
      </c>
      <c r="E635" s="10" t="s">
        <v>299</v>
      </c>
      <c r="F635" s="10" t="s">
        <v>33</v>
      </c>
      <c r="G635" s="11">
        <v>1000011495</v>
      </c>
      <c r="H635" s="11" t="s">
        <v>550</v>
      </c>
      <c r="J635" s="12"/>
      <c r="K635" s="11" t="s">
        <v>146</v>
      </c>
      <c r="M635" s="12" t="s">
        <v>146</v>
      </c>
      <c r="N635" s="12" t="s">
        <v>146</v>
      </c>
      <c r="R635" s="11" t="s">
        <v>525</v>
      </c>
      <c r="S635" s="11" t="s">
        <v>34</v>
      </c>
      <c r="T635" s="11" t="s">
        <v>815</v>
      </c>
      <c r="U635" s="13">
        <v>45587</v>
      </c>
      <c r="W635" s="11">
        <v>-3993.6</v>
      </c>
      <c r="X635" s="11">
        <v>-3993.6</v>
      </c>
      <c r="Y635" s="11" t="s">
        <v>303</v>
      </c>
      <c r="Z635" s="11" t="s">
        <v>1420</v>
      </c>
      <c r="AA635" s="13">
        <v>45713</v>
      </c>
      <c r="AB635" s="13">
        <v>45610</v>
      </c>
      <c r="AD635" s="16">
        <v>45715</v>
      </c>
      <c r="AE635" s="11">
        <v>3993.6</v>
      </c>
      <c r="AF635" s="11">
        <v>-3993.6</v>
      </c>
      <c r="AG635" s="11" t="s">
        <v>303</v>
      </c>
      <c r="AH635" s="6" t="str">
        <f>IF(Z635="","",IF(K635="","Please Provide Category",IF(ISNA(VLOOKUP(K635,'Spend Category '!$B$1:$B$134,1,0))=TRUE,"Provided Category is Incorrect","OK")))</f>
        <v>OK</v>
      </c>
    </row>
    <row r="636" spans="1:34" x14ac:dyDescent="0.35">
      <c r="A636" s="5" t="str">
        <f t="shared" si="9"/>
        <v>BRAZIL MANUAL INPUT</v>
      </c>
      <c r="B636" s="11" t="s">
        <v>525</v>
      </c>
      <c r="C636" s="14" t="s">
        <v>34</v>
      </c>
      <c r="D636" s="10" t="s">
        <v>527</v>
      </c>
      <c r="E636" s="10" t="s">
        <v>299</v>
      </c>
      <c r="F636" s="10" t="s">
        <v>33</v>
      </c>
      <c r="G636" s="11">
        <v>1000007447</v>
      </c>
      <c r="H636" s="11" t="s">
        <v>228</v>
      </c>
      <c r="J636" s="12"/>
      <c r="K636" s="11" t="s">
        <v>38</v>
      </c>
      <c r="M636" s="12" t="s">
        <v>38</v>
      </c>
      <c r="N636" s="12" t="s">
        <v>38</v>
      </c>
      <c r="R636" s="11" t="s">
        <v>525</v>
      </c>
      <c r="S636" s="11" t="s">
        <v>34</v>
      </c>
      <c r="T636" s="11" t="s">
        <v>391</v>
      </c>
      <c r="U636" s="13">
        <v>45592</v>
      </c>
      <c r="W636" s="11">
        <v>-526321.19999999995</v>
      </c>
      <c r="X636" s="11">
        <v>-526321.19999999995</v>
      </c>
      <c r="Y636" s="11" t="s">
        <v>303</v>
      </c>
      <c r="Z636" s="11" t="s">
        <v>1421</v>
      </c>
      <c r="AA636" s="13">
        <v>45713</v>
      </c>
      <c r="AB636" s="13">
        <v>45707</v>
      </c>
      <c r="AD636" s="16"/>
      <c r="AE636" s="11">
        <v>534336.24</v>
      </c>
      <c r="AF636" s="11">
        <v>-526321.19999999995</v>
      </c>
      <c r="AG636" s="11" t="s">
        <v>303</v>
      </c>
      <c r="AH636" s="6" t="str">
        <f>IF(Z636="","",IF(K636="","Please Provide Category",IF(ISNA(VLOOKUP(K636,'Spend Category '!$B$1:$B$134,1,0))=TRUE,"Provided Category is Incorrect","OK")))</f>
        <v>OK</v>
      </c>
    </row>
    <row r="637" spans="1:34" x14ac:dyDescent="0.35">
      <c r="A637" s="5" t="str">
        <f t="shared" si="9"/>
        <v>BRAZIL MANUAL INPUT</v>
      </c>
      <c r="B637" s="11" t="s">
        <v>525</v>
      </c>
      <c r="C637" s="14" t="s">
        <v>34</v>
      </c>
      <c r="D637" s="10" t="s">
        <v>527</v>
      </c>
      <c r="E637" s="10" t="s">
        <v>299</v>
      </c>
      <c r="F637" s="10" t="s">
        <v>33</v>
      </c>
      <c r="G637" s="11">
        <v>1000011495</v>
      </c>
      <c r="H637" s="11" t="s">
        <v>550</v>
      </c>
      <c r="J637" s="12"/>
      <c r="K637" s="11" t="s">
        <v>146</v>
      </c>
      <c r="M637" s="12" t="s">
        <v>146</v>
      </c>
      <c r="N637" s="12" t="s">
        <v>146</v>
      </c>
      <c r="R637" s="11" t="s">
        <v>525</v>
      </c>
      <c r="S637" s="11" t="s">
        <v>34</v>
      </c>
      <c r="T637" s="11" t="s">
        <v>815</v>
      </c>
      <c r="U637" s="13">
        <v>45587</v>
      </c>
      <c r="W637" s="11">
        <v>3993.6</v>
      </c>
      <c r="X637" s="11">
        <v>3993.6</v>
      </c>
      <c r="Y637" s="11" t="s">
        <v>303</v>
      </c>
      <c r="Z637" s="11" t="s">
        <v>1420</v>
      </c>
      <c r="AA637" s="13">
        <v>45713</v>
      </c>
      <c r="AB637" s="13">
        <v>45610</v>
      </c>
      <c r="AD637" s="16">
        <v>45715</v>
      </c>
      <c r="AE637" s="11">
        <v>3993.6</v>
      </c>
      <c r="AF637" s="11">
        <v>3993.6</v>
      </c>
      <c r="AG637" s="11" t="s">
        <v>303</v>
      </c>
      <c r="AH637" s="6" t="str">
        <f>IF(Z637="","",IF(K637="","Please Provide Category",IF(ISNA(VLOOKUP(K637,'Spend Category '!$B$1:$B$134,1,0))=TRUE,"Provided Category is Incorrect","OK")))</f>
        <v>OK</v>
      </c>
    </row>
    <row r="638" spans="1:34" x14ac:dyDescent="0.35">
      <c r="A638" s="5" t="str">
        <f t="shared" si="9"/>
        <v>BRAZIL MANUAL INPUT</v>
      </c>
      <c r="B638" s="11" t="s">
        <v>525</v>
      </c>
      <c r="C638" s="14" t="s">
        <v>34</v>
      </c>
      <c r="D638" s="10" t="s">
        <v>527</v>
      </c>
      <c r="E638" s="10" t="s">
        <v>299</v>
      </c>
      <c r="F638" s="10" t="s">
        <v>33</v>
      </c>
      <c r="G638" s="11">
        <v>1000010877</v>
      </c>
      <c r="H638" s="11" t="s">
        <v>231</v>
      </c>
      <c r="J638" s="12"/>
      <c r="K638" s="11" t="s">
        <v>147</v>
      </c>
      <c r="M638" s="12" t="s">
        <v>147</v>
      </c>
      <c r="N638" s="12" t="s">
        <v>147</v>
      </c>
      <c r="R638" s="11" t="s">
        <v>525</v>
      </c>
      <c r="S638" s="11" t="s">
        <v>34</v>
      </c>
      <c r="T638" s="11" t="s">
        <v>512</v>
      </c>
      <c r="U638" s="13">
        <v>45659</v>
      </c>
      <c r="W638" s="11">
        <v>-215985.36</v>
      </c>
      <c r="X638" s="11">
        <v>-215985.36</v>
      </c>
      <c r="Y638" s="11" t="s">
        <v>303</v>
      </c>
      <c r="Z638" s="11" t="s">
        <v>1422</v>
      </c>
      <c r="AA638" s="13">
        <v>45714</v>
      </c>
      <c r="AB638" s="13">
        <v>45681</v>
      </c>
      <c r="AD638" s="16"/>
      <c r="AE638" s="11">
        <v>215985.36</v>
      </c>
      <c r="AF638" s="11">
        <v>-215985.36</v>
      </c>
      <c r="AG638" s="11" t="s">
        <v>303</v>
      </c>
      <c r="AH638" s="6" t="str">
        <f>IF(Z638="","",IF(K638="","Please Provide Category",IF(ISNA(VLOOKUP(K638,'Spend Category '!$B$1:$B$134,1,0))=TRUE,"Provided Category is Incorrect","OK")))</f>
        <v>OK</v>
      </c>
    </row>
    <row r="639" spans="1:34" x14ac:dyDescent="0.35">
      <c r="A639" s="5" t="str">
        <f t="shared" si="9"/>
        <v>BRAZIL MANUAL INPUT</v>
      </c>
      <c r="B639" s="11" t="s">
        <v>525</v>
      </c>
      <c r="C639" s="14" t="s">
        <v>34</v>
      </c>
      <c r="D639" s="10" t="s">
        <v>527</v>
      </c>
      <c r="E639" s="10" t="s">
        <v>299</v>
      </c>
      <c r="F639" s="10" t="s">
        <v>33</v>
      </c>
      <c r="G639" s="11">
        <v>1000011495</v>
      </c>
      <c r="H639" s="11" t="s">
        <v>550</v>
      </c>
      <c r="J639" s="12"/>
      <c r="K639" s="11" t="s">
        <v>146</v>
      </c>
      <c r="M639" s="12" t="s">
        <v>146</v>
      </c>
      <c r="N639" s="12" t="s">
        <v>146</v>
      </c>
      <c r="R639" s="11" t="s">
        <v>525</v>
      </c>
      <c r="S639" s="11" t="s">
        <v>34</v>
      </c>
      <c r="T639" s="11" t="s">
        <v>815</v>
      </c>
      <c r="U639" s="13">
        <v>45587</v>
      </c>
      <c r="W639" s="11">
        <v>-3993.6</v>
      </c>
      <c r="X639" s="11">
        <v>-3993.6</v>
      </c>
      <c r="Y639" s="11" t="s">
        <v>303</v>
      </c>
      <c r="Z639" s="11" t="s">
        <v>1420</v>
      </c>
      <c r="AA639" s="13">
        <v>45714</v>
      </c>
      <c r="AB639" s="13">
        <v>45610</v>
      </c>
      <c r="AD639" s="16"/>
      <c r="AE639" s="11">
        <v>3993.6</v>
      </c>
      <c r="AF639" s="11">
        <v>-3993.6</v>
      </c>
      <c r="AG639" s="11" t="s">
        <v>303</v>
      </c>
      <c r="AH639" s="6" t="str">
        <f>IF(Z639="","",IF(K639="","Please Provide Category",IF(ISNA(VLOOKUP(K639,'Spend Category '!$B$1:$B$134,1,0))=TRUE,"Provided Category is Incorrect","OK")))</f>
        <v>OK</v>
      </c>
    </row>
    <row r="640" spans="1:34" x14ac:dyDescent="0.35">
      <c r="A640" s="5" t="str">
        <f t="shared" si="9"/>
        <v>BRAZIL MANUAL INPUT</v>
      </c>
      <c r="B640" s="11" t="s">
        <v>525</v>
      </c>
      <c r="C640" s="14" t="s">
        <v>34</v>
      </c>
      <c r="D640" s="10" t="s">
        <v>527</v>
      </c>
      <c r="E640" s="10" t="s">
        <v>299</v>
      </c>
      <c r="F640" s="10" t="s">
        <v>33</v>
      </c>
      <c r="G640" s="11">
        <v>1000001213</v>
      </c>
      <c r="H640" s="11" t="s">
        <v>375</v>
      </c>
      <c r="J640" s="12"/>
      <c r="K640" s="11" t="s">
        <v>121</v>
      </c>
      <c r="M640" s="12" t="s">
        <v>121</v>
      </c>
      <c r="N640" s="12" t="s">
        <v>121</v>
      </c>
      <c r="R640" s="11" t="s">
        <v>525</v>
      </c>
      <c r="S640" s="11" t="s">
        <v>34</v>
      </c>
      <c r="T640" s="11" t="s">
        <v>464</v>
      </c>
      <c r="U640" s="13">
        <v>45638</v>
      </c>
      <c r="W640" s="11">
        <v>2265.5</v>
      </c>
      <c r="X640" s="11">
        <v>2265.5</v>
      </c>
      <c r="Y640" s="11" t="s">
        <v>303</v>
      </c>
      <c r="Z640" s="11" t="s">
        <v>1418</v>
      </c>
      <c r="AA640" s="13">
        <v>45713</v>
      </c>
      <c r="AB640" s="13">
        <v>45708</v>
      </c>
      <c r="AD640" s="16">
        <v>45715</v>
      </c>
      <c r="AE640" s="11">
        <v>2300</v>
      </c>
      <c r="AF640" s="11">
        <v>2265.5</v>
      </c>
      <c r="AG640" s="11" t="s">
        <v>303</v>
      </c>
      <c r="AH640" s="6" t="str">
        <f>IF(Z640="","",IF(K640="","Please Provide Category",IF(ISNA(VLOOKUP(K640,'Spend Category '!$B$1:$B$134,1,0))=TRUE,"Provided Category is Incorrect","OK")))</f>
        <v>OK</v>
      </c>
    </row>
    <row r="641" spans="1:34" x14ac:dyDescent="0.35">
      <c r="A641" s="5" t="str">
        <f t="shared" si="9"/>
        <v>BRAZIL MANUAL INPUT</v>
      </c>
      <c r="B641" s="11" t="s">
        <v>525</v>
      </c>
      <c r="C641" s="14" t="s">
        <v>34</v>
      </c>
      <c r="D641" s="10" t="s">
        <v>527</v>
      </c>
      <c r="E641" s="10" t="s">
        <v>299</v>
      </c>
      <c r="F641" s="10" t="s">
        <v>33</v>
      </c>
      <c r="G641" s="11">
        <v>1000001213</v>
      </c>
      <c r="H641" s="11" t="s">
        <v>375</v>
      </c>
      <c r="J641" s="12"/>
      <c r="K641" s="11" t="s">
        <v>121</v>
      </c>
      <c r="M641" s="12" t="s">
        <v>121</v>
      </c>
      <c r="N641" s="12" t="s">
        <v>121</v>
      </c>
      <c r="R641" s="11" t="s">
        <v>525</v>
      </c>
      <c r="S641" s="11" t="s">
        <v>34</v>
      </c>
      <c r="T641" s="11" t="s">
        <v>464</v>
      </c>
      <c r="U641" s="13">
        <v>45638</v>
      </c>
      <c r="W641" s="11">
        <v>-2265.5</v>
      </c>
      <c r="X641" s="11">
        <v>-2265.5</v>
      </c>
      <c r="Y641" s="11" t="s">
        <v>303</v>
      </c>
      <c r="Z641" s="11" t="s">
        <v>1418</v>
      </c>
      <c r="AA641" s="13">
        <v>45714</v>
      </c>
      <c r="AB641" s="13">
        <v>45708</v>
      </c>
      <c r="AD641" s="16"/>
      <c r="AE641" s="11">
        <v>2300</v>
      </c>
      <c r="AF641" s="11">
        <v>-2265.5</v>
      </c>
      <c r="AG641" s="11" t="s">
        <v>303</v>
      </c>
      <c r="AH641" s="6" t="str">
        <f>IF(Z641="","",IF(K641="","Please Provide Category",IF(ISNA(VLOOKUP(K641,'Spend Category '!$B$1:$B$134,1,0))=TRUE,"Provided Category is Incorrect","OK")))</f>
        <v>OK</v>
      </c>
    </row>
    <row r="642" spans="1:34" x14ac:dyDescent="0.35">
      <c r="A642" s="5" t="str">
        <f t="shared" si="9"/>
        <v>BRAZIL MANUAL INPUT</v>
      </c>
      <c r="B642" s="11" t="s">
        <v>526</v>
      </c>
      <c r="C642" s="14" t="s">
        <v>322</v>
      </c>
      <c r="D642" s="10" t="s">
        <v>528</v>
      </c>
      <c r="E642" s="10" t="s">
        <v>299</v>
      </c>
      <c r="F642" s="10" t="s">
        <v>33</v>
      </c>
      <c r="G642" s="11">
        <v>1000010985</v>
      </c>
      <c r="H642" s="11" t="s">
        <v>401</v>
      </c>
      <c r="J642" s="12"/>
      <c r="K642" s="11" t="s">
        <v>39</v>
      </c>
      <c r="M642" s="12" t="s">
        <v>39</v>
      </c>
      <c r="N642" s="12" t="s">
        <v>39</v>
      </c>
      <c r="R642" s="11" t="s">
        <v>526</v>
      </c>
      <c r="S642" s="11" t="s">
        <v>322</v>
      </c>
      <c r="T642" s="11" t="s">
        <v>809</v>
      </c>
      <c r="U642" s="13">
        <v>45712</v>
      </c>
      <c r="W642" s="11">
        <v>35809.75</v>
      </c>
      <c r="X642" s="11">
        <v>35809.75</v>
      </c>
      <c r="Y642" s="11" t="s">
        <v>303</v>
      </c>
      <c r="Z642" s="11" t="s">
        <v>1407</v>
      </c>
      <c r="AA642" s="13">
        <v>45712</v>
      </c>
      <c r="AB642" s="13">
        <v>45708</v>
      </c>
      <c r="AD642" s="16">
        <v>45715</v>
      </c>
      <c r="AE642" s="11">
        <v>43144.27</v>
      </c>
      <c r="AF642" s="11">
        <v>35809.75</v>
      </c>
      <c r="AG642" s="11" t="s">
        <v>303</v>
      </c>
      <c r="AH642" s="6" t="str">
        <f>IF(Z642="","",IF(K642="","Please Provide Category",IF(ISNA(VLOOKUP(K642,'Spend Category '!$B$1:$B$134,1,0))=TRUE,"Provided Category is Incorrect","OK")))</f>
        <v>OK</v>
      </c>
    </row>
    <row r="643" spans="1:34" x14ac:dyDescent="0.35">
      <c r="A643" s="5" t="str">
        <f t="shared" ref="A643:A706" si="10">IF(Z643="","","BRAZIL MANUAL INPUT")</f>
        <v>BRAZIL MANUAL INPUT</v>
      </c>
      <c r="B643" s="11" t="s">
        <v>526</v>
      </c>
      <c r="C643" s="14" t="s">
        <v>322</v>
      </c>
      <c r="D643" s="10" t="s">
        <v>528</v>
      </c>
      <c r="E643" s="10" t="s">
        <v>299</v>
      </c>
      <c r="F643" s="10" t="s">
        <v>33</v>
      </c>
      <c r="G643" s="11">
        <v>1000010985</v>
      </c>
      <c r="H643" s="11" t="s">
        <v>401</v>
      </c>
      <c r="J643" s="12"/>
      <c r="K643" s="11" t="s">
        <v>39</v>
      </c>
      <c r="M643" s="12" t="s">
        <v>39</v>
      </c>
      <c r="N643" s="12" t="s">
        <v>39</v>
      </c>
      <c r="R643" s="11" t="s">
        <v>526</v>
      </c>
      <c r="S643" s="11" t="s">
        <v>322</v>
      </c>
      <c r="T643" s="11" t="s">
        <v>809</v>
      </c>
      <c r="U643" s="13">
        <v>45712</v>
      </c>
      <c r="W643" s="11">
        <v>-35809.75</v>
      </c>
      <c r="X643" s="11">
        <v>-35809.75</v>
      </c>
      <c r="Y643" s="11" t="s">
        <v>303</v>
      </c>
      <c r="Z643" s="11" t="s">
        <v>1407</v>
      </c>
      <c r="AA643" s="13">
        <v>45714</v>
      </c>
      <c r="AB643" s="13">
        <v>45708</v>
      </c>
      <c r="AD643" s="16">
        <v>45715</v>
      </c>
      <c r="AE643" s="11">
        <v>43144.27</v>
      </c>
      <c r="AF643" s="11">
        <v>-35809.75</v>
      </c>
      <c r="AG643" s="11" t="s">
        <v>303</v>
      </c>
      <c r="AH643" s="6" t="str">
        <f>IF(Z643="","",IF(K643="","Please Provide Category",IF(ISNA(VLOOKUP(K643,'Spend Category '!$B$1:$B$134,1,0))=TRUE,"Provided Category is Incorrect","OK")))</f>
        <v>OK</v>
      </c>
    </row>
    <row r="644" spans="1:34" x14ac:dyDescent="0.35">
      <c r="A644" s="5" t="str">
        <f t="shared" si="10"/>
        <v>BRAZIL MANUAL INPUT</v>
      </c>
      <c r="B644" s="11" t="s">
        <v>525</v>
      </c>
      <c r="C644" s="14" t="s">
        <v>34</v>
      </c>
      <c r="D644" s="10" t="s">
        <v>527</v>
      </c>
      <c r="E644" s="10" t="s">
        <v>299</v>
      </c>
      <c r="F644" s="10" t="s">
        <v>33</v>
      </c>
      <c r="G644" s="11">
        <v>1000011465</v>
      </c>
      <c r="H644" s="11" t="s">
        <v>564</v>
      </c>
      <c r="J644" s="12"/>
      <c r="K644" s="11" t="s">
        <v>101</v>
      </c>
      <c r="M644" s="12" t="s">
        <v>101</v>
      </c>
      <c r="N644" s="12" t="s">
        <v>101</v>
      </c>
      <c r="R644" s="11" t="s">
        <v>525</v>
      </c>
      <c r="S644" s="11" t="s">
        <v>34</v>
      </c>
      <c r="T644" s="11" t="s">
        <v>816</v>
      </c>
      <c r="U644" s="13">
        <v>45449</v>
      </c>
      <c r="W644" s="11">
        <v>-16508.759999999998</v>
      </c>
      <c r="X644" s="11">
        <v>-16508.759999999998</v>
      </c>
      <c r="Y644" s="11" t="s">
        <v>303</v>
      </c>
      <c r="Z644" s="11" t="s">
        <v>1423</v>
      </c>
      <c r="AA644" s="13">
        <v>45714</v>
      </c>
      <c r="AB644" s="13">
        <v>45689</v>
      </c>
      <c r="AD644" s="16"/>
      <c r="AE644" s="11">
        <v>16508.759999999998</v>
      </c>
      <c r="AF644" s="11">
        <v>-16508.759999999998</v>
      </c>
      <c r="AG644" s="11" t="s">
        <v>303</v>
      </c>
      <c r="AH644" s="6" t="str">
        <f>IF(Z644="","",IF(K644="","Please Provide Category",IF(ISNA(VLOOKUP(K644,'Spend Category '!$B$1:$B$134,1,0))=TRUE,"Provided Category is Incorrect","OK")))</f>
        <v>OK</v>
      </c>
    </row>
    <row r="645" spans="1:34" x14ac:dyDescent="0.35">
      <c r="A645" s="5" t="str">
        <f t="shared" si="10"/>
        <v>BRAZIL MANUAL INPUT</v>
      </c>
      <c r="B645" s="11" t="s">
        <v>526</v>
      </c>
      <c r="C645" s="14" t="s">
        <v>322</v>
      </c>
      <c r="D645" s="10" t="s">
        <v>528</v>
      </c>
      <c r="E645" s="10" t="s">
        <v>299</v>
      </c>
      <c r="F645" s="10" t="s">
        <v>33</v>
      </c>
      <c r="G645" s="11">
        <v>1000001770</v>
      </c>
      <c r="H645" s="11" t="s">
        <v>230</v>
      </c>
      <c r="J645" s="12"/>
      <c r="K645" s="11" t="s">
        <v>328</v>
      </c>
      <c r="M645" s="12" t="s">
        <v>328</v>
      </c>
      <c r="N645" s="12" t="s">
        <v>328</v>
      </c>
      <c r="R645" s="11" t="s">
        <v>526</v>
      </c>
      <c r="S645" s="11" t="s">
        <v>322</v>
      </c>
      <c r="T645" s="11" t="s">
        <v>817</v>
      </c>
      <c r="U645" s="13">
        <v>45665</v>
      </c>
      <c r="W645" s="11">
        <v>-6778</v>
      </c>
      <c r="X645" s="11">
        <v>-6778</v>
      </c>
      <c r="Y645" s="11" t="s">
        <v>303</v>
      </c>
      <c r="Z645" s="11" t="s">
        <v>1424</v>
      </c>
      <c r="AA645" s="13">
        <v>45715</v>
      </c>
      <c r="AB645" s="13">
        <v>45714</v>
      </c>
      <c r="AD645" s="16">
        <v>45715</v>
      </c>
      <c r="AE645" s="11">
        <v>6778</v>
      </c>
      <c r="AF645" s="11">
        <v>-6778</v>
      </c>
      <c r="AG645" s="11" t="s">
        <v>303</v>
      </c>
      <c r="AH645" s="6" t="str">
        <f>IF(Z645="","",IF(K645="","Please Provide Category",IF(ISNA(VLOOKUP(K645,'Spend Category '!$B$1:$B$134,1,0))=TRUE,"Provided Category is Incorrect","OK")))</f>
        <v>Provided Category is Incorrect</v>
      </c>
    </row>
    <row r="646" spans="1:34" x14ac:dyDescent="0.35">
      <c r="A646" s="5" t="str">
        <f t="shared" si="10"/>
        <v>BRAZIL MANUAL INPUT</v>
      </c>
      <c r="B646" s="11" t="s">
        <v>525</v>
      </c>
      <c r="C646" s="14" t="s">
        <v>34</v>
      </c>
      <c r="D646" s="10" t="s">
        <v>527</v>
      </c>
      <c r="E646" s="10" t="s">
        <v>299</v>
      </c>
      <c r="F646" s="10" t="s">
        <v>33</v>
      </c>
      <c r="G646" s="11">
        <v>1000002777</v>
      </c>
      <c r="H646" s="11" t="s">
        <v>221</v>
      </c>
      <c r="J646" s="12"/>
      <c r="K646" s="11" t="s">
        <v>41</v>
      </c>
      <c r="M646" s="12" t="s">
        <v>41</v>
      </c>
      <c r="N646" s="12" t="s">
        <v>41</v>
      </c>
      <c r="R646" s="11" t="s">
        <v>525</v>
      </c>
      <c r="S646" s="11" t="s">
        <v>34</v>
      </c>
      <c r="T646" s="11" t="s">
        <v>439</v>
      </c>
      <c r="U646" s="13">
        <v>45644</v>
      </c>
      <c r="W646" s="11">
        <v>-3960.66</v>
      </c>
      <c r="X646" s="11">
        <v>-3960.66</v>
      </c>
      <c r="Y646" s="11" t="s">
        <v>303</v>
      </c>
      <c r="Z646" s="11" t="s">
        <v>1425</v>
      </c>
      <c r="AA646" s="13">
        <v>45715</v>
      </c>
      <c r="AB646" s="13">
        <v>45698</v>
      </c>
      <c r="AD646" s="16"/>
      <c r="AE646" s="11">
        <v>3960.66</v>
      </c>
      <c r="AF646" s="11">
        <v>-3960.66</v>
      </c>
      <c r="AG646" s="11" t="s">
        <v>303</v>
      </c>
      <c r="AH646" s="6" t="str">
        <f>IF(Z646="","",IF(K646="","Please Provide Category",IF(ISNA(VLOOKUP(K646,'Spend Category '!$B$1:$B$134,1,0))=TRUE,"Provided Category is Incorrect","OK")))</f>
        <v>OK</v>
      </c>
    </row>
    <row r="647" spans="1:34" x14ac:dyDescent="0.35">
      <c r="A647" s="5" t="str">
        <f t="shared" si="10"/>
        <v>BRAZIL MANUAL INPUT</v>
      </c>
      <c r="B647" s="11" t="s">
        <v>525</v>
      </c>
      <c r="C647" s="14" t="s">
        <v>34</v>
      </c>
      <c r="D647" s="10" t="s">
        <v>527</v>
      </c>
      <c r="E647" s="10" t="s">
        <v>299</v>
      </c>
      <c r="F647" s="10" t="s">
        <v>33</v>
      </c>
      <c r="G647" s="11">
        <v>1000002777</v>
      </c>
      <c r="H647" s="11" t="s">
        <v>221</v>
      </c>
      <c r="J647" s="12"/>
      <c r="K647" s="11" t="s">
        <v>41</v>
      </c>
      <c r="M647" s="12" t="s">
        <v>41</v>
      </c>
      <c r="N647" s="12" t="s">
        <v>41</v>
      </c>
      <c r="R647" s="11" t="s">
        <v>525</v>
      </c>
      <c r="S647" s="11" t="s">
        <v>34</v>
      </c>
      <c r="T647" s="11" t="s">
        <v>599</v>
      </c>
      <c r="U647" s="13">
        <v>45644</v>
      </c>
      <c r="W647" s="11">
        <v>-64231.99</v>
      </c>
      <c r="X647" s="11">
        <v>-64231.99</v>
      </c>
      <c r="Y647" s="11" t="s">
        <v>303</v>
      </c>
      <c r="Z647" s="11" t="s">
        <v>1426</v>
      </c>
      <c r="AA647" s="13">
        <v>45715</v>
      </c>
      <c r="AB647" s="13">
        <v>45698</v>
      </c>
      <c r="AD647" s="16"/>
      <c r="AE647" s="11">
        <v>64231.99</v>
      </c>
      <c r="AF647" s="11">
        <v>-64231.99</v>
      </c>
      <c r="AG647" s="11" t="s">
        <v>303</v>
      </c>
      <c r="AH647" s="6" t="str">
        <f>IF(Z647="","",IF(K647="","Please Provide Category",IF(ISNA(VLOOKUP(K647,'Spend Category '!$B$1:$B$134,1,0))=TRUE,"Provided Category is Incorrect","OK")))</f>
        <v>OK</v>
      </c>
    </row>
    <row r="648" spans="1:34" x14ac:dyDescent="0.35">
      <c r="A648" s="5" t="str">
        <f t="shared" si="10"/>
        <v>BRAZIL MANUAL INPUT</v>
      </c>
      <c r="B648" s="11" t="s">
        <v>526</v>
      </c>
      <c r="C648" s="14" t="s">
        <v>322</v>
      </c>
      <c r="D648" s="10" t="s">
        <v>528</v>
      </c>
      <c r="E648" s="10" t="s">
        <v>299</v>
      </c>
      <c r="F648" s="10" t="s">
        <v>33</v>
      </c>
      <c r="G648" s="11">
        <v>1000010985</v>
      </c>
      <c r="H648" s="11" t="s">
        <v>401</v>
      </c>
      <c r="J648" s="12"/>
      <c r="K648" s="11" t="s">
        <v>39</v>
      </c>
      <c r="M648" s="12" t="s">
        <v>39</v>
      </c>
      <c r="N648" s="12" t="s">
        <v>39</v>
      </c>
      <c r="R648" s="11" t="s">
        <v>526</v>
      </c>
      <c r="S648" s="11" t="s">
        <v>322</v>
      </c>
      <c r="T648" s="11" t="s">
        <v>809</v>
      </c>
      <c r="U648" s="13">
        <v>45712</v>
      </c>
      <c r="W648" s="11">
        <v>35809.75</v>
      </c>
      <c r="X648" s="11">
        <v>35809.75</v>
      </c>
      <c r="Y648" s="11" t="s">
        <v>303</v>
      </c>
      <c r="Z648" s="11" t="s">
        <v>1407</v>
      </c>
      <c r="AA648" s="13">
        <v>45714</v>
      </c>
      <c r="AB648" s="13">
        <v>45708</v>
      </c>
      <c r="AD648" s="16">
        <v>45715</v>
      </c>
      <c r="AE648" s="11">
        <v>43144.27</v>
      </c>
      <c r="AF648" s="11">
        <v>35809.75</v>
      </c>
      <c r="AG648" s="11" t="s">
        <v>303</v>
      </c>
      <c r="AH648" s="6" t="str">
        <f>IF(Z648="","",IF(K648="","Please Provide Category",IF(ISNA(VLOOKUP(K648,'Spend Category '!$B$1:$B$134,1,0))=TRUE,"Provided Category is Incorrect","OK")))</f>
        <v>OK</v>
      </c>
    </row>
    <row r="649" spans="1:34" x14ac:dyDescent="0.35">
      <c r="A649" s="5" t="str">
        <f t="shared" si="10"/>
        <v>BRAZIL MANUAL INPUT</v>
      </c>
      <c r="B649" s="11" t="s">
        <v>525</v>
      </c>
      <c r="C649" s="14" t="s">
        <v>34</v>
      </c>
      <c r="D649" s="10" t="s">
        <v>527</v>
      </c>
      <c r="E649" s="10" t="s">
        <v>299</v>
      </c>
      <c r="F649" s="10" t="s">
        <v>33</v>
      </c>
      <c r="G649" s="11">
        <v>1000001770</v>
      </c>
      <c r="H649" s="11" t="s">
        <v>230</v>
      </c>
      <c r="J649" s="12"/>
      <c r="K649" s="11" t="s">
        <v>328</v>
      </c>
      <c r="M649" s="12" t="s">
        <v>328</v>
      </c>
      <c r="N649" s="12" t="s">
        <v>328</v>
      </c>
      <c r="R649" s="11" t="s">
        <v>525</v>
      </c>
      <c r="S649" s="11" t="s">
        <v>34</v>
      </c>
      <c r="T649" s="11" t="s">
        <v>818</v>
      </c>
      <c r="U649" s="13">
        <v>45644</v>
      </c>
      <c r="W649" s="11">
        <v>-88594</v>
      </c>
      <c r="X649" s="11">
        <v>-88594</v>
      </c>
      <c r="Y649" s="11" t="s">
        <v>303</v>
      </c>
      <c r="Z649" s="11" t="s">
        <v>1427</v>
      </c>
      <c r="AA649" s="13">
        <v>45715</v>
      </c>
      <c r="AB649" s="13">
        <v>45714</v>
      </c>
      <c r="AD649" s="16">
        <v>45715</v>
      </c>
      <c r="AE649" s="11">
        <v>88594</v>
      </c>
      <c r="AF649" s="11">
        <v>-88594</v>
      </c>
      <c r="AG649" s="11" t="s">
        <v>303</v>
      </c>
      <c r="AH649" s="6" t="str">
        <f>IF(Z649="","",IF(K649="","Please Provide Category",IF(ISNA(VLOOKUP(K649,'Spend Category '!$B$1:$B$134,1,0))=TRUE,"Provided Category is Incorrect","OK")))</f>
        <v>Provided Category is Incorrect</v>
      </c>
    </row>
    <row r="650" spans="1:34" x14ac:dyDescent="0.35">
      <c r="A650" s="5" t="str">
        <f t="shared" si="10"/>
        <v>BRAZIL MANUAL INPUT</v>
      </c>
      <c r="B650" s="11" t="s">
        <v>526</v>
      </c>
      <c r="C650" s="14" t="s">
        <v>322</v>
      </c>
      <c r="D650" s="10" t="s">
        <v>528</v>
      </c>
      <c r="E650" s="10" t="s">
        <v>299</v>
      </c>
      <c r="F650" s="10" t="s">
        <v>33</v>
      </c>
      <c r="G650" s="11">
        <v>1000002693</v>
      </c>
      <c r="H650" s="11" t="s">
        <v>235</v>
      </c>
      <c r="J650" s="12"/>
      <c r="K650" s="11" t="s">
        <v>41</v>
      </c>
      <c r="M650" s="12" t="s">
        <v>41</v>
      </c>
      <c r="N650" s="12" t="s">
        <v>41</v>
      </c>
      <c r="R650" s="11" t="s">
        <v>526</v>
      </c>
      <c r="S650" s="11" t="s">
        <v>322</v>
      </c>
      <c r="T650" s="11" t="s">
        <v>819</v>
      </c>
      <c r="U650" s="13">
        <v>45665</v>
      </c>
      <c r="W650" s="11">
        <v>-187.7</v>
      </c>
      <c r="X650" s="11">
        <v>-187.7</v>
      </c>
      <c r="Y650" s="11" t="s">
        <v>303</v>
      </c>
      <c r="Z650" s="11" t="s">
        <v>1428</v>
      </c>
      <c r="AA650" s="13">
        <v>45716</v>
      </c>
      <c r="AB650" s="13">
        <v>45715</v>
      </c>
      <c r="AD650" s="16">
        <v>45716</v>
      </c>
      <c r="AE650" s="11">
        <v>187.7</v>
      </c>
      <c r="AF650" s="11">
        <v>-187.7</v>
      </c>
      <c r="AG650" s="11" t="s">
        <v>303</v>
      </c>
      <c r="AH650" s="6" t="str">
        <f>IF(Z650="","",IF(K650="","Please Provide Category",IF(ISNA(VLOOKUP(K650,'Spend Category '!$B$1:$B$134,1,0))=TRUE,"Provided Category is Incorrect","OK")))</f>
        <v>OK</v>
      </c>
    </row>
    <row r="651" spans="1:34" x14ac:dyDescent="0.35">
      <c r="A651" s="5" t="str">
        <f t="shared" si="10"/>
        <v>BRAZIL MANUAL INPUT</v>
      </c>
      <c r="B651" s="11" t="s">
        <v>526</v>
      </c>
      <c r="C651" s="14" t="s">
        <v>322</v>
      </c>
      <c r="D651" s="10" t="s">
        <v>528</v>
      </c>
      <c r="E651" s="10" t="s">
        <v>299</v>
      </c>
      <c r="F651" s="10" t="s">
        <v>33</v>
      </c>
      <c r="G651" s="11">
        <v>1000002693</v>
      </c>
      <c r="H651" s="11" t="s">
        <v>235</v>
      </c>
      <c r="J651" s="12"/>
      <c r="K651" s="11" t="s">
        <v>41</v>
      </c>
      <c r="M651" s="12" t="s">
        <v>41</v>
      </c>
      <c r="N651" s="12" t="s">
        <v>41</v>
      </c>
      <c r="R651" s="11" t="s">
        <v>526</v>
      </c>
      <c r="S651" s="11" t="s">
        <v>322</v>
      </c>
      <c r="T651" s="11" t="s">
        <v>819</v>
      </c>
      <c r="U651" s="13">
        <v>45665</v>
      </c>
      <c r="W651" s="11">
        <v>-10049.48</v>
      </c>
      <c r="X651" s="11">
        <v>-10049.48</v>
      </c>
      <c r="Y651" s="11" t="s">
        <v>303</v>
      </c>
      <c r="Z651" s="11" t="s">
        <v>1429</v>
      </c>
      <c r="AA651" s="13">
        <v>45716</v>
      </c>
      <c r="AB651" s="13">
        <v>45715</v>
      </c>
      <c r="AD651" s="16">
        <v>45716</v>
      </c>
      <c r="AE651" s="11">
        <v>10049.48</v>
      </c>
      <c r="AF651" s="11">
        <v>-10049.48</v>
      </c>
      <c r="AG651" s="11" t="s">
        <v>303</v>
      </c>
      <c r="AH651" s="6" t="str">
        <f>IF(Z651="","",IF(K651="","Please Provide Category",IF(ISNA(VLOOKUP(K651,'Spend Category '!$B$1:$B$134,1,0))=TRUE,"Provided Category is Incorrect","OK")))</f>
        <v>OK</v>
      </c>
    </row>
    <row r="652" spans="1:34" x14ac:dyDescent="0.35">
      <c r="A652" s="5" t="str">
        <f t="shared" si="10"/>
        <v>BRAZIL MANUAL INPUT</v>
      </c>
      <c r="B652" s="11" t="s">
        <v>526</v>
      </c>
      <c r="C652" s="14" t="s">
        <v>322</v>
      </c>
      <c r="D652" s="10" t="s">
        <v>528</v>
      </c>
      <c r="E652" s="10" t="s">
        <v>299</v>
      </c>
      <c r="F652" s="10" t="s">
        <v>33</v>
      </c>
      <c r="G652" s="11">
        <v>1000002693</v>
      </c>
      <c r="H652" s="11" t="s">
        <v>235</v>
      </c>
      <c r="J652" s="12"/>
      <c r="K652" s="11" t="s">
        <v>41</v>
      </c>
      <c r="M652" s="12" t="s">
        <v>41</v>
      </c>
      <c r="N652" s="12" t="s">
        <v>41</v>
      </c>
      <c r="R652" s="11" t="s">
        <v>526</v>
      </c>
      <c r="S652" s="11" t="s">
        <v>322</v>
      </c>
      <c r="T652" s="11" t="s">
        <v>820</v>
      </c>
      <c r="U652" s="13">
        <v>45665</v>
      </c>
      <c r="W652" s="11">
        <v>-27227.98</v>
      </c>
      <c r="X652" s="11">
        <v>-27227.98</v>
      </c>
      <c r="Y652" s="11" t="s">
        <v>303</v>
      </c>
      <c r="Z652" s="11" t="s">
        <v>1430</v>
      </c>
      <c r="AA652" s="13">
        <v>45716</v>
      </c>
      <c r="AB652" s="13">
        <v>45713</v>
      </c>
      <c r="AD652" s="16">
        <v>45716</v>
      </c>
      <c r="AE652" s="11">
        <v>27227.98</v>
      </c>
      <c r="AF652" s="11">
        <v>-27227.98</v>
      </c>
      <c r="AG652" s="11" t="s">
        <v>303</v>
      </c>
      <c r="AH652" s="6" t="str">
        <f>IF(Z652="","",IF(K652="","Please Provide Category",IF(ISNA(VLOOKUP(K652,'Spend Category '!$B$1:$B$134,1,0))=TRUE,"Provided Category is Incorrect","OK")))</f>
        <v>OK</v>
      </c>
    </row>
    <row r="653" spans="1:34" x14ac:dyDescent="0.35">
      <c r="A653" s="5" t="str">
        <f t="shared" si="10"/>
        <v>BRAZIL MANUAL INPUT</v>
      </c>
      <c r="B653" s="11" t="s">
        <v>526</v>
      </c>
      <c r="C653" s="14" t="s">
        <v>322</v>
      </c>
      <c r="D653" s="10" t="s">
        <v>528</v>
      </c>
      <c r="E653" s="10" t="s">
        <v>299</v>
      </c>
      <c r="F653" s="10" t="s">
        <v>33</v>
      </c>
      <c r="G653" s="11">
        <v>1000002693</v>
      </c>
      <c r="H653" s="11" t="s">
        <v>235</v>
      </c>
      <c r="J653" s="12"/>
      <c r="K653" s="11" t="s">
        <v>41</v>
      </c>
      <c r="M653" s="12" t="s">
        <v>41</v>
      </c>
      <c r="N653" s="12" t="s">
        <v>41</v>
      </c>
      <c r="R653" s="11" t="s">
        <v>526</v>
      </c>
      <c r="S653" s="11" t="s">
        <v>322</v>
      </c>
      <c r="T653" s="11" t="s">
        <v>820</v>
      </c>
      <c r="U653" s="13">
        <v>45665</v>
      </c>
      <c r="W653" s="11">
        <v>-2590.2600000000002</v>
      </c>
      <c r="X653" s="11">
        <v>-2590.2600000000002</v>
      </c>
      <c r="Y653" s="11" t="s">
        <v>303</v>
      </c>
      <c r="Z653" s="11" t="s">
        <v>1431</v>
      </c>
      <c r="AA653" s="13">
        <v>45716</v>
      </c>
      <c r="AB653" s="13">
        <v>45713</v>
      </c>
      <c r="AD653" s="16">
        <v>45716</v>
      </c>
      <c r="AE653" s="11">
        <v>2590.2600000000002</v>
      </c>
      <c r="AF653" s="11">
        <v>-2590.2600000000002</v>
      </c>
      <c r="AG653" s="11" t="s">
        <v>303</v>
      </c>
      <c r="AH653" s="6" t="str">
        <f>IF(Z653="","",IF(K653="","Please Provide Category",IF(ISNA(VLOOKUP(K653,'Spend Category '!$B$1:$B$134,1,0))=TRUE,"Provided Category is Incorrect","OK")))</f>
        <v>OK</v>
      </c>
    </row>
    <row r="654" spans="1:34" x14ac:dyDescent="0.35">
      <c r="A654" s="5" t="str">
        <f t="shared" si="10"/>
        <v>BRAZIL MANUAL INPUT</v>
      </c>
      <c r="B654" s="11" t="s">
        <v>526</v>
      </c>
      <c r="C654" s="14" t="s">
        <v>322</v>
      </c>
      <c r="D654" s="10" t="s">
        <v>528</v>
      </c>
      <c r="E654" s="10" t="s">
        <v>299</v>
      </c>
      <c r="F654" s="10" t="s">
        <v>33</v>
      </c>
      <c r="G654" s="11">
        <v>1000002693</v>
      </c>
      <c r="H654" s="11" t="s">
        <v>235</v>
      </c>
      <c r="J654" s="12"/>
      <c r="K654" s="11" t="s">
        <v>41</v>
      </c>
      <c r="M654" s="12" t="s">
        <v>41</v>
      </c>
      <c r="N654" s="12" t="s">
        <v>41</v>
      </c>
      <c r="R654" s="11" t="s">
        <v>526</v>
      </c>
      <c r="S654" s="11" t="s">
        <v>322</v>
      </c>
      <c r="T654" s="11" t="s">
        <v>366</v>
      </c>
      <c r="U654" s="13">
        <v>45511</v>
      </c>
      <c r="W654" s="11">
        <v>-1786.89</v>
      </c>
      <c r="X654" s="11">
        <v>-1786.89</v>
      </c>
      <c r="Y654" s="11" t="s">
        <v>303</v>
      </c>
      <c r="Z654" s="11" t="s">
        <v>1432</v>
      </c>
      <c r="AA654" s="13">
        <v>45716</v>
      </c>
      <c r="AB654" s="13">
        <v>45713</v>
      </c>
      <c r="AD654" s="16">
        <v>45716</v>
      </c>
      <c r="AE654" s="11">
        <v>1786.89</v>
      </c>
      <c r="AF654" s="11">
        <v>-1786.89</v>
      </c>
      <c r="AG654" s="11" t="s">
        <v>303</v>
      </c>
      <c r="AH654" s="6" t="str">
        <f>IF(Z654="","",IF(K654="","Please Provide Category",IF(ISNA(VLOOKUP(K654,'Spend Category '!$B$1:$B$134,1,0))=TRUE,"Provided Category is Incorrect","OK")))</f>
        <v>OK</v>
      </c>
    </row>
    <row r="655" spans="1:34" x14ac:dyDescent="0.35">
      <c r="A655" s="5" t="str">
        <f t="shared" si="10"/>
        <v>BRAZIL MANUAL INPUT</v>
      </c>
      <c r="B655" s="11" t="s">
        <v>525</v>
      </c>
      <c r="C655" s="14" t="s">
        <v>34</v>
      </c>
      <c r="D655" s="10" t="s">
        <v>527</v>
      </c>
      <c r="E655" s="10" t="s">
        <v>299</v>
      </c>
      <c r="F655" s="10" t="s">
        <v>33</v>
      </c>
      <c r="G655" s="11">
        <v>1000011286</v>
      </c>
      <c r="H655" s="11" t="s">
        <v>244</v>
      </c>
      <c r="J655" s="12"/>
      <c r="K655" s="11" t="s">
        <v>39</v>
      </c>
      <c r="M655" s="12" t="s">
        <v>39</v>
      </c>
      <c r="N655" s="12" t="s">
        <v>39</v>
      </c>
      <c r="R655" s="11" t="s">
        <v>525</v>
      </c>
      <c r="S655" s="11" t="s">
        <v>34</v>
      </c>
      <c r="T655" s="11" t="s">
        <v>821</v>
      </c>
      <c r="U655" s="13">
        <v>45644</v>
      </c>
      <c r="W655" s="11">
        <v>-52451.46</v>
      </c>
      <c r="X655" s="11">
        <v>-52451.46</v>
      </c>
      <c r="Y655" s="11" t="s">
        <v>303</v>
      </c>
      <c r="Z655" s="11" t="s">
        <v>1433</v>
      </c>
      <c r="AA655" s="13">
        <v>45716</v>
      </c>
      <c r="AB655" s="13">
        <v>45689</v>
      </c>
      <c r="AE655" s="11">
        <v>52451.46</v>
      </c>
      <c r="AF655" s="11">
        <v>-52451.46</v>
      </c>
      <c r="AG655" s="11" t="s">
        <v>303</v>
      </c>
      <c r="AH655" s="6" t="str">
        <f>IF(Z655="","",IF(K655="","Please Provide Category",IF(ISNA(VLOOKUP(K655,'Spend Category '!$B$1:$B$134,1,0))=TRUE,"Provided Category is Incorrect","OK")))</f>
        <v>OK</v>
      </c>
    </row>
    <row r="656" spans="1:34" x14ac:dyDescent="0.35">
      <c r="A656" s="5" t="str">
        <f t="shared" si="10"/>
        <v>BRAZIL MANUAL INPUT</v>
      </c>
      <c r="B656" s="11" t="s">
        <v>525</v>
      </c>
      <c r="C656" s="14" t="s">
        <v>34</v>
      </c>
      <c r="D656" s="10" t="s">
        <v>527</v>
      </c>
      <c r="E656" s="10" t="s">
        <v>299</v>
      </c>
      <c r="F656" s="10" t="s">
        <v>33</v>
      </c>
      <c r="G656" s="11">
        <v>1000011286</v>
      </c>
      <c r="H656" s="11" t="s">
        <v>244</v>
      </c>
      <c r="J656" s="12"/>
      <c r="K656" s="11" t="s">
        <v>39</v>
      </c>
      <c r="M656" s="12" t="s">
        <v>39</v>
      </c>
      <c r="N656" s="12" t="s">
        <v>39</v>
      </c>
      <c r="R656" s="11" t="s">
        <v>525</v>
      </c>
      <c r="S656" s="11" t="s">
        <v>34</v>
      </c>
      <c r="T656" s="11" t="s">
        <v>822</v>
      </c>
      <c r="U656" s="13">
        <v>45644</v>
      </c>
      <c r="W656" s="11">
        <v>-98773.75</v>
      </c>
      <c r="X656" s="11">
        <v>-98773.75</v>
      </c>
      <c r="Y656" s="11" t="s">
        <v>303</v>
      </c>
      <c r="Z656" s="11" t="s">
        <v>1434</v>
      </c>
      <c r="AA656" s="13">
        <v>45716</v>
      </c>
      <c r="AB656" s="13">
        <v>45690</v>
      </c>
      <c r="AE656" s="11">
        <v>98773.75</v>
      </c>
      <c r="AF656" s="11">
        <v>-98773.75</v>
      </c>
      <c r="AG656" s="11" t="s">
        <v>303</v>
      </c>
      <c r="AH656" s="6" t="str">
        <f>IF(Z656="","",IF(K656="","Please Provide Category",IF(ISNA(VLOOKUP(K656,'Spend Category '!$B$1:$B$134,1,0))=TRUE,"Provided Category is Incorrect","OK")))</f>
        <v>OK</v>
      </c>
    </row>
    <row r="657" spans="1:34" x14ac:dyDescent="0.35">
      <c r="A657" s="5" t="str">
        <f t="shared" si="10"/>
        <v>BRAZIL MANUAL INPUT</v>
      </c>
      <c r="B657" s="11" t="s">
        <v>526</v>
      </c>
      <c r="C657" s="14" t="s">
        <v>322</v>
      </c>
      <c r="D657" s="10" t="s">
        <v>528</v>
      </c>
      <c r="E657" s="10" t="s">
        <v>299</v>
      </c>
      <c r="F657" s="10" t="s">
        <v>33</v>
      </c>
      <c r="G657" s="11">
        <v>1000001770</v>
      </c>
      <c r="H657" s="11" t="s">
        <v>230</v>
      </c>
      <c r="J657" s="12"/>
      <c r="K657" s="11" t="s">
        <v>328</v>
      </c>
      <c r="M657" s="12" t="s">
        <v>328</v>
      </c>
      <c r="N657" s="12" t="s">
        <v>328</v>
      </c>
      <c r="R657" s="11" t="s">
        <v>526</v>
      </c>
      <c r="S657" s="11" t="s">
        <v>322</v>
      </c>
      <c r="T657" s="11" t="s">
        <v>783</v>
      </c>
      <c r="U657" s="13">
        <v>45665</v>
      </c>
      <c r="W657" s="11">
        <v>-94136</v>
      </c>
      <c r="X657" s="11">
        <v>-94136</v>
      </c>
      <c r="Y657" s="11" t="s">
        <v>303</v>
      </c>
      <c r="Z657" s="11" t="s">
        <v>1435</v>
      </c>
      <c r="AA657" s="13">
        <v>45716</v>
      </c>
      <c r="AB657" s="13">
        <v>45714</v>
      </c>
      <c r="AE657" s="11">
        <v>94136</v>
      </c>
      <c r="AF657" s="11">
        <v>-94136</v>
      </c>
      <c r="AG657" s="11" t="s">
        <v>303</v>
      </c>
      <c r="AH657" s="6" t="str">
        <f>IF(Z657="","",IF(K657="","Please Provide Category",IF(ISNA(VLOOKUP(K657,'Spend Category '!$B$1:$B$134,1,0))=TRUE,"Provided Category is Incorrect","OK")))</f>
        <v>Provided Category is Incorrect</v>
      </c>
    </row>
    <row r="658" spans="1:34" x14ac:dyDescent="0.35">
      <c r="A658" s="5" t="str">
        <f t="shared" si="10"/>
        <v>BRAZIL MANUAL INPUT</v>
      </c>
      <c r="B658" s="11" t="s">
        <v>526</v>
      </c>
      <c r="C658" s="14" t="s">
        <v>322</v>
      </c>
      <c r="D658" s="10" t="s">
        <v>528</v>
      </c>
      <c r="E658" s="10" t="s">
        <v>299</v>
      </c>
      <c r="F658" s="10" t="s">
        <v>33</v>
      </c>
      <c r="G658" s="11">
        <v>1000001770</v>
      </c>
      <c r="H658" s="11" t="s">
        <v>230</v>
      </c>
      <c r="J658" s="12"/>
      <c r="K658" s="11" t="s">
        <v>328</v>
      </c>
      <c r="M658" s="12" t="s">
        <v>328</v>
      </c>
      <c r="N658" s="12" t="s">
        <v>328</v>
      </c>
      <c r="R658" s="11" t="s">
        <v>526</v>
      </c>
      <c r="S658" s="11" t="s">
        <v>322</v>
      </c>
      <c r="T658" s="11" t="s">
        <v>783</v>
      </c>
      <c r="U658" s="13">
        <v>45665</v>
      </c>
      <c r="W658" s="11">
        <v>972.57</v>
      </c>
      <c r="X658" s="11">
        <v>972.57</v>
      </c>
      <c r="Y658" s="11" t="s">
        <v>303</v>
      </c>
      <c r="Z658" s="11" t="s">
        <v>1436</v>
      </c>
      <c r="AA658" s="13">
        <v>45716</v>
      </c>
      <c r="AB658" s="13">
        <v>45714</v>
      </c>
      <c r="AE658" s="11">
        <v>972.57</v>
      </c>
      <c r="AF658" s="11">
        <v>972.57</v>
      </c>
      <c r="AG658" s="11" t="s">
        <v>303</v>
      </c>
      <c r="AH658" s="6" t="str">
        <f>IF(Z658="","",IF(K658="","Please Provide Category",IF(ISNA(VLOOKUP(K658,'Spend Category '!$B$1:$B$134,1,0))=TRUE,"Provided Category is Incorrect","OK")))</f>
        <v>Provided Category is Incorrect</v>
      </c>
    </row>
    <row r="659" spans="1:34" x14ac:dyDescent="0.35">
      <c r="A659" s="5" t="str">
        <f t="shared" si="10"/>
        <v>BRAZIL MANUAL INPUT</v>
      </c>
      <c r="B659" s="11" t="s">
        <v>526</v>
      </c>
      <c r="C659" s="14" t="s">
        <v>322</v>
      </c>
      <c r="D659" s="10" t="s">
        <v>528</v>
      </c>
      <c r="E659" s="10" t="s">
        <v>299</v>
      </c>
      <c r="F659" s="10" t="s">
        <v>33</v>
      </c>
      <c r="G659" s="11">
        <v>1000001770</v>
      </c>
      <c r="H659" s="11" t="s">
        <v>230</v>
      </c>
      <c r="J659" s="12"/>
      <c r="K659" s="11" t="s">
        <v>328</v>
      </c>
      <c r="M659" s="12" t="s">
        <v>328</v>
      </c>
      <c r="N659" s="12" t="s">
        <v>328</v>
      </c>
      <c r="R659" s="11" t="s">
        <v>526</v>
      </c>
      <c r="S659" s="11" t="s">
        <v>322</v>
      </c>
      <c r="T659" s="11" t="s">
        <v>823</v>
      </c>
      <c r="U659" s="13">
        <v>45695</v>
      </c>
      <c r="W659" s="11">
        <v>-119065</v>
      </c>
      <c r="X659" s="11">
        <v>-119065</v>
      </c>
      <c r="Y659" s="11" t="s">
        <v>303</v>
      </c>
      <c r="Z659" s="11" t="s">
        <v>1437</v>
      </c>
      <c r="AA659" s="13">
        <v>45716</v>
      </c>
      <c r="AB659" s="13">
        <v>45714</v>
      </c>
      <c r="AE659" s="11">
        <v>119065</v>
      </c>
      <c r="AF659" s="11">
        <v>-119065</v>
      </c>
      <c r="AG659" s="11" t="s">
        <v>303</v>
      </c>
      <c r="AH659" s="6" t="str">
        <f>IF(Z659="","",IF(K659="","Please Provide Category",IF(ISNA(VLOOKUP(K659,'Spend Category '!$B$1:$B$134,1,0))=TRUE,"Provided Category is Incorrect","OK")))</f>
        <v>Provided Category is Incorrect</v>
      </c>
    </row>
    <row r="660" spans="1:34" x14ac:dyDescent="0.35">
      <c r="A660" s="5" t="str">
        <f t="shared" si="10"/>
        <v>BRAZIL MANUAL INPUT</v>
      </c>
      <c r="B660" s="11" t="s">
        <v>526</v>
      </c>
      <c r="C660" s="14" t="s">
        <v>322</v>
      </c>
      <c r="D660" s="10" t="s">
        <v>528</v>
      </c>
      <c r="E660" s="10" t="s">
        <v>299</v>
      </c>
      <c r="F660" s="10" t="s">
        <v>33</v>
      </c>
      <c r="G660" s="11">
        <v>1000001770</v>
      </c>
      <c r="H660" s="11" t="s">
        <v>230</v>
      </c>
      <c r="J660" s="12"/>
      <c r="K660" s="11" t="s">
        <v>328</v>
      </c>
      <c r="M660" s="12" t="s">
        <v>328</v>
      </c>
      <c r="N660" s="12" t="s">
        <v>328</v>
      </c>
      <c r="R660" s="11" t="s">
        <v>526</v>
      </c>
      <c r="S660" s="11" t="s">
        <v>322</v>
      </c>
      <c r="T660" s="11" t="s">
        <v>783</v>
      </c>
      <c r="U660" s="13">
        <v>45665</v>
      </c>
      <c r="W660" s="11">
        <v>-6533.1</v>
      </c>
      <c r="X660" s="11">
        <v>-6533.1</v>
      </c>
      <c r="Y660" s="11" t="s">
        <v>303</v>
      </c>
      <c r="Z660" s="11" t="s">
        <v>1438</v>
      </c>
      <c r="AA660" s="13">
        <v>45716</v>
      </c>
      <c r="AB660" s="13">
        <v>45714</v>
      </c>
      <c r="AE660" s="11">
        <v>6533.1</v>
      </c>
      <c r="AF660" s="11">
        <v>-6533.1</v>
      </c>
      <c r="AG660" s="11" t="s">
        <v>303</v>
      </c>
      <c r="AH660" s="6" t="str">
        <f>IF(Z660="","",IF(K660="","Please Provide Category",IF(ISNA(VLOOKUP(K660,'Spend Category '!$B$1:$B$134,1,0))=TRUE,"Provided Category is Incorrect","OK")))</f>
        <v>Provided Category is Incorrect</v>
      </c>
    </row>
    <row r="661" spans="1:34" x14ac:dyDescent="0.35">
      <c r="A661" s="5" t="str">
        <f t="shared" si="10"/>
        <v>BRAZIL MANUAL INPUT</v>
      </c>
      <c r="B661" s="11" t="s">
        <v>526</v>
      </c>
      <c r="C661" s="14" t="s">
        <v>322</v>
      </c>
      <c r="D661" s="10" t="s">
        <v>528</v>
      </c>
      <c r="E661" s="10" t="s">
        <v>299</v>
      </c>
      <c r="F661" s="10" t="s">
        <v>33</v>
      </c>
      <c r="G661" s="11">
        <v>1000001770</v>
      </c>
      <c r="H661" s="11" t="s">
        <v>230</v>
      </c>
      <c r="J661" s="12"/>
      <c r="K661" s="11" t="s">
        <v>328</v>
      </c>
      <c r="M661" s="12" t="s">
        <v>328</v>
      </c>
      <c r="N661" s="12" t="s">
        <v>328</v>
      </c>
      <c r="R661" s="11" t="s">
        <v>526</v>
      </c>
      <c r="S661" s="11" t="s">
        <v>322</v>
      </c>
      <c r="T661" s="11" t="s">
        <v>823</v>
      </c>
      <c r="U661" s="13">
        <v>45695</v>
      </c>
      <c r="W661" s="11">
        <v>-2250</v>
      </c>
      <c r="X661" s="11">
        <v>-2250</v>
      </c>
      <c r="Y661" s="11" t="s">
        <v>303</v>
      </c>
      <c r="Z661" s="11" t="s">
        <v>1439</v>
      </c>
      <c r="AA661" s="13">
        <v>45716</v>
      </c>
      <c r="AB661" s="13">
        <v>45714</v>
      </c>
      <c r="AE661" s="11">
        <v>2250</v>
      </c>
      <c r="AF661" s="11">
        <v>-2250</v>
      </c>
      <c r="AG661" s="11" t="s">
        <v>303</v>
      </c>
      <c r="AH661" s="6" t="str">
        <f>IF(Z661="","",IF(K661="","Please Provide Category",IF(ISNA(VLOOKUP(K661,'Spend Category '!$B$1:$B$134,1,0))=TRUE,"Provided Category is Incorrect","OK")))</f>
        <v>Provided Category is Incorrect</v>
      </c>
    </row>
    <row r="662" spans="1:34" x14ac:dyDescent="0.35">
      <c r="A662" s="5" t="str">
        <f t="shared" si="10"/>
        <v>BRAZIL MANUAL INPUT</v>
      </c>
      <c r="B662" s="11" t="s">
        <v>526</v>
      </c>
      <c r="C662" s="14" t="s">
        <v>322</v>
      </c>
      <c r="D662" s="10" t="s">
        <v>528</v>
      </c>
      <c r="E662" s="10" t="s">
        <v>299</v>
      </c>
      <c r="F662" s="10" t="s">
        <v>33</v>
      </c>
      <c r="G662" s="11">
        <v>1000001770</v>
      </c>
      <c r="H662" s="11" t="s">
        <v>230</v>
      </c>
      <c r="J662" s="12"/>
      <c r="K662" s="11" t="s">
        <v>328</v>
      </c>
      <c r="M662" s="12" t="s">
        <v>328</v>
      </c>
      <c r="N662" s="12" t="s">
        <v>328</v>
      </c>
      <c r="R662" s="11" t="s">
        <v>526</v>
      </c>
      <c r="S662" s="11" t="s">
        <v>322</v>
      </c>
      <c r="T662" s="11" t="s">
        <v>823</v>
      </c>
      <c r="U662" s="13">
        <v>45695</v>
      </c>
      <c r="W662" s="11">
        <v>-630</v>
      </c>
      <c r="X662" s="11">
        <v>-630</v>
      </c>
      <c r="Y662" s="11" t="s">
        <v>303</v>
      </c>
      <c r="Z662" s="11" t="s">
        <v>1440</v>
      </c>
      <c r="AA662" s="13">
        <v>45716</v>
      </c>
      <c r="AB662" s="13">
        <v>45715</v>
      </c>
      <c r="AE662" s="11">
        <v>630</v>
      </c>
      <c r="AF662" s="11">
        <v>-630</v>
      </c>
      <c r="AG662" s="11" t="s">
        <v>303</v>
      </c>
      <c r="AH662" s="6" t="str">
        <f>IF(Z662="","",IF(K662="","Please Provide Category",IF(ISNA(VLOOKUP(K662,'Spend Category '!$B$1:$B$134,1,0))=TRUE,"Provided Category is Incorrect","OK")))</f>
        <v>Provided Category is Incorrect</v>
      </c>
    </row>
    <row r="663" spans="1:34" x14ac:dyDescent="0.35">
      <c r="A663" s="5" t="str">
        <f t="shared" si="10"/>
        <v>BRAZIL MANUAL INPUT</v>
      </c>
      <c r="B663" s="11" t="s">
        <v>526</v>
      </c>
      <c r="C663" s="14" t="s">
        <v>322</v>
      </c>
      <c r="D663" s="10" t="s">
        <v>528</v>
      </c>
      <c r="E663" s="10" t="s">
        <v>299</v>
      </c>
      <c r="F663" s="10" t="s">
        <v>33</v>
      </c>
      <c r="G663" s="11">
        <v>1000001770</v>
      </c>
      <c r="H663" s="11" t="s">
        <v>230</v>
      </c>
      <c r="J663" s="12"/>
      <c r="K663" s="11" t="s">
        <v>328</v>
      </c>
      <c r="M663" s="12" t="s">
        <v>328</v>
      </c>
      <c r="N663" s="12" t="s">
        <v>328</v>
      </c>
      <c r="R663" s="11" t="s">
        <v>526</v>
      </c>
      <c r="S663" s="11" t="s">
        <v>322</v>
      </c>
      <c r="T663" s="11" t="s">
        <v>784</v>
      </c>
      <c r="U663" s="13">
        <v>45665</v>
      </c>
      <c r="W663" s="11">
        <v>-1610</v>
      </c>
      <c r="X663" s="11">
        <v>-1610</v>
      </c>
      <c r="Y663" s="11" t="s">
        <v>303</v>
      </c>
      <c r="Z663" s="11" t="s">
        <v>1441</v>
      </c>
      <c r="AA663" s="13">
        <v>45716</v>
      </c>
      <c r="AB663" s="13">
        <v>45714</v>
      </c>
      <c r="AE663" s="11">
        <v>1610</v>
      </c>
      <c r="AF663" s="11">
        <v>-1610</v>
      </c>
      <c r="AG663" s="11" t="s">
        <v>303</v>
      </c>
      <c r="AH663" s="6" t="str">
        <f>IF(Z663="","",IF(K663="","Please Provide Category",IF(ISNA(VLOOKUP(K663,'Spend Category '!$B$1:$B$134,1,0))=TRUE,"Provided Category is Incorrect","OK")))</f>
        <v>Provided Category is Incorrect</v>
      </c>
    </row>
    <row r="664" spans="1:34" x14ac:dyDescent="0.35">
      <c r="A664" s="5" t="str">
        <f t="shared" si="10"/>
        <v>BRAZIL MANUAL INPUT</v>
      </c>
      <c r="B664" s="11" t="s">
        <v>526</v>
      </c>
      <c r="C664" s="14" t="s">
        <v>322</v>
      </c>
      <c r="D664" s="10" t="s">
        <v>528</v>
      </c>
      <c r="E664" s="10" t="s">
        <v>299</v>
      </c>
      <c r="F664" s="10" t="s">
        <v>33</v>
      </c>
      <c r="G664" s="11">
        <v>1000001770</v>
      </c>
      <c r="H664" s="11" t="s">
        <v>230</v>
      </c>
      <c r="J664" s="12"/>
      <c r="K664" s="11" t="s">
        <v>328</v>
      </c>
      <c r="M664" s="12" t="s">
        <v>328</v>
      </c>
      <c r="N664" s="12" t="s">
        <v>328</v>
      </c>
      <c r="R664" s="11" t="s">
        <v>526</v>
      </c>
      <c r="S664" s="11" t="s">
        <v>322</v>
      </c>
      <c r="T664" s="11" t="s">
        <v>784</v>
      </c>
      <c r="U664" s="13">
        <v>45665</v>
      </c>
      <c r="W664" s="11">
        <v>217.77</v>
      </c>
      <c r="X664" s="11">
        <v>217.77</v>
      </c>
      <c r="Y664" s="11" t="s">
        <v>303</v>
      </c>
      <c r="Z664" s="11" t="s">
        <v>1442</v>
      </c>
      <c r="AA664" s="13">
        <v>45716</v>
      </c>
      <c r="AB664" s="13">
        <v>45714</v>
      </c>
      <c r="AE664" s="11">
        <v>217.77</v>
      </c>
      <c r="AF664" s="11">
        <v>217.77</v>
      </c>
      <c r="AG664" s="11" t="s">
        <v>303</v>
      </c>
      <c r="AH664" s="6" t="str">
        <f>IF(Z664="","",IF(K664="","Please Provide Category",IF(ISNA(VLOOKUP(K664,'Spend Category '!$B$1:$B$134,1,0))=TRUE,"Provided Category is Incorrect","OK")))</f>
        <v>Provided Category is Incorrect</v>
      </c>
    </row>
    <row r="665" spans="1:34" x14ac:dyDescent="0.35">
      <c r="A665" s="5" t="str">
        <f t="shared" si="10"/>
        <v>BRAZIL MANUAL INPUT</v>
      </c>
      <c r="B665" s="11" t="s">
        <v>526</v>
      </c>
      <c r="C665" s="14" t="s">
        <v>322</v>
      </c>
      <c r="D665" s="10" t="s">
        <v>528</v>
      </c>
      <c r="E665" s="10" t="s">
        <v>299</v>
      </c>
      <c r="F665" s="10" t="s">
        <v>33</v>
      </c>
      <c r="G665" s="11">
        <v>1000001770</v>
      </c>
      <c r="H665" s="11" t="s">
        <v>230</v>
      </c>
      <c r="J665" s="12"/>
      <c r="K665" s="11" t="s">
        <v>328</v>
      </c>
      <c r="M665" s="12" t="s">
        <v>328</v>
      </c>
      <c r="N665" s="12" t="s">
        <v>328</v>
      </c>
      <c r="R665" s="11" t="s">
        <v>526</v>
      </c>
      <c r="S665" s="11" t="s">
        <v>322</v>
      </c>
      <c r="T665" s="11" t="s">
        <v>411</v>
      </c>
      <c r="U665" s="13">
        <v>45604</v>
      </c>
      <c r="W665" s="11">
        <v>-5735</v>
      </c>
      <c r="X665" s="11">
        <v>-5735</v>
      </c>
      <c r="Y665" s="11" t="s">
        <v>303</v>
      </c>
      <c r="Z665" s="11" t="s">
        <v>1443</v>
      </c>
      <c r="AA665" s="13">
        <v>45716</v>
      </c>
      <c r="AB665" s="13">
        <v>45714</v>
      </c>
      <c r="AE665" s="11">
        <v>5735</v>
      </c>
      <c r="AF665" s="11">
        <v>-5735</v>
      </c>
      <c r="AG665" s="11" t="s">
        <v>303</v>
      </c>
      <c r="AH665" s="6" t="str">
        <f>IF(Z665="","",IF(K665="","Please Provide Category",IF(ISNA(VLOOKUP(K665,'Spend Category '!$B$1:$B$134,1,0))=TRUE,"Provided Category is Incorrect","OK")))</f>
        <v>Provided Category is Incorrect</v>
      </c>
    </row>
    <row r="666" spans="1:34" x14ac:dyDescent="0.35">
      <c r="A666" s="5" t="str">
        <f t="shared" si="10"/>
        <v>BRAZIL MANUAL INPUT</v>
      </c>
      <c r="B666" s="11" t="s">
        <v>526</v>
      </c>
      <c r="C666" s="14" t="s">
        <v>322</v>
      </c>
      <c r="D666" s="10" t="s">
        <v>528</v>
      </c>
      <c r="E666" s="10" t="s">
        <v>299</v>
      </c>
      <c r="F666" s="10" t="s">
        <v>33</v>
      </c>
      <c r="G666" s="11">
        <v>1000001770</v>
      </c>
      <c r="H666" s="11" t="s">
        <v>230</v>
      </c>
      <c r="J666" s="12"/>
      <c r="K666" s="11" t="s">
        <v>328</v>
      </c>
      <c r="M666" s="12" t="s">
        <v>328</v>
      </c>
      <c r="N666" s="12" t="s">
        <v>328</v>
      </c>
      <c r="R666" s="11" t="s">
        <v>526</v>
      </c>
      <c r="S666" s="11" t="s">
        <v>322</v>
      </c>
      <c r="T666" s="11" t="s">
        <v>784</v>
      </c>
      <c r="U666" s="13">
        <v>45665</v>
      </c>
      <c r="W666" s="11">
        <v>-56631.360000000001</v>
      </c>
      <c r="X666" s="11">
        <v>-56631.360000000001</v>
      </c>
      <c r="Y666" s="11" t="s">
        <v>303</v>
      </c>
      <c r="Z666" s="11" t="s">
        <v>1444</v>
      </c>
      <c r="AA666" s="13">
        <v>45716</v>
      </c>
      <c r="AB666" s="13">
        <v>45714</v>
      </c>
      <c r="AE666" s="11">
        <v>56631.360000000001</v>
      </c>
      <c r="AF666" s="11">
        <v>-56631.360000000001</v>
      </c>
      <c r="AG666" s="11" t="s">
        <v>303</v>
      </c>
      <c r="AH666" s="6" t="str">
        <f>IF(Z666="","",IF(K666="","Please Provide Category",IF(ISNA(VLOOKUP(K666,'Spend Category '!$B$1:$B$134,1,0))=TRUE,"Provided Category is Incorrect","OK")))</f>
        <v>Provided Category is Incorrect</v>
      </c>
    </row>
    <row r="667" spans="1:34" x14ac:dyDescent="0.35">
      <c r="A667" s="5" t="str">
        <f t="shared" si="10"/>
        <v>BRAZIL MANUAL INPUT</v>
      </c>
      <c r="B667" s="11" t="s">
        <v>526</v>
      </c>
      <c r="C667" s="14" t="s">
        <v>322</v>
      </c>
      <c r="D667" s="10" t="s">
        <v>528</v>
      </c>
      <c r="E667" s="10" t="s">
        <v>299</v>
      </c>
      <c r="F667" s="10" t="s">
        <v>33</v>
      </c>
      <c r="G667" s="11">
        <v>1000001770</v>
      </c>
      <c r="H667" s="11" t="s">
        <v>230</v>
      </c>
      <c r="J667" s="12"/>
      <c r="K667" s="11" t="s">
        <v>328</v>
      </c>
      <c r="M667" s="12" t="s">
        <v>328</v>
      </c>
      <c r="N667" s="12" t="s">
        <v>328</v>
      </c>
      <c r="R667" s="11" t="s">
        <v>526</v>
      </c>
      <c r="S667" s="11" t="s">
        <v>322</v>
      </c>
      <c r="T667" s="11" t="s">
        <v>785</v>
      </c>
      <c r="U667" s="13">
        <v>45695</v>
      </c>
      <c r="W667" s="11">
        <v>-107730</v>
      </c>
      <c r="X667" s="11">
        <v>-107730</v>
      </c>
      <c r="Y667" s="11" t="s">
        <v>303</v>
      </c>
      <c r="Z667" s="11" t="s">
        <v>1445</v>
      </c>
      <c r="AA667" s="13">
        <v>45716</v>
      </c>
      <c r="AB667" s="13">
        <v>45714</v>
      </c>
      <c r="AE667" s="11">
        <v>107730</v>
      </c>
      <c r="AF667" s="11">
        <v>-107730</v>
      </c>
      <c r="AG667" s="11" t="s">
        <v>303</v>
      </c>
      <c r="AH667" s="6" t="str">
        <f>IF(Z667="","",IF(K667="","Please Provide Category",IF(ISNA(VLOOKUP(K667,'Spend Category '!$B$1:$B$134,1,0))=TRUE,"Provided Category is Incorrect","OK")))</f>
        <v>Provided Category is Incorrect</v>
      </c>
    </row>
    <row r="668" spans="1:34" x14ac:dyDescent="0.35">
      <c r="A668" s="5" t="str">
        <f t="shared" si="10"/>
        <v/>
      </c>
      <c r="J668" s="12"/>
      <c r="M668" s="12"/>
      <c r="N668" s="12"/>
      <c r="AH668" s="6" t="str">
        <f>IF(Z668="","",IF(K668="","Please Provide Category",IF(ISNA(VLOOKUP(K668,'Spend Category '!$B$1:$B$134,1,0))=TRUE,"Provided Category is Incorrect","OK")))</f>
        <v/>
      </c>
    </row>
    <row r="669" spans="1:34" x14ac:dyDescent="0.35">
      <c r="A669" s="5" t="str">
        <f t="shared" si="10"/>
        <v/>
      </c>
      <c r="J669" s="12"/>
      <c r="M669" s="12"/>
      <c r="N669" s="12"/>
      <c r="AH669" s="6" t="str">
        <f>IF(Z669="","",IF(K669="","Please Provide Category",IF(ISNA(VLOOKUP(K669,'Spend Category '!$B$1:$B$134,1,0))=TRUE,"Provided Category is Incorrect","OK")))</f>
        <v/>
      </c>
    </row>
    <row r="670" spans="1:34" x14ac:dyDescent="0.35">
      <c r="A670" s="5" t="str">
        <f t="shared" si="10"/>
        <v/>
      </c>
      <c r="J670" s="12"/>
      <c r="M670" s="12"/>
      <c r="N670" s="12"/>
      <c r="AH670" s="6" t="str">
        <f>IF(Z670="","",IF(K670="","Please Provide Category",IF(ISNA(VLOOKUP(K670,'Spend Category '!$B$1:$B$134,1,0))=TRUE,"Provided Category is Incorrect","OK")))</f>
        <v/>
      </c>
    </row>
    <row r="671" spans="1:34" x14ac:dyDescent="0.35">
      <c r="A671" s="5" t="str">
        <f t="shared" si="10"/>
        <v/>
      </c>
      <c r="J671" s="12"/>
      <c r="M671" s="12"/>
      <c r="N671" s="12"/>
      <c r="AH671" s="6" t="str">
        <f>IF(Z671="","",IF(K671="","Please Provide Category",IF(ISNA(VLOOKUP(K671,'Spend Category '!$B$1:$B$134,1,0))=TRUE,"Provided Category is Incorrect","OK")))</f>
        <v/>
      </c>
    </row>
    <row r="672" spans="1:34" x14ac:dyDescent="0.35">
      <c r="A672" s="5" t="str">
        <f t="shared" si="10"/>
        <v/>
      </c>
      <c r="J672" s="12"/>
      <c r="M672" s="12"/>
      <c r="N672" s="12"/>
      <c r="AH672" s="6" t="str">
        <f>IF(Z672="","",IF(K672="","Please Provide Category",IF(ISNA(VLOOKUP(K672,'Spend Category '!$B$1:$B$134,1,0))=TRUE,"Provided Category is Incorrect","OK")))</f>
        <v/>
      </c>
    </row>
    <row r="673" spans="1:34" x14ac:dyDescent="0.35">
      <c r="A673" s="5" t="str">
        <f t="shared" si="10"/>
        <v/>
      </c>
      <c r="J673" s="12"/>
      <c r="M673" s="12"/>
      <c r="N673" s="12"/>
      <c r="AH673" s="6" t="str">
        <f>IF(Z673="","",IF(K673="","Please Provide Category",IF(ISNA(VLOOKUP(K673,'Spend Category '!$B$1:$B$134,1,0))=TRUE,"Provided Category is Incorrect","OK")))</f>
        <v/>
      </c>
    </row>
    <row r="674" spans="1:34" x14ac:dyDescent="0.35">
      <c r="A674" s="5" t="str">
        <f t="shared" si="10"/>
        <v/>
      </c>
      <c r="J674" s="12"/>
      <c r="M674" s="12"/>
      <c r="N674" s="12"/>
      <c r="AH674" s="6" t="str">
        <f>IF(Z674="","",IF(K674="","Please Provide Category",IF(ISNA(VLOOKUP(K674,'Spend Category '!$B$1:$B$134,1,0))=TRUE,"Provided Category is Incorrect","OK")))</f>
        <v/>
      </c>
    </row>
    <row r="675" spans="1:34" x14ac:dyDescent="0.35">
      <c r="A675" s="5" t="str">
        <f t="shared" si="10"/>
        <v/>
      </c>
      <c r="J675" s="12"/>
      <c r="M675" s="12"/>
      <c r="N675" s="12"/>
      <c r="AH675" s="6" t="str">
        <f>IF(Z675="","",IF(K675="","Please Provide Category",IF(ISNA(VLOOKUP(K675,'Spend Category '!$B$1:$B$134,1,0))=TRUE,"Provided Category is Incorrect","OK")))</f>
        <v/>
      </c>
    </row>
    <row r="676" spans="1:34" x14ac:dyDescent="0.35">
      <c r="A676" s="5" t="str">
        <f t="shared" si="10"/>
        <v/>
      </c>
      <c r="J676" s="12"/>
      <c r="M676" s="12"/>
      <c r="N676" s="12"/>
      <c r="AH676" s="6" t="str">
        <f>IF(Z676="","",IF(K676="","Please Provide Category",IF(ISNA(VLOOKUP(K676,'Spend Category '!$B$1:$B$134,1,0))=TRUE,"Provided Category is Incorrect","OK")))</f>
        <v/>
      </c>
    </row>
    <row r="677" spans="1:34" x14ac:dyDescent="0.35">
      <c r="A677" s="5" t="str">
        <f t="shared" si="10"/>
        <v/>
      </c>
      <c r="J677" s="12"/>
      <c r="M677" s="12"/>
      <c r="N677" s="12"/>
      <c r="AH677" s="6" t="str">
        <f>IF(Z677="","",IF(K677="","Please Provide Category",IF(ISNA(VLOOKUP(K677,'Spend Category '!$B$1:$B$134,1,0))=TRUE,"Provided Category is Incorrect","OK")))</f>
        <v/>
      </c>
    </row>
    <row r="678" spans="1:34" x14ac:dyDescent="0.35">
      <c r="A678" s="5" t="str">
        <f t="shared" si="10"/>
        <v/>
      </c>
      <c r="J678" s="12"/>
      <c r="M678" s="12"/>
      <c r="N678" s="12"/>
      <c r="AH678" s="6" t="str">
        <f>IF(Z678="","",IF(K678="","Please Provide Category",IF(ISNA(VLOOKUP(K678,'Spend Category '!$B$1:$B$134,1,0))=TRUE,"Provided Category is Incorrect","OK")))</f>
        <v/>
      </c>
    </row>
    <row r="679" spans="1:34" x14ac:dyDescent="0.35">
      <c r="A679" s="5" t="str">
        <f t="shared" si="10"/>
        <v/>
      </c>
      <c r="J679" s="12"/>
      <c r="M679" s="12"/>
      <c r="N679" s="12"/>
      <c r="AH679" s="6" t="str">
        <f>IF(Z679="","",IF(K679="","Please Provide Category",IF(ISNA(VLOOKUP(K679,'Spend Category '!$B$1:$B$134,1,0))=TRUE,"Provided Category is Incorrect","OK")))</f>
        <v/>
      </c>
    </row>
    <row r="680" spans="1:34" x14ac:dyDescent="0.35">
      <c r="A680" s="5" t="str">
        <f t="shared" si="10"/>
        <v/>
      </c>
      <c r="J680" s="12"/>
      <c r="M680" s="12"/>
      <c r="N680" s="12"/>
      <c r="AH680" s="6" t="str">
        <f>IF(Z680="","",IF(K680="","Please Provide Category",IF(ISNA(VLOOKUP(K680,'Spend Category '!$B$1:$B$134,1,0))=TRUE,"Provided Category is Incorrect","OK")))</f>
        <v/>
      </c>
    </row>
    <row r="681" spans="1:34" x14ac:dyDescent="0.35">
      <c r="A681" s="5" t="str">
        <f t="shared" si="10"/>
        <v/>
      </c>
      <c r="J681" s="12"/>
      <c r="M681" s="12"/>
      <c r="N681" s="12"/>
      <c r="AH681" s="6" t="str">
        <f>IF(Z681="","",IF(K681="","Please Provide Category",IF(ISNA(VLOOKUP(K681,'Spend Category '!$B$1:$B$134,1,0))=TRUE,"Provided Category is Incorrect","OK")))</f>
        <v/>
      </c>
    </row>
    <row r="682" spans="1:34" x14ac:dyDescent="0.35">
      <c r="A682" s="5" t="str">
        <f t="shared" si="10"/>
        <v/>
      </c>
      <c r="J682" s="12"/>
      <c r="M682" s="12"/>
      <c r="N682" s="12"/>
      <c r="AH682" s="6" t="str">
        <f>IF(Z682="","",IF(K682="","Please Provide Category",IF(ISNA(VLOOKUP(K682,'Spend Category '!$B$1:$B$134,1,0))=TRUE,"Provided Category is Incorrect","OK")))</f>
        <v/>
      </c>
    </row>
    <row r="683" spans="1:34" x14ac:dyDescent="0.35">
      <c r="A683" s="5" t="str">
        <f t="shared" si="10"/>
        <v/>
      </c>
      <c r="J683" s="12"/>
      <c r="M683" s="12"/>
      <c r="N683" s="12"/>
      <c r="AH683" s="6" t="str">
        <f>IF(Z683="","",IF(K683="","Please Provide Category",IF(ISNA(VLOOKUP(K683,'Spend Category '!$B$1:$B$134,1,0))=TRUE,"Provided Category is Incorrect","OK")))</f>
        <v/>
      </c>
    </row>
    <row r="684" spans="1:34" x14ac:dyDescent="0.35">
      <c r="A684" s="5" t="str">
        <f t="shared" si="10"/>
        <v/>
      </c>
      <c r="J684" s="12"/>
      <c r="M684" s="12"/>
      <c r="N684" s="12"/>
      <c r="AH684" s="6" t="str">
        <f>IF(Z684="","",IF(K684="","Please Provide Category",IF(ISNA(VLOOKUP(K684,'Spend Category '!$B$1:$B$134,1,0))=TRUE,"Provided Category is Incorrect","OK")))</f>
        <v/>
      </c>
    </row>
    <row r="685" spans="1:34" x14ac:dyDescent="0.35">
      <c r="A685" s="5" t="str">
        <f t="shared" si="10"/>
        <v/>
      </c>
      <c r="J685" s="12"/>
      <c r="M685" s="12"/>
      <c r="N685" s="12"/>
      <c r="AH685" s="6" t="str">
        <f>IF(Z685="","",IF(K685="","Please Provide Category",IF(ISNA(VLOOKUP(K685,'Spend Category '!$B$1:$B$134,1,0))=TRUE,"Provided Category is Incorrect","OK")))</f>
        <v/>
      </c>
    </row>
    <row r="686" spans="1:34" x14ac:dyDescent="0.35">
      <c r="A686" s="5" t="str">
        <f t="shared" si="10"/>
        <v/>
      </c>
      <c r="J686" s="12"/>
      <c r="M686" s="12"/>
      <c r="N686" s="12"/>
      <c r="AH686" s="6" t="str">
        <f>IF(Z686="","",IF(K686="","Please Provide Category",IF(ISNA(VLOOKUP(K686,'Spend Category '!$B$1:$B$134,1,0))=TRUE,"Provided Category is Incorrect","OK")))</f>
        <v/>
      </c>
    </row>
    <row r="687" spans="1:34" x14ac:dyDescent="0.35">
      <c r="A687" s="5" t="str">
        <f t="shared" si="10"/>
        <v/>
      </c>
      <c r="J687" s="12"/>
      <c r="M687" s="12"/>
      <c r="N687" s="12"/>
      <c r="AH687" s="6" t="str">
        <f>IF(Z687="","",IF(K687="","Please Provide Category",IF(ISNA(VLOOKUP(K687,'Spend Category '!$B$1:$B$134,1,0))=TRUE,"Provided Category is Incorrect","OK")))</f>
        <v/>
      </c>
    </row>
    <row r="688" spans="1:34" x14ac:dyDescent="0.35">
      <c r="A688" s="5" t="str">
        <f t="shared" si="10"/>
        <v/>
      </c>
      <c r="J688" s="12"/>
      <c r="M688" s="12"/>
      <c r="N688" s="12"/>
      <c r="AH688" s="6" t="str">
        <f>IF(Z688="","",IF(K688="","Please Provide Category",IF(ISNA(VLOOKUP(K688,'Spend Category '!$B$1:$B$134,1,0))=TRUE,"Provided Category is Incorrect","OK")))</f>
        <v/>
      </c>
    </row>
    <row r="689" spans="1:34" x14ac:dyDescent="0.35">
      <c r="A689" s="5" t="str">
        <f t="shared" si="10"/>
        <v/>
      </c>
      <c r="J689" s="12"/>
      <c r="M689" s="12"/>
      <c r="N689" s="12"/>
      <c r="AH689" s="6" t="str">
        <f>IF(Z689="","",IF(K689="","Please Provide Category",IF(ISNA(VLOOKUP(K689,'Spend Category '!$B$1:$B$134,1,0))=TRUE,"Provided Category is Incorrect","OK")))</f>
        <v/>
      </c>
    </row>
    <row r="690" spans="1:34" x14ac:dyDescent="0.35">
      <c r="A690" s="5" t="str">
        <f t="shared" si="10"/>
        <v/>
      </c>
      <c r="J690" s="12"/>
      <c r="M690" s="12"/>
      <c r="N690" s="12"/>
      <c r="AH690" s="6" t="str">
        <f>IF(Z690="","",IF(K690="","Please Provide Category",IF(ISNA(VLOOKUP(K690,'Spend Category '!$B$1:$B$134,1,0))=TRUE,"Provided Category is Incorrect","OK")))</f>
        <v/>
      </c>
    </row>
    <row r="691" spans="1:34" x14ac:dyDescent="0.35">
      <c r="A691" s="5" t="str">
        <f t="shared" si="10"/>
        <v/>
      </c>
      <c r="J691" s="12"/>
      <c r="M691" s="12"/>
      <c r="N691" s="12"/>
      <c r="AH691" s="6" t="str">
        <f>IF(Z691="","",IF(K691="","Please Provide Category",IF(ISNA(VLOOKUP(K691,'Spend Category '!$B$1:$B$134,1,0))=TRUE,"Provided Category is Incorrect","OK")))</f>
        <v/>
      </c>
    </row>
    <row r="692" spans="1:34" x14ac:dyDescent="0.35">
      <c r="A692" s="5" t="str">
        <f t="shared" si="10"/>
        <v/>
      </c>
      <c r="J692" s="12"/>
      <c r="M692" s="12"/>
      <c r="N692" s="12"/>
      <c r="AH692" s="6" t="str">
        <f>IF(Z692="","",IF(K692="","Please Provide Category",IF(ISNA(VLOOKUP(K692,'Spend Category '!$B$1:$B$134,1,0))=TRUE,"Provided Category is Incorrect","OK")))</f>
        <v/>
      </c>
    </row>
    <row r="693" spans="1:34" x14ac:dyDescent="0.35">
      <c r="A693" s="5" t="str">
        <f t="shared" si="10"/>
        <v/>
      </c>
      <c r="J693" s="12"/>
      <c r="M693" s="12"/>
      <c r="N693" s="12"/>
      <c r="AH693" s="6" t="str">
        <f>IF(Z693="","",IF(K693="","Please Provide Category",IF(ISNA(VLOOKUP(K693,'Spend Category '!$B$1:$B$134,1,0))=TRUE,"Provided Category is Incorrect","OK")))</f>
        <v/>
      </c>
    </row>
    <row r="694" spans="1:34" x14ac:dyDescent="0.35">
      <c r="A694" s="5" t="str">
        <f t="shared" si="10"/>
        <v/>
      </c>
      <c r="J694" s="12"/>
      <c r="M694" s="12"/>
      <c r="N694" s="12"/>
      <c r="AH694" s="6" t="str">
        <f>IF(Z694="","",IF(K694="","Please Provide Category",IF(ISNA(VLOOKUP(K694,'Spend Category '!$B$1:$B$134,1,0))=TRUE,"Provided Category is Incorrect","OK")))</f>
        <v/>
      </c>
    </row>
    <row r="695" spans="1:34" x14ac:dyDescent="0.35">
      <c r="A695" s="5" t="str">
        <f t="shared" si="10"/>
        <v/>
      </c>
      <c r="J695" s="12"/>
      <c r="M695" s="12"/>
      <c r="N695" s="12"/>
      <c r="AH695" s="6" t="str">
        <f>IF(Z695="","",IF(K695="","Please Provide Category",IF(ISNA(VLOOKUP(K695,'Spend Category '!$B$1:$B$134,1,0))=TRUE,"Provided Category is Incorrect","OK")))</f>
        <v/>
      </c>
    </row>
    <row r="696" spans="1:34" x14ac:dyDescent="0.35">
      <c r="A696" s="5" t="str">
        <f t="shared" si="10"/>
        <v/>
      </c>
      <c r="J696" s="12"/>
      <c r="M696" s="12"/>
      <c r="N696" s="12"/>
      <c r="AH696" s="6" t="str">
        <f>IF(Z696="","",IF(K696="","Please Provide Category",IF(ISNA(VLOOKUP(K696,'Spend Category '!$B$1:$B$134,1,0))=TRUE,"Provided Category is Incorrect","OK")))</f>
        <v/>
      </c>
    </row>
    <row r="697" spans="1:34" x14ac:dyDescent="0.35">
      <c r="A697" s="5" t="str">
        <f t="shared" si="10"/>
        <v/>
      </c>
      <c r="J697" s="12"/>
      <c r="M697" s="12"/>
      <c r="N697" s="12"/>
      <c r="AH697" s="6" t="str">
        <f>IF(Z697="","",IF(K697="","Please Provide Category",IF(ISNA(VLOOKUP(K697,'Spend Category '!$B$1:$B$134,1,0))=TRUE,"Provided Category is Incorrect","OK")))</f>
        <v/>
      </c>
    </row>
    <row r="698" spans="1:34" x14ac:dyDescent="0.35">
      <c r="A698" s="5" t="str">
        <f t="shared" si="10"/>
        <v/>
      </c>
      <c r="J698" s="12"/>
      <c r="M698" s="12"/>
      <c r="N698" s="12"/>
      <c r="AH698" s="6" t="str">
        <f>IF(Z698="","",IF(K698="","Please Provide Category",IF(ISNA(VLOOKUP(K698,'Spend Category '!$B$1:$B$134,1,0))=TRUE,"Provided Category is Incorrect","OK")))</f>
        <v/>
      </c>
    </row>
    <row r="699" spans="1:34" x14ac:dyDescent="0.35">
      <c r="A699" s="5" t="str">
        <f t="shared" si="10"/>
        <v/>
      </c>
      <c r="J699" s="12"/>
      <c r="M699" s="12"/>
      <c r="N699" s="12"/>
      <c r="AH699" s="6" t="str">
        <f>IF(Z699="","",IF(K699="","Please Provide Category",IF(ISNA(VLOOKUP(K699,'Spend Category '!$B$1:$B$134,1,0))=TRUE,"Provided Category is Incorrect","OK")))</f>
        <v/>
      </c>
    </row>
    <row r="700" spans="1:34" x14ac:dyDescent="0.35">
      <c r="A700" s="5" t="str">
        <f t="shared" si="10"/>
        <v/>
      </c>
      <c r="J700" s="12"/>
      <c r="M700" s="12"/>
      <c r="N700" s="12"/>
      <c r="AH700" s="6" t="str">
        <f>IF(Z700="","",IF(K700="","Please Provide Category",IF(ISNA(VLOOKUP(K700,'Spend Category '!$B$1:$B$134,1,0))=TRUE,"Provided Category is Incorrect","OK")))</f>
        <v/>
      </c>
    </row>
    <row r="701" spans="1:34" x14ac:dyDescent="0.35">
      <c r="A701" s="5" t="str">
        <f t="shared" si="10"/>
        <v/>
      </c>
      <c r="J701" s="12"/>
      <c r="M701" s="12"/>
      <c r="N701" s="12"/>
      <c r="AH701" s="6" t="str">
        <f>IF(Z701="","",IF(K701="","Please Provide Category",IF(ISNA(VLOOKUP(K701,'Spend Category '!$B$1:$B$134,1,0))=TRUE,"Provided Category is Incorrect","OK")))</f>
        <v/>
      </c>
    </row>
    <row r="702" spans="1:34" x14ac:dyDescent="0.35">
      <c r="A702" s="5" t="str">
        <f t="shared" si="10"/>
        <v/>
      </c>
      <c r="J702" s="12"/>
      <c r="M702" s="12"/>
      <c r="N702" s="12"/>
      <c r="AH702" s="6" t="str">
        <f>IF(Z702="","",IF(K702="","Please Provide Category",IF(ISNA(VLOOKUP(K702,'Spend Category '!$B$1:$B$134,1,0))=TRUE,"Provided Category is Incorrect","OK")))</f>
        <v/>
      </c>
    </row>
    <row r="703" spans="1:34" x14ac:dyDescent="0.35">
      <c r="A703" s="5" t="str">
        <f t="shared" si="10"/>
        <v/>
      </c>
      <c r="J703" s="12"/>
      <c r="M703" s="12"/>
      <c r="N703" s="12"/>
      <c r="AH703" s="6" t="str">
        <f>IF(Z703="","",IF(K703="","Please Provide Category",IF(ISNA(VLOOKUP(K703,'Spend Category '!$B$1:$B$134,1,0))=TRUE,"Provided Category is Incorrect","OK")))</f>
        <v/>
      </c>
    </row>
    <row r="704" spans="1:34" x14ac:dyDescent="0.35">
      <c r="A704" s="5" t="str">
        <f t="shared" si="10"/>
        <v/>
      </c>
      <c r="J704" s="12"/>
      <c r="M704" s="12"/>
      <c r="N704" s="12"/>
      <c r="AH704" s="6" t="str">
        <f>IF(Z704="","",IF(K704="","Please Provide Category",IF(ISNA(VLOOKUP(K704,'Spend Category '!$B$1:$B$134,1,0))=TRUE,"Provided Category is Incorrect","OK")))</f>
        <v/>
      </c>
    </row>
    <row r="705" spans="1:34" x14ac:dyDescent="0.35">
      <c r="A705" s="5" t="str">
        <f t="shared" si="10"/>
        <v/>
      </c>
      <c r="J705" s="12"/>
      <c r="M705" s="12"/>
      <c r="N705" s="12"/>
      <c r="AH705" s="6" t="str">
        <f>IF(Z705="","",IF(K705="","Please Provide Category",IF(ISNA(VLOOKUP(K705,'Spend Category '!$B$1:$B$134,1,0))=TRUE,"Provided Category is Incorrect","OK")))</f>
        <v/>
      </c>
    </row>
    <row r="706" spans="1:34" x14ac:dyDescent="0.35">
      <c r="A706" s="5" t="str">
        <f t="shared" si="10"/>
        <v/>
      </c>
      <c r="J706" s="12"/>
      <c r="M706" s="12"/>
      <c r="N706" s="12"/>
      <c r="AH706" s="6" t="str">
        <f>IF(Z706="","",IF(K706="","Please Provide Category",IF(ISNA(VLOOKUP(K706,'Spend Category '!$B$1:$B$134,1,0))=TRUE,"Provided Category is Incorrect","OK")))</f>
        <v/>
      </c>
    </row>
    <row r="707" spans="1:34" x14ac:dyDescent="0.35">
      <c r="A707" s="5" t="str">
        <f t="shared" ref="A707:A770" si="11">IF(Z707="","","BRAZIL MANUAL INPUT")</f>
        <v/>
      </c>
      <c r="J707" s="12"/>
      <c r="M707" s="12"/>
      <c r="N707" s="12"/>
      <c r="AH707" s="6" t="str">
        <f>IF(Z707="","",IF(K707="","Please Provide Category",IF(ISNA(VLOOKUP(K707,'Spend Category '!$B$1:$B$134,1,0))=TRUE,"Provided Category is Incorrect","OK")))</f>
        <v/>
      </c>
    </row>
    <row r="708" spans="1:34" x14ac:dyDescent="0.35">
      <c r="A708" s="5" t="str">
        <f t="shared" si="11"/>
        <v/>
      </c>
      <c r="J708" s="12"/>
      <c r="M708" s="12"/>
      <c r="N708" s="12"/>
      <c r="AH708" s="6" t="str">
        <f>IF(Z708="","",IF(K708="","Please Provide Category",IF(ISNA(VLOOKUP(K708,'Spend Category '!$B$1:$B$134,1,0))=TRUE,"Provided Category is Incorrect","OK")))</f>
        <v/>
      </c>
    </row>
    <row r="709" spans="1:34" x14ac:dyDescent="0.35">
      <c r="A709" s="5" t="str">
        <f t="shared" si="11"/>
        <v/>
      </c>
      <c r="J709" s="12"/>
      <c r="M709" s="12"/>
      <c r="N709" s="12"/>
      <c r="AH709" s="6" t="str">
        <f>IF(Z709="","",IF(K709="","Please Provide Category",IF(ISNA(VLOOKUP(K709,'Spend Category '!$B$1:$B$134,1,0))=TRUE,"Provided Category is Incorrect","OK")))</f>
        <v/>
      </c>
    </row>
    <row r="710" spans="1:34" x14ac:dyDescent="0.35">
      <c r="A710" s="5" t="str">
        <f t="shared" si="11"/>
        <v/>
      </c>
      <c r="J710" s="12"/>
      <c r="M710" s="12"/>
      <c r="N710" s="12"/>
      <c r="AH710" s="6" t="str">
        <f>IF(Z710="","",IF(K710="","Please Provide Category",IF(ISNA(VLOOKUP(K710,'Spend Category '!$B$1:$B$134,1,0))=TRUE,"Provided Category is Incorrect","OK")))</f>
        <v/>
      </c>
    </row>
    <row r="711" spans="1:34" x14ac:dyDescent="0.35">
      <c r="A711" s="5" t="str">
        <f t="shared" si="11"/>
        <v/>
      </c>
      <c r="J711" s="12"/>
      <c r="M711" s="12"/>
      <c r="N711" s="12"/>
      <c r="AH711" s="6" t="str">
        <f>IF(Z711="","",IF(K711="","Please Provide Category",IF(ISNA(VLOOKUP(K711,'Spend Category '!$B$1:$B$134,1,0))=TRUE,"Provided Category is Incorrect","OK")))</f>
        <v/>
      </c>
    </row>
    <row r="712" spans="1:34" x14ac:dyDescent="0.35">
      <c r="A712" s="5" t="str">
        <f t="shared" si="11"/>
        <v/>
      </c>
      <c r="J712" s="12"/>
      <c r="M712" s="12"/>
      <c r="N712" s="12"/>
      <c r="AH712" s="6" t="str">
        <f>IF(Z712="","",IF(K712="","Please Provide Category",IF(ISNA(VLOOKUP(K712,'Spend Category '!$B$1:$B$134,1,0))=TRUE,"Provided Category is Incorrect","OK")))</f>
        <v/>
      </c>
    </row>
    <row r="713" spans="1:34" x14ac:dyDescent="0.35">
      <c r="A713" s="5" t="str">
        <f t="shared" si="11"/>
        <v/>
      </c>
      <c r="J713" s="12"/>
      <c r="M713" s="12"/>
      <c r="N713" s="12"/>
      <c r="AH713" s="6" t="str">
        <f>IF(Z713="","",IF(K713="","Please Provide Category",IF(ISNA(VLOOKUP(K713,'Spend Category '!$B$1:$B$134,1,0))=TRUE,"Provided Category is Incorrect","OK")))</f>
        <v/>
      </c>
    </row>
    <row r="714" spans="1:34" x14ac:dyDescent="0.35">
      <c r="A714" s="5" t="str">
        <f t="shared" si="11"/>
        <v/>
      </c>
      <c r="J714" s="12"/>
      <c r="M714" s="12"/>
      <c r="N714" s="12"/>
      <c r="AH714" s="6" t="str">
        <f>IF(Z714="","",IF(K714="","Please Provide Category",IF(ISNA(VLOOKUP(K714,'Spend Category '!$B$1:$B$134,1,0))=TRUE,"Provided Category is Incorrect","OK")))</f>
        <v/>
      </c>
    </row>
    <row r="715" spans="1:34" x14ac:dyDescent="0.35">
      <c r="A715" s="5" t="str">
        <f t="shared" si="11"/>
        <v/>
      </c>
      <c r="J715" s="12"/>
      <c r="M715" s="12"/>
      <c r="N715" s="12"/>
      <c r="AH715" s="6" t="str">
        <f>IF(Z715="","",IF(K715="","Please Provide Category",IF(ISNA(VLOOKUP(K715,'Spend Category '!$B$1:$B$134,1,0))=TRUE,"Provided Category is Incorrect","OK")))</f>
        <v/>
      </c>
    </row>
    <row r="716" spans="1:34" x14ac:dyDescent="0.35">
      <c r="A716" s="5" t="str">
        <f t="shared" si="11"/>
        <v/>
      </c>
      <c r="J716" s="12"/>
      <c r="M716" s="12"/>
      <c r="N716" s="12"/>
      <c r="AH716" s="6" t="str">
        <f>IF(Z716="","",IF(K716="","Please Provide Category",IF(ISNA(VLOOKUP(K716,'Spend Category '!$B$1:$B$134,1,0))=TRUE,"Provided Category is Incorrect","OK")))</f>
        <v/>
      </c>
    </row>
    <row r="717" spans="1:34" x14ac:dyDescent="0.35">
      <c r="A717" s="5" t="str">
        <f t="shared" si="11"/>
        <v/>
      </c>
      <c r="J717" s="12"/>
      <c r="M717" s="12"/>
      <c r="N717" s="12"/>
      <c r="AH717" s="6" t="str">
        <f>IF(Z717="","",IF(K717="","Please Provide Category",IF(ISNA(VLOOKUP(K717,'Spend Category '!$B$1:$B$134,1,0))=TRUE,"Provided Category is Incorrect","OK")))</f>
        <v/>
      </c>
    </row>
    <row r="718" spans="1:34" x14ac:dyDescent="0.35">
      <c r="A718" s="5" t="str">
        <f t="shared" si="11"/>
        <v/>
      </c>
      <c r="J718" s="12"/>
      <c r="M718" s="12"/>
      <c r="N718" s="12"/>
      <c r="AH718" s="6" t="str">
        <f>IF(Z718="","",IF(K718="","Please Provide Category",IF(ISNA(VLOOKUP(K718,'Spend Category '!$B$1:$B$134,1,0))=TRUE,"Provided Category is Incorrect","OK")))</f>
        <v/>
      </c>
    </row>
    <row r="719" spans="1:34" x14ac:dyDescent="0.35">
      <c r="A719" s="5" t="str">
        <f t="shared" si="11"/>
        <v/>
      </c>
      <c r="J719" s="12"/>
      <c r="M719" s="12"/>
      <c r="N719" s="12"/>
      <c r="AH719" s="6" t="str">
        <f>IF(Z719="","",IF(K719="","Please Provide Category",IF(ISNA(VLOOKUP(K719,'Spend Category '!$B$1:$B$134,1,0))=TRUE,"Provided Category is Incorrect","OK")))</f>
        <v/>
      </c>
    </row>
    <row r="720" spans="1:34" x14ac:dyDescent="0.35">
      <c r="A720" s="5" t="str">
        <f t="shared" si="11"/>
        <v/>
      </c>
      <c r="J720" s="12"/>
      <c r="M720" s="12"/>
      <c r="N720" s="12"/>
      <c r="AH720" s="6" t="str">
        <f>IF(Z720="","",IF(K720="","Please Provide Category",IF(ISNA(VLOOKUP(K720,'Spend Category '!$B$1:$B$134,1,0))=TRUE,"Provided Category is Incorrect","OK")))</f>
        <v/>
      </c>
    </row>
    <row r="721" spans="1:34" x14ac:dyDescent="0.35">
      <c r="A721" s="5" t="str">
        <f t="shared" si="11"/>
        <v/>
      </c>
      <c r="J721" s="12"/>
      <c r="M721" s="12"/>
      <c r="N721" s="12"/>
      <c r="AH721" s="6" t="str">
        <f>IF(Z721="","",IF(K721="","Please Provide Category",IF(ISNA(VLOOKUP(K721,'Spend Category '!$B$1:$B$134,1,0))=TRUE,"Provided Category is Incorrect","OK")))</f>
        <v/>
      </c>
    </row>
    <row r="722" spans="1:34" x14ac:dyDescent="0.35">
      <c r="A722" s="5" t="str">
        <f t="shared" si="11"/>
        <v/>
      </c>
      <c r="J722" s="12"/>
      <c r="M722" s="12"/>
      <c r="N722" s="12"/>
      <c r="AH722" s="6" t="str">
        <f>IF(Z722="","",IF(K722="","Please Provide Category",IF(ISNA(VLOOKUP(K722,'Spend Category '!$B$1:$B$134,1,0))=TRUE,"Provided Category is Incorrect","OK")))</f>
        <v/>
      </c>
    </row>
    <row r="723" spans="1:34" x14ac:dyDescent="0.35">
      <c r="A723" s="5" t="str">
        <f t="shared" si="11"/>
        <v/>
      </c>
      <c r="J723" s="12"/>
      <c r="M723" s="12"/>
      <c r="N723" s="12"/>
      <c r="AH723" s="6" t="str">
        <f>IF(Z723="","",IF(K723="","Please Provide Category",IF(ISNA(VLOOKUP(K723,'Spend Category '!$B$1:$B$134,1,0))=TRUE,"Provided Category is Incorrect","OK")))</f>
        <v/>
      </c>
    </row>
    <row r="724" spans="1:34" x14ac:dyDescent="0.35">
      <c r="A724" s="5" t="str">
        <f t="shared" si="11"/>
        <v/>
      </c>
      <c r="J724" s="12"/>
      <c r="M724" s="12"/>
      <c r="N724" s="12"/>
      <c r="AH724" s="6" t="str">
        <f>IF(Z724="","",IF(K724="","Please Provide Category",IF(ISNA(VLOOKUP(K724,'Spend Category '!$B$1:$B$134,1,0))=TRUE,"Provided Category is Incorrect","OK")))</f>
        <v/>
      </c>
    </row>
    <row r="725" spans="1:34" x14ac:dyDescent="0.35">
      <c r="A725" s="5" t="str">
        <f t="shared" si="11"/>
        <v/>
      </c>
      <c r="J725" s="12"/>
      <c r="M725" s="12"/>
      <c r="N725" s="12"/>
      <c r="AH725" s="6" t="str">
        <f>IF(Z725="","",IF(K725="","Please Provide Category",IF(ISNA(VLOOKUP(K725,'Spend Category '!$B$1:$B$134,1,0))=TRUE,"Provided Category is Incorrect","OK")))</f>
        <v/>
      </c>
    </row>
    <row r="726" spans="1:34" x14ac:dyDescent="0.35">
      <c r="A726" s="5" t="str">
        <f t="shared" si="11"/>
        <v/>
      </c>
      <c r="J726" s="12"/>
      <c r="M726" s="12"/>
      <c r="N726" s="12"/>
      <c r="AH726" s="6" t="str">
        <f>IF(Z726="","",IF(K726="","Please Provide Category",IF(ISNA(VLOOKUP(K726,'Spend Category '!$B$1:$B$134,1,0))=TRUE,"Provided Category is Incorrect","OK")))</f>
        <v/>
      </c>
    </row>
    <row r="727" spans="1:34" x14ac:dyDescent="0.35">
      <c r="A727" s="5" t="str">
        <f t="shared" si="11"/>
        <v/>
      </c>
      <c r="J727" s="12"/>
      <c r="M727" s="12"/>
      <c r="N727" s="12"/>
      <c r="AH727" s="6" t="str">
        <f>IF(Z727="","",IF(K727="","Please Provide Category",IF(ISNA(VLOOKUP(K727,'Spend Category '!$B$1:$B$134,1,0))=TRUE,"Provided Category is Incorrect","OK")))</f>
        <v/>
      </c>
    </row>
    <row r="728" spans="1:34" x14ac:dyDescent="0.35">
      <c r="A728" s="5" t="str">
        <f t="shared" si="11"/>
        <v/>
      </c>
      <c r="J728" s="12"/>
      <c r="M728" s="12"/>
      <c r="N728" s="12"/>
      <c r="AH728" s="6" t="str">
        <f>IF(Z728="","",IF(K728="","Please Provide Category",IF(ISNA(VLOOKUP(K728,'Spend Category '!$B$1:$B$134,1,0))=TRUE,"Provided Category is Incorrect","OK")))</f>
        <v/>
      </c>
    </row>
    <row r="729" spans="1:34" x14ac:dyDescent="0.35">
      <c r="A729" s="5" t="str">
        <f t="shared" si="11"/>
        <v/>
      </c>
      <c r="J729" s="12"/>
      <c r="M729" s="12"/>
      <c r="N729" s="12"/>
      <c r="AH729" s="6" t="str">
        <f>IF(Z729="","",IF(K729="","Please Provide Category",IF(ISNA(VLOOKUP(K729,'Spend Category '!$B$1:$B$134,1,0))=TRUE,"Provided Category is Incorrect","OK")))</f>
        <v/>
      </c>
    </row>
    <row r="730" spans="1:34" x14ac:dyDescent="0.35">
      <c r="A730" s="5" t="str">
        <f t="shared" si="11"/>
        <v/>
      </c>
      <c r="J730" s="12"/>
      <c r="M730" s="12"/>
      <c r="N730" s="12"/>
      <c r="AH730" s="6" t="str">
        <f>IF(Z730="","",IF(K730="","Please Provide Category",IF(ISNA(VLOOKUP(K730,'Spend Category '!$B$1:$B$134,1,0))=TRUE,"Provided Category is Incorrect","OK")))</f>
        <v/>
      </c>
    </row>
    <row r="731" spans="1:34" x14ac:dyDescent="0.35">
      <c r="A731" s="5" t="str">
        <f t="shared" si="11"/>
        <v/>
      </c>
      <c r="J731" s="12"/>
      <c r="M731" s="12"/>
      <c r="N731" s="12"/>
      <c r="AH731" s="6" t="str">
        <f>IF(Z731="","",IF(K731="","Please Provide Category",IF(ISNA(VLOOKUP(K731,'Spend Category '!$B$1:$B$134,1,0))=TRUE,"Provided Category is Incorrect","OK")))</f>
        <v/>
      </c>
    </row>
    <row r="732" spans="1:34" x14ac:dyDescent="0.35">
      <c r="A732" s="5" t="str">
        <f t="shared" si="11"/>
        <v/>
      </c>
      <c r="J732" s="12"/>
      <c r="M732" s="12"/>
      <c r="N732" s="12"/>
      <c r="AH732" s="6" t="str">
        <f>IF(Z732="","",IF(K732="","Please Provide Category",IF(ISNA(VLOOKUP(K732,'Spend Category '!$B$1:$B$134,1,0))=TRUE,"Provided Category is Incorrect","OK")))</f>
        <v/>
      </c>
    </row>
    <row r="733" spans="1:34" x14ac:dyDescent="0.35">
      <c r="A733" s="5" t="str">
        <f t="shared" si="11"/>
        <v/>
      </c>
      <c r="J733" s="12"/>
      <c r="M733" s="12"/>
      <c r="N733" s="12"/>
      <c r="AH733" s="6" t="str">
        <f>IF(Z733="","",IF(K733="","Please Provide Category",IF(ISNA(VLOOKUP(K733,'Spend Category '!$B$1:$B$134,1,0))=TRUE,"Provided Category is Incorrect","OK")))</f>
        <v/>
      </c>
    </row>
    <row r="734" spans="1:34" x14ac:dyDescent="0.35">
      <c r="A734" s="5" t="str">
        <f t="shared" si="11"/>
        <v/>
      </c>
      <c r="J734" s="12"/>
      <c r="M734" s="12"/>
      <c r="N734" s="12"/>
      <c r="AH734" s="6" t="str">
        <f>IF(Z734="","",IF(K734="","Please Provide Category",IF(ISNA(VLOOKUP(K734,'Spend Category '!$B$1:$B$134,1,0))=TRUE,"Provided Category is Incorrect","OK")))</f>
        <v/>
      </c>
    </row>
    <row r="735" spans="1:34" x14ac:dyDescent="0.35">
      <c r="A735" s="5" t="str">
        <f t="shared" si="11"/>
        <v/>
      </c>
      <c r="J735" s="12"/>
      <c r="M735" s="12"/>
      <c r="N735" s="12"/>
      <c r="AH735" s="6" t="str">
        <f>IF(Z735="","",IF(K735="","Please Provide Category",IF(ISNA(VLOOKUP(K735,'Spend Category '!$B$1:$B$134,1,0))=TRUE,"Provided Category is Incorrect","OK")))</f>
        <v/>
      </c>
    </row>
    <row r="736" spans="1:34" x14ac:dyDescent="0.35">
      <c r="A736" s="5" t="str">
        <f t="shared" si="11"/>
        <v/>
      </c>
      <c r="J736" s="12"/>
      <c r="M736" s="12"/>
      <c r="N736" s="12"/>
      <c r="AH736" s="6" t="str">
        <f>IF(Z736="","",IF(K736="","Please Provide Category",IF(ISNA(VLOOKUP(K736,'Spend Category '!$B$1:$B$134,1,0))=TRUE,"Provided Category is Incorrect","OK")))</f>
        <v/>
      </c>
    </row>
    <row r="737" spans="1:34" x14ac:dyDescent="0.35">
      <c r="A737" s="5" t="str">
        <f t="shared" si="11"/>
        <v/>
      </c>
      <c r="J737" s="12"/>
      <c r="M737" s="12"/>
      <c r="N737" s="12"/>
      <c r="AH737" s="6" t="str">
        <f>IF(Z737="","",IF(K737="","Please Provide Category",IF(ISNA(VLOOKUP(K737,'Spend Category '!$B$1:$B$134,1,0))=TRUE,"Provided Category is Incorrect","OK")))</f>
        <v/>
      </c>
    </row>
    <row r="738" spans="1:34" x14ac:dyDescent="0.35">
      <c r="A738" s="5" t="str">
        <f t="shared" si="11"/>
        <v/>
      </c>
      <c r="J738" s="12"/>
      <c r="M738" s="12"/>
      <c r="N738" s="12"/>
      <c r="AH738" s="6" t="str">
        <f>IF(Z738="","",IF(K738="","Please Provide Category",IF(ISNA(VLOOKUP(K738,'Spend Category '!$B$1:$B$134,1,0))=TRUE,"Provided Category is Incorrect","OK")))</f>
        <v/>
      </c>
    </row>
    <row r="739" spans="1:34" x14ac:dyDescent="0.35">
      <c r="A739" s="5" t="str">
        <f t="shared" si="11"/>
        <v/>
      </c>
      <c r="J739" s="12"/>
      <c r="M739" s="12"/>
      <c r="N739" s="12"/>
      <c r="AH739" s="6" t="str">
        <f>IF(Z739="","",IF(K739="","Please Provide Category",IF(ISNA(VLOOKUP(K739,'Spend Category '!$B$1:$B$134,1,0))=TRUE,"Provided Category is Incorrect","OK")))</f>
        <v/>
      </c>
    </row>
    <row r="740" spans="1:34" x14ac:dyDescent="0.35">
      <c r="A740" s="5" t="str">
        <f t="shared" si="11"/>
        <v/>
      </c>
      <c r="J740" s="12"/>
      <c r="M740" s="12"/>
      <c r="N740" s="12"/>
      <c r="AH740" s="6" t="str">
        <f>IF(Z740="","",IF(K740="","Please Provide Category",IF(ISNA(VLOOKUP(K740,'Spend Category '!$B$1:$B$134,1,0))=TRUE,"Provided Category is Incorrect","OK")))</f>
        <v/>
      </c>
    </row>
    <row r="741" spans="1:34" x14ac:dyDescent="0.35">
      <c r="A741" s="5" t="str">
        <f t="shared" si="11"/>
        <v/>
      </c>
      <c r="J741" s="12"/>
      <c r="M741" s="12"/>
      <c r="N741" s="12"/>
      <c r="AH741" s="6" t="str">
        <f>IF(Z741="","",IF(K741="","Please Provide Category",IF(ISNA(VLOOKUP(K741,'Spend Category '!$B$1:$B$134,1,0))=TRUE,"Provided Category is Incorrect","OK")))</f>
        <v/>
      </c>
    </row>
    <row r="742" spans="1:34" x14ac:dyDescent="0.35">
      <c r="A742" s="5" t="str">
        <f t="shared" si="11"/>
        <v/>
      </c>
      <c r="J742" s="12"/>
      <c r="M742" s="12"/>
      <c r="N742" s="12"/>
      <c r="AH742" s="6" t="str">
        <f>IF(Z742="","",IF(K742="","Please Provide Category",IF(ISNA(VLOOKUP(K742,'Spend Category '!$B$1:$B$134,1,0))=TRUE,"Provided Category is Incorrect","OK")))</f>
        <v/>
      </c>
    </row>
    <row r="743" spans="1:34" x14ac:dyDescent="0.35">
      <c r="A743" s="5" t="str">
        <f t="shared" si="11"/>
        <v/>
      </c>
      <c r="J743" s="12"/>
      <c r="M743" s="12"/>
      <c r="N743" s="12"/>
      <c r="AH743" s="6" t="str">
        <f>IF(Z743="","",IF(K743="","Please Provide Category",IF(ISNA(VLOOKUP(K743,'Spend Category '!$B$1:$B$134,1,0))=TRUE,"Provided Category is Incorrect","OK")))</f>
        <v/>
      </c>
    </row>
    <row r="744" spans="1:34" x14ac:dyDescent="0.35">
      <c r="A744" s="5" t="str">
        <f t="shared" si="11"/>
        <v/>
      </c>
      <c r="J744" s="12"/>
      <c r="M744" s="12"/>
      <c r="N744" s="12"/>
      <c r="AH744" s="6" t="str">
        <f>IF(Z744="","",IF(K744="","Please Provide Category",IF(ISNA(VLOOKUP(K744,'Spend Category '!$B$1:$B$134,1,0))=TRUE,"Provided Category is Incorrect","OK")))</f>
        <v/>
      </c>
    </row>
    <row r="745" spans="1:34" x14ac:dyDescent="0.35">
      <c r="A745" s="5" t="str">
        <f t="shared" si="11"/>
        <v/>
      </c>
      <c r="J745" s="12"/>
      <c r="M745" s="12"/>
      <c r="N745" s="12"/>
      <c r="AH745" s="6" t="str">
        <f>IF(Z745="","",IF(K745="","Please Provide Category",IF(ISNA(VLOOKUP(K745,'Spend Category '!$B$1:$B$134,1,0))=TRUE,"Provided Category is Incorrect","OK")))</f>
        <v/>
      </c>
    </row>
    <row r="746" spans="1:34" x14ac:dyDescent="0.35">
      <c r="A746" s="5" t="str">
        <f t="shared" si="11"/>
        <v/>
      </c>
      <c r="J746" s="12"/>
      <c r="M746" s="12"/>
      <c r="N746" s="12"/>
      <c r="AH746" s="6" t="str">
        <f>IF(Z746="","",IF(K746="","Please Provide Category",IF(ISNA(VLOOKUP(K746,'Spend Category '!$B$1:$B$134,1,0))=TRUE,"Provided Category is Incorrect","OK")))</f>
        <v/>
      </c>
    </row>
    <row r="747" spans="1:34" x14ac:dyDescent="0.35">
      <c r="A747" s="5" t="str">
        <f t="shared" si="11"/>
        <v/>
      </c>
      <c r="J747" s="12"/>
      <c r="M747" s="12"/>
      <c r="N747" s="12"/>
      <c r="AH747" s="6" t="str">
        <f>IF(Z747="","",IF(K747="","Please Provide Category",IF(ISNA(VLOOKUP(K747,'Spend Category '!$B$1:$B$134,1,0))=TRUE,"Provided Category is Incorrect","OK")))</f>
        <v/>
      </c>
    </row>
    <row r="748" spans="1:34" x14ac:dyDescent="0.35">
      <c r="A748" s="5" t="str">
        <f t="shared" si="11"/>
        <v/>
      </c>
      <c r="J748" s="12"/>
      <c r="M748" s="12"/>
      <c r="N748" s="12"/>
      <c r="AH748" s="6" t="str">
        <f>IF(Z748="","",IF(K748="","Please Provide Category",IF(ISNA(VLOOKUP(K748,'Spend Category '!$B$1:$B$134,1,0))=TRUE,"Provided Category is Incorrect","OK")))</f>
        <v/>
      </c>
    </row>
    <row r="749" spans="1:34" x14ac:dyDescent="0.35">
      <c r="A749" s="5" t="str">
        <f t="shared" si="11"/>
        <v/>
      </c>
      <c r="J749" s="12"/>
      <c r="M749" s="12"/>
      <c r="N749" s="12"/>
      <c r="AH749" s="6" t="str">
        <f>IF(Z749="","",IF(K749="","Please Provide Category",IF(ISNA(VLOOKUP(K749,'Spend Category '!$B$1:$B$134,1,0))=TRUE,"Provided Category is Incorrect","OK")))</f>
        <v/>
      </c>
    </row>
    <row r="750" spans="1:34" x14ac:dyDescent="0.35">
      <c r="A750" s="5" t="str">
        <f t="shared" si="11"/>
        <v/>
      </c>
      <c r="J750" s="12"/>
      <c r="M750" s="12"/>
      <c r="N750" s="12"/>
      <c r="AH750" s="6" t="str">
        <f>IF(Z750="","",IF(K750="","Please Provide Category",IF(ISNA(VLOOKUP(K750,'Spend Category '!$B$1:$B$134,1,0))=TRUE,"Provided Category is Incorrect","OK")))</f>
        <v/>
      </c>
    </row>
    <row r="751" spans="1:34" x14ac:dyDescent="0.35">
      <c r="A751" s="5" t="str">
        <f t="shared" si="11"/>
        <v/>
      </c>
      <c r="J751" s="12"/>
      <c r="M751" s="12"/>
      <c r="N751" s="12"/>
      <c r="AH751" s="6" t="str">
        <f>IF(Z751="","",IF(K751="","Please Provide Category",IF(ISNA(VLOOKUP(K751,'Spend Category '!$B$1:$B$134,1,0))=TRUE,"Provided Category is Incorrect","OK")))</f>
        <v/>
      </c>
    </row>
    <row r="752" spans="1:34" x14ac:dyDescent="0.35">
      <c r="A752" s="5" t="str">
        <f t="shared" si="11"/>
        <v/>
      </c>
      <c r="J752" s="12"/>
      <c r="M752" s="12"/>
      <c r="N752" s="12"/>
      <c r="AH752" s="6" t="str">
        <f>IF(Z752="","",IF(K752="","Please Provide Category",IF(ISNA(VLOOKUP(K752,'Spend Category '!$B$1:$B$134,1,0))=TRUE,"Provided Category is Incorrect","OK")))</f>
        <v/>
      </c>
    </row>
    <row r="753" spans="1:34" x14ac:dyDescent="0.35">
      <c r="A753" s="5" t="str">
        <f t="shared" si="11"/>
        <v/>
      </c>
      <c r="J753" s="12"/>
      <c r="M753" s="12"/>
      <c r="N753" s="12"/>
      <c r="AH753" s="6" t="str">
        <f>IF(Z753="","",IF(K753="","Please Provide Category",IF(ISNA(VLOOKUP(K753,'Spend Category '!$B$1:$B$134,1,0))=TRUE,"Provided Category is Incorrect","OK")))</f>
        <v/>
      </c>
    </row>
    <row r="754" spans="1:34" x14ac:dyDescent="0.35">
      <c r="A754" s="5" t="str">
        <f t="shared" si="11"/>
        <v/>
      </c>
      <c r="J754" s="12"/>
      <c r="M754" s="12"/>
      <c r="N754" s="12"/>
      <c r="AH754" s="6" t="str">
        <f>IF(Z754="","",IF(K754="","Please Provide Category",IF(ISNA(VLOOKUP(K754,'Spend Category '!$B$1:$B$134,1,0))=TRUE,"Provided Category is Incorrect","OK")))</f>
        <v/>
      </c>
    </row>
    <row r="755" spans="1:34" x14ac:dyDescent="0.35">
      <c r="A755" s="5" t="str">
        <f t="shared" si="11"/>
        <v/>
      </c>
      <c r="J755" s="12"/>
      <c r="M755" s="12"/>
      <c r="N755" s="12"/>
      <c r="AH755" s="6" t="str">
        <f>IF(Z755="","",IF(K755="","Please Provide Category",IF(ISNA(VLOOKUP(K755,'Spend Category '!$B$1:$B$134,1,0))=TRUE,"Provided Category is Incorrect","OK")))</f>
        <v/>
      </c>
    </row>
    <row r="756" spans="1:34" x14ac:dyDescent="0.35">
      <c r="A756" s="5" t="str">
        <f t="shared" si="11"/>
        <v/>
      </c>
      <c r="J756" s="12"/>
      <c r="M756" s="12"/>
      <c r="N756" s="12"/>
      <c r="AH756" s="6" t="str">
        <f>IF(Z756="","",IF(K756="","Please Provide Category",IF(ISNA(VLOOKUP(K756,'Spend Category '!$B$1:$B$134,1,0))=TRUE,"Provided Category is Incorrect","OK")))</f>
        <v/>
      </c>
    </row>
    <row r="757" spans="1:34" x14ac:dyDescent="0.35">
      <c r="A757" s="5" t="str">
        <f t="shared" si="11"/>
        <v/>
      </c>
      <c r="J757" s="12"/>
      <c r="M757" s="12"/>
      <c r="N757" s="12"/>
      <c r="AH757" s="6" t="str">
        <f>IF(Z757="","",IF(K757="","Please Provide Category",IF(ISNA(VLOOKUP(K757,'Spend Category '!$B$1:$B$134,1,0))=TRUE,"Provided Category is Incorrect","OK")))</f>
        <v/>
      </c>
    </row>
    <row r="758" spans="1:34" x14ac:dyDescent="0.35">
      <c r="A758" s="5" t="str">
        <f t="shared" si="11"/>
        <v/>
      </c>
      <c r="J758" s="12"/>
      <c r="M758" s="12"/>
      <c r="N758" s="12"/>
      <c r="AH758" s="6" t="str">
        <f>IF(Z758="","",IF(K758="","Please Provide Category",IF(ISNA(VLOOKUP(K758,'Spend Category '!$B$1:$B$134,1,0))=TRUE,"Provided Category is Incorrect","OK")))</f>
        <v/>
      </c>
    </row>
    <row r="759" spans="1:34" x14ac:dyDescent="0.35">
      <c r="A759" s="5" t="str">
        <f t="shared" si="11"/>
        <v/>
      </c>
      <c r="J759" s="12"/>
      <c r="M759" s="12"/>
      <c r="N759" s="12"/>
      <c r="AH759" s="6" t="str">
        <f>IF(Z759="","",IF(K759="","Please Provide Category",IF(ISNA(VLOOKUP(K759,'Spend Category '!$B$1:$B$134,1,0))=TRUE,"Provided Category is Incorrect","OK")))</f>
        <v/>
      </c>
    </row>
    <row r="760" spans="1:34" x14ac:dyDescent="0.35">
      <c r="A760" s="5" t="str">
        <f t="shared" si="11"/>
        <v/>
      </c>
      <c r="J760" s="12"/>
      <c r="M760" s="12"/>
      <c r="N760" s="12"/>
      <c r="AH760" s="6" t="str">
        <f>IF(Z760="","",IF(K760="","Please Provide Category",IF(ISNA(VLOOKUP(K760,'Spend Category '!$B$1:$B$134,1,0))=TRUE,"Provided Category is Incorrect","OK")))</f>
        <v/>
      </c>
    </row>
    <row r="761" spans="1:34" x14ac:dyDescent="0.35">
      <c r="A761" s="5" t="str">
        <f t="shared" si="11"/>
        <v/>
      </c>
      <c r="J761" s="12"/>
      <c r="M761" s="12"/>
      <c r="N761" s="12"/>
      <c r="AH761" s="6" t="str">
        <f>IF(Z761="","",IF(K761="","Please Provide Category",IF(ISNA(VLOOKUP(K761,'Spend Category '!$B$1:$B$134,1,0))=TRUE,"Provided Category is Incorrect","OK")))</f>
        <v/>
      </c>
    </row>
    <row r="762" spans="1:34" x14ac:dyDescent="0.35">
      <c r="A762" s="5" t="str">
        <f t="shared" si="11"/>
        <v/>
      </c>
      <c r="J762" s="12"/>
      <c r="M762" s="12"/>
      <c r="N762" s="12"/>
      <c r="AH762" s="6" t="str">
        <f>IF(Z762="","",IF(K762="","Please Provide Category",IF(ISNA(VLOOKUP(K762,'Spend Category '!$B$1:$B$134,1,0))=TRUE,"Provided Category is Incorrect","OK")))</f>
        <v/>
      </c>
    </row>
    <row r="763" spans="1:34" x14ac:dyDescent="0.35">
      <c r="A763" s="5" t="str">
        <f t="shared" si="11"/>
        <v/>
      </c>
      <c r="J763" s="12"/>
      <c r="M763" s="12"/>
      <c r="N763" s="12"/>
      <c r="AH763" s="6" t="str">
        <f>IF(Z763="","",IF(K763="","Please Provide Category",IF(ISNA(VLOOKUP(K763,'Spend Category '!$B$1:$B$134,1,0))=TRUE,"Provided Category is Incorrect","OK")))</f>
        <v/>
      </c>
    </row>
    <row r="764" spans="1:34" x14ac:dyDescent="0.35">
      <c r="A764" s="5" t="str">
        <f t="shared" si="11"/>
        <v/>
      </c>
      <c r="J764" s="12"/>
      <c r="M764" s="12"/>
      <c r="N764" s="12"/>
      <c r="AH764" s="6" t="str">
        <f>IF(Z764="","",IF(K764="","Please Provide Category",IF(ISNA(VLOOKUP(K764,'Spend Category '!$B$1:$B$134,1,0))=TRUE,"Provided Category is Incorrect","OK")))</f>
        <v/>
      </c>
    </row>
    <row r="765" spans="1:34" x14ac:dyDescent="0.35">
      <c r="A765" s="5" t="str">
        <f t="shared" si="11"/>
        <v/>
      </c>
      <c r="J765" s="12"/>
      <c r="M765" s="12"/>
      <c r="N765" s="12"/>
      <c r="AH765" s="6" t="str">
        <f>IF(Z765="","",IF(K765="","Please Provide Category",IF(ISNA(VLOOKUP(K765,'Spend Category '!$B$1:$B$134,1,0))=TRUE,"Provided Category is Incorrect","OK")))</f>
        <v/>
      </c>
    </row>
    <row r="766" spans="1:34" x14ac:dyDescent="0.35">
      <c r="A766" s="5" t="str">
        <f t="shared" si="11"/>
        <v/>
      </c>
      <c r="J766" s="12"/>
      <c r="M766" s="12"/>
      <c r="N766" s="12"/>
      <c r="AH766" s="6" t="str">
        <f>IF(Z766="","",IF(K766="","Please Provide Category",IF(ISNA(VLOOKUP(K766,'Spend Category '!$B$1:$B$134,1,0))=TRUE,"Provided Category is Incorrect","OK")))</f>
        <v/>
      </c>
    </row>
    <row r="767" spans="1:34" x14ac:dyDescent="0.35">
      <c r="A767" s="5" t="str">
        <f t="shared" si="11"/>
        <v/>
      </c>
      <c r="J767" s="12"/>
      <c r="M767" s="12"/>
      <c r="N767" s="12"/>
      <c r="AH767" s="6" t="str">
        <f>IF(Z767="","",IF(K767="","Please Provide Category",IF(ISNA(VLOOKUP(K767,'Spend Category '!$B$1:$B$134,1,0))=TRUE,"Provided Category is Incorrect","OK")))</f>
        <v/>
      </c>
    </row>
    <row r="768" spans="1:34" x14ac:dyDescent="0.35">
      <c r="A768" s="5" t="str">
        <f t="shared" si="11"/>
        <v/>
      </c>
      <c r="J768" s="12"/>
      <c r="M768" s="12"/>
      <c r="N768" s="12"/>
      <c r="AH768" s="6" t="str">
        <f>IF(Z768="","",IF(K768="","Please Provide Category",IF(ISNA(VLOOKUP(K768,'Spend Category '!$B$1:$B$134,1,0))=TRUE,"Provided Category is Incorrect","OK")))</f>
        <v/>
      </c>
    </row>
    <row r="769" spans="1:34" x14ac:dyDescent="0.35">
      <c r="A769" s="5" t="str">
        <f t="shared" si="11"/>
        <v/>
      </c>
      <c r="J769" s="12"/>
      <c r="M769" s="12"/>
      <c r="N769" s="12"/>
      <c r="AH769" s="6" t="str">
        <f>IF(Z769="","",IF(K769="","Please Provide Category",IF(ISNA(VLOOKUP(K769,'Spend Category '!$B$1:$B$134,1,0))=TRUE,"Provided Category is Incorrect","OK")))</f>
        <v/>
      </c>
    </row>
    <row r="770" spans="1:34" x14ac:dyDescent="0.35">
      <c r="A770" s="5" t="str">
        <f t="shared" si="11"/>
        <v/>
      </c>
      <c r="J770" s="12"/>
      <c r="M770" s="12"/>
      <c r="N770" s="12"/>
      <c r="AH770" s="6" t="str">
        <f>IF(Z770="","",IF(K770="","Please Provide Category",IF(ISNA(VLOOKUP(K770,'Spend Category '!$B$1:$B$134,1,0))=TRUE,"Provided Category is Incorrect","OK")))</f>
        <v/>
      </c>
    </row>
    <row r="771" spans="1:34" x14ac:dyDescent="0.35">
      <c r="A771" s="5" t="str">
        <f t="shared" ref="A771:A834" si="12">IF(Z771="","","BRAZIL MANUAL INPUT")</f>
        <v/>
      </c>
      <c r="J771" s="12"/>
      <c r="M771" s="12"/>
      <c r="N771" s="12"/>
      <c r="AH771" s="6" t="str">
        <f>IF(Z771="","",IF(K771="","Please Provide Category",IF(ISNA(VLOOKUP(K771,'Spend Category '!$B$1:$B$134,1,0))=TRUE,"Provided Category is Incorrect","OK")))</f>
        <v/>
      </c>
    </row>
    <row r="772" spans="1:34" x14ac:dyDescent="0.35">
      <c r="A772" s="5" t="str">
        <f t="shared" si="12"/>
        <v/>
      </c>
      <c r="J772" s="12"/>
      <c r="M772" s="12"/>
      <c r="N772" s="12"/>
      <c r="AH772" s="6" t="str">
        <f>IF(Z772="","",IF(K772="","Please Provide Category",IF(ISNA(VLOOKUP(K772,'Spend Category '!$B$1:$B$134,1,0))=TRUE,"Provided Category is Incorrect","OK")))</f>
        <v/>
      </c>
    </row>
    <row r="773" spans="1:34" x14ac:dyDescent="0.35">
      <c r="A773" s="5" t="str">
        <f t="shared" si="12"/>
        <v/>
      </c>
      <c r="J773" s="12"/>
      <c r="M773" s="12"/>
      <c r="N773" s="12"/>
      <c r="AH773" s="6" t="str">
        <f>IF(Z773="","",IF(K773="","Please Provide Category",IF(ISNA(VLOOKUP(K773,'Spend Category '!$B$1:$B$134,1,0))=TRUE,"Provided Category is Incorrect","OK")))</f>
        <v/>
      </c>
    </row>
    <row r="774" spans="1:34" x14ac:dyDescent="0.35">
      <c r="A774" s="5" t="str">
        <f t="shared" si="12"/>
        <v/>
      </c>
      <c r="J774" s="12"/>
      <c r="M774" s="12"/>
      <c r="N774" s="12"/>
      <c r="AH774" s="6" t="str">
        <f>IF(Z774="","",IF(K774="","Please Provide Category",IF(ISNA(VLOOKUP(K774,'Spend Category '!$B$1:$B$134,1,0))=TRUE,"Provided Category is Incorrect","OK")))</f>
        <v/>
      </c>
    </row>
    <row r="775" spans="1:34" x14ac:dyDescent="0.35">
      <c r="A775" s="5" t="str">
        <f t="shared" si="12"/>
        <v/>
      </c>
      <c r="J775" s="12"/>
      <c r="M775" s="12"/>
      <c r="N775" s="12"/>
      <c r="AH775" s="6" t="str">
        <f>IF(Z775="","",IF(K775="","Please Provide Category",IF(ISNA(VLOOKUP(K775,'Spend Category '!$B$1:$B$134,1,0))=TRUE,"Provided Category is Incorrect","OK")))</f>
        <v/>
      </c>
    </row>
    <row r="776" spans="1:34" x14ac:dyDescent="0.35">
      <c r="A776" s="5" t="str">
        <f t="shared" si="12"/>
        <v/>
      </c>
      <c r="J776" s="12"/>
      <c r="M776" s="12"/>
      <c r="N776" s="12"/>
      <c r="AH776" s="6" t="str">
        <f>IF(Z776="","",IF(K776="","Please Provide Category",IF(ISNA(VLOOKUP(K776,'Spend Category '!$B$1:$B$134,1,0))=TRUE,"Provided Category is Incorrect","OK")))</f>
        <v/>
      </c>
    </row>
    <row r="777" spans="1:34" x14ac:dyDescent="0.35">
      <c r="A777" s="5" t="str">
        <f t="shared" si="12"/>
        <v/>
      </c>
      <c r="J777" s="12"/>
      <c r="M777" s="12"/>
      <c r="N777" s="12"/>
      <c r="AH777" s="6" t="str">
        <f>IF(Z777="","",IF(K777="","Please Provide Category",IF(ISNA(VLOOKUP(K777,'Spend Category '!$B$1:$B$134,1,0))=TRUE,"Provided Category is Incorrect","OK")))</f>
        <v/>
      </c>
    </row>
    <row r="778" spans="1:34" x14ac:dyDescent="0.35">
      <c r="A778" s="5" t="str">
        <f t="shared" si="12"/>
        <v/>
      </c>
      <c r="J778" s="12"/>
      <c r="M778" s="12"/>
      <c r="N778" s="12"/>
      <c r="AH778" s="6" t="str">
        <f>IF(Z778="","",IF(K778="","Please Provide Category",IF(ISNA(VLOOKUP(K778,'Spend Category '!$B$1:$B$134,1,0))=TRUE,"Provided Category is Incorrect","OK")))</f>
        <v/>
      </c>
    </row>
    <row r="779" spans="1:34" x14ac:dyDescent="0.35">
      <c r="A779" s="5" t="str">
        <f t="shared" si="12"/>
        <v/>
      </c>
      <c r="J779" s="12"/>
      <c r="M779" s="12"/>
      <c r="N779" s="12"/>
      <c r="AH779" s="6" t="str">
        <f>IF(Z779="","",IF(K779="","Please Provide Category",IF(ISNA(VLOOKUP(K779,'Spend Category '!$B$1:$B$134,1,0))=TRUE,"Provided Category is Incorrect","OK")))</f>
        <v/>
      </c>
    </row>
    <row r="780" spans="1:34" x14ac:dyDescent="0.35">
      <c r="A780" s="5" t="str">
        <f t="shared" si="12"/>
        <v/>
      </c>
      <c r="J780" s="12"/>
      <c r="M780" s="12"/>
      <c r="N780" s="12"/>
      <c r="AH780" s="6" t="str">
        <f>IF(Z780="","",IF(K780="","Please Provide Category",IF(ISNA(VLOOKUP(K780,'Spend Category '!$B$1:$B$134,1,0))=TRUE,"Provided Category is Incorrect","OK")))</f>
        <v/>
      </c>
    </row>
    <row r="781" spans="1:34" x14ac:dyDescent="0.35">
      <c r="A781" s="5" t="str">
        <f t="shared" si="12"/>
        <v/>
      </c>
      <c r="J781" s="12"/>
      <c r="M781" s="12"/>
      <c r="N781" s="12"/>
      <c r="AH781" s="6" t="str">
        <f>IF(Z781="","",IF(K781="","Please Provide Category",IF(ISNA(VLOOKUP(K781,'Spend Category '!$B$1:$B$134,1,0))=TRUE,"Provided Category is Incorrect","OK")))</f>
        <v/>
      </c>
    </row>
    <row r="782" spans="1:34" x14ac:dyDescent="0.35">
      <c r="A782" s="5" t="str">
        <f t="shared" si="12"/>
        <v/>
      </c>
      <c r="J782" s="12"/>
      <c r="M782" s="12"/>
      <c r="N782" s="12"/>
      <c r="AH782" s="6" t="str">
        <f>IF(Z782="","",IF(K782="","Please Provide Category",IF(ISNA(VLOOKUP(K782,'Spend Category '!$B$1:$B$134,1,0))=TRUE,"Provided Category is Incorrect","OK")))</f>
        <v/>
      </c>
    </row>
    <row r="783" spans="1:34" x14ac:dyDescent="0.35">
      <c r="A783" s="5" t="str">
        <f t="shared" si="12"/>
        <v/>
      </c>
      <c r="J783" s="12"/>
      <c r="M783" s="12"/>
      <c r="N783" s="12"/>
      <c r="AH783" s="6" t="str">
        <f>IF(Z783="","",IF(K783="","Please Provide Category",IF(ISNA(VLOOKUP(K783,'Spend Category '!$B$1:$B$134,1,0))=TRUE,"Provided Category is Incorrect","OK")))</f>
        <v/>
      </c>
    </row>
    <row r="784" spans="1:34" x14ac:dyDescent="0.35">
      <c r="A784" s="5" t="str">
        <f t="shared" si="12"/>
        <v/>
      </c>
      <c r="J784" s="12"/>
      <c r="M784" s="12"/>
      <c r="N784" s="12"/>
      <c r="AH784" s="6" t="str">
        <f>IF(Z784="","",IF(K784="","Please Provide Category",IF(ISNA(VLOOKUP(K784,'Spend Category '!$B$1:$B$134,1,0))=TRUE,"Provided Category is Incorrect","OK")))</f>
        <v/>
      </c>
    </row>
    <row r="785" spans="1:34" x14ac:dyDescent="0.35">
      <c r="A785" s="5" t="str">
        <f t="shared" si="12"/>
        <v/>
      </c>
      <c r="J785" s="12"/>
      <c r="M785" s="12"/>
      <c r="N785" s="12"/>
      <c r="AH785" s="6" t="str">
        <f>IF(Z785="","",IF(K785="","Please Provide Category",IF(ISNA(VLOOKUP(K785,'Spend Category '!$B$1:$B$134,1,0))=TRUE,"Provided Category is Incorrect","OK")))</f>
        <v/>
      </c>
    </row>
    <row r="786" spans="1:34" x14ac:dyDescent="0.35">
      <c r="A786" s="5" t="str">
        <f t="shared" si="12"/>
        <v/>
      </c>
      <c r="J786" s="12"/>
      <c r="M786" s="12"/>
      <c r="N786" s="12"/>
      <c r="AH786" s="6" t="str">
        <f>IF(Z786="","",IF(K786="","Please Provide Category",IF(ISNA(VLOOKUP(K786,'Spend Category '!$B$1:$B$134,1,0))=TRUE,"Provided Category is Incorrect","OK")))</f>
        <v/>
      </c>
    </row>
    <row r="787" spans="1:34" x14ac:dyDescent="0.35">
      <c r="A787" s="5" t="str">
        <f t="shared" si="12"/>
        <v/>
      </c>
      <c r="J787" s="12"/>
      <c r="M787" s="12"/>
      <c r="N787" s="12"/>
      <c r="AH787" s="6" t="str">
        <f>IF(Z787="","",IF(K787="","Please Provide Category",IF(ISNA(VLOOKUP(K787,'Spend Category '!$B$1:$B$134,1,0))=TRUE,"Provided Category is Incorrect","OK")))</f>
        <v/>
      </c>
    </row>
    <row r="788" spans="1:34" x14ac:dyDescent="0.35">
      <c r="A788" s="5" t="str">
        <f t="shared" si="12"/>
        <v/>
      </c>
      <c r="J788" s="12"/>
      <c r="M788" s="12"/>
      <c r="N788" s="12"/>
      <c r="AH788" s="6" t="str">
        <f>IF(Z788="","",IF(K788="","Please Provide Category",IF(ISNA(VLOOKUP(K788,'Spend Category '!$B$1:$B$134,1,0))=TRUE,"Provided Category is Incorrect","OK")))</f>
        <v/>
      </c>
    </row>
    <row r="789" spans="1:34" x14ac:dyDescent="0.35">
      <c r="A789" s="5" t="str">
        <f t="shared" si="12"/>
        <v/>
      </c>
      <c r="J789" s="12"/>
      <c r="M789" s="12"/>
      <c r="N789" s="12"/>
      <c r="AH789" s="6" t="str">
        <f>IF(Z789="","",IF(K789="","Please Provide Category",IF(ISNA(VLOOKUP(K789,'Spend Category '!$B$1:$B$134,1,0))=TRUE,"Provided Category is Incorrect","OK")))</f>
        <v/>
      </c>
    </row>
    <row r="790" spans="1:34" x14ac:dyDescent="0.35">
      <c r="A790" s="5" t="str">
        <f t="shared" si="12"/>
        <v/>
      </c>
      <c r="J790" s="12"/>
      <c r="M790" s="12"/>
      <c r="N790" s="12"/>
      <c r="AH790" s="6" t="str">
        <f>IF(Z790="","",IF(K790="","Please Provide Category",IF(ISNA(VLOOKUP(K790,'Spend Category '!$B$1:$B$134,1,0))=TRUE,"Provided Category is Incorrect","OK")))</f>
        <v/>
      </c>
    </row>
    <row r="791" spans="1:34" x14ac:dyDescent="0.35">
      <c r="A791" s="5" t="str">
        <f t="shared" si="12"/>
        <v/>
      </c>
      <c r="J791" s="12"/>
      <c r="M791" s="12"/>
      <c r="N791" s="12"/>
      <c r="AH791" s="6" t="str">
        <f>IF(Z791="","",IF(K791="","Please Provide Category",IF(ISNA(VLOOKUP(K791,'Spend Category '!$B$1:$B$134,1,0))=TRUE,"Provided Category is Incorrect","OK")))</f>
        <v/>
      </c>
    </row>
    <row r="792" spans="1:34" x14ac:dyDescent="0.35">
      <c r="A792" s="5" t="str">
        <f t="shared" si="12"/>
        <v/>
      </c>
      <c r="J792" s="12"/>
      <c r="M792" s="12"/>
      <c r="N792" s="12"/>
      <c r="AH792" s="6" t="str">
        <f>IF(Z792="","",IF(K792="","Please Provide Category",IF(ISNA(VLOOKUP(K792,'Spend Category '!$B$1:$B$134,1,0))=TRUE,"Provided Category is Incorrect","OK")))</f>
        <v/>
      </c>
    </row>
    <row r="793" spans="1:34" x14ac:dyDescent="0.35">
      <c r="A793" s="5" t="str">
        <f t="shared" si="12"/>
        <v/>
      </c>
      <c r="J793" s="12"/>
      <c r="M793" s="12"/>
      <c r="N793" s="12"/>
      <c r="AH793" s="6" t="str">
        <f>IF(Z793="","",IF(K793="","Please Provide Category",IF(ISNA(VLOOKUP(K793,'Spend Category '!$B$1:$B$134,1,0))=TRUE,"Provided Category is Incorrect","OK")))</f>
        <v/>
      </c>
    </row>
    <row r="794" spans="1:34" x14ac:dyDescent="0.35">
      <c r="A794" s="5" t="str">
        <f t="shared" si="12"/>
        <v/>
      </c>
      <c r="J794" s="12"/>
      <c r="M794" s="12"/>
      <c r="N794" s="12"/>
      <c r="AH794" s="6" t="str">
        <f>IF(Z794="","",IF(K794="","Please Provide Category",IF(ISNA(VLOOKUP(K794,'Spend Category '!$B$1:$B$134,1,0))=TRUE,"Provided Category is Incorrect","OK")))</f>
        <v/>
      </c>
    </row>
    <row r="795" spans="1:34" x14ac:dyDescent="0.35">
      <c r="A795" s="5" t="str">
        <f t="shared" si="12"/>
        <v/>
      </c>
      <c r="J795" s="12"/>
      <c r="M795" s="12"/>
      <c r="N795" s="12"/>
      <c r="AH795" s="6" t="str">
        <f>IF(Z795="","",IF(K795="","Please Provide Category",IF(ISNA(VLOOKUP(K795,'Spend Category '!$B$1:$B$134,1,0))=TRUE,"Provided Category is Incorrect","OK")))</f>
        <v/>
      </c>
    </row>
    <row r="796" spans="1:34" x14ac:dyDescent="0.35">
      <c r="A796" s="5" t="str">
        <f t="shared" si="12"/>
        <v/>
      </c>
      <c r="J796" s="12"/>
      <c r="M796" s="12"/>
      <c r="N796" s="12"/>
      <c r="AH796" s="6" t="str">
        <f>IF(Z796="","",IF(K796="","Please Provide Category",IF(ISNA(VLOOKUP(K796,'Spend Category '!$B$1:$B$134,1,0))=TRUE,"Provided Category is Incorrect","OK")))</f>
        <v/>
      </c>
    </row>
    <row r="797" spans="1:34" x14ac:dyDescent="0.35">
      <c r="A797" s="5" t="str">
        <f t="shared" si="12"/>
        <v/>
      </c>
      <c r="J797" s="12"/>
      <c r="M797" s="12"/>
      <c r="N797" s="12"/>
      <c r="AH797" s="6" t="str">
        <f>IF(Z797="","",IF(K797="","Please Provide Category",IF(ISNA(VLOOKUP(K797,'Spend Category '!$B$1:$B$134,1,0))=TRUE,"Provided Category is Incorrect","OK")))</f>
        <v/>
      </c>
    </row>
    <row r="798" spans="1:34" x14ac:dyDescent="0.35">
      <c r="A798" s="5" t="str">
        <f t="shared" si="12"/>
        <v/>
      </c>
      <c r="J798" s="12"/>
      <c r="M798" s="12"/>
      <c r="N798" s="12"/>
      <c r="AH798" s="6" t="str">
        <f>IF(Z798="","",IF(K798="","Please Provide Category",IF(ISNA(VLOOKUP(K798,'Spend Category '!$B$1:$B$134,1,0))=TRUE,"Provided Category is Incorrect","OK")))</f>
        <v/>
      </c>
    </row>
    <row r="799" spans="1:34" x14ac:dyDescent="0.35">
      <c r="A799" s="5" t="str">
        <f t="shared" si="12"/>
        <v/>
      </c>
      <c r="J799" s="12"/>
      <c r="M799" s="12"/>
      <c r="N799" s="12"/>
      <c r="AH799" s="6" t="str">
        <f>IF(Z799="","",IF(K799="","Please Provide Category",IF(ISNA(VLOOKUP(K799,'Spend Category '!$B$1:$B$134,1,0))=TRUE,"Provided Category is Incorrect","OK")))</f>
        <v/>
      </c>
    </row>
    <row r="800" spans="1:34" x14ac:dyDescent="0.35">
      <c r="A800" s="5" t="str">
        <f t="shared" si="12"/>
        <v/>
      </c>
      <c r="J800" s="12"/>
      <c r="M800" s="12"/>
      <c r="N800" s="12"/>
      <c r="AH800" s="6" t="str">
        <f>IF(Z800="","",IF(K800="","Please Provide Category",IF(ISNA(VLOOKUP(K800,'Spend Category '!$B$1:$B$134,1,0))=TRUE,"Provided Category is Incorrect","OK")))</f>
        <v/>
      </c>
    </row>
    <row r="801" spans="1:34" x14ac:dyDescent="0.35">
      <c r="A801" s="5" t="str">
        <f t="shared" si="12"/>
        <v/>
      </c>
      <c r="J801" s="12"/>
      <c r="M801" s="12"/>
      <c r="N801" s="12"/>
      <c r="AH801" s="6" t="str">
        <f>IF(Z801="","",IF(K801="","Please Provide Category",IF(ISNA(VLOOKUP(K801,'Spend Category '!$B$1:$B$134,1,0))=TRUE,"Provided Category is Incorrect","OK")))</f>
        <v/>
      </c>
    </row>
    <row r="802" spans="1:34" x14ac:dyDescent="0.35">
      <c r="A802" s="5" t="str">
        <f t="shared" si="12"/>
        <v/>
      </c>
      <c r="J802" s="12"/>
      <c r="M802" s="12"/>
      <c r="N802" s="12"/>
      <c r="AH802" s="6" t="str">
        <f>IF(Z802="","",IF(K802="","Please Provide Category",IF(ISNA(VLOOKUP(K802,'Spend Category '!$B$1:$B$134,1,0))=TRUE,"Provided Category is Incorrect","OK")))</f>
        <v/>
      </c>
    </row>
    <row r="803" spans="1:34" x14ac:dyDescent="0.35">
      <c r="A803" s="5" t="str">
        <f t="shared" si="12"/>
        <v/>
      </c>
      <c r="J803" s="12"/>
      <c r="M803" s="12"/>
      <c r="N803" s="12"/>
      <c r="AH803" s="6" t="str">
        <f>IF(Z803="","",IF(K803="","Please Provide Category",IF(ISNA(VLOOKUP(K803,'Spend Category '!$B$1:$B$134,1,0))=TRUE,"Provided Category is Incorrect","OK")))</f>
        <v/>
      </c>
    </row>
    <row r="804" spans="1:34" x14ac:dyDescent="0.35">
      <c r="A804" s="5" t="str">
        <f t="shared" si="12"/>
        <v/>
      </c>
      <c r="J804" s="12"/>
      <c r="M804" s="12"/>
      <c r="N804" s="12"/>
      <c r="AH804" s="6" t="str">
        <f>IF(Z804="","",IF(K804="","Please Provide Category",IF(ISNA(VLOOKUP(K804,'Spend Category '!$B$1:$B$134,1,0))=TRUE,"Provided Category is Incorrect","OK")))</f>
        <v/>
      </c>
    </row>
    <row r="805" spans="1:34" x14ac:dyDescent="0.35">
      <c r="A805" s="5" t="str">
        <f t="shared" si="12"/>
        <v/>
      </c>
      <c r="J805" s="12"/>
      <c r="M805" s="12"/>
      <c r="N805" s="12"/>
      <c r="AH805" s="6" t="str">
        <f>IF(Z805="","",IF(K805="","Please Provide Category",IF(ISNA(VLOOKUP(K805,'Spend Category '!$B$1:$B$134,1,0))=TRUE,"Provided Category is Incorrect","OK")))</f>
        <v/>
      </c>
    </row>
    <row r="806" spans="1:34" x14ac:dyDescent="0.35">
      <c r="A806" s="5" t="str">
        <f t="shared" si="12"/>
        <v/>
      </c>
      <c r="J806" s="12"/>
      <c r="M806" s="12"/>
      <c r="N806" s="12"/>
      <c r="AH806" s="6" t="str">
        <f>IF(Z806="","",IF(K806="","Please Provide Category",IF(ISNA(VLOOKUP(K806,'Spend Category '!$B$1:$B$134,1,0))=TRUE,"Provided Category is Incorrect","OK")))</f>
        <v/>
      </c>
    </row>
    <row r="807" spans="1:34" x14ac:dyDescent="0.35">
      <c r="A807" s="5" t="str">
        <f t="shared" si="12"/>
        <v/>
      </c>
      <c r="J807" s="12"/>
      <c r="M807" s="12"/>
      <c r="N807" s="12"/>
      <c r="AH807" s="6" t="str">
        <f>IF(Z807="","",IF(K807="","Please Provide Category",IF(ISNA(VLOOKUP(K807,'Spend Category '!$B$1:$B$134,1,0))=TRUE,"Provided Category is Incorrect","OK")))</f>
        <v/>
      </c>
    </row>
    <row r="808" spans="1:34" x14ac:dyDescent="0.35">
      <c r="A808" s="5" t="str">
        <f t="shared" si="12"/>
        <v/>
      </c>
      <c r="J808" s="12"/>
      <c r="M808" s="12"/>
      <c r="N808" s="12"/>
      <c r="AH808" s="6" t="str">
        <f>IF(Z808="","",IF(K808="","Please Provide Category",IF(ISNA(VLOOKUP(K808,'Spend Category '!$B$1:$B$134,1,0))=TRUE,"Provided Category is Incorrect","OK")))</f>
        <v/>
      </c>
    </row>
    <row r="809" spans="1:34" x14ac:dyDescent="0.35">
      <c r="A809" s="5" t="str">
        <f t="shared" si="12"/>
        <v/>
      </c>
      <c r="J809" s="12"/>
      <c r="M809" s="12"/>
      <c r="N809" s="12"/>
      <c r="AH809" s="6" t="str">
        <f>IF(Z809="","",IF(K809="","Please Provide Category",IF(ISNA(VLOOKUP(K809,'Spend Category '!$B$1:$B$134,1,0))=TRUE,"Provided Category is Incorrect","OK")))</f>
        <v/>
      </c>
    </row>
    <row r="810" spans="1:34" x14ac:dyDescent="0.35">
      <c r="A810" s="5" t="str">
        <f t="shared" si="12"/>
        <v/>
      </c>
      <c r="J810" s="12"/>
      <c r="M810" s="12"/>
      <c r="N810" s="12"/>
      <c r="AH810" s="6" t="str">
        <f>IF(Z810="","",IF(K810="","Please Provide Category",IF(ISNA(VLOOKUP(K810,'Spend Category '!$B$1:$B$134,1,0))=TRUE,"Provided Category is Incorrect","OK")))</f>
        <v/>
      </c>
    </row>
    <row r="811" spans="1:34" x14ac:dyDescent="0.35">
      <c r="A811" s="5" t="str">
        <f t="shared" si="12"/>
        <v/>
      </c>
      <c r="J811" s="12"/>
      <c r="M811" s="12"/>
      <c r="N811" s="12"/>
      <c r="AH811" s="6" t="str">
        <f>IF(Z811="","",IF(K811="","Please Provide Category",IF(ISNA(VLOOKUP(K811,'Spend Category '!$B$1:$B$134,1,0))=TRUE,"Provided Category is Incorrect","OK")))</f>
        <v/>
      </c>
    </row>
    <row r="812" spans="1:34" x14ac:dyDescent="0.35">
      <c r="A812" s="5" t="str">
        <f t="shared" si="12"/>
        <v/>
      </c>
      <c r="J812" s="12"/>
      <c r="M812" s="12"/>
      <c r="N812" s="12"/>
      <c r="AH812" s="6" t="str">
        <f>IF(Z812="","",IF(K812="","Please Provide Category",IF(ISNA(VLOOKUP(K812,'Spend Category '!$B$1:$B$134,1,0))=TRUE,"Provided Category is Incorrect","OK")))</f>
        <v/>
      </c>
    </row>
    <row r="813" spans="1:34" x14ac:dyDescent="0.35">
      <c r="A813" s="5" t="str">
        <f t="shared" si="12"/>
        <v/>
      </c>
      <c r="J813" s="12"/>
      <c r="M813" s="12"/>
      <c r="N813" s="12"/>
      <c r="AH813" s="6" t="str">
        <f>IF(Z813="","",IF(K813="","Please Provide Category",IF(ISNA(VLOOKUP(K813,'Spend Category '!$B$1:$B$134,1,0))=TRUE,"Provided Category is Incorrect","OK")))</f>
        <v/>
      </c>
    </row>
    <row r="814" spans="1:34" x14ac:dyDescent="0.35">
      <c r="A814" s="5" t="str">
        <f t="shared" si="12"/>
        <v/>
      </c>
      <c r="J814" s="12"/>
      <c r="M814" s="12"/>
      <c r="N814" s="12"/>
      <c r="AH814" s="6" t="str">
        <f>IF(Z814="","",IF(K814="","Please Provide Category",IF(ISNA(VLOOKUP(K814,'Spend Category '!$B$1:$B$134,1,0))=TRUE,"Provided Category is Incorrect","OK")))</f>
        <v/>
      </c>
    </row>
    <row r="815" spans="1:34" x14ac:dyDescent="0.35">
      <c r="A815" s="5" t="str">
        <f t="shared" si="12"/>
        <v/>
      </c>
      <c r="J815" s="12"/>
      <c r="M815" s="12"/>
      <c r="N815" s="12"/>
      <c r="AH815" s="6" t="str">
        <f>IF(Z815="","",IF(K815="","Please Provide Category",IF(ISNA(VLOOKUP(K815,'Spend Category '!$B$1:$B$134,1,0))=TRUE,"Provided Category is Incorrect","OK")))</f>
        <v/>
      </c>
    </row>
    <row r="816" spans="1:34" x14ac:dyDescent="0.35">
      <c r="A816" s="5" t="str">
        <f t="shared" si="12"/>
        <v/>
      </c>
      <c r="J816" s="12"/>
      <c r="M816" s="12"/>
      <c r="N816" s="12"/>
      <c r="AH816" s="6" t="str">
        <f>IF(Z816="","",IF(K816="","Please Provide Category",IF(ISNA(VLOOKUP(K816,'Spend Category '!$B$1:$B$134,1,0))=TRUE,"Provided Category is Incorrect","OK")))</f>
        <v/>
      </c>
    </row>
    <row r="817" spans="1:34" x14ac:dyDescent="0.35">
      <c r="A817" s="5" t="str">
        <f t="shared" si="12"/>
        <v/>
      </c>
      <c r="J817" s="12"/>
      <c r="M817" s="12"/>
      <c r="N817" s="12"/>
      <c r="AH817" s="6" t="str">
        <f>IF(Z817="","",IF(K817="","Please Provide Category",IF(ISNA(VLOOKUP(K817,'Spend Category '!$B$1:$B$134,1,0))=TRUE,"Provided Category is Incorrect","OK")))</f>
        <v/>
      </c>
    </row>
    <row r="818" spans="1:34" x14ac:dyDescent="0.35">
      <c r="A818" s="5" t="str">
        <f t="shared" si="12"/>
        <v/>
      </c>
      <c r="J818" s="12"/>
      <c r="M818" s="12"/>
      <c r="N818" s="12"/>
      <c r="AH818" s="6" t="str">
        <f>IF(Z818="","",IF(K818="","Please Provide Category",IF(ISNA(VLOOKUP(K818,'Spend Category '!$B$1:$B$134,1,0))=TRUE,"Provided Category is Incorrect","OK")))</f>
        <v/>
      </c>
    </row>
    <row r="819" spans="1:34" x14ac:dyDescent="0.35">
      <c r="A819" s="5" t="str">
        <f t="shared" si="12"/>
        <v/>
      </c>
      <c r="J819" s="12"/>
      <c r="M819" s="12"/>
      <c r="N819" s="12"/>
      <c r="AH819" s="6" t="str">
        <f>IF(Z819="","",IF(K819="","Please Provide Category",IF(ISNA(VLOOKUP(K819,'Spend Category '!$B$1:$B$134,1,0))=TRUE,"Provided Category is Incorrect","OK")))</f>
        <v/>
      </c>
    </row>
    <row r="820" spans="1:34" x14ac:dyDescent="0.35">
      <c r="A820" s="5" t="str">
        <f t="shared" si="12"/>
        <v/>
      </c>
      <c r="J820" s="12"/>
      <c r="M820" s="12"/>
      <c r="N820" s="12"/>
      <c r="AH820" s="6" t="str">
        <f>IF(Z820="","",IF(K820="","Please Provide Category",IF(ISNA(VLOOKUP(K820,'Spend Category '!$B$1:$B$134,1,0))=TRUE,"Provided Category is Incorrect","OK")))</f>
        <v/>
      </c>
    </row>
    <row r="821" spans="1:34" x14ac:dyDescent="0.35">
      <c r="A821" s="5" t="str">
        <f t="shared" si="12"/>
        <v/>
      </c>
      <c r="J821" s="12"/>
      <c r="M821" s="12"/>
      <c r="N821" s="12"/>
      <c r="AH821" s="6" t="str">
        <f>IF(Z821="","",IF(K821="","Please Provide Category",IF(ISNA(VLOOKUP(K821,'Spend Category '!$B$1:$B$134,1,0))=TRUE,"Provided Category is Incorrect","OK")))</f>
        <v/>
      </c>
    </row>
    <row r="822" spans="1:34" x14ac:dyDescent="0.35">
      <c r="A822" s="5" t="str">
        <f t="shared" si="12"/>
        <v/>
      </c>
      <c r="J822" s="12"/>
      <c r="M822" s="12"/>
      <c r="N822" s="12"/>
      <c r="AH822" s="6" t="str">
        <f>IF(Z822="","",IF(K822="","Please Provide Category",IF(ISNA(VLOOKUP(K822,'Spend Category '!$B$1:$B$134,1,0))=TRUE,"Provided Category is Incorrect","OK")))</f>
        <v/>
      </c>
    </row>
    <row r="823" spans="1:34" x14ac:dyDescent="0.35">
      <c r="A823" s="5" t="str">
        <f t="shared" si="12"/>
        <v/>
      </c>
      <c r="J823" s="12"/>
      <c r="M823" s="12"/>
      <c r="N823" s="12"/>
      <c r="AH823" s="6" t="str">
        <f>IF(Z823="","",IF(K823="","Please Provide Category",IF(ISNA(VLOOKUP(K823,'Spend Category '!$B$1:$B$134,1,0))=TRUE,"Provided Category is Incorrect","OK")))</f>
        <v/>
      </c>
    </row>
    <row r="824" spans="1:34" x14ac:dyDescent="0.35">
      <c r="A824" s="5" t="str">
        <f t="shared" si="12"/>
        <v/>
      </c>
      <c r="J824" s="12"/>
      <c r="M824" s="12"/>
      <c r="N824" s="12"/>
      <c r="AH824" s="6" t="str">
        <f>IF(Z824="","",IF(K824="","Please Provide Category",IF(ISNA(VLOOKUP(K824,'Spend Category '!$B$1:$B$134,1,0))=TRUE,"Provided Category is Incorrect","OK")))</f>
        <v/>
      </c>
    </row>
    <row r="825" spans="1:34" x14ac:dyDescent="0.35">
      <c r="A825" s="5" t="str">
        <f t="shared" si="12"/>
        <v/>
      </c>
      <c r="J825" s="12"/>
      <c r="M825" s="12"/>
      <c r="N825" s="12"/>
      <c r="AH825" s="6" t="str">
        <f>IF(Z825="","",IF(K825="","Please Provide Category",IF(ISNA(VLOOKUP(K825,'Spend Category '!$B$1:$B$134,1,0))=TRUE,"Provided Category is Incorrect","OK")))</f>
        <v/>
      </c>
    </row>
    <row r="826" spans="1:34" x14ac:dyDescent="0.35">
      <c r="A826" s="5" t="str">
        <f t="shared" si="12"/>
        <v/>
      </c>
      <c r="J826" s="12"/>
      <c r="M826" s="12"/>
      <c r="N826" s="12"/>
      <c r="AH826" s="6" t="str">
        <f>IF(Z826="","",IF(K826="","Please Provide Category",IF(ISNA(VLOOKUP(K826,'Spend Category '!$B$1:$B$134,1,0))=TRUE,"Provided Category is Incorrect","OK")))</f>
        <v/>
      </c>
    </row>
    <row r="827" spans="1:34" x14ac:dyDescent="0.35">
      <c r="A827" s="5" t="str">
        <f t="shared" si="12"/>
        <v/>
      </c>
      <c r="J827" s="12"/>
      <c r="M827" s="12"/>
      <c r="N827" s="12"/>
      <c r="AH827" s="6" t="str">
        <f>IF(Z827="","",IF(K827="","Please Provide Category",IF(ISNA(VLOOKUP(K827,'Spend Category '!$B$1:$B$134,1,0))=TRUE,"Provided Category is Incorrect","OK")))</f>
        <v/>
      </c>
    </row>
    <row r="828" spans="1:34" x14ac:dyDescent="0.35">
      <c r="A828" s="5" t="str">
        <f t="shared" si="12"/>
        <v/>
      </c>
      <c r="J828" s="12"/>
      <c r="M828" s="12"/>
      <c r="N828" s="12"/>
      <c r="AH828" s="6" t="str">
        <f>IF(Z828="","",IF(K828="","Please Provide Category",IF(ISNA(VLOOKUP(K828,'Spend Category '!$B$1:$B$134,1,0))=TRUE,"Provided Category is Incorrect","OK")))</f>
        <v/>
      </c>
    </row>
    <row r="829" spans="1:34" x14ac:dyDescent="0.35">
      <c r="A829" s="5" t="str">
        <f t="shared" si="12"/>
        <v/>
      </c>
      <c r="J829" s="12"/>
      <c r="M829" s="12"/>
      <c r="N829" s="12"/>
      <c r="AH829" s="6" t="str">
        <f>IF(Z829="","",IF(K829="","Please Provide Category",IF(ISNA(VLOOKUP(K829,'Spend Category '!$B$1:$B$134,1,0))=TRUE,"Provided Category is Incorrect","OK")))</f>
        <v/>
      </c>
    </row>
    <row r="830" spans="1:34" x14ac:dyDescent="0.35">
      <c r="A830" s="5" t="str">
        <f t="shared" si="12"/>
        <v/>
      </c>
      <c r="J830" s="12"/>
      <c r="M830" s="12"/>
      <c r="N830" s="12"/>
      <c r="AH830" s="6" t="str">
        <f>IF(Z830="","",IF(K830="","Please Provide Category",IF(ISNA(VLOOKUP(K830,'Spend Category '!$B$1:$B$134,1,0))=TRUE,"Provided Category is Incorrect","OK")))</f>
        <v/>
      </c>
    </row>
    <row r="831" spans="1:34" x14ac:dyDescent="0.35">
      <c r="A831" s="5" t="str">
        <f t="shared" si="12"/>
        <v/>
      </c>
      <c r="J831" s="12"/>
      <c r="M831" s="12"/>
      <c r="N831" s="12"/>
    </row>
    <row r="832" spans="1:34" x14ac:dyDescent="0.35">
      <c r="A832" s="5" t="str">
        <f t="shared" si="12"/>
        <v/>
      </c>
      <c r="J832" s="12"/>
      <c r="M832" s="12"/>
      <c r="N832" s="12"/>
    </row>
    <row r="833" spans="1:14" x14ac:dyDescent="0.35">
      <c r="A833" s="5" t="str">
        <f t="shared" si="12"/>
        <v/>
      </c>
      <c r="J833" s="12"/>
      <c r="M833" s="12"/>
      <c r="N833" s="12"/>
    </row>
    <row r="834" spans="1:14" x14ac:dyDescent="0.35">
      <c r="A834" s="5" t="str">
        <f t="shared" si="12"/>
        <v/>
      </c>
      <c r="J834" s="12"/>
      <c r="M834" s="12"/>
      <c r="N834" s="12"/>
    </row>
    <row r="835" spans="1:14" x14ac:dyDescent="0.35">
      <c r="A835" s="5" t="str">
        <f t="shared" ref="A835:A898" si="13">IF(Z835="","","BRAZIL MANUAL INPUT")</f>
        <v/>
      </c>
      <c r="J835" s="12"/>
      <c r="M835" s="12"/>
      <c r="N835" s="12"/>
    </row>
    <row r="836" spans="1:14" x14ac:dyDescent="0.35">
      <c r="A836" s="5" t="str">
        <f t="shared" si="13"/>
        <v/>
      </c>
      <c r="J836" s="12"/>
      <c r="M836" s="12"/>
      <c r="N836" s="12"/>
    </row>
    <row r="837" spans="1:14" x14ac:dyDescent="0.35">
      <c r="A837" s="5" t="str">
        <f t="shared" si="13"/>
        <v/>
      </c>
      <c r="J837" s="12"/>
      <c r="M837" s="12"/>
      <c r="N837" s="12"/>
    </row>
    <row r="838" spans="1:14" x14ac:dyDescent="0.35">
      <c r="A838" s="5" t="str">
        <f t="shared" si="13"/>
        <v/>
      </c>
      <c r="J838" s="12"/>
      <c r="M838" s="12"/>
      <c r="N838" s="12"/>
    </row>
    <row r="839" spans="1:14" x14ac:dyDescent="0.35">
      <c r="A839" s="5" t="str">
        <f t="shared" si="13"/>
        <v/>
      </c>
      <c r="J839" s="12"/>
      <c r="M839" s="12"/>
      <c r="N839" s="12"/>
    </row>
    <row r="840" spans="1:14" x14ac:dyDescent="0.35">
      <c r="A840" s="5" t="str">
        <f t="shared" si="13"/>
        <v/>
      </c>
      <c r="J840" s="12"/>
      <c r="M840" s="12"/>
      <c r="N840" s="12"/>
    </row>
    <row r="841" spans="1:14" x14ac:dyDescent="0.35">
      <c r="A841" s="5" t="str">
        <f t="shared" si="13"/>
        <v/>
      </c>
      <c r="J841" s="12"/>
      <c r="M841" s="12"/>
      <c r="N841" s="12"/>
    </row>
    <row r="842" spans="1:14" x14ac:dyDescent="0.35">
      <c r="A842" s="5" t="str">
        <f t="shared" si="13"/>
        <v/>
      </c>
      <c r="J842" s="12"/>
      <c r="M842" s="12"/>
      <c r="N842" s="12"/>
    </row>
    <row r="843" spans="1:14" x14ac:dyDescent="0.35">
      <c r="A843" s="5" t="str">
        <f t="shared" si="13"/>
        <v/>
      </c>
      <c r="J843" s="12"/>
      <c r="M843" s="12"/>
      <c r="N843" s="12"/>
    </row>
    <row r="844" spans="1:14" x14ac:dyDescent="0.35">
      <c r="A844" s="5" t="str">
        <f t="shared" si="13"/>
        <v/>
      </c>
      <c r="J844" s="12"/>
      <c r="M844" s="12"/>
      <c r="N844" s="12"/>
    </row>
    <row r="845" spans="1:14" x14ac:dyDescent="0.35">
      <c r="A845" s="5" t="str">
        <f t="shared" si="13"/>
        <v/>
      </c>
      <c r="J845" s="12"/>
      <c r="M845" s="12"/>
      <c r="N845" s="12"/>
    </row>
    <row r="846" spans="1:14" x14ac:dyDescent="0.35">
      <c r="A846" s="5" t="str">
        <f t="shared" si="13"/>
        <v/>
      </c>
      <c r="J846" s="12"/>
      <c r="M846" s="12"/>
      <c r="N846" s="12"/>
    </row>
    <row r="847" spans="1:14" x14ac:dyDescent="0.35">
      <c r="A847" s="5" t="str">
        <f t="shared" si="13"/>
        <v/>
      </c>
      <c r="J847" s="12"/>
      <c r="M847" s="12"/>
      <c r="N847" s="12"/>
    </row>
    <row r="848" spans="1:14" x14ac:dyDescent="0.35">
      <c r="A848" s="5" t="str">
        <f t="shared" si="13"/>
        <v/>
      </c>
      <c r="J848" s="12"/>
      <c r="M848" s="12"/>
      <c r="N848" s="12"/>
    </row>
    <row r="849" spans="1:14" x14ac:dyDescent="0.35">
      <c r="A849" s="5" t="str">
        <f t="shared" si="13"/>
        <v/>
      </c>
      <c r="J849" s="12"/>
      <c r="M849" s="12"/>
      <c r="N849" s="12"/>
    </row>
    <row r="850" spans="1:14" x14ac:dyDescent="0.35">
      <c r="A850" s="5" t="str">
        <f t="shared" si="13"/>
        <v/>
      </c>
      <c r="J850" s="12"/>
      <c r="M850" s="12"/>
      <c r="N850" s="12"/>
    </row>
    <row r="851" spans="1:14" x14ac:dyDescent="0.35">
      <c r="A851" s="5" t="str">
        <f t="shared" si="13"/>
        <v/>
      </c>
      <c r="J851" s="12"/>
      <c r="M851" s="12"/>
      <c r="N851" s="12"/>
    </row>
    <row r="852" spans="1:14" x14ac:dyDescent="0.35">
      <c r="A852" s="5" t="str">
        <f t="shared" si="13"/>
        <v/>
      </c>
      <c r="J852" s="12"/>
      <c r="M852" s="12"/>
      <c r="N852" s="12"/>
    </row>
    <row r="853" spans="1:14" x14ac:dyDescent="0.35">
      <c r="A853" s="5" t="str">
        <f t="shared" si="13"/>
        <v/>
      </c>
      <c r="J853" s="12"/>
      <c r="M853" s="12"/>
      <c r="N853" s="12"/>
    </row>
    <row r="854" spans="1:14" x14ac:dyDescent="0.35">
      <c r="A854" s="5" t="str">
        <f t="shared" si="13"/>
        <v/>
      </c>
      <c r="J854" s="12"/>
      <c r="M854" s="12"/>
      <c r="N854" s="12"/>
    </row>
    <row r="855" spans="1:14" x14ac:dyDescent="0.35">
      <c r="A855" s="5" t="str">
        <f t="shared" si="13"/>
        <v/>
      </c>
      <c r="J855" s="12"/>
      <c r="M855" s="12"/>
      <c r="N855" s="12"/>
    </row>
    <row r="856" spans="1:14" x14ac:dyDescent="0.35">
      <c r="A856" s="5" t="str">
        <f t="shared" si="13"/>
        <v/>
      </c>
      <c r="J856" s="12"/>
      <c r="M856" s="12"/>
      <c r="N856" s="12"/>
    </row>
    <row r="857" spans="1:14" x14ac:dyDescent="0.35">
      <c r="A857" s="5" t="str">
        <f t="shared" si="13"/>
        <v/>
      </c>
      <c r="J857" s="12"/>
      <c r="M857" s="12"/>
      <c r="N857" s="12"/>
    </row>
    <row r="858" spans="1:14" x14ac:dyDescent="0.35">
      <c r="A858" s="5" t="str">
        <f t="shared" si="13"/>
        <v/>
      </c>
      <c r="J858" s="12"/>
      <c r="M858" s="12"/>
      <c r="N858" s="12"/>
    </row>
    <row r="859" spans="1:14" x14ac:dyDescent="0.35">
      <c r="A859" s="5" t="str">
        <f t="shared" si="13"/>
        <v/>
      </c>
      <c r="J859" s="12"/>
      <c r="M859" s="12"/>
      <c r="N859" s="12"/>
    </row>
    <row r="860" spans="1:14" x14ac:dyDescent="0.35">
      <c r="A860" s="5" t="str">
        <f t="shared" si="13"/>
        <v/>
      </c>
      <c r="J860" s="12"/>
      <c r="M860" s="12"/>
      <c r="N860" s="12"/>
    </row>
    <row r="861" spans="1:14" x14ac:dyDescent="0.35">
      <c r="A861" s="5" t="str">
        <f t="shared" si="13"/>
        <v/>
      </c>
      <c r="J861" s="12"/>
      <c r="M861" s="12"/>
      <c r="N861" s="12"/>
    </row>
    <row r="862" spans="1:14" x14ac:dyDescent="0.35">
      <c r="A862" s="5" t="str">
        <f t="shared" si="13"/>
        <v/>
      </c>
      <c r="J862" s="12"/>
      <c r="M862" s="12"/>
      <c r="N862" s="12"/>
    </row>
    <row r="863" spans="1:14" x14ac:dyDescent="0.35">
      <c r="A863" s="5" t="str">
        <f t="shared" si="13"/>
        <v/>
      </c>
      <c r="J863" s="12"/>
      <c r="M863" s="12"/>
      <c r="N863" s="12"/>
    </row>
    <row r="864" spans="1:14" x14ac:dyDescent="0.35">
      <c r="A864" s="5" t="str">
        <f t="shared" si="13"/>
        <v/>
      </c>
      <c r="J864" s="12"/>
      <c r="M864" s="12"/>
      <c r="N864" s="12"/>
    </row>
    <row r="865" spans="1:14" x14ac:dyDescent="0.35">
      <c r="A865" s="5" t="str">
        <f t="shared" si="13"/>
        <v/>
      </c>
      <c r="J865" s="12"/>
      <c r="M865" s="12"/>
      <c r="N865" s="12"/>
    </row>
    <row r="866" spans="1:14" x14ac:dyDescent="0.35">
      <c r="A866" s="5" t="str">
        <f t="shared" si="13"/>
        <v/>
      </c>
      <c r="J866" s="12"/>
      <c r="M866" s="12"/>
      <c r="N866" s="12"/>
    </row>
    <row r="867" spans="1:14" x14ac:dyDescent="0.35">
      <c r="A867" s="5" t="str">
        <f t="shared" si="13"/>
        <v/>
      </c>
      <c r="J867" s="12"/>
      <c r="M867" s="12"/>
      <c r="N867" s="12"/>
    </row>
    <row r="868" spans="1:14" x14ac:dyDescent="0.35">
      <c r="A868" s="5" t="str">
        <f t="shared" si="13"/>
        <v/>
      </c>
      <c r="J868" s="12"/>
      <c r="M868" s="12"/>
      <c r="N868" s="12"/>
    </row>
    <row r="869" spans="1:14" x14ac:dyDescent="0.35">
      <c r="A869" s="5" t="str">
        <f t="shared" si="13"/>
        <v/>
      </c>
      <c r="J869" s="12"/>
      <c r="M869" s="12"/>
      <c r="N869" s="12"/>
    </row>
    <row r="870" spans="1:14" x14ac:dyDescent="0.35">
      <c r="A870" s="5" t="str">
        <f t="shared" si="13"/>
        <v/>
      </c>
      <c r="J870" s="12"/>
      <c r="M870" s="12"/>
      <c r="N870" s="12"/>
    </row>
    <row r="871" spans="1:14" x14ac:dyDescent="0.35">
      <c r="A871" s="5" t="str">
        <f t="shared" si="13"/>
        <v/>
      </c>
      <c r="J871" s="12"/>
      <c r="M871" s="12"/>
      <c r="N871" s="12"/>
    </row>
    <row r="872" spans="1:14" x14ac:dyDescent="0.35">
      <c r="A872" s="5" t="str">
        <f t="shared" si="13"/>
        <v/>
      </c>
      <c r="J872" s="12"/>
      <c r="M872" s="12"/>
      <c r="N872" s="12"/>
    </row>
    <row r="873" spans="1:14" x14ac:dyDescent="0.35">
      <c r="A873" s="5" t="str">
        <f t="shared" si="13"/>
        <v/>
      </c>
      <c r="J873" s="12"/>
      <c r="M873" s="12"/>
      <c r="N873" s="12"/>
    </row>
    <row r="874" spans="1:14" x14ac:dyDescent="0.35">
      <c r="A874" s="5" t="str">
        <f t="shared" si="13"/>
        <v/>
      </c>
      <c r="J874" s="12"/>
      <c r="M874" s="12"/>
      <c r="N874" s="12"/>
    </row>
    <row r="875" spans="1:14" x14ac:dyDescent="0.35">
      <c r="A875" s="5" t="str">
        <f t="shared" si="13"/>
        <v/>
      </c>
      <c r="J875" s="12"/>
      <c r="M875" s="12"/>
      <c r="N875" s="12"/>
    </row>
    <row r="876" spans="1:14" x14ac:dyDescent="0.35">
      <c r="A876" s="5" t="str">
        <f t="shared" si="13"/>
        <v/>
      </c>
      <c r="J876" s="12"/>
      <c r="M876" s="12"/>
      <c r="N876" s="12"/>
    </row>
    <row r="877" spans="1:14" x14ac:dyDescent="0.35">
      <c r="A877" s="5" t="str">
        <f t="shared" si="13"/>
        <v/>
      </c>
      <c r="J877" s="12"/>
      <c r="M877" s="12"/>
      <c r="N877" s="12"/>
    </row>
    <row r="878" spans="1:14" x14ac:dyDescent="0.35">
      <c r="A878" s="5" t="str">
        <f t="shared" si="13"/>
        <v/>
      </c>
      <c r="J878" s="12"/>
      <c r="M878" s="12"/>
      <c r="N878" s="12"/>
    </row>
    <row r="879" spans="1:14" x14ac:dyDescent="0.35">
      <c r="A879" s="5" t="str">
        <f t="shared" si="13"/>
        <v/>
      </c>
      <c r="J879" s="12"/>
      <c r="M879" s="12"/>
      <c r="N879" s="12"/>
    </row>
    <row r="880" spans="1:14" x14ac:dyDescent="0.35">
      <c r="A880" s="5" t="str">
        <f t="shared" si="13"/>
        <v/>
      </c>
      <c r="J880" s="12" t="str">
        <f>IF(K880="","",_xlfn.XLOOKUP(K880,'Spend Category '!B:B,'Spend Category '!A:A,"NOT FOUND",0))</f>
        <v/>
      </c>
      <c r="K880" s="11" t="s">
        <v>279</v>
      </c>
      <c r="M880" s="12"/>
      <c r="N880" s="12" t="str">
        <f>IF(K880="","",_xlfn.XLOOKUP(K880,'Spend Category '!B:B,'Spend Category '!A:A,"NOT FOUND",0))</f>
        <v/>
      </c>
    </row>
    <row r="881" spans="1:14" x14ac:dyDescent="0.35">
      <c r="A881" s="5" t="str">
        <f t="shared" si="13"/>
        <v/>
      </c>
      <c r="J881" s="12" t="str">
        <f>IF(K881="","",_xlfn.XLOOKUP(K881,'Spend Category '!B:B,'Spend Category '!A:A,"NOT FOUND",0))</f>
        <v/>
      </c>
      <c r="K881" s="11" t="s">
        <v>279</v>
      </c>
      <c r="M881" s="12"/>
      <c r="N881" s="12" t="str">
        <f>IF(K881="","",_xlfn.XLOOKUP(K881,'Spend Category '!B:B,'Spend Category '!A:A,"NOT FOUND",0))</f>
        <v/>
      </c>
    </row>
    <row r="882" spans="1:14" x14ac:dyDescent="0.35">
      <c r="A882" s="5" t="str">
        <f t="shared" si="13"/>
        <v/>
      </c>
      <c r="J882" s="12" t="str">
        <f>IF(K882="","",_xlfn.XLOOKUP(K882,'Spend Category '!B:B,'Spend Category '!A:A,"NOT FOUND",0))</f>
        <v/>
      </c>
      <c r="K882" s="11" t="s">
        <v>279</v>
      </c>
      <c r="M882" s="12"/>
      <c r="N882" s="12" t="str">
        <f>IF(K882="","",_xlfn.XLOOKUP(K882,'Spend Category '!B:B,'Spend Category '!A:A,"NOT FOUND",0))</f>
        <v/>
      </c>
    </row>
    <row r="883" spans="1:14" x14ac:dyDescent="0.35">
      <c r="A883" s="5" t="str">
        <f t="shared" si="13"/>
        <v/>
      </c>
      <c r="J883" s="12" t="str">
        <f>IF(K883="","",_xlfn.XLOOKUP(K883,'Spend Category '!B:B,'Spend Category '!A:A,"NOT FOUND",0))</f>
        <v/>
      </c>
      <c r="K883" s="11" t="s">
        <v>279</v>
      </c>
      <c r="M883" s="12"/>
      <c r="N883" s="12" t="str">
        <f>IF(K883="","",_xlfn.XLOOKUP(K883,'Spend Category '!B:B,'Spend Category '!A:A,"NOT FOUND",0))</f>
        <v/>
      </c>
    </row>
    <row r="884" spans="1:14" x14ac:dyDescent="0.35">
      <c r="A884" s="5" t="str">
        <f t="shared" si="13"/>
        <v/>
      </c>
      <c r="J884" s="12" t="str">
        <f>IF(K884="","",_xlfn.XLOOKUP(K884,'Spend Category '!B:B,'Spend Category '!A:A,"NOT FOUND",0))</f>
        <v/>
      </c>
      <c r="K884" s="11" t="s">
        <v>279</v>
      </c>
      <c r="M884" s="12"/>
      <c r="N884" s="12" t="str">
        <f>IF(K884="","",_xlfn.XLOOKUP(K884,'Spend Category '!B:B,'Spend Category '!A:A,"NOT FOUND",0))</f>
        <v/>
      </c>
    </row>
    <row r="885" spans="1:14" x14ac:dyDescent="0.35">
      <c r="A885" s="5" t="str">
        <f t="shared" si="13"/>
        <v/>
      </c>
      <c r="J885" s="12" t="str">
        <f>IF(K885="","",_xlfn.XLOOKUP(K885,'Spend Category '!B:B,'Spend Category '!A:A,"NOT FOUND",0))</f>
        <v/>
      </c>
      <c r="K885" s="11" t="s">
        <v>279</v>
      </c>
      <c r="M885" s="12"/>
      <c r="N885" s="12" t="str">
        <f>IF(K885="","",_xlfn.XLOOKUP(K885,'Spend Category '!B:B,'Spend Category '!A:A,"NOT FOUND",0))</f>
        <v/>
      </c>
    </row>
    <row r="886" spans="1:14" x14ac:dyDescent="0.35">
      <c r="A886" s="5" t="str">
        <f t="shared" si="13"/>
        <v/>
      </c>
      <c r="J886" s="12" t="str">
        <f>IF(K886="","",_xlfn.XLOOKUP(K886,'Spend Category '!B:B,'Spend Category '!A:A,"NOT FOUND",0))</f>
        <v/>
      </c>
      <c r="K886" s="11" t="s">
        <v>279</v>
      </c>
      <c r="M886" s="12"/>
      <c r="N886" s="12" t="str">
        <f>IF(K886="","",_xlfn.XLOOKUP(K886,'Spend Category '!B:B,'Spend Category '!A:A,"NOT FOUND",0))</f>
        <v/>
      </c>
    </row>
    <row r="887" spans="1:14" x14ac:dyDescent="0.35">
      <c r="A887" s="5" t="str">
        <f t="shared" si="13"/>
        <v/>
      </c>
      <c r="J887" s="12" t="str">
        <f>IF(K887="","",_xlfn.XLOOKUP(K887,'Spend Category '!B:B,'Spend Category '!A:A,"NOT FOUND",0))</f>
        <v/>
      </c>
      <c r="K887" s="11" t="s">
        <v>279</v>
      </c>
      <c r="M887" s="12"/>
      <c r="N887" s="12" t="str">
        <f>IF(K887="","",_xlfn.XLOOKUP(K887,'Spend Category '!B:B,'Spend Category '!A:A,"NOT FOUND",0))</f>
        <v/>
      </c>
    </row>
    <row r="888" spans="1:14" x14ac:dyDescent="0.35">
      <c r="A888" s="5" t="str">
        <f t="shared" si="13"/>
        <v/>
      </c>
      <c r="J888" s="12" t="str">
        <f>IF(K888="","",_xlfn.XLOOKUP(K888,'Spend Category '!B:B,'Spend Category '!A:A,"NOT FOUND",0))</f>
        <v/>
      </c>
      <c r="K888" s="11" t="s">
        <v>279</v>
      </c>
      <c r="M888" s="12"/>
      <c r="N888" s="12" t="str">
        <f>IF(K888="","",_xlfn.XLOOKUP(K888,'Spend Category '!B:B,'Spend Category '!A:A,"NOT FOUND",0))</f>
        <v/>
      </c>
    </row>
    <row r="889" spans="1:14" x14ac:dyDescent="0.35">
      <c r="A889" s="5" t="str">
        <f t="shared" si="13"/>
        <v/>
      </c>
      <c r="J889" s="12" t="str">
        <f>IF(K889="","",_xlfn.XLOOKUP(K889,'Spend Category '!B:B,'Spend Category '!A:A,"NOT FOUND",0))</f>
        <v/>
      </c>
      <c r="K889" s="11" t="s">
        <v>279</v>
      </c>
      <c r="M889" s="12"/>
      <c r="N889" s="12" t="str">
        <f>IF(K889="","",_xlfn.XLOOKUP(K889,'Spend Category '!B:B,'Spend Category '!A:A,"NOT FOUND",0))</f>
        <v/>
      </c>
    </row>
    <row r="890" spans="1:14" x14ac:dyDescent="0.35">
      <c r="A890" s="5" t="str">
        <f t="shared" si="13"/>
        <v/>
      </c>
      <c r="J890" s="12" t="str">
        <f>IF(K890="","",_xlfn.XLOOKUP(K890,'Spend Category '!B:B,'Spend Category '!A:A,"NOT FOUND",0))</f>
        <v/>
      </c>
      <c r="K890" s="11" t="s">
        <v>279</v>
      </c>
      <c r="M890" s="12"/>
      <c r="N890" s="12" t="str">
        <f>IF(K890="","",_xlfn.XLOOKUP(K890,'Spend Category '!B:B,'Spend Category '!A:A,"NOT FOUND",0))</f>
        <v/>
      </c>
    </row>
    <row r="891" spans="1:14" x14ac:dyDescent="0.35">
      <c r="A891" s="5" t="str">
        <f t="shared" si="13"/>
        <v/>
      </c>
      <c r="J891" s="12" t="str">
        <f>IF(K891="","",_xlfn.XLOOKUP(K891,'Spend Category '!B:B,'Spend Category '!A:A,"NOT FOUND",0))</f>
        <v/>
      </c>
      <c r="K891" s="11" t="s">
        <v>279</v>
      </c>
      <c r="M891" s="12"/>
      <c r="N891" s="12" t="str">
        <f>IF(K891="","",_xlfn.XLOOKUP(K891,'Spend Category '!B:B,'Spend Category '!A:A,"NOT FOUND",0))</f>
        <v/>
      </c>
    </row>
    <row r="892" spans="1:14" x14ac:dyDescent="0.35">
      <c r="A892" s="5" t="str">
        <f t="shared" si="13"/>
        <v/>
      </c>
      <c r="J892" s="12" t="str">
        <f>IF(K892="","",_xlfn.XLOOKUP(K892,'Spend Category '!B:B,'Spend Category '!A:A,"NOT FOUND",0))</f>
        <v/>
      </c>
      <c r="K892" s="11" t="s">
        <v>279</v>
      </c>
      <c r="M892" s="12"/>
      <c r="N892" s="12" t="str">
        <f>IF(K892="","",_xlfn.XLOOKUP(K892,'Spend Category '!B:B,'Spend Category '!A:A,"NOT FOUND",0))</f>
        <v/>
      </c>
    </row>
    <row r="893" spans="1:14" x14ac:dyDescent="0.35">
      <c r="A893" s="5" t="str">
        <f t="shared" si="13"/>
        <v/>
      </c>
      <c r="J893" s="12" t="str">
        <f>IF(K893="","",_xlfn.XLOOKUP(K893,'Spend Category '!B:B,'Spend Category '!A:A,"NOT FOUND",0))</f>
        <v/>
      </c>
      <c r="K893" s="11" t="s">
        <v>279</v>
      </c>
      <c r="M893" s="12"/>
      <c r="N893" s="12" t="str">
        <f>IF(K893="","",_xlfn.XLOOKUP(K893,'Spend Category '!B:B,'Spend Category '!A:A,"NOT FOUND",0))</f>
        <v/>
      </c>
    </row>
    <row r="894" spans="1:14" x14ac:dyDescent="0.35">
      <c r="A894" s="5" t="str">
        <f t="shared" si="13"/>
        <v/>
      </c>
      <c r="J894" s="12" t="str">
        <f>IF(K894="","",_xlfn.XLOOKUP(K894,'Spend Category '!B:B,'Spend Category '!A:A,"NOT FOUND",0))</f>
        <v/>
      </c>
      <c r="K894" s="11" t="s">
        <v>279</v>
      </c>
      <c r="M894" s="12"/>
      <c r="N894" s="12" t="str">
        <f>IF(K894="","",_xlfn.XLOOKUP(K894,'Spend Category '!B:B,'Spend Category '!A:A,"NOT FOUND",0))</f>
        <v/>
      </c>
    </row>
    <row r="895" spans="1:14" x14ac:dyDescent="0.35">
      <c r="A895" s="5" t="str">
        <f t="shared" si="13"/>
        <v/>
      </c>
      <c r="J895" s="12" t="str">
        <f>IF(K895="","",_xlfn.XLOOKUP(K895,'Spend Category '!B:B,'Spend Category '!A:A,"NOT FOUND",0))</f>
        <v/>
      </c>
      <c r="K895" s="11" t="s">
        <v>279</v>
      </c>
      <c r="M895" s="12"/>
      <c r="N895" s="12" t="str">
        <f>IF(K895="","",_xlfn.XLOOKUP(K895,'Spend Category '!B:B,'Spend Category '!A:A,"NOT FOUND",0))</f>
        <v/>
      </c>
    </row>
    <row r="896" spans="1:14" x14ac:dyDescent="0.35">
      <c r="A896" s="5" t="str">
        <f t="shared" si="13"/>
        <v/>
      </c>
      <c r="J896" s="12" t="str">
        <f>IF(K896="","",_xlfn.XLOOKUP(K896,'Spend Category '!B:B,'Spend Category '!A:A,"NOT FOUND",0))</f>
        <v/>
      </c>
      <c r="K896" s="11" t="s">
        <v>279</v>
      </c>
      <c r="M896" s="12"/>
      <c r="N896" s="12" t="str">
        <f>IF(K896="","",_xlfn.XLOOKUP(K896,'Spend Category '!B:B,'Spend Category '!A:A,"NOT FOUND",0))</f>
        <v/>
      </c>
    </row>
    <row r="897" spans="1:14" x14ac:dyDescent="0.35">
      <c r="A897" s="5" t="str">
        <f t="shared" si="13"/>
        <v/>
      </c>
      <c r="J897" s="12" t="str">
        <f>IF(K897="","",_xlfn.XLOOKUP(K897,'Spend Category '!B:B,'Spend Category '!A:A,"NOT FOUND",0))</f>
        <v/>
      </c>
      <c r="K897" s="11" t="s">
        <v>279</v>
      </c>
      <c r="M897" s="12"/>
      <c r="N897" s="12" t="str">
        <f>IF(K897="","",_xlfn.XLOOKUP(K897,'Spend Category '!B:B,'Spend Category '!A:A,"NOT FOUND",0))</f>
        <v/>
      </c>
    </row>
    <row r="898" spans="1:14" x14ac:dyDescent="0.35">
      <c r="A898" s="5" t="str">
        <f t="shared" si="13"/>
        <v/>
      </c>
      <c r="J898" s="12" t="str">
        <f>IF(K898="","",_xlfn.XLOOKUP(K898,'Spend Category '!B:B,'Spend Category '!A:A,"NOT FOUND",0))</f>
        <v/>
      </c>
      <c r="K898" s="11" t="s">
        <v>279</v>
      </c>
      <c r="M898" s="12"/>
      <c r="N898" s="12" t="str">
        <f>IF(K898="","",_xlfn.XLOOKUP(K898,'Spend Category '!B:B,'Spend Category '!A:A,"NOT FOUND",0))</f>
        <v/>
      </c>
    </row>
    <row r="899" spans="1:14" x14ac:dyDescent="0.35">
      <c r="A899" s="5" t="str">
        <f t="shared" ref="A899:A962" si="14">IF(Z899="","","BRAZIL MANUAL INPUT")</f>
        <v/>
      </c>
      <c r="J899" s="12" t="str">
        <f>IF(K899="","",_xlfn.XLOOKUP(K899,'Spend Category '!B:B,'Spend Category '!A:A,"NOT FOUND",0))</f>
        <v/>
      </c>
      <c r="K899" s="11" t="s">
        <v>279</v>
      </c>
      <c r="M899" s="12"/>
      <c r="N899" s="12" t="str">
        <f>IF(K899="","",_xlfn.XLOOKUP(K899,'Spend Category '!B:B,'Spend Category '!A:A,"NOT FOUND",0))</f>
        <v/>
      </c>
    </row>
    <row r="900" spans="1:14" x14ac:dyDescent="0.35">
      <c r="A900" s="5" t="str">
        <f t="shared" si="14"/>
        <v/>
      </c>
      <c r="J900" s="12" t="str">
        <f>IF(K900="","",_xlfn.XLOOKUP(K900,'Spend Category '!B:B,'Spend Category '!A:A,"NOT FOUND",0))</f>
        <v/>
      </c>
      <c r="K900" s="11" t="s">
        <v>279</v>
      </c>
      <c r="M900" s="12"/>
      <c r="N900" s="12" t="str">
        <f>IF(K900="","",_xlfn.XLOOKUP(K900,'Spend Category '!B:B,'Spend Category '!A:A,"NOT FOUND",0))</f>
        <v/>
      </c>
    </row>
    <row r="901" spans="1:14" x14ac:dyDescent="0.35">
      <c r="A901" s="5" t="str">
        <f t="shared" si="14"/>
        <v/>
      </c>
      <c r="J901" s="12" t="str">
        <f>IF(K901="","",_xlfn.XLOOKUP(K901,'Spend Category '!B:B,'Spend Category '!A:A,"NOT FOUND",0))</f>
        <v/>
      </c>
      <c r="K901" s="11" t="s">
        <v>279</v>
      </c>
      <c r="M901" s="12"/>
      <c r="N901" s="12" t="str">
        <f>IF(K901="","",_xlfn.XLOOKUP(K901,'Spend Category '!B:B,'Spend Category '!A:A,"NOT FOUND",0))</f>
        <v/>
      </c>
    </row>
    <row r="902" spans="1:14" x14ac:dyDescent="0.35">
      <c r="A902" s="5" t="str">
        <f t="shared" si="14"/>
        <v/>
      </c>
      <c r="J902" s="12" t="str">
        <f>IF(K902="","",_xlfn.XLOOKUP(K902,'Spend Category '!B:B,'Spend Category '!A:A,"NOT FOUND",0))</f>
        <v/>
      </c>
      <c r="K902" s="11" t="s">
        <v>279</v>
      </c>
      <c r="M902" s="12"/>
      <c r="N902" s="12" t="str">
        <f>IF(K902="","",_xlfn.XLOOKUP(K902,'Spend Category '!B:B,'Spend Category '!A:A,"NOT FOUND",0))</f>
        <v/>
      </c>
    </row>
    <row r="903" spans="1:14" x14ac:dyDescent="0.35">
      <c r="A903" s="5" t="str">
        <f t="shared" si="14"/>
        <v/>
      </c>
      <c r="J903" s="12" t="str">
        <f>IF(K903="","",_xlfn.XLOOKUP(K903,'Spend Category '!B:B,'Spend Category '!A:A,"NOT FOUND",0))</f>
        <v/>
      </c>
      <c r="K903" s="11" t="s">
        <v>279</v>
      </c>
      <c r="M903" s="12"/>
      <c r="N903" s="12" t="str">
        <f>IF(K903="","",_xlfn.XLOOKUP(K903,'Spend Category '!B:B,'Spend Category '!A:A,"NOT FOUND",0))</f>
        <v/>
      </c>
    </row>
    <row r="904" spans="1:14" x14ac:dyDescent="0.35">
      <c r="A904" s="5" t="str">
        <f t="shared" si="14"/>
        <v/>
      </c>
      <c r="J904" s="12" t="str">
        <f>IF(K904="","",_xlfn.XLOOKUP(K904,'Spend Category '!B:B,'Spend Category '!A:A,"NOT FOUND",0))</f>
        <v/>
      </c>
      <c r="K904" s="11" t="s">
        <v>279</v>
      </c>
      <c r="M904" s="12"/>
      <c r="N904" s="12" t="str">
        <f>IF(K904="","",_xlfn.XLOOKUP(K904,'Spend Category '!B:B,'Spend Category '!A:A,"NOT FOUND",0))</f>
        <v/>
      </c>
    </row>
    <row r="905" spans="1:14" x14ac:dyDescent="0.35">
      <c r="A905" s="5" t="str">
        <f t="shared" si="14"/>
        <v/>
      </c>
      <c r="J905" s="12" t="str">
        <f>IF(K905="","",_xlfn.XLOOKUP(K905,'Spend Category '!B:B,'Spend Category '!A:A,"NOT FOUND",0))</f>
        <v/>
      </c>
      <c r="K905" s="11" t="s">
        <v>279</v>
      </c>
      <c r="M905" s="12"/>
      <c r="N905" s="12" t="str">
        <f>IF(K905="","",_xlfn.XLOOKUP(K905,'Spend Category '!B:B,'Spend Category '!A:A,"NOT FOUND",0))</f>
        <v/>
      </c>
    </row>
    <row r="906" spans="1:14" x14ac:dyDescent="0.35">
      <c r="A906" s="5" t="str">
        <f t="shared" si="14"/>
        <v/>
      </c>
      <c r="J906" s="12" t="str">
        <f>IF(K906="","",_xlfn.XLOOKUP(K906,'Spend Category '!B:B,'Spend Category '!A:A,"NOT FOUND",0))</f>
        <v/>
      </c>
      <c r="K906" s="11" t="s">
        <v>279</v>
      </c>
      <c r="M906" s="12"/>
      <c r="N906" s="12" t="str">
        <f>IF(K906="","",_xlfn.XLOOKUP(K906,'Spend Category '!B:B,'Spend Category '!A:A,"NOT FOUND",0))</f>
        <v/>
      </c>
    </row>
    <row r="907" spans="1:14" x14ac:dyDescent="0.35">
      <c r="A907" s="5" t="str">
        <f t="shared" si="14"/>
        <v/>
      </c>
      <c r="J907" s="12" t="str">
        <f>IF(K907="","",_xlfn.XLOOKUP(K907,'Spend Category '!B:B,'Spend Category '!A:A,"NOT FOUND",0))</f>
        <v/>
      </c>
      <c r="K907" s="11" t="s">
        <v>279</v>
      </c>
      <c r="M907" s="12"/>
      <c r="N907" s="12" t="str">
        <f>IF(K907="","",_xlfn.XLOOKUP(K907,'Spend Category '!B:B,'Spend Category '!A:A,"NOT FOUND",0))</f>
        <v/>
      </c>
    </row>
    <row r="908" spans="1:14" x14ac:dyDescent="0.35">
      <c r="A908" s="5" t="str">
        <f t="shared" si="14"/>
        <v/>
      </c>
      <c r="J908" s="12" t="str">
        <f>IF(K908="","",_xlfn.XLOOKUP(K908,'Spend Category '!B:B,'Spend Category '!A:A,"NOT FOUND",0))</f>
        <v/>
      </c>
      <c r="K908" s="11" t="s">
        <v>279</v>
      </c>
      <c r="M908" s="12"/>
      <c r="N908" s="12" t="str">
        <f>IF(K908="","",_xlfn.XLOOKUP(K908,'Spend Category '!B:B,'Spend Category '!A:A,"NOT FOUND",0))</f>
        <v/>
      </c>
    </row>
    <row r="909" spans="1:14" x14ac:dyDescent="0.35">
      <c r="A909" s="5" t="str">
        <f t="shared" si="14"/>
        <v/>
      </c>
      <c r="J909" s="12" t="str">
        <f>IF(K909="","",_xlfn.XLOOKUP(K909,'Spend Category '!B:B,'Spend Category '!A:A,"NOT FOUND",0))</f>
        <v/>
      </c>
      <c r="K909" s="11" t="s">
        <v>279</v>
      </c>
      <c r="M909" s="12"/>
      <c r="N909" s="12" t="str">
        <f>IF(K909="","",_xlfn.XLOOKUP(K909,'Spend Category '!B:B,'Spend Category '!A:A,"NOT FOUND",0))</f>
        <v/>
      </c>
    </row>
    <row r="910" spans="1:14" x14ac:dyDescent="0.35">
      <c r="A910" s="5" t="str">
        <f t="shared" si="14"/>
        <v/>
      </c>
      <c r="J910" s="12" t="str">
        <f>IF(K910="","",_xlfn.XLOOKUP(K910,'Spend Category '!B:B,'Spend Category '!A:A,"NOT FOUND",0))</f>
        <v/>
      </c>
      <c r="K910" s="11" t="s">
        <v>279</v>
      </c>
      <c r="M910" s="12"/>
      <c r="N910" s="12" t="str">
        <f>IF(K910="","",_xlfn.XLOOKUP(K910,'Spend Category '!B:B,'Spend Category '!A:A,"NOT FOUND",0))</f>
        <v/>
      </c>
    </row>
    <row r="911" spans="1:14" x14ac:dyDescent="0.35">
      <c r="A911" s="5" t="str">
        <f t="shared" si="14"/>
        <v/>
      </c>
      <c r="J911" s="12" t="str">
        <f>IF(K911="","",_xlfn.XLOOKUP(K911,'Spend Category '!B:B,'Spend Category '!A:A,"NOT FOUND",0))</f>
        <v/>
      </c>
      <c r="K911" s="11" t="s">
        <v>279</v>
      </c>
      <c r="M911" s="12"/>
      <c r="N911" s="12" t="str">
        <f>IF(K911="","",_xlfn.XLOOKUP(K911,'Spend Category '!B:B,'Spend Category '!A:A,"NOT FOUND",0))</f>
        <v/>
      </c>
    </row>
    <row r="912" spans="1:14" x14ac:dyDescent="0.35">
      <c r="A912" s="5" t="str">
        <f t="shared" si="14"/>
        <v/>
      </c>
      <c r="J912" s="12" t="str">
        <f>IF(K912="","",_xlfn.XLOOKUP(K912,'Spend Category '!B:B,'Spend Category '!A:A,"NOT FOUND",0))</f>
        <v/>
      </c>
      <c r="K912" s="11" t="s">
        <v>279</v>
      </c>
      <c r="M912" s="12"/>
      <c r="N912" s="12" t="str">
        <f>IF(K912="","",_xlfn.XLOOKUP(K912,'Spend Category '!B:B,'Spend Category '!A:A,"NOT FOUND",0))</f>
        <v/>
      </c>
    </row>
    <row r="913" spans="1:14" x14ac:dyDescent="0.35">
      <c r="A913" s="5" t="str">
        <f t="shared" si="14"/>
        <v/>
      </c>
      <c r="J913" s="12" t="str">
        <f>IF(K913="","",_xlfn.XLOOKUP(K913,'Spend Category '!B:B,'Spend Category '!A:A,"NOT FOUND",0))</f>
        <v/>
      </c>
      <c r="K913" s="11" t="s">
        <v>279</v>
      </c>
      <c r="M913" s="12"/>
      <c r="N913" s="12" t="str">
        <f>IF(K913="","",_xlfn.XLOOKUP(K913,'Spend Category '!B:B,'Spend Category '!A:A,"NOT FOUND",0))</f>
        <v/>
      </c>
    </row>
    <row r="914" spans="1:14" x14ac:dyDescent="0.35">
      <c r="A914" s="5" t="str">
        <f t="shared" si="14"/>
        <v/>
      </c>
      <c r="J914" s="12" t="str">
        <f>IF(K914="","",_xlfn.XLOOKUP(K914,'Spend Category '!B:B,'Spend Category '!A:A,"NOT FOUND",0))</f>
        <v/>
      </c>
      <c r="K914" s="11" t="s">
        <v>279</v>
      </c>
      <c r="M914" s="12"/>
      <c r="N914" s="12" t="str">
        <f>IF(K914="","",_xlfn.XLOOKUP(K914,'Spend Category '!B:B,'Spend Category '!A:A,"NOT FOUND",0))</f>
        <v/>
      </c>
    </row>
    <row r="915" spans="1:14" x14ac:dyDescent="0.35">
      <c r="A915" s="5" t="str">
        <f t="shared" si="14"/>
        <v/>
      </c>
      <c r="J915" s="12" t="str">
        <f>IF(K915="","",_xlfn.XLOOKUP(K915,'Spend Category '!B:B,'Spend Category '!A:A,"NOT FOUND",0))</f>
        <v/>
      </c>
      <c r="K915" s="11" t="s">
        <v>279</v>
      </c>
      <c r="M915" s="12"/>
      <c r="N915" s="12" t="str">
        <f>IF(K915="","",_xlfn.XLOOKUP(K915,'Spend Category '!B:B,'Spend Category '!A:A,"NOT FOUND",0))</f>
        <v/>
      </c>
    </row>
    <row r="916" spans="1:14" x14ac:dyDescent="0.35">
      <c r="A916" s="5" t="str">
        <f t="shared" si="14"/>
        <v/>
      </c>
      <c r="J916" s="12" t="str">
        <f>IF(K916="","",_xlfn.XLOOKUP(K916,'Spend Category '!B:B,'Spend Category '!A:A,"NOT FOUND",0))</f>
        <v/>
      </c>
      <c r="K916" s="11" t="s">
        <v>279</v>
      </c>
      <c r="M916" s="12"/>
      <c r="N916" s="12" t="str">
        <f>IF(K916="","",_xlfn.XLOOKUP(K916,'Spend Category '!B:B,'Spend Category '!A:A,"NOT FOUND",0))</f>
        <v/>
      </c>
    </row>
    <row r="917" spans="1:14" x14ac:dyDescent="0.35">
      <c r="A917" s="5" t="str">
        <f t="shared" si="14"/>
        <v/>
      </c>
      <c r="J917" s="12" t="str">
        <f>IF(K917="","",_xlfn.XLOOKUP(K917,'Spend Category '!B:B,'Spend Category '!A:A,"NOT FOUND",0))</f>
        <v/>
      </c>
      <c r="K917" s="11" t="s">
        <v>279</v>
      </c>
      <c r="M917" s="12"/>
      <c r="N917" s="12" t="str">
        <f>IF(K917="","",_xlfn.XLOOKUP(K917,'Spend Category '!B:B,'Spend Category '!A:A,"NOT FOUND",0))</f>
        <v/>
      </c>
    </row>
    <row r="918" spans="1:14" x14ac:dyDescent="0.35">
      <c r="A918" s="5" t="str">
        <f t="shared" si="14"/>
        <v/>
      </c>
      <c r="J918" s="12" t="str">
        <f>IF(K918="","",_xlfn.XLOOKUP(K918,'Spend Category '!B:B,'Spend Category '!A:A,"NOT FOUND",0))</f>
        <v/>
      </c>
      <c r="K918" s="11" t="s">
        <v>279</v>
      </c>
      <c r="M918" s="12"/>
      <c r="N918" s="12" t="str">
        <f>IF(K918="","",_xlfn.XLOOKUP(K918,'Spend Category '!B:B,'Spend Category '!A:A,"NOT FOUND",0))</f>
        <v/>
      </c>
    </row>
    <row r="919" spans="1:14" x14ac:dyDescent="0.35">
      <c r="A919" s="5" t="str">
        <f t="shared" si="14"/>
        <v/>
      </c>
      <c r="J919" s="12" t="str">
        <f>IF(K919="","",_xlfn.XLOOKUP(K919,'Spend Category '!B:B,'Spend Category '!A:A,"NOT FOUND",0))</f>
        <v/>
      </c>
      <c r="K919" s="11" t="s">
        <v>279</v>
      </c>
      <c r="M919" s="12"/>
      <c r="N919" s="12" t="str">
        <f>IF(K919="","",_xlfn.XLOOKUP(K919,'Spend Category '!B:B,'Spend Category '!A:A,"NOT FOUND",0))</f>
        <v/>
      </c>
    </row>
    <row r="920" spans="1:14" x14ac:dyDescent="0.35">
      <c r="A920" s="5" t="str">
        <f t="shared" si="14"/>
        <v/>
      </c>
      <c r="J920" s="12" t="str">
        <f>IF(K920="","",_xlfn.XLOOKUP(K920,'Spend Category '!B:B,'Spend Category '!A:A,"NOT FOUND",0))</f>
        <v/>
      </c>
      <c r="K920" s="11" t="s">
        <v>279</v>
      </c>
      <c r="M920" s="12"/>
      <c r="N920" s="12" t="str">
        <f>IF(K920="","",_xlfn.XLOOKUP(K920,'Spend Category '!B:B,'Spend Category '!A:A,"NOT FOUND",0))</f>
        <v/>
      </c>
    </row>
    <row r="921" spans="1:14" x14ac:dyDescent="0.35">
      <c r="A921" s="5" t="str">
        <f t="shared" si="14"/>
        <v/>
      </c>
      <c r="J921" s="12" t="str">
        <f>IF(K921="","",_xlfn.XLOOKUP(K921,'Spend Category '!B:B,'Spend Category '!A:A,"NOT FOUND",0))</f>
        <v/>
      </c>
      <c r="K921" s="11" t="s">
        <v>279</v>
      </c>
      <c r="M921" s="12"/>
      <c r="N921" s="12" t="str">
        <f>IF(K921="","",_xlfn.XLOOKUP(K921,'Spend Category '!B:B,'Spend Category '!A:A,"NOT FOUND",0))</f>
        <v/>
      </c>
    </row>
    <row r="922" spans="1:14" x14ac:dyDescent="0.35">
      <c r="A922" s="5" t="str">
        <f t="shared" si="14"/>
        <v/>
      </c>
      <c r="J922" s="12" t="str">
        <f>IF(K922="","",_xlfn.XLOOKUP(K922,'Spend Category '!B:B,'Spend Category '!A:A,"NOT FOUND",0))</f>
        <v/>
      </c>
      <c r="K922" s="11" t="s">
        <v>279</v>
      </c>
      <c r="M922" s="12"/>
      <c r="N922" s="12" t="str">
        <f>IF(K922="","",_xlfn.XLOOKUP(K922,'Spend Category '!B:B,'Spend Category '!A:A,"NOT FOUND",0))</f>
        <v/>
      </c>
    </row>
    <row r="923" spans="1:14" x14ac:dyDescent="0.35">
      <c r="A923" s="5" t="str">
        <f t="shared" si="14"/>
        <v/>
      </c>
      <c r="J923" s="12" t="str">
        <f>IF(K923="","",_xlfn.XLOOKUP(K923,'Spend Category '!B:B,'Spend Category '!A:A,"NOT FOUND",0))</f>
        <v/>
      </c>
      <c r="K923" s="11" t="s">
        <v>279</v>
      </c>
      <c r="M923" s="12"/>
      <c r="N923" s="12" t="str">
        <f>IF(K923="","",_xlfn.XLOOKUP(K923,'Spend Category '!B:B,'Spend Category '!A:A,"NOT FOUND",0))</f>
        <v/>
      </c>
    </row>
    <row r="924" spans="1:14" x14ac:dyDescent="0.35">
      <c r="A924" s="5" t="str">
        <f t="shared" si="14"/>
        <v/>
      </c>
      <c r="J924" s="12" t="str">
        <f>IF(K924="","",_xlfn.XLOOKUP(K924,'Spend Category '!B:B,'Spend Category '!A:A,"NOT FOUND",0))</f>
        <v/>
      </c>
      <c r="K924" s="11" t="s">
        <v>279</v>
      </c>
      <c r="M924" s="12"/>
      <c r="N924" s="12" t="str">
        <f>IF(K924="","",_xlfn.XLOOKUP(K924,'Spend Category '!B:B,'Spend Category '!A:A,"NOT FOUND",0))</f>
        <v/>
      </c>
    </row>
    <row r="925" spans="1:14" x14ac:dyDescent="0.35">
      <c r="A925" s="5" t="str">
        <f t="shared" si="14"/>
        <v/>
      </c>
      <c r="J925" s="12" t="str">
        <f>IF(K925="","",_xlfn.XLOOKUP(K925,'Spend Category '!B:B,'Spend Category '!A:A,"NOT FOUND",0))</f>
        <v/>
      </c>
      <c r="K925" s="11" t="s">
        <v>279</v>
      </c>
      <c r="M925" s="12"/>
      <c r="N925" s="12" t="str">
        <f>IF(K925="","",_xlfn.XLOOKUP(K925,'Spend Category '!B:B,'Spend Category '!A:A,"NOT FOUND",0))</f>
        <v/>
      </c>
    </row>
    <row r="926" spans="1:14" x14ac:dyDescent="0.35">
      <c r="A926" s="5" t="str">
        <f t="shared" si="14"/>
        <v/>
      </c>
      <c r="J926" s="12" t="str">
        <f>IF(K926="","",_xlfn.XLOOKUP(K926,'Spend Category '!B:B,'Spend Category '!A:A,"NOT FOUND",0))</f>
        <v/>
      </c>
      <c r="K926" s="11" t="s">
        <v>279</v>
      </c>
      <c r="M926" s="12"/>
      <c r="N926" s="12" t="str">
        <f>IF(K926="","",_xlfn.XLOOKUP(K926,'Spend Category '!B:B,'Spend Category '!A:A,"NOT FOUND",0))</f>
        <v/>
      </c>
    </row>
    <row r="927" spans="1:14" x14ac:dyDescent="0.35">
      <c r="A927" s="5" t="str">
        <f t="shared" si="14"/>
        <v/>
      </c>
      <c r="J927" s="12" t="str">
        <f>IF(K927="","",_xlfn.XLOOKUP(K927,'Spend Category '!B:B,'Spend Category '!A:A,"NOT FOUND",0))</f>
        <v/>
      </c>
      <c r="K927" s="11" t="s">
        <v>279</v>
      </c>
      <c r="M927" s="12"/>
      <c r="N927" s="12" t="str">
        <f>IF(K927="","",_xlfn.XLOOKUP(K927,'Spend Category '!B:B,'Spend Category '!A:A,"NOT FOUND",0))</f>
        <v/>
      </c>
    </row>
    <row r="928" spans="1:14" x14ac:dyDescent="0.35">
      <c r="A928" s="5" t="str">
        <f t="shared" si="14"/>
        <v/>
      </c>
      <c r="J928" s="12" t="str">
        <f>IF(K928="","",_xlfn.XLOOKUP(K928,'Spend Category '!B:B,'Spend Category '!A:A,"NOT FOUND",0))</f>
        <v/>
      </c>
      <c r="K928" s="11" t="s">
        <v>279</v>
      </c>
      <c r="M928" s="12"/>
      <c r="N928" s="12" t="str">
        <f>IF(K928="","",_xlfn.XLOOKUP(K928,'Spend Category '!B:B,'Spend Category '!A:A,"NOT FOUND",0))</f>
        <v/>
      </c>
    </row>
    <row r="929" spans="1:14" x14ac:dyDescent="0.35">
      <c r="A929" s="5" t="str">
        <f t="shared" si="14"/>
        <v/>
      </c>
      <c r="J929" s="12" t="str">
        <f>IF(K929="","",_xlfn.XLOOKUP(K929,'Spend Category '!B:B,'Spend Category '!A:A,"NOT FOUND",0))</f>
        <v/>
      </c>
      <c r="K929" s="11" t="s">
        <v>279</v>
      </c>
      <c r="M929" s="12"/>
      <c r="N929" s="12" t="str">
        <f>IF(K929="","",_xlfn.XLOOKUP(K929,'Spend Category '!B:B,'Spend Category '!A:A,"NOT FOUND",0))</f>
        <v/>
      </c>
    </row>
    <row r="930" spans="1:14" x14ac:dyDescent="0.35">
      <c r="A930" s="5" t="str">
        <f t="shared" si="14"/>
        <v/>
      </c>
      <c r="J930" s="12" t="str">
        <f>IF(K930="","",_xlfn.XLOOKUP(K930,'Spend Category '!B:B,'Spend Category '!A:A,"NOT FOUND",0))</f>
        <v/>
      </c>
      <c r="K930" s="11" t="s">
        <v>279</v>
      </c>
      <c r="M930" s="12"/>
      <c r="N930" s="12" t="str">
        <f>IF(K930="","",_xlfn.XLOOKUP(K930,'Spend Category '!B:B,'Spend Category '!A:A,"NOT FOUND",0))</f>
        <v/>
      </c>
    </row>
    <row r="931" spans="1:14" x14ac:dyDescent="0.35">
      <c r="A931" s="5" t="str">
        <f t="shared" si="14"/>
        <v/>
      </c>
      <c r="J931" s="12" t="str">
        <f>IF(K931="","",_xlfn.XLOOKUP(K931,'Spend Category '!B:B,'Spend Category '!A:A,"NOT FOUND",0))</f>
        <v/>
      </c>
      <c r="K931" s="11" t="s">
        <v>279</v>
      </c>
      <c r="M931" s="12"/>
      <c r="N931" s="12" t="str">
        <f>IF(K931="","",_xlfn.XLOOKUP(K931,'Spend Category '!B:B,'Spend Category '!A:A,"NOT FOUND",0))</f>
        <v/>
      </c>
    </row>
    <row r="932" spans="1:14" x14ac:dyDescent="0.35">
      <c r="A932" s="5" t="str">
        <f t="shared" si="14"/>
        <v/>
      </c>
      <c r="J932" s="12" t="str">
        <f>IF(K932="","",_xlfn.XLOOKUP(K932,'Spend Category '!B:B,'Spend Category '!A:A,"NOT FOUND",0))</f>
        <v/>
      </c>
      <c r="K932" s="11" t="s">
        <v>279</v>
      </c>
      <c r="M932" s="12"/>
      <c r="N932" s="12" t="str">
        <f>IF(K932="","",_xlfn.XLOOKUP(K932,'Spend Category '!B:B,'Spend Category '!A:A,"NOT FOUND",0))</f>
        <v/>
      </c>
    </row>
    <row r="933" spans="1:14" x14ac:dyDescent="0.35">
      <c r="A933" s="5" t="str">
        <f t="shared" si="14"/>
        <v/>
      </c>
      <c r="J933" s="12" t="str">
        <f>IF(K933="","",_xlfn.XLOOKUP(K933,'Spend Category '!B:B,'Spend Category '!A:A,"NOT FOUND",0))</f>
        <v/>
      </c>
      <c r="K933" s="11" t="s">
        <v>279</v>
      </c>
      <c r="M933" s="12"/>
      <c r="N933" s="12" t="str">
        <f>IF(K933="","",_xlfn.XLOOKUP(K933,'Spend Category '!B:B,'Spend Category '!A:A,"NOT FOUND",0))</f>
        <v/>
      </c>
    </row>
    <row r="934" spans="1:14" x14ac:dyDescent="0.35">
      <c r="A934" s="5" t="str">
        <f t="shared" si="14"/>
        <v/>
      </c>
      <c r="J934" s="12" t="str">
        <f>IF(K934="","",_xlfn.XLOOKUP(K934,'Spend Category '!B:B,'Spend Category '!A:A,"NOT FOUND",0))</f>
        <v/>
      </c>
      <c r="K934" s="11" t="s">
        <v>279</v>
      </c>
      <c r="M934" s="12"/>
      <c r="N934" s="12" t="str">
        <f>IF(K934="","",_xlfn.XLOOKUP(K934,'Spend Category '!B:B,'Spend Category '!A:A,"NOT FOUND",0))</f>
        <v/>
      </c>
    </row>
    <row r="935" spans="1:14" x14ac:dyDescent="0.35">
      <c r="A935" s="5" t="str">
        <f t="shared" si="14"/>
        <v/>
      </c>
      <c r="J935" s="12" t="str">
        <f>IF(K935="","",_xlfn.XLOOKUP(K935,'Spend Category '!B:B,'Spend Category '!A:A,"NOT FOUND",0))</f>
        <v/>
      </c>
      <c r="K935" s="11" t="s">
        <v>279</v>
      </c>
      <c r="M935" s="12"/>
      <c r="N935" s="12" t="str">
        <f>IF(K935="","",_xlfn.XLOOKUP(K935,'Spend Category '!B:B,'Spend Category '!A:A,"NOT FOUND",0))</f>
        <v/>
      </c>
    </row>
    <row r="936" spans="1:14" x14ac:dyDescent="0.35">
      <c r="A936" s="5" t="str">
        <f t="shared" si="14"/>
        <v/>
      </c>
      <c r="J936" s="12" t="str">
        <f>IF(K936="","",_xlfn.XLOOKUP(K936,'Spend Category '!B:B,'Spend Category '!A:A,"NOT FOUND",0))</f>
        <v/>
      </c>
      <c r="K936" s="11" t="s">
        <v>279</v>
      </c>
      <c r="M936" s="12"/>
      <c r="N936" s="12" t="str">
        <f>IF(K936="","",_xlfn.XLOOKUP(K936,'Spend Category '!B:B,'Spend Category '!A:A,"NOT FOUND",0))</f>
        <v/>
      </c>
    </row>
    <row r="937" spans="1:14" x14ac:dyDescent="0.35">
      <c r="A937" s="5" t="str">
        <f t="shared" si="14"/>
        <v/>
      </c>
      <c r="J937" s="12" t="str">
        <f>IF(K937="","",_xlfn.XLOOKUP(K937,'Spend Category '!B:B,'Spend Category '!A:A,"NOT FOUND",0))</f>
        <v/>
      </c>
      <c r="K937" s="11" t="s">
        <v>279</v>
      </c>
      <c r="M937" s="12"/>
      <c r="N937" s="12" t="str">
        <f>IF(K937="","",_xlfn.XLOOKUP(K937,'Spend Category '!B:B,'Spend Category '!A:A,"NOT FOUND",0))</f>
        <v/>
      </c>
    </row>
    <row r="938" spans="1:14" x14ac:dyDescent="0.35">
      <c r="A938" s="5" t="str">
        <f t="shared" si="14"/>
        <v/>
      </c>
      <c r="J938" s="12" t="str">
        <f>IF(K938="","",_xlfn.XLOOKUP(K938,'Spend Category '!B:B,'Spend Category '!A:A,"NOT FOUND",0))</f>
        <v/>
      </c>
      <c r="K938" s="11" t="s">
        <v>279</v>
      </c>
      <c r="M938" s="12"/>
      <c r="N938" s="12" t="str">
        <f>IF(K938="","",_xlfn.XLOOKUP(K938,'Spend Category '!B:B,'Spend Category '!A:A,"NOT FOUND",0))</f>
        <v/>
      </c>
    </row>
    <row r="939" spans="1:14" x14ac:dyDescent="0.35">
      <c r="A939" s="5" t="str">
        <f t="shared" si="14"/>
        <v/>
      </c>
      <c r="J939" s="12" t="str">
        <f>IF(K939="","",_xlfn.XLOOKUP(K939,'Spend Category '!B:B,'Spend Category '!A:A,"NOT FOUND",0))</f>
        <v/>
      </c>
      <c r="K939" s="11" t="s">
        <v>279</v>
      </c>
      <c r="M939" s="12"/>
      <c r="N939" s="12" t="str">
        <f>IF(K939="","",_xlfn.XLOOKUP(K939,'Spend Category '!B:B,'Spend Category '!A:A,"NOT FOUND",0))</f>
        <v/>
      </c>
    </row>
    <row r="940" spans="1:14" x14ac:dyDescent="0.35">
      <c r="A940" s="5" t="str">
        <f t="shared" si="14"/>
        <v/>
      </c>
      <c r="J940" s="12" t="str">
        <f>IF(K940="","",_xlfn.XLOOKUP(K940,'Spend Category '!B:B,'Spend Category '!A:A,"NOT FOUND",0))</f>
        <v/>
      </c>
      <c r="K940" s="11" t="s">
        <v>279</v>
      </c>
      <c r="M940" s="12"/>
      <c r="N940" s="12" t="str">
        <f>IF(K940="","",_xlfn.XLOOKUP(K940,'Spend Category '!B:B,'Spend Category '!A:A,"NOT FOUND",0))</f>
        <v/>
      </c>
    </row>
    <row r="941" spans="1:14" x14ac:dyDescent="0.35">
      <c r="A941" s="5" t="str">
        <f t="shared" si="14"/>
        <v/>
      </c>
      <c r="J941" s="12" t="str">
        <f>IF(K941="","",_xlfn.XLOOKUP(K941,'Spend Category '!B:B,'Spend Category '!A:A,"NOT FOUND",0))</f>
        <v/>
      </c>
      <c r="K941" s="11" t="s">
        <v>279</v>
      </c>
      <c r="M941" s="12"/>
      <c r="N941" s="12" t="str">
        <f>IF(K941="","",_xlfn.XLOOKUP(K941,'Spend Category '!B:B,'Spend Category '!A:A,"NOT FOUND",0))</f>
        <v/>
      </c>
    </row>
    <row r="942" spans="1:14" x14ac:dyDescent="0.35">
      <c r="A942" s="5" t="str">
        <f t="shared" si="14"/>
        <v/>
      </c>
      <c r="J942" s="12" t="str">
        <f>IF(K942="","",_xlfn.XLOOKUP(K942,'Spend Category '!B:B,'Spend Category '!A:A,"NOT FOUND",0))</f>
        <v/>
      </c>
      <c r="K942" s="11" t="s">
        <v>279</v>
      </c>
      <c r="M942" s="12"/>
      <c r="N942" s="12" t="str">
        <f>IF(K942="","",_xlfn.XLOOKUP(K942,'Spend Category '!B:B,'Spend Category '!A:A,"NOT FOUND",0))</f>
        <v/>
      </c>
    </row>
    <row r="943" spans="1:14" x14ac:dyDescent="0.35">
      <c r="A943" s="5" t="str">
        <f t="shared" si="14"/>
        <v/>
      </c>
      <c r="J943" s="12" t="str">
        <f>IF(K943="","",_xlfn.XLOOKUP(K943,'Spend Category '!B:B,'Spend Category '!A:A,"NOT FOUND",0))</f>
        <v/>
      </c>
      <c r="K943" s="11" t="s">
        <v>279</v>
      </c>
      <c r="M943" s="12"/>
      <c r="N943" s="12" t="str">
        <f>IF(K943="","",_xlfn.XLOOKUP(K943,'Spend Category '!B:B,'Spend Category '!A:A,"NOT FOUND",0))</f>
        <v/>
      </c>
    </row>
    <row r="944" spans="1:14" x14ac:dyDescent="0.35">
      <c r="A944" s="5" t="str">
        <f t="shared" si="14"/>
        <v/>
      </c>
      <c r="J944" s="12" t="str">
        <f>IF(K944="","",_xlfn.XLOOKUP(K944,'Spend Category '!B:B,'Spend Category '!A:A,"NOT FOUND",0))</f>
        <v/>
      </c>
      <c r="K944" s="11" t="s">
        <v>279</v>
      </c>
      <c r="M944" s="12"/>
      <c r="N944" s="12" t="str">
        <f>IF(K944="","",_xlfn.XLOOKUP(K944,'Spend Category '!B:B,'Spend Category '!A:A,"NOT FOUND",0))</f>
        <v/>
      </c>
    </row>
    <row r="945" spans="1:14" x14ac:dyDescent="0.35">
      <c r="A945" s="5" t="str">
        <f t="shared" si="14"/>
        <v/>
      </c>
      <c r="J945" s="12" t="str">
        <f>IF(K945="","",_xlfn.XLOOKUP(K945,'Spend Category '!B:B,'Spend Category '!A:A,"NOT FOUND",0))</f>
        <v/>
      </c>
      <c r="K945" s="11" t="s">
        <v>279</v>
      </c>
      <c r="M945" s="12"/>
      <c r="N945" s="12" t="str">
        <f>IF(K945="","",_xlfn.XLOOKUP(K945,'Spend Category '!B:B,'Spend Category '!A:A,"NOT FOUND",0))</f>
        <v/>
      </c>
    </row>
    <row r="946" spans="1:14" x14ac:dyDescent="0.35">
      <c r="A946" s="5" t="str">
        <f t="shared" si="14"/>
        <v/>
      </c>
      <c r="J946" s="12" t="str">
        <f>IF(K946="","",_xlfn.XLOOKUP(K946,'Spend Category '!B:B,'Spend Category '!A:A,"NOT FOUND",0))</f>
        <v/>
      </c>
      <c r="K946" s="11" t="s">
        <v>279</v>
      </c>
      <c r="M946" s="12"/>
      <c r="N946" s="12" t="str">
        <f>IF(K946="","",_xlfn.XLOOKUP(K946,'Spend Category '!B:B,'Spend Category '!A:A,"NOT FOUND",0))</f>
        <v/>
      </c>
    </row>
    <row r="947" spans="1:14" x14ac:dyDescent="0.35">
      <c r="A947" s="5" t="str">
        <f t="shared" si="14"/>
        <v/>
      </c>
      <c r="J947" s="12" t="str">
        <f>IF(K947="","",_xlfn.XLOOKUP(K947,'Spend Category '!B:B,'Spend Category '!A:A,"NOT FOUND",0))</f>
        <v/>
      </c>
      <c r="K947" s="11" t="s">
        <v>279</v>
      </c>
      <c r="M947" s="12"/>
      <c r="N947" s="12" t="str">
        <f>IF(K947="","",_xlfn.XLOOKUP(K947,'Spend Category '!B:B,'Spend Category '!A:A,"NOT FOUND",0))</f>
        <v/>
      </c>
    </row>
    <row r="948" spans="1:14" x14ac:dyDescent="0.35">
      <c r="A948" s="5" t="str">
        <f t="shared" si="14"/>
        <v/>
      </c>
      <c r="J948" s="12" t="str">
        <f>IF(K948="","",_xlfn.XLOOKUP(K948,'Spend Category '!B:B,'Spend Category '!A:A,"NOT FOUND",0))</f>
        <v/>
      </c>
      <c r="K948" s="11" t="s">
        <v>279</v>
      </c>
      <c r="M948" s="12"/>
      <c r="N948" s="12" t="str">
        <f>IF(K948="","",_xlfn.XLOOKUP(K948,'Spend Category '!B:B,'Spend Category '!A:A,"NOT FOUND",0))</f>
        <v/>
      </c>
    </row>
    <row r="949" spans="1:14" x14ac:dyDescent="0.35">
      <c r="A949" s="5" t="str">
        <f t="shared" si="14"/>
        <v/>
      </c>
      <c r="J949" s="12" t="str">
        <f>IF(K949="","",_xlfn.XLOOKUP(K949,'Spend Category '!B:B,'Spend Category '!A:A,"NOT FOUND",0))</f>
        <v/>
      </c>
      <c r="K949" s="11" t="s">
        <v>279</v>
      </c>
      <c r="M949" s="12"/>
      <c r="N949" s="12" t="str">
        <f>IF(K949="","",_xlfn.XLOOKUP(K949,'Spend Category '!B:B,'Spend Category '!A:A,"NOT FOUND",0))</f>
        <v/>
      </c>
    </row>
    <row r="950" spans="1:14" x14ac:dyDescent="0.35">
      <c r="A950" s="5" t="str">
        <f t="shared" si="14"/>
        <v/>
      </c>
      <c r="J950" s="12" t="str">
        <f>IF(K950="","",_xlfn.XLOOKUP(K950,'Spend Category '!B:B,'Spend Category '!A:A,"NOT FOUND",0))</f>
        <v/>
      </c>
      <c r="K950" s="11" t="s">
        <v>279</v>
      </c>
      <c r="M950" s="12"/>
      <c r="N950" s="12" t="str">
        <f>IF(K950="","",_xlfn.XLOOKUP(K950,'Spend Category '!B:B,'Spend Category '!A:A,"NOT FOUND",0))</f>
        <v/>
      </c>
    </row>
    <row r="951" spans="1:14" x14ac:dyDescent="0.35">
      <c r="A951" s="5" t="str">
        <f t="shared" si="14"/>
        <v/>
      </c>
      <c r="J951" s="12" t="str">
        <f>IF(K951="","",_xlfn.XLOOKUP(K951,'Spend Category '!B:B,'Spend Category '!A:A,"NOT FOUND",0))</f>
        <v/>
      </c>
      <c r="K951" s="11" t="s">
        <v>279</v>
      </c>
      <c r="M951" s="12"/>
      <c r="N951" s="12" t="str">
        <f>IF(K951="","",_xlfn.XLOOKUP(K951,'Spend Category '!B:B,'Spend Category '!A:A,"NOT FOUND",0))</f>
        <v/>
      </c>
    </row>
    <row r="952" spans="1:14" x14ac:dyDescent="0.35">
      <c r="A952" s="5" t="str">
        <f t="shared" si="14"/>
        <v/>
      </c>
      <c r="J952" s="12" t="str">
        <f>IF(K952="","",_xlfn.XLOOKUP(K952,'Spend Category '!B:B,'Spend Category '!A:A,"NOT FOUND",0))</f>
        <v/>
      </c>
      <c r="K952" s="11" t="s">
        <v>279</v>
      </c>
      <c r="M952" s="12"/>
      <c r="N952" s="12" t="str">
        <f>IF(K952="","",_xlfn.XLOOKUP(K952,'Spend Category '!B:B,'Spend Category '!A:A,"NOT FOUND",0))</f>
        <v/>
      </c>
    </row>
    <row r="953" spans="1:14" x14ac:dyDescent="0.35">
      <c r="A953" s="5" t="str">
        <f t="shared" si="14"/>
        <v/>
      </c>
      <c r="J953" s="12" t="str">
        <f>IF(K953="","",_xlfn.XLOOKUP(K953,'Spend Category '!B:B,'Spend Category '!A:A,"NOT FOUND",0))</f>
        <v/>
      </c>
      <c r="K953" s="11" t="s">
        <v>279</v>
      </c>
      <c r="M953" s="12"/>
      <c r="N953" s="12" t="str">
        <f>IF(K953="","",_xlfn.XLOOKUP(K953,'Spend Category '!B:B,'Spend Category '!A:A,"NOT FOUND",0))</f>
        <v/>
      </c>
    </row>
    <row r="954" spans="1:14" x14ac:dyDescent="0.35">
      <c r="A954" s="5" t="str">
        <f t="shared" si="14"/>
        <v/>
      </c>
      <c r="J954" s="12" t="str">
        <f>IF(K954="","",_xlfn.XLOOKUP(K954,'Spend Category '!B:B,'Spend Category '!A:A,"NOT FOUND",0))</f>
        <v/>
      </c>
      <c r="K954" s="11" t="s">
        <v>279</v>
      </c>
      <c r="M954" s="12"/>
      <c r="N954" s="12" t="str">
        <f>IF(K954="","",_xlfn.XLOOKUP(K954,'Spend Category '!B:B,'Spend Category '!A:A,"NOT FOUND",0))</f>
        <v/>
      </c>
    </row>
    <row r="955" spans="1:14" x14ac:dyDescent="0.35">
      <c r="A955" s="5" t="str">
        <f t="shared" si="14"/>
        <v/>
      </c>
      <c r="J955" s="12" t="str">
        <f>IF(K955="","",_xlfn.XLOOKUP(K955,'Spend Category '!B:B,'Spend Category '!A:A,"NOT FOUND",0))</f>
        <v/>
      </c>
      <c r="K955" s="11" t="s">
        <v>279</v>
      </c>
      <c r="M955" s="12"/>
      <c r="N955" s="12" t="str">
        <f>IF(K955="","",_xlfn.XLOOKUP(K955,'Spend Category '!B:B,'Spend Category '!A:A,"NOT FOUND",0))</f>
        <v/>
      </c>
    </row>
    <row r="956" spans="1:14" x14ac:dyDescent="0.35">
      <c r="A956" s="5" t="str">
        <f t="shared" si="14"/>
        <v/>
      </c>
      <c r="J956" s="12" t="str">
        <f>IF(K956="","",_xlfn.XLOOKUP(K956,'Spend Category '!B:B,'Spend Category '!A:A,"NOT FOUND",0))</f>
        <v/>
      </c>
      <c r="K956" s="11" t="s">
        <v>279</v>
      </c>
      <c r="M956" s="12"/>
      <c r="N956" s="12" t="str">
        <f>IF(K956="","",_xlfn.XLOOKUP(K956,'Spend Category '!B:B,'Spend Category '!A:A,"NOT FOUND",0))</f>
        <v/>
      </c>
    </row>
    <row r="957" spans="1:14" x14ac:dyDescent="0.35">
      <c r="A957" s="5" t="str">
        <f t="shared" si="14"/>
        <v/>
      </c>
      <c r="J957" s="12" t="str">
        <f>IF(K957="","",_xlfn.XLOOKUP(K957,'Spend Category '!B:B,'Spend Category '!A:A,"NOT FOUND",0))</f>
        <v/>
      </c>
      <c r="K957" s="11" t="s">
        <v>279</v>
      </c>
      <c r="M957" s="12"/>
      <c r="N957" s="12" t="str">
        <f>IF(K957="","",_xlfn.XLOOKUP(K957,'Spend Category '!B:B,'Spend Category '!A:A,"NOT FOUND",0))</f>
        <v/>
      </c>
    </row>
    <row r="958" spans="1:14" x14ac:dyDescent="0.35">
      <c r="A958" s="5" t="str">
        <f t="shared" si="14"/>
        <v/>
      </c>
      <c r="J958" s="12" t="str">
        <f>IF(K958="","",_xlfn.XLOOKUP(K958,'Spend Category '!B:B,'Spend Category '!A:A,"NOT FOUND",0))</f>
        <v/>
      </c>
      <c r="K958" s="11" t="s">
        <v>279</v>
      </c>
      <c r="M958" s="12"/>
      <c r="N958" s="12" t="str">
        <f>IF(K958="","",_xlfn.XLOOKUP(K958,'Spend Category '!B:B,'Spend Category '!A:A,"NOT FOUND",0))</f>
        <v/>
      </c>
    </row>
    <row r="959" spans="1:14" x14ac:dyDescent="0.35">
      <c r="A959" s="5" t="str">
        <f t="shared" si="14"/>
        <v/>
      </c>
      <c r="J959" s="12" t="str">
        <f>IF(K959="","",_xlfn.XLOOKUP(K959,'Spend Category '!B:B,'Spend Category '!A:A,"NOT FOUND",0))</f>
        <v/>
      </c>
      <c r="K959" s="11" t="s">
        <v>279</v>
      </c>
      <c r="M959" s="12"/>
      <c r="N959" s="12" t="str">
        <f>IF(K959="","",_xlfn.XLOOKUP(K959,'Spend Category '!B:B,'Spend Category '!A:A,"NOT FOUND",0))</f>
        <v/>
      </c>
    </row>
    <row r="960" spans="1:14" x14ac:dyDescent="0.35">
      <c r="A960" s="5" t="str">
        <f t="shared" si="14"/>
        <v/>
      </c>
      <c r="J960" s="12" t="str">
        <f>IF(K960="","",_xlfn.XLOOKUP(K960,'Spend Category '!B:B,'Spend Category '!A:A,"NOT FOUND",0))</f>
        <v/>
      </c>
      <c r="K960" s="11" t="s">
        <v>279</v>
      </c>
      <c r="M960" s="12"/>
      <c r="N960" s="12" t="str">
        <f>IF(K960="","",_xlfn.XLOOKUP(K960,'Spend Category '!B:B,'Spend Category '!A:A,"NOT FOUND",0))</f>
        <v/>
      </c>
    </row>
    <row r="961" spans="1:14" x14ac:dyDescent="0.35">
      <c r="A961" s="5" t="str">
        <f t="shared" si="14"/>
        <v/>
      </c>
      <c r="J961" s="12" t="str">
        <f>IF(K961="","",_xlfn.XLOOKUP(K961,'Spend Category '!B:B,'Spend Category '!A:A,"NOT FOUND",0))</f>
        <v/>
      </c>
      <c r="K961" s="11" t="s">
        <v>279</v>
      </c>
      <c r="M961" s="12"/>
      <c r="N961" s="12" t="str">
        <f>IF(K961="","",_xlfn.XLOOKUP(K961,'Spend Category '!B:B,'Spend Category '!A:A,"NOT FOUND",0))</f>
        <v/>
      </c>
    </row>
    <row r="962" spans="1:14" x14ac:dyDescent="0.35">
      <c r="A962" s="5" t="str">
        <f t="shared" si="14"/>
        <v/>
      </c>
      <c r="J962" s="12" t="str">
        <f>IF(K962="","",_xlfn.XLOOKUP(K962,'Spend Category '!B:B,'Spend Category '!A:A,"NOT FOUND",0))</f>
        <v/>
      </c>
      <c r="K962" s="11" t="s">
        <v>279</v>
      </c>
      <c r="M962" s="12"/>
      <c r="N962" s="12" t="str">
        <f>IF(K962="","",_xlfn.XLOOKUP(K962,'Spend Category '!B:B,'Spend Category '!A:A,"NOT FOUND",0))</f>
        <v/>
      </c>
    </row>
    <row r="963" spans="1:14" x14ac:dyDescent="0.35">
      <c r="A963" s="5" t="str">
        <f t="shared" ref="A963:A1000" si="15">IF(Z963="","","BRAZIL MANUAL INPUT")</f>
        <v/>
      </c>
      <c r="J963" s="12" t="str">
        <f>IF(K963="","",_xlfn.XLOOKUP(K963,'Spend Category '!B:B,'Spend Category '!A:A,"NOT FOUND",0))</f>
        <v/>
      </c>
      <c r="K963" s="11" t="s">
        <v>279</v>
      </c>
      <c r="M963" s="12"/>
      <c r="N963" s="12" t="str">
        <f>IF(K963="","",_xlfn.XLOOKUP(K963,'Spend Category '!B:B,'Spend Category '!A:A,"NOT FOUND",0))</f>
        <v/>
      </c>
    </row>
    <row r="964" spans="1:14" x14ac:dyDescent="0.35">
      <c r="A964" s="5" t="str">
        <f t="shared" si="15"/>
        <v/>
      </c>
      <c r="J964" s="12" t="str">
        <f>IF(K964="","",_xlfn.XLOOKUP(K964,'Spend Category '!B:B,'Spend Category '!A:A,"NOT FOUND",0))</f>
        <v/>
      </c>
      <c r="K964" s="11" t="s">
        <v>279</v>
      </c>
      <c r="M964" s="12"/>
      <c r="N964" s="12" t="str">
        <f>IF(K964="","",_xlfn.XLOOKUP(K964,'Spend Category '!B:B,'Spend Category '!A:A,"NOT FOUND",0))</f>
        <v/>
      </c>
    </row>
    <row r="965" spans="1:14" x14ac:dyDescent="0.35">
      <c r="A965" s="5" t="str">
        <f t="shared" si="15"/>
        <v/>
      </c>
      <c r="J965" s="12" t="str">
        <f>IF(K965="","",_xlfn.XLOOKUP(K965,'Spend Category '!B:B,'Spend Category '!A:A,"NOT FOUND",0))</f>
        <v/>
      </c>
      <c r="K965" s="11" t="s">
        <v>279</v>
      </c>
      <c r="M965" s="12"/>
      <c r="N965" s="12" t="str">
        <f>IF(K965="","",_xlfn.XLOOKUP(K965,'Spend Category '!B:B,'Spend Category '!A:A,"NOT FOUND",0))</f>
        <v/>
      </c>
    </row>
    <row r="966" spans="1:14" x14ac:dyDescent="0.35">
      <c r="A966" s="5" t="str">
        <f t="shared" si="15"/>
        <v/>
      </c>
      <c r="J966" s="12" t="str">
        <f>IF(K966="","",_xlfn.XLOOKUP(K966,'Spend Category '!B:B,'Spend Category '!A:A,"NOT FOUND",0))</f>
        <v/>
      </c>
      <c r="K966" s="11" t="s">
        <v>279</v>
      </c>
      <c r="M966" s="12"/>
      <c r="N966" s="12" t="str">
        <f>IF(K966="","",_xlfn.XLOOKUP(K966,'Spend Category '!B:B,'Spend Category '!A:A,"NOT FOUND",0))</f>
        <v/>
      </c>
    </row>
    <row r="967" spans="1:14" x14ac:dyDescent="0.35">
      <c r="A967" s="5" t="str">
        <f t="shared" si="15"/>
        <v/>
      </c>
      <c r="J967" s="12" t="str">
        <f>IF(K967="","",_xlfn.XLOOKUP(K967,'Spend Category '!B:B,'Spend Category '!A:A,"NOT FOUND",0))</f>
        <v/>
      </c>
      <c r="K967" s="11" t="s">
        <v>279</v>
      </c>
      <c r="M967" s="12"/>
      <c r="N967" s="12" t="str">
        <f>IF(K967="","",_xlfn.XLOOKUP(K967,'Spend Category '!B:B,'Spend Category '!A:A,"NOT FOUND",0))</f>
        <v/>
      </c>
    </row>
    <row r="968" spans="1:14" x14ac:dyDescent="0.35">
      <c r="A968" s="5" t="str">
        <f t="shared" si="15"/>
        <v/>
      </c>
      <c r="J968" s="12" t="str">
        <f>IF(K968="","",_xlfn.XLOOKUP(K968,'Spend Category '!B:B,'Spend Category '!A:A,"NOT FOUND",0))</f>
        <v/>
      </c>
      <c r="K968" s="11" t="s">
        <v>279</v>
      </c>
      <c r="M968" s="12"/>
      <c r="N968" s="12" t="str">
        <f>IF(K968="","",_xlfn.XLOOKUP(K968,'Spend Category '!B:B,'Spend Category '!A:A,"NOT FOUND",0))</f>
        <v/>
      </c>
    </row>
    <row r="969" spans="1:14" x14ac:dyDescent="0.35">
      <c r="A969" s="5" t="str">
        <f t="shared" si="15"/>
        <v/>
      </c>
      <c r="J969" s="12" t="str">
        <f>IF(K969="","",_xlfn.XLOOKUP(K969,'Spend Category '!B:B,'Spend Category '!A:A,"NOT FOUND",0))</f>
        <v/>
      </c>
      <c r="K969" s="11" t="s">
        <v>279</v>
      </c>
      <c r="M969" s="12"/>
      <c r="N969" s="12" t="str">
        <f>IF(K969="","",_xlfn.XLOOKUP(K969,'Spend Category '!B:B,'Spend Category '!A:A,"NOT FOUND",0))</f>
        <v/>
      </c>
    </row>
    <row r="970" spans="1:14" x14ac:dyDescent="0.35">
      <c r="A970" s="5" t="str">
        <f t="shared" si="15"/>
        <v/>
      </c>
      <c r="J970" s="12" t="str">
        <f>IF(K970="","",_xlfn.XLOOKUP(K970,'Spend Category '!B:B,'Spend Category '!A:A,"NOT FOUND",0))</f>
        <v/>
      </c>
      <c r="K970" s="11" t="s">
        <v>279</v>
      </c>
      <c r="M970" s="12"/>
      <c r="N970" s="12" t="str">
        <f>IF(K970="","",_xlfn.XLOOKUP(K970,'Spend Category '!B:B,'Spend Category '!A:A,"NOT FOUND",0))</f>
        <v/>
      </c>
    </row>
    <row r="971" spans="1:14" x14ac:dyDescent="0.35">
      <c r="A971" s="5" t="str">
        <f t="shared" si="15"/>
        <v/>
      </c>
      <c r="J971" s="12" t="str">
        <f>IF(K971="","",_xlfn.XLOOKUP(K971,'Spend Category '!B:B,'Spend Category '!A:A,"NOT FOUND",0))</f>
        <v/>
      </c>
      <c r="K971" s="11" t="s">
        <v>279</v>
      </c>
      <c r="M971" s="12"/>
      <c r="N971" s="12" t="str">
        <f>IF(K971="","",_xlfn.XLOOKUP(K971,'Spend Category '!B:B,'Spend Category '!A:A,"NOT FOUND",0))</f>
        <v/>
      </c>
    </row>
    <row r="972" spans="1:14" x14ac:dyDescent="0.35">
      <c r="A972" s="5" t="str">
        <f t="shared" si="15"/>
        <v/>
      </c>
      <c r="J972" s="12" t="str">
        <f>IF(K972="","",_xlfn.XLOOKUP(K972,'Spend Category '!B:B,'Spend Category '!A:A,"NOT FOUND",0))</f>
        <v/>
      </c>
      <c r="K972" s="11" t="s">
        <v>279</v>
      </c>
      <c r="M972" s="12"/>
      <c r="N972" s="12" t="str">
        <f>IF(K972="","",_xlfn.XLOOKUP(K972,'Spend Category '!B:B,'Spend Category '!A:A,"NOT FOUND",0))</f>
        <v/>
      </c>
    </row>
    <row r="973" spans="1:14" x14ac:dyDescent="0.35">
      <c r="A973" s="5" t="str">
        <f t="shared" si="15"/>
        <v/>
      </c>
      <c r="J973" s="12" t="str">
        <f>IF(K973="","",_xlfn.XLOOKUP(K973,'Spend Category '!B:B,'Spend Category '!A:A,"NOT FOUND",0))</f>
        <v/>
      </c>
      <c r="K973" s="11" t="s">
        <v>279</v>
      </c>
      <c r="M973" s="12"/>
      <c r="N973" s="12" t="str">
        <f>IF(K973="","",_xlfn.XLOOKUP(K973,'Spend Category '!B:B,'Spend Category '!A:A,"NOT FOUND",0))</f>
        <v/>
      </c>
    </row>
    <row r="974" spans="1:14" x14ac:dyDescent="0.35">
      <c r="A974" s="5" t="str">
        <f t="shared" si="15"/>
        <v/>
      </c>
      <c r="J974" s="12" t="str">
        <f>IF(K974="","",_xlfn.XLOOKUP(K974,'Spend Category '!B:B,'Spend Category '!A:A,"NOT FOUND",0))</f>
        <v/>
      </c>
      <c r="K974" s="11" t="s">
        <v>279</v>
      </c>
      <c r="M974" s="12"/>
      <c r="N974" s="12" t="str">
        <f>IF(K974="","",_xlfn.XLOOKUP(K974,'Spend Category '!B:B,'Spend Category '!A:A,"NOT FOUND",0))</f>
        <v/>
      </c>
    </row>
    <row r="975" spans="1:14" x14ac:dyDescent="0.35">
      <c r="A975" s="5" t="str">
        <f t="shared" si="15"/>
        <v/>
      </c>
      <c r="J975" s="12" t="str">
        <f>IF(K975="","",_xlfn.XLOOKUP(K975,'Spend Category '!B:B,'Spend Category '!A:A,"NOT FOUND",0))</f>
        <v/>
      </c>
      <c r="K975" s="11" t="s">
        <v>279</v>
      </c>
      <c r="M975" s="12"/>
      <c r="N975" s="12" t="str">
        <f>IF(K975="","",_xlfn.XLOOKUP(K975,'Spend Category '!B:B,'Spend Category '!A:A,"NOT FOUND",0))</f>
        <v/>
      </c>
    </row>
    <row r="976" spans="1:14" x14ac:dyDescent="0.35">
      <c r="A976" s="5" t="str">
        <f t="shared" si="15"/>
        <v/>
      </c>
      <c r="J976" s="12" t="str">
        <f>IF(K976="","",_xlfn.XLOOKUP(K976,'Spend Category '!B:B,'Spend Category '!A:A,"NOT FOUND",0))</f>
        <v/>
      </c>
      <c r="K976" s="11" t="s">
        <v>279</v>
      </c>
      <c r="M976" s="12"/>
      <c r="N976" s="12" t="str">
        <f>IF(K976="","",_xlfn.XLOOKUP(K976,'Spend Category '!B:B,'Spend Category '!A:A,"NOT FOUND",0))</f>
        <v/>
      </c>
    </row>
    <row r="977" spans="1:14" x14ac:dyDescent="0.35">
      <c r="A977" s="5" t="str">
        <f t="shared" si="15"/>
        <v/>
      </c>
      <c r="J977" s="12" t="str">
        <f>IF(K977="","",_xlfn.XLOOKUP(K977,'Spend Category '!B:B,'Spend Category '!A:A,"NOT FOUND",0))</f>
        <v/>
      </c>
      <c r="K977" s="11" t="s">
        <v>279</v>
      </c>
      <c r="M977" s="12"/>
      <c r="N977" s="12" t="str">
        <f>IF(K977="","",_xlfn.XLOOKUP(K977,'Spend Category '!B:B,'Spend Category '!A:A,"NOT FOUND",0))</f>
        <v/>
      </c>
    </row>
    <row r="978" spans="1:14" x14ac:dyDescent="0.35">
      <c r="A978" s="5" t="str">
        <f t="shared" si="15"/>
        <v/>
      </c>
      <c r="J978" s="12" t="str">
        <f>IF(K978="","",_xlfn.XLOOKUP(K978,'Spend Category '!B:B,'Spend Category '!A:A,"NOT FOUND",0))</f>
        <v/>
      </c>
      <c r="K978" s="11" t="s">
        <v>279</v>
      </c>
      <c r="M978" s="12"/>
      <c r="N978" s="12" t="str">
        <f>IF(K978="","",_xlfn.XLOOKUP(K978,'Spend Category '!B:B,'Spend Category '!A:A,"NOT FOUND",0))</f>
        <v/>
      </c>
    </row>
    <row r="979" spans="1:14" x14ac:dyDescent="0.35">
      <c r="A979" s="5" t="str">
        <f t="shared" si="15"/>
        <v/>
      </c>
      <c r="J979" s="12" t="str">
        <f>IF(K979="","",_xlfn.XLOOKUP(K979,'Spend Category '!B:B,'Spend Category '!A:A,"NOT FOUND",0))</f>
        <v/>
      </c>
      <c r="K979" s="11" t="s">
        <v>279</v>
      </c>
      <c r="M979" s="12"/>
      <c r="N979" s="12" t="str">
        <f>IF(K979="","",_xlfn.XLOOKUP(K979,'Spend Category '!B:B,'Spend Category '!A:A,"NOT FOUND",0))</f>
        <v/>
      </c>
    </row>
    <row r="980" spans="1:14" x14ac:dyDescent="0.35">
      <c r="A980" s="5" t="str">
        <f t="shared" si="15"/>
        <v/>
      </c>
      <c r="J980" s="12" t="str">
        <f>IF(K980="","",_xlfn.XLOOKUP(K980,'Spend Category '!B:B,'Spend Category '!A:A,"NOT FOUND",0))</f>
        <v/>
      </c>
      <c r="K980" s="11" t="s">
        <v>279</v>
      </c>
      <c r="M980" s="12"/>
      <c r="N980" s="12" t="str">
        <f>IF(K980="","",_xlfn.XLOOKUP(K980,'Spend Category '!B:B,'Spend Category '!A:A,"NOT FOUND",0))</f>
        <v/>
      </c>
    </row>
    <row r="981" spans="1:14" x14ac:dyDescent="0.35">
      <c r="A981" s="5" t="str">
        <f t="shared" si="15"/>
        <v/>
      </c>
      <c r="J981" s="12" t="str">
        <f>IF(K981="","",_xlfn.XLOOKUP(K981,'Spend Category '!B:B,'Spend Category '!A:A,"NOT FOUND",0))</f>
        <v/>
      </c>
      <c r="K981" s="11" t="s">
        <v>279</v>
      </c>
      <c r="M981" s="12"/>
      <c r="N981" s="12" t="str">
        <f>IF(K981="","",_xlfn.XLOOKUP(K981,'Spend Category '!B:B,'Spend Category '!A:A,"NOT FOUND",0))</f>
        <v/>
      </c>
    </row>
    <row r="982" spans="1:14" x14ac:dyDescent="0.35">
      <c r="A982" s="5" t="str">
        <f t="shared" si="15"/>
        <v/>
      </c>
      <c r="J982" s="12" t="str">
        <f>IF(K982="","",_xlfn.XLOOKUP(K982,'Spend Category '!B:B,'Spend Category '!A:A,"NOT FOUND",0))</f>
        <v/>
      </c>
      <c r="K982" s="11" t="s">
        <v>279</v>
      </c>
      <c r="M982" s="12"/>
      <c r="N982" s="12" t="str">
        <f>IF(K982="","",_xlfn.XLOOKUP(K982,'Spend Category '!B:B,'Spend Category '!A:A,"NOT FOUND",0))</f>
        <v/>
      </c>
    </row>
    <row r="983" spans="1:14" x14ac:dyDescent="0.35">
      <c r="A983" s="5" t="str">
        <f t="shared" si="15"/>
        <v/>
      </c>
      <c r="J983" s="12" t="str">
        <f>IF(K983="","",_xlfn.XLOOKUP(K983,'Spend Category '!B:B,'Spend Category '!A:A,"NOT FOUND",0))</f>
        <v/>
      </c>
      <c r="K983" s="11" t="s">
        <v>279</v>
      </c>
      <c r="M983" s="12"/>
      <c r="N983" s="12" t="str">
        <f>IF(K983="","",_xlfn.XLOOKUP(K983,'Spend Category '!B:B,'Spend Category '!A:A,"NOT FOUND",0))</f>
        <v/>
      </c>
    </row>
    <row r="984" spans="1:14" x14ac:dyDescent="0.35">
      <c r="A984" s="5" t="str">
        <f t="shared" si="15"/>
        <v/>
      </c>
      <c r="J984" s="12" t="str">
        <f>IF(K984="","",_xlfn.XLOOKUP(K984,'Spend Category '!B:B,'Spend Category '!A:A,"NOT FOUND",0))</f>
        <v/>
      </c>
      <c r="K984" s="11" t="s">
        <v>279</v>
      </c>
      <c r="M984" s="12"/>
      <c r="N984" s="12" t="str">
        <f>IF(K984="","",_xlfn.XLOOKUP(K984,'Spend Category '!B:B,'Spend Category '!A:A,"NOT FOUND",0))</f>
        <v/>
      </c>
    </row>
    <row r="985" spans="1:14" x14ac:dyDescent="0.35">
      <c r="A985" s="5" t="str">
        <f t="shared" si="15"/>
        <v/>
      </c>
      <c r="J985" s="12" t="str">
        <f>IF(K985="","",_xlfn.XLOOKUP(K985,'Spend Category '!B:B,'Spend Category '!A:A,"NOT FOUND",0))</f>
        <v/>
      </c>
      <c r="K985" s="11" t="s">
        <v>279</v>
      </c>
      <c r="M985" s="12"/>
      <c r="N985" s="12" t="str">
        <f>IF(K985="","",_xlfn.XLOOKUP(K985,'Spend Category '!B:B,'Spend Category '!A:A,"NOT FOUND",0))</f>
        <v/>
      </c>
    </row>
    <row r="986" spans="1:14" x14ac:dyDescent="0.35">
      <c r="A986" s="5" t="str">
        <f t="shared" si="15"/>
        <v/>
      </c>
      <c r="J986" s="12" t="str">
        <f>IF(K986="","",_xlfn.XLOOKUP(K986,'Spend Category '!B:B,'Spend Category '!A:A,"NOT FOUND",0))</f>
        <v/>
      </c>
      <c r="K986" s="11" t="s">
        <v>279</v>
      </c>
      <c r="M986" s="12"/>
      <c r="N986" s="12" t="str">
        <f>IF(K986="","",_xlfn.XLOOKUP(K986,'Spend Category '!B:B,'Spend Category '!A:A,"NOT FOUND",0))</f>
        <v/>
      </c>
    </row>
    <row r="987" spans="1:14" x14ac:dyDescent="0.35">
      <c r="A987" s="5" t="str">
        <f t="shared" si="15"/>
        <v/>
      </c>
      <c r="J987" s="12" t="str">
        <f>IF(K987="","",_xlfn.XLOOKUP(K987,'Spend Category '!B:B,'Spend Category '!A:A,"NOT FOUND",0))</f>
        <v/>
      </c>
      <c r="K987" s="11" t="s">
        <v>279</v>
      </c>
      <c r="M987" s="12"/>
      <c r="N987" s="12" t="str">
        <f>IF(K987="","",_xlfn.XLOOKUP(K987,'Spend Category '!B:B,'Spend Category '!A:A,"NOT FOUND",0))</f>
        <v/>
      </c>
    </row>
    <row r="988" spans="1:14" x14ac:dyDescent="0.35">
      <c r="A988" s="5" t="str">
        <f t="shared" si="15"/>
        <v/>
      </c>
      <c r="J988" s="12" t="str">
        <f>IF(K988="","",_xlfn.XLOOKUP(K988,'Spend Category '!B:B,'Spend Category '!A:A,"NOT FOUND",0))</f>
        <v/>
      </c>
      <c r="K988" s="11" t="s">
        <v>279</v>
      </c>
      <c r="M988" s="12"/>
      <c r="N988" s="12" t="str">
        <f>IF(K988="","",_xlfn.XLOOKUP(K988,'Spend Category '!B:B,'Spend Category '!A:A,"NOT FOUND",0))</f>
        <v/>
      </c>
    </row>
    <row r="989" spans="1:14" x14ac:dyDescent="0.35">
      <c r="A989" s="5" t="str">
        <f t="shared" si="15"/>
        <v/>
      </c>
      <c r="J989" s="12" t="str">
        <f>IF(K989="","",_xlfn.XLOOKUP(K989,'Spend Category '!B:B,'Spend Category '!A:A,"NOT FOUND",0))</f>
        <v/>
      </c>
      <c r="K989" s="11" t="s">
        <v>279</v>
      </c>
      <c r="M989" s="12"/>
      <c r="N989" s="12" t="str">
        <f>IF(K989="","",_xlfn.XLOOKUP(K989,'Spend Category '!B:B,'Spend Category '!A:A,"NOT FOUND",0))</f>
        <v/>
      </c>
    </row>
    <row r="990" spans="1:14" x14ac:dyDescent="0.35">
      <c r="A990" s="5" t="str">
        <f t="shared" si="15"/>
        <v/>
      </c>
      <c r="J990" s="12" t="str">
        <f>IF(K990="","",_xlfn.XLOOKUP(K990,'Spend Category '!B:B,'Spend Category '!A:A,"NOT FOUND",0))</f>
        <v/>
      </c>
      <c r="K990" s="11" t="s">
        <v>279</v>
      </c>
      <c r="M990" s="12"/>
      <c r="N990" s="12" t="str">
        <f>IF(K990="","",_xlfn.XLOOKUP(K990,'Spend Category '!B:B,'Spend Category '!A:A,"NOT FOUND",0))</f>
        <v/>
      </c>
    </row>
    <row r="991" spans="1:14" x14ac:dyDescent="0.35">
      <c r="A991" s="5" t="str">
        <f t="shared" si="15"/>
        <v/>
      </c>
      <c r="J991" s="12" t="str">
        <f>IF(K991="","",_xlfn.XLOOKUP(K991,'Spend Category '!B:B,'Spend Category '!A:A,"NOT FOUND",0))</f>
        <v/>
      </c>
      <c r="K991" s="11" t="s">
        <v>279</v>
      </c>
      <c r="M991" s="12"/>
      <c r="N991" s="12" t="str">
        <f>IF(K991="","",_xlfn.XLOOKUP(K991,'Spend Category '!B:B,'Spend Category '!A:A,"NOT FOUND",0))</f>
        <v/>
      </c>
    </row>
    <row r="992" spans="1:14" x14ac:dyDescent="0.35">
      <c r="A992" s="5" t="str">
        <f t="shared" si="15"/>
        <v/>
      </c>
      <c r="J992" s="12" t="str">
        <f>IF(K992="","",_xlfn.XLOOKUP(K992,'Spend Category '!B:B,'Spend Category '!A:A,"NOT FOUND",0))</f>
        <v/>
      </c>
      <c r="K992" s="11" t="s">
        <v>279</v>
      </c>
      <c r="M992" s="12"/>
      <c r="N992" s="12" t="str">
        <f>IF(K992="","",_xlfn.XLOOKUP(K992,'Spend Category '!B:B,'Spend Category '!A:A,"NOT FOUND",0))</f>
        <v/>
      </c>
    </row>
    <row r="993" spans="1:14" x14ac:dyDescent="0.35">
      <c r="A993" s="5" t="str">
        <f t="shared" si="15"/>
        <v/>
      </c>
      <c r="J993" s="12" t="str">
        <f>IF(K993="","",_xlfn.XLOOKUP(K993,'Spend Category '!B:B,'Spend Category '!A:A,"NOT FOUND",0))</f>
        <v/>
      </c>
      <c r="K993" s="11" t="s">
        <v>279</v>
      </c>
      <c r="M993" s="12"/>
      <c r="N993" s="12" t="str">
        <f>IF(K993="","",_xlfn.XLOOKUP(K993,'Spend Category '!B:B,'Spend Category '!A:A,"NOT FOUND",0))</f>
        <v/>
      </c>
    </row>
    <row r="994" spans="1:14" x14ac:dyDescent="0.35">
      <c r="A994" s="5" t="str">
        <f t="shared" si="15"/>
        <v/>
      </c>
      <c r="J994" s="12" t="str">
        <f>IF(K994="","",_xlfn.XLOOKUP(K994,'Spend Category '!B:B,'Spend Category '!A:A,"NOT FOUND",0))</f>
        <v/>
      </c>
      <c r="K994" s="11" t="s">
        <v>279</v>
      </c>
      <c r="M994" s="12"/>
      <c r="N994" s="12" t="str">
        <f>IF(K994="","",_xlfn.XLOOKUP(K994,'Spend Category '!B:B,'Spend Category '!A:A,"NOT FOUND",0))</f>
        <v/>
      </c>
    </row>
    <row r="995" spans="1:14" x14ac:dyDescent="0.35">
      <c r="A995" s="5" t="str">
        <f t="shared" si="15"/>
        <v/>
      </c>
      <c r="J995" s="12" t="str">
        <f>IF(K995="","",_xlfn.XLOOKUP(K995,'Spend Category '!B:B,'Spend Category '!A:A,"NOT FOUND",0))</f>
        <v/>
      </c>
      <c r="K995" s="11" t="s">
        <v>279</v>
      </c>
      <c r="M995" s="12"/>
      <c r="N995" s="12" t="str">
        <f>IF(K995="","",_xlfn.XLOOKUP(K995,'Spend Category '!B:B,'Spend Category '!A:A,"NOT FOUND",0))</f>
        <v/>
      </c>
    </row>
    <row r="996" spans="1:14" x14ac:dyDescent="0.35">
      <c r="A996" s="5" t="str">
        <f t="shared" si="15"/>
        <v/>
      </c>
      <c r="J996" s="12" t="str">
        <f>IF(K996="","",_xlfn.XLOOKUP(K996,'Spend Category '!B:B,'Spend Category '!A:A,"NOT FOUND",0))</f>
        <v/>
      </c>
      <c r="K996" s="11" t="s">
        <v>279</v>
      </c>
      <c r="M996" s="12"/>
      <c r="N996" s="12" t="str">
        <f>IF(K996="","",_xlfn.XLOOKUP(K996,'Spend Category '!B:B,'Spend Category '!A:A,"NOT FOUND",0))</f>
        <v/>
      </c>
    </row>
    <row r="997" spans="1:14" x14ac:dyDescent="0.35">
      <c r="A997" s="5" t="str">
        <f t="shared" si="15"/>
        <v/>
      </c>
      <c r="J997" s="12" t="str">
        <f>IF(K997="","",_xlfn.XLOOKUP(K997,'Spend Category '!B:B,'Spend Category '!A:A,"NOT FOUND",0))</f>
        <v/>
      </c>
      <c r="K997" s="11" t="s">
        <v>279</v>
      </c>
      <c r="M997" s="12"/>
      <c r="N997" s="12" t="str">
        <f>IF(K997="","",_xlfn.XLOOKUP(K997,'Spend Category '!B:B,'Spend Category '!A:A,"NOT FOUND",0))</f>
        <v/>
      </c>
    </row>
    <row r="998" spans="1:14" x14ac:dyDescent="0.35">
      <c r="A998" s="5" t="str">
        <f t="shared" si="15"/>
        <v/>
      </c>
      <c r="J998" s="12" t="str">
        <f>IF(K998="","",_xlfn.XLOOKUP(K998,'Spend Category '!B:B,'Spend Category '!A:A,"NOT FOUND",0))</f>
        <v/>
      </c>
      <c r="K998" s="11" t="s">
        <v>279</v>
      </c>
      <c r="M998" s="12"/>
      <c r="N998" s="12" t="str">
        <f>IF(K998="","",_xlfn.XLOOKUP(K998,'Spend Category '!B:B,'Spend Category '!A:A,"NOT FOUND",0))</f>
        <v/>
      </c>
    </row>
    <row r="999" spans="1:14" x14ac:dyDescent="0.35">
      <c r="A999" s="5" t="str">
        <f t="shared" si="15"/>
        <v/>
      </c>
      <c r="J999" s="12" t="str">
        <f>IF(K999="","",_xlfn.XLOOKUP(K999,'Spend Category '!B:B,'Spend Category '!A:A,"NOT FOUND",0))</f>
        <v/>
      </c>
      <c r="K999" s="11" t="s">
        <v>279</v>
      </c>
      <c r="M999" s="12"/>
      <c r="N999" s="12" t="str">
        <f>IF(K999="","",_xlfn.XLOOKUP(K999,'Spend Category '!B:B,'Spend Category '!A:A,"NOT FOUND",0))</f>
        <v/>
      </c>
    </row>
    <row r="1000" spans="1:14" x14ac:dyDescent="0.35">
      <c r="A1000" s="5" t="str">
        <f t="shared" si="15"/>
        <v/>
      </c>
      <c r="J1000" s="12" t="str">
        <f>IF(K1000="","",_xlfn.XLOOKUP(K1000,'Spend Category '!B:B,'Spend Category '!A:A,"NOT FOUND",0))</f>
        <v/>
      </c>
      <c r="K1000" s="11" t="s">
        <v>279</v>
      </c>
      <c r="M1000" s="12"/>
      <c r="N1000" s="12" t="str">
        <f>IF(K1000="","",_xlfn.XLOOKUP(K1000,'Spend Category '!B:B,'Spend Category '!A:A,"NOT FOUND",0))</f>
        <v/>
      </c>
    </row>
    <row r="1001" spans="1:14" x14ac:dyDescent="0.35">
      <c r="J1001" s="12" t="str">
        <f>IF(K1001="","",_xlfn.XLOOKUP(K1001,'Spend Category '!B:B,'Spend Category '!A:A,"NOT FOUND",0))</f>
        <v/>
      </c>
    </row>
    <row r="1002" spans="1:14" x14ac:dyDescent="0.35">
      <c r="J1002" s="12" t="str">
        <f>IF(K1002="","",_xlfn.XLOOKUP(K1002,'Spend Category '!B:B,'Spend Category '!A:A,"NOT FOUND",0))</f>
        <v/>
      </c>
    </row>
    <row r="1003" spans="1:14" x14ac:dyDescent="0.35">
      <c r="J1003" s="12" t="str">
        <f>IF(K1003="","",_xlfn.XLOOKUP(K1003,'Spend Category '!B:B,'Spend Category '!A:A,"NOT FOUND",0))</f>
        <v/>
      </c>
    </row>
    <row r="1004" spans="1:14" x14ac:dyDescent="0.35">
      <c r="J1004" s="12" t="str">
        <f>IF(K1004="","",_xlfn.XLOOKUP(K1004,'Spend Category '!B:B,'Spend Category '!A:A,"NOT FOUND",0))</f>
        <v/>
      </c>
    </row>
    <row r="1005" spans="1:14" x14ac:dyDescent="0.35">
      <c r="J1005" s="12" t="str">
        <f>IF(K1005="","",_xlfn.XLOOKUP(K1005,'Spend Category '!B:B,'Spend Category '!A:A,"NOT FOUND",0))</f>
        <v/>
      </c>
    </row>
    <row r="1006" spans="1:14" x14ac:dyDescent="0.35">
      <c r="J1006" s="12" t="str">
        <f>IF(K1006="","",_xlfn.XLOOKUP(K1006,'Spend Category '!B:B,'Spend Category '!A:A,"NOT FOUND",0))</f>
        <v/>
      </c>
    </row>
    <row r="1007" spans="1:14" x14ac:dyDescent="0.35">
      <c r="J1007" s="12" t="str">
        <f>IF(K1007="","",_xlfn.XLOOKUP(K1007,'Spend Category '!B:B,'Spend Category '!A:A,"NOT FOUND",0))</f>
        <v/>
      </c>
    </row>
    <row r="1008" spans="1:14" x14ac:dyDescent="0.35">
      <c r="J1008" s="12" t="str">
        <f>IF(K1008="","",_xlfn.XLOOKUP(K1008,'Spend Category '!B:B,'Spend Category '!A:A,"NOT FOUND",0))</f>
        <v/>
      </c>
    </row>
    <row r="1009" spans="10:10" x14ac:dyDescent="0.35">
      <c r="J1009" s="12" t="str">
        <f>IF(K1009="","",_xlfn.XLOOKUP(K1009,'Spend Category '!B:B,'Spend Category '!A:A,"NOT FOUND",0))</f>
        <v/>
      </c>
    </row>
    <row r="1010" spans="10:10" x14ac:dyDescent="0.35">
      <c r="J1010" s="12" t="str">
        <f>IF(K1010="","",_xlfn.XLOOKUP(K1010,'Spend Category '!B:B,'Spend Category '!A:A,"NOT FOUND",0))</f>
        <v/>
      </c>
    </row>
    <row r="1011" spans="10:10" x14ac:dyDescent="0.35">
      <c r="J1011" s="12" t="str">
        <f>IF(K1011="","",_xlfn.XLOOKUP(K1011,'Spend Category '!B:B,'Spend Category '!A:A,"NOT FOUND",0))</f>
        <v/>
      </c>
    </row>
    <row r="1012" spans="10:10" x14ac:dyDescent="0.35">
      <c r="J1012" s="12" t="str">
        <f>IF(K1012="","",_xlfn.XLOOKUP(K1012,'Spend Category '!B:B,'Spend Category '!A:A,"NOT FOUND",0))</f>
        <v/>
      </c>
    </row>
    <row r="1013" spans="10:10" x14ac:dyDescent="0.35">
      <c r="J1013" s="12" t="str">
        <f>IF(K1013="","",_xlfn.XLOOKUP(K1013,'Spend Category '!B:B,'Spend Category '!A:A,"NOT FOUND",0))</f>
        <v/>
      </c>
    </row>
    <row r="1014" spans="10:10" x14ac:dyDescent="0.35">
      <c r="J1014" s="12" t="str">
        <f>IF(K1014="","",_xlfn.XLOOKUP(K1014,'Spend Category '!B:B,'Spend Category '!A:A,"NOT FOUND",0))</f>
        <v/>
      </c>
    </row>
    <row r="1015" spans="10:10" x14ac:dyDescent="0.35">
      <c r="J1015" s="12" t="str">
        <f>IF(K1015="","",_xlfn.XLOOKUP(K1015,'Spend Category '!B:B,'Spend Category '!A:A,"NOT FOUND",0))</f>
        <v/>
      </c>
    </row>
    <row r="1016" spans="10:10" x14ac:dyDescent="0.35">
      <c r="J1016" s="12" t="str">
        <f>IF(K1016="","",_xlfn.XLOOKUP(K1016,'Spend Category '!B:B,'Spend Category '!A:A,"NOT FOUND",0))</f>
        <v/>
      </c>
    </row>
  </sheetData>
  <sheetProtection algorithmName="SHA-512" hashValue="vFrn4yWxH4VlSSbHG+Rl9D3VeRu9JmfWY4mqjrppisH0ObXPZL9a0i+DY3HnIa7ccWqkIWB84zSUyngzkI39LQ==" saltValue="iP/k7qZvVef5t/I9G6ew9g==" spinCount="100000" sheet="1" formatCells="0" formatColumns="0" formatRows="0" insertColumns="0" insertRows="0" insertHyperlinks="0" deleteColumns="0" deleteRows="0" sort="0" autoFilter="0" pivotTables="0"/>
  <phoneticPr fontId="8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Spend Category </vt:lpstr>
      <vt:lpstr>Spend Details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Arriola, Mayari Del Pilar</dc:creator>
  <cp:lastModifiedBy>Hermogenes, Gustavo Almeida</cp:lastModifiedBy>
  <dcterms:created xsi:type="dcterms:W3CDTF">2023-07-27T14:38:06Z</dcterms:created>
  <dcterms:modified xsi:type="dcterms:W3CDTF">2025-03-03T15:43:47Z</dcterms:modified>
</cp:coreProperties>
</file>