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5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4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5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6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Ex6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 Lima\Desktop\Pos-Tech\Projetos_py\Desafio\files\analise\"/>
    </mc:Choice>
  </mc:AlternateContent>
  <xr:revisionPtr revIDLastSave="0" documentId="13_ncr:1_{A915A011-AEA0-4D3C-920C-3EF539A39F03}" xr6:coauthVersionLast="47" xr6:coauthVersionMax="47" xr10:uidLastSave="{00000000-0000-0000-0000-000000000000}"/>
  <bookViews>
    <workbookView xWindow="14430" yWindow="345" windowWidth="13260" windowHeight="15360" xr2:uid="{D773C94B-3B8A-490C-8989-5090A118F980}"/>
  </bookViews>
  <sheets>
    <sheet name="Planilha1" sheetId="1" r:id="rId1"/>
    <sheet name="Dados" sheetId="2" r:id="rId2"/>
  </sheets>
  <definedNames>
    <definedName name="_xlchart.v1.0" hidden="1">Dados!$B$63:$B$67</definedName>
    <definedName name="_xlchart.v1.1" hidden="1">Dados!$C$63:$C$67</definedName>
    <definedName name="_xlchart.v1.10" hidden="1">Dados!$B$32:$B$41</definedName>
    <definedName name="_xlchart.v1.11" hidden="1">Dados!$C$32:$C$41</definedName>
    <definedName name="_xlchart.v1.2" hidden="1">Dados!$B$51:$B$55</definedName>
    <definedName name="_xlchart.v1.3" hidden="1">Dados!$C$51:$C$55</definedName>
    <definedName name="_xlchart.v1.4" hidden="1">Dados!$V$22:$V$25</definedName>
    <definedName name="_xlchart.v1.5" hidden="1">Dados!$W$22:$W$25</definedName>
    <definedName name="_xlchart.v1.6" hidden="1">Dados!$B$44:$B$48</definedName>
    <definedName name="_xlchart.v1.7" hidden="1">Dados!$C$44:$C$48</definedName>
    <definedName name="_xlchart.v1.8" hidden="1">Dados!$B$2:$B$7</definedName>
    <definedName name="_xlchart.v1.9" hidden="1">Dados!$C$2:$C$7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3" i="2" l="1"/>
  <c r="X24" i="2"/>
  <c r="X25" i="2"/>
  <c r="X22" i="2"/>
  <c r="D55" i="2"/>
  <c r="D54" i="2"/>
  <c r="D53" i="2"/>
  <c r="D52" i="2"/>
  <c r="D51" i="2"/>
  <c r="D44" i="2"/>
  <c r="D45" i="2"/>
  <c r="D46" i="2"/>
  <c r="D47" i="2"/>
  <c r="D48" i="2"/>
  <c r="A8" i="1" a="1"/>
  <c r="A8" i="1" s="1"/>
  <c r="L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<sst xmlns="http://schemas.openxmlformats.org/spreadsheetml/2006/main" count="233" uniqueCount="102">
  <si>
    <t>Classificação</t>
  </si>
  <si>
    <t>Sem Dengue</t>
  </si>
  <si>
    <t>Dengue</t>
  </si>
  <si>
    <t>Dengue com alarme</t>
  </si>
  <si>
    <t>Dengue grave</t>
  </si>
  <si>
    <t>Parda</t>
  </si>
  <si>
    <t>Branca</t>
  </si>
  <si>
    <t>Etnia Top 1</t>
  </si>
  <si>
    <t>Etnia Top 2</t>
  </si>
  <si>
    <t>Sim</t>
  </si>
  <si>
    <t>São Paulo</t>
  </si>
  <si>
    <t>Perfil médio (valores mais representativos do conjunto)</t>
  </si>
  <si>
    <t>Estado Top 1</t>
  </si>
  <si>
    <t>Estado Top 2</t>
  </si>
  <si>
    <t>Minas Gerais</t>
  </si>
  <si>
    <t>Paraná</t>
  </si>
  <si>
    <t>Município Top 1</t>
  </si>
  <si>
    <t>Município Top 2</t>
  </si>
  <si>
    <t>Brasília</t>
  </si>
  <si>
    <t>Joinville</t>
  </si>
  <si>
    <t>Importado</t>
  </si>
  <si>
    <t>Autócne Top 1</t>
  </si>
  <si>
    <t>Autócne Top 2</t>
  </si>
  <si>
    <t>Em investigação</t>
  </si>
  <si>
    <t>Critério Top 1</t>
  </si>
  <si>
    <t>Critério Top 2</t>
  </si>
  <si>
    <t>Laboratorial</t>
  </si>
  <si>
    <t>Clínico-Epidemiológico</t>
  </si>
  <si>
    <t>Faixa Etária Top 1</t>
  </si>
  <si>
    <t>Faixa Etária Top 2</t>
  </si>
  <si>
    <t>10-19 anos</t>
  </si>
  <si>
    <t>20-29 anos</t>
  </si>
  <si>
    <t>70-79 anos</t>
  </si>
  <si>
    <t>Abril</t>
  </si>
  <si>
    <t>Março</t>
  </si>
  <si>
    <t>Mês Início Top 1</t>
  </si>
  <si>
    <t>Mês Fim Top 2</t>
  </si>
  <si>
    <t>Mês Início Top 2</t>
  </si>
  <si>
    <t>Mês Fim Top 1</t>
  </si>
  <si>
    <t>Maio</t>
  </si>
  <si>
    <t>Semana Início Top 1</t>
  </si>
  <si>
    <t>Semana Início Top 2</t>
  </si>
  <si>
    <t>Semana Fim Top 1</t>
  </si>
  <si>
    <t>Semana Fim Top 2</t>
  </si>
  <si>
    <t>Sexo Top 1</t>
  </si>
  <si>
    <t>Sexo Top 2</t>
  </si>
  <si>
    <t>Masculino</t>
  </si>
  <si>
    <t>Feminino</t>
  </si>
  <si>
    <t>Escolaridade Top 1</t>
  </si>
  <si>
    <t>Escolaridade Top 2</t>
  </si>
  <si>
    <t>Gestante Top 1</t>
  </si>
  <si>
    <t>Gestante Top 2</t>
  </si>
  <si>
    <t>Não</t>
  </si>
  <si>
    <t>Ignorado</t>
  </si>
  <si>
    <t>Fundamental Incompleto</t>
  </si>
  <si>
    <t>Ensino Médio Completo</t>
  </si>
  <si>
    <t>Evolução Fim Top 1</t>
  </si>
  <si>
    <t>Evolução Fim Top 2</t>
  </si>
  <si>
    <t>Cura</t>
  </si>
  <si>
    <t>Óbito</t>
  </si>
  <si>
    <t>Ji-Paraná</t>
  </si>
  <si>
    <t>30-39 anos</t>
  </si>
  <si>
    <t>Fevereiro</t>
  </si>
  <si>
    <t>Etnia</t>
  </si>
  <si>
    <t>Qtde</t>
  </si>
  <si>
    <t>Rótulo</t>
  </si>
  <si>
    <t>Preta</t>
  </si>
  <si>
    <t>Amarela</t>
  </si>
  <si>
    <t>Indígena</t>
  </si>
  <si>
    <t>Hospitalização</t>
  </si>
  <si>
    <t>Estado</t>
  </si>
  <si>
    <t>Autócne</t>
  </si>
  <si>
    <t>Faixa Etária</t>
  </si>
  <si>
    <t>40-49 anos</t>
  </si>
  <si>
    <t>50-59 anos</t>
  </si>
  <si>
    <t>60-69 anos</t>
  </si>
  <si>
    <t>&gt;=80 anos</t>
  </si>
  <si>
    <t>5-9 anos</t>
  </si>
  <si>
    <t>1-4 anos</t>
  </si>
  <si>
    <t>Mês de início</t>
  </si>
  <si>
    <t>Junho</t>
  </si>
  <si>
    <t>Mês de fim</t>
  </si>
  <si>
    <t>Sexo</t>
  </si>
  <si>
    <t>Escolaridade</t>
  </si>
  <si>
    <t>Médio Compelto</t>
  </si>
  <si>
    <t>Gestante</t>
  </si>
  <si>
    <t>Não/N.A.</t>
  </si>
  <si>
    <t>Evolução final</t>
  </si>
  <si>
    <t>Superior Completo</t>
  </si>
  <si>
    <t>Médio Incompleto</t>
  </si>
  <si>
    <t>Goiás</t>
  </si>
  <si>
    <t>Santa Catarina</t>
  </si>
  <si>
    <t>Distrito Federal</t>
  </si>
  <si>
    <t>Bahia</t>
  </si>
  <si>
    <t>Rio de Janeiro</t>
  </si>
  <si>
    <t>Mato Grosso</t>
  </si>
  <si>
    <t>Rio Grande do Sul</t>
  </si>
  <si>
    <t>Região</t>
  </si>
  <si>
    <t>Sudeste</t>
  </si>
  <si>
    <t>Sul</t>
  </si>
  <si>
    <t>Centro-Oeste</t>
  </si>
  <si>
    <t>Nordeste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</si>
</sst>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Hospitalização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AFA-4389-BF25-F7DD736320E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AFA-4389-BF25-F7DD736320E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AFA-4389-BF25-F7DD736320EB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Dados!$B$10:$B$12</c:f>
              <c:strCache>
                <c:ptCount val="3"/>
                <c:pt idx="0">
                  <c:v>Sim</c:v>
                </c:pt>
                <c:pt idx="1">
                  <c:v>Não</c:v>
                </c:pt>
                <c:pt idx="2">
                  <c:v>Ignorado</c:v>
                </c:pt>
              </c:strCache>
            </c:strRef>
          </c:cat>
          <c:val>
            <c:numRef>
              <c:f>Dados!$C$10:$C$12</c:f>
              <c:numCache>
                <c:formatCode>General</c:formatCode>
                <c:ptCount val="3"/>
                <c:pt idx="0">
                  <c:v>181715</c:v>
                </c:pt>
                <c:pt idx="1">
                  <c:v>58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FA-4389-BF25-F7DD73632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>
                <a:solidFill>
                  <a:sysClr val="windowText" lastClr="000000"/>
                </a:solidFill>
              </a:rPr>
              <a:t>Autócne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5AC-445E-9086-62EA6CEE8F81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5AC-445E-9086-62EA6CEE8F81}"/>
              </c:ext>
            </c:extLst>
          </c:dPt>
          <c:dPt>
            <c:idx val="2"/>
            <c:bubble3D val="0"/>
            <c:spPr>
              <a:solidFill>
                <a:schemeClr val="accent4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5AC-445E-9086-62EA6CEE8F81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518326084177542"/>
                      <c:h val="9.211907722061057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05AC-445E-9086-62EA6CEE8F81}"/>
                </c:ext>
              </c:extLst>
            </c:dLbl>
            <c:dLbl>
              <c:idx val="1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7024595714739996"/>
                      <c:h val="0.1350122945158170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05AC-445E-9086-62EA6CEE8F8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Dados!$B$27:$B$29</c:f>
              <c:strCache>
                <c:ptCount val="3"/>
                <c:pt idx="0">
                  <c:v>Sim</c:v>
                </c:pt>
                <c:pt idx="1">
                  <c:v>Em investigação</c:v>
                </c:pt>
                <c:pt idx="2">
                  <c:v>Importado</c:v>
                </c:pt>
              </c:strCache>
            </c:strRef>
          </c:cat>
          <c:val>
            <c:numRef>
              <c:f>Dados!$C$27:$C$29</c:f>
              <c:numCache>
                <c:formatCode>General</c:formatCode>
                <c:ptCount val="3"/>
                <c:pt idx="0">
                  <c:v>163925</c:v>
                </c:pt>
                <c:pt idx="1">
                  <c:v>11546</c:v>
                </c:pt>
                <c:pt idx="2">
                  <c:v>6305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5AC-445E-9086-62EA6CEE8F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>
                <a:solidFill>
                  <a:sysClr val="windowText" lastClr="000000"/>
                </a:solidFill>
              </a:rPr>
              <a:t>Sexo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9899126011310445"/>
          <c:y val="0.21327718363562767"/>
          <c:w val="0.60201747977379116"/>
          <c:h val="0.7263146211201211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D15-43BA-AD53-EC6E9CE27F6B}"/>
              </c:ext>
            </c:extLst>
          </c:dPt>
          <c:dPt>
            <c:idx val="1"/>
            <c:bubble3D val="0"/>
            <c:spPr>
              <a:solidFill>
                <a:schemeClr val="tx2">
                  <a:lumMod val="90000"/>
                  <a:lumOff val="1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D15-43BA-AD53-EC6E9CE27F6B}"/>
              </c:ext>
            </c:extLst>
          </c:dPt>
          <c:dPt>
            <c:idx val="2"/>
            <c:bubble3D val="0"/>
            <c:spPr>
              <a:solidFill>
                <a:schemeClr val="accent4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D15-43BA-AD53-EC6E9CE27F6B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Dados!$B$58:$B$60</c:f>
              <c:strCache>
                <c:ptCount val="3"/>
                <c:pt idx="0">
                  <c:v>Feminino</c:v>
                </c:pt>
                <c:pt idx="1">
                  <c:v>Masculino</c:v>
                </c:pt>
                <c:pt idx="2">
                  <c:v>Ignorado</c:v>
                </c:pt>
              </c:strCache>
            </c:strRef>
          </c:cat>
          <c:val>
            <c:numRef>
              <c:f>Dados!$C$58:$C$60</c:f>
              <c:numCache>
                <c:formatCode>General</c:formatCode>
                <c:ptCount val="3"/>
                <c:pt idx="0">
                  <c:v>98078</c:v>
                </c:pt>
                <c:pt idx="1">
                  <c:v>83612</c:v>
                </c:pt>
                <c:pt idx="2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D15-43BA-AD53-EC6E9CE27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>
                <a:solidFill>
                  <a:sysClr val="windowText" lastClr="000000"/>
                </a:solidFill>
              </a:rPr>
              <a:t>Gestante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9899126011310445"/>
          <c:y val="0.21327718363562767"/>
          <c:w val="0.60201747977379116"/>
          <c:h val="0.7263146211201211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1E6-415D-9A83-1F84CA3E6D1E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1E6-415D-9A83-1F84CA3E6D1E}"/>
              </c:ext>
            </c:extLst>
          </c:dPt>
          <c:dPt>
            <c:idx val="2"/>
            <c:bubble3D val="0"/>
            <c:spPr>
              <a:solidFill>
                <a:schemeClr val="accent4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1E6-415D-9A83-1F84CA3E6D1E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Dados!$B$70:$B$72</c:f>
              <c:strCache>
                <c:ptCount val="3"/>
                <c:pt idx="0">
                  <c:v>Não/N.A.</c:v>
                </c:pt>
                <c:pt idx="1">
                  <c:v>Ignorado</c:v>
                </c:pt>
                <c:pt idx="2">
                  <c:v>Sim</c:v>
                </c:pt>
              </c:strCache>
            </c:strRef>
          </c:cat>
          <c:val>
            <c:numRef>
              <c:f>Dados!$C$70:$C$72</c:f>
              <c:numCache>
                <c:formatCode>General</c:formatCode>
                <c:ptCount val="3"/>
                <c:pt idx="0">
                  <c:v>170232</c:v>
                </c:pt>
                <c:pt idx="1">
                  <c:v>8091</c:v>
                </c:pt>
                <c:pt idx="2">
                  <c:v>3453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1E6-415D-9A83-1F84CA3E6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>
                <a:solidFill>
                  <a:sysClr val="windowText" lastClr="000000"/>
                </a:solidFill>
              </a:rPr>
              <a:t>Evolução</a:t>
            </a:r>
            <a:r>
              <a:rPr lang="pt-BR" baseline="0">
                <a:solidFill>
                  <a:sysClr val="windowText" lastClr="000000"/>
                </a:solidFill>
              </a:rPr>
              <a:t> do Paciente</a:t>
            </a:r>
            <a:endParaRPr lang="pt-BR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9899126011310445"/>
          <c:y val="0.21327718363562767"/>
          <c:w val="0.60201747977379116"/>
          <c:h val="0.7263146211201211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B5E-4A4D-B29F-9A6FB2B2AA96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B5E-4A4D-B29F-9A6FB2B2AA96}"/>
              </c:ext>
            </c:extLst>
          </c:dPt>
          <c:dPt>
            <c:idx val="2"/>
            <c:bubble3D val="0"/>
            <c:spPr>
              <a:solidFill>
                <a:schemeClr val="accent4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B5E-4A4D-B29F-9A6FB2B2AA96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411965256920204"/>
                      <c:h val="8.707773468614930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BB5E-4A4D-B29F-9A6FB2B2AA96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Dados!$B$75:$B$77</c:f>
              <c:strCache>
                <c:ptCount val="3"/>
                <c:pt idx="0">
                  <c:v>Cura</c:v>
                </c:pt>
                <c:pt idx="1">
                  <c:v>Ignorado</c:v>
                </c:pt>
                <c:pt idx="2">
                  <c:v>Óbito</c:v>
                </c:pt>
              </c:strCache>
            </c:strRef>
          </c:cat>
          <c:val>
            <c:numRef>
              <c:f>Dados!$C$75:$C$77</c:f>
              <c:numCache>
                <c:formatCode>General</c:formatCode>
                <c:ptCount val="3"/>
                <c:pt idx="0">
                  <c:v>167646</c:v>
                </c:pt>
                <c:pt idx="1">
                  <c:v>7360</c:v>
                </c:pt>
                <c:pt idx="2">
                  <c:v>6770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5E-4A4D-B29F-9A6FB2B2A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>
                <a:solidFill>
                  <a:sysClr val="windowText" lastClr="000000"/>
                </a:solidFill>
              </a:rPr>
              <a:t>Autócne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B9C-4CD3-A28E-FFEA5C4B850B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B9C-4CD3-A28E-FFEA5C4B850B}"/>
              </c:ext>
            </c:extLst>
          </c:dPt>
          <c:dPt>
            <c:idx val="2"/>
            <c:bubble3D val="0"/>
            <c:spPr>
              <a:solidFill>
                <a:schemeClr val="accent4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B9C-4CD3-A28E-FFEA5C4B850B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518326084177542"/>
                      <c:h val="9.211907722061057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9B9C-4CD3-A28E-FFEA5C4B850B}"/>
                </c:ext>
              </c:extLst>
            </c:dLbl>
            <c:dLbl>
              <c:idx val="1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7024595714739996"/>
                      <c:h val="0.1350122945158170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9B9C-4CD3-A28E-FFEA5C4B850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Dados!$B$27:$B$29</c:f>
              <c:strCache>
                <c:ptCount val="3"/>
                <c:pt idx="0">
                  <c:v>Sim</c:v>
                </c:pt>
                <c:pt idx="1">
                  <c:v>Em investigação</c:v>
                </c:pt>
                <c:pt idx="2">
                  <c:v>Importado</c:v>
                </c:pt>
              </c:strCache>
            </c:strRef>
          </c:cat>
          <c:val>
            <c:numRef>
              <c:f>Dados!$C$27:$C$29</c:f>
              <c:numCache>
                <c:formatCode>General</c:formatCode>
                <c:ptCount val="3"/>
                <c:pt idx="0">
                  <c:v>163925</c:v>
                </c:pt>
                <c:pt idx="1">
                  <c:v>11546</c:v>
                </c:pt>
                <c:pt idx="2">
                  <c:v>6305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B9C-4CD3-A28E-FFEA5C4B8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_xlchart.v1.9</cx:f>
      </cx:numDim>
    </cx:data>
  </cx:chartData>
  <cx:chart>
    <cx:title pos="t" align="ctr" overlay="0">
      <cx:tx>
        <cx:txData>
          <cx:v>Etnia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ptos Narrow" panose="02110004020202020204"/>
            </a:rPr>
            <a:t>Etnia</a:t>
          </a:r>
        </a:p>
      </cx:txPr>
    </cx:title>
    <cx:plotArea>
      <cx:plotAreaRegion>
        <cx:plotSurface>
          <cx:spPr>
            <a:noFill/>
            <a:ln>
              <a:noFill/>
            </a:ln>
          </cx:spPr>
        </cx:plotSurface>
        <cx:series layoutId="clusteredColumn" uniqueId="{6B90ACD4-6B06-4C09-BED3-E7068B445B17}">
          <cx:dataLabels pos="out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="1">
                    <a:solidFill>
                      <a:sysClr val="windowText" lastClr="000000"/>
                    </a:solidFill>
                  </a:defRPr>
                </a:pPr>
                <a:endParaRPr lang="pt-BR" sz="1200" b="1" i="0" u="none" strike="noStrike" baseline="0">
                  <a:solidFill>
                    <a:sysClr val="windowText" lastClr="000000"/>
                  </a:solidFill>
                  <a:latin typeface="Aptos Narrow" panose="02110004020202020204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aggregation/>
          </cx:layoutPr>
          <cx:axisId val="0"/>
        </cx:series>
        <cx:series layoutId="paretoLine" ownerIdx="0" uniqueId="{3315CCF2-EB94-4BC5-A5D3-FFCEED635948}">
          <cx:axisId val="2"/>
        </cx:series>
      </cx:plotAreaRegion>
      <cx:axis id="0" hidden="1">
        <cx:valScaling/>
        <cx:majorGridlines/>
        <cx:tickLabels/>
      </cx:axis>
      <cx:axis id="1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 b="1">
                <a:solidFill>
                  <a:sysClr val="windowText" lastClr="000000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pt-BR" sz="1200" b="1" i="0" u="none" strike="noStrike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2">
        <cx:valScaling max="1" min="0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 b="1">
                <a:solidFill>
                  <a:sysClr val="windowText" lastClr="000000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pt-BR" sz="1200" b="1" i="0" u="none" strike="noStrike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  <cx:spPr>
    <a:noFill/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_xlchart.v1.11</cx:f>
      </cx:numDim>
    </cx:data>
  </cx:chartData>
  <cx:chart>
    <cx:title pos="t" align="ctr" overlay="0">
      <cx:tx>
        <cx:txData>
          <cx:v>Faixa Etária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8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ptos Narrow" panose="02110004020202020204"/>
            </a:rPr>
            <a:t>Faixa Etária</a:t>
          </a:r>
        </a:p>
      </cx:txPr>
    </cx:title>
    <cx:plotArea>
      <cx:plotAreaRegion>
        <cx:plotSurface>
          <cx:spPr>
            <a:noFill/>
            <a:ln>
              <a:noFill/>
            </a:ln>
          </cx:spPr>
        </cx:plotSurface>
        <cx:series layoutId="clusteredColumn" uniqueId="{6B90ACD4-6B06-4C09-BED3-E7068B445B17}">
          <cx:dataLabels pos="out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="1">
                    <a:solidFill>
                      <a:sysClr val="windowText" lastClr="000000"/>
                    </a:solidFill>
                  </a:defRPr>
                </a:pPr>
                <a:endParaRPr lang="pt-BR" sz="1200" b="1" i="0" u="none" strike="noStrike" baseline="0">
                  <a:solidFill>
                    <a:sysClr val="windowText" lastClr="000000"/>
                  </a:solidFill>
                  <a:latin typeface="Aptos Narrow" panose="02110004020202020204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aggregation/>
          </cx:layoutPr>
          <cx:axisId val="0"/>
        </cx:series>
        <cx:series layoutId="paretoLine" ownerIdx="0" uniqueId="{3315CCF2-EB94-4BC5-A5D3-FFCEED635948}">
          <cx:axisId val="2"/>
        </cx:series>
      </cx:plotAreaRegion>
      <cx:axis id="0" hidden="1">
        <cx:valScaling/>
        <cx:majorGridlines/>
        <cx:tickLabels/>
      </cx:axis>
      <cx:axis id="1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 b="1">
                <a:solidFill>
                  <a:sysClr val="windowText" lastClr="000000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pt-BR" sz="1200" b="1" i="0" u="none" strike="noStrike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2">
        <cx:valScaling max="1" min="0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 b="1">
                <a:solidFill>
                  <a:sysClr val="windowText" lastClr="000000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pt-BR" sz="1200" b="1" i="0" u="none" strike="noStrike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  <cx:spPr>
    <a:noFill/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_xlchart.v1.7</cx:f>
      </cx:numDim>
    </cx:data>
  </cx:chartData>
  <cx:chart>
    <cx:title pos="t" align="ctr" overlay="0">
      <cx:tx>
        <cx:txData>
          <cx:v>Mês de Início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r>
            <a:rPr kumimoji="0" lang="pt-B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cs typeface="Arial" panose="020B0604020202020204" pitchFamily="34" charset="0"/>
            </a:rPr>
            <a:t>Mês de Início</a:t>
          </a:r>
        </a:p>
      </cx:txPr>
    </cx:title>
    <cx:plotArea>
      <cx:plotAreaRegion>
        <cx:series layoutId="treemap" uniqueId="{759DFAF5-231C-4C3D-9915-1C1BC374654B}">
          <cx:dataLabels>
            <cx:numFmt formatCode="0,00%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400" b="1">
                    <a:solidFill>
                      <a:schemeClr val="bg1"/>
                    </a:solidFill>
                    <a:latin typeface="Arial" panose="020B0604020202020204" pitchFamily="34" charset="0"/>
                    <a:ea typeface="Arial" panose="020B0604020202020204" pitchFamily="34" charset="0"/>
                    <a:cs typeface="Arial" panose="020B0604020202020204" pitchFamily="34" charset="0"/>
                  </a:defRPr>
                </a:pPr>
                <a:endParaRPr lang="pt-BR" sz="1400" b="1" i="0" u="none" strike="noStrike" kern="1200" baseline="0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x:txPr>
            <cx:visibility seriesName="0" categoryName="1" value="1"/>
            <cx:separator>, </cx:separator>
          </cx:dataLabels>
          <cx:dataId val="0"/>
          <cx:layoutPr/>
        </cx:series>
      </cx:plotAreaRegion>
    </cx:plotArea>
  </cx:chart>
  <cx:spPr>
    <a:noFill/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size">
        <cx:f>_xlchart.v1.3</cx:f>
      </cx:numDim>
    </cx:data>
  </cx:chartData>
  <cx:chart>
    <cx:title pos="t" align="ctr" overlay="0">
      <cx:tx>
        <cx:txData>
          <cx:v>Mês de Fim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r>
            <a:rPr kumimoji="0" lang="pt-B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cs typeface="Arial" panose="020B0604020202020204" pitchFamily="34" charset="0"/>
            </a:rPr>
            <a:t>Mês de Fim</a:t>
          </a:r>
        </a:p>
      </cx:txPr>
    </cx:title>
    <cx:plotArea>
      <cx:plotAreaRegion>
        <cx:series layoutId="treemap" uniqueId="{759DFAF5-231C-4C3D-9915-1C1BC374654B}">
          <cx:tx>
            <cx:txData>
              <cx:f>_xlchart.v1.2</cx:f>
              <cx:v>Maio Abril Março Junho Fevereiro</cx:v>
            </cx:txData>
          </cx:tx>
          <cx:dataLabels>
            <cx:numFmt formatCode="0,00%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600" b="1">
                    <a:solidFill>
                      <a:schemeClr val="bg1"/>
                    </a:solidFill>
                  </a:defRPr>
                </a:pPr>
                <a:endParaRPr lang="pt-BR" sz="1600" b="1" i="0" u="none" strike="noStrike" kern="1200" baseline="0">
                  <a:solidFill>
                    <a:schemeClr val="bg1"/>
                  </a:solidFill>
                  <a:latin typeface="Aptos Narrow" panose="02110004020202020204"/>
                </a:endParaRPr>
              </a:p>
            </cx:txPr>
            <cx:visibility seriesName="0" categoryName="1" value="1"/>
            <cx:separator>, </cx:separator>
          </cx:dataLabels>
          <cx:dataId val="0"/>
          <cx:layoutPr/>
        </cx:series>
      </cx:plotAreaRegion>
    </cx:plotArea>
  </cx:chart>
  <cx:spPr>
    <a:noFill/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Escolaridade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8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ptos Narrow" panose="02110004020202020204"/>
            </a:rPr>
            <a:t>Escolaridade</a:t>
          </a:r>
        </a:p>
      </cx:txPr>
    </cx:title>
    <cx:plotArea>
      <cx:plotAreaRegion>
        <cx:plotSurface>
          <cx:spPr>
            <a:noFill/>
            <a:ln>
              <a:noFill/>
            </a:ln>
          </cx:spPr>
        </cx:plotSurface>
        <cx:series layoutId="clusteredColumn" uniqueId="{6B90ACD4-6B06-4C09-BED3-E7068B445B17}">
          <cx:dataLabels pos="out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="1">
                    <a:solidFill>
                      <a:sysClr val="windowText" lastClr="000000"/>
                    </a:solidFill>
                  </a:defRPr>
                </a:pPr>
                <a:endParaRPr lang="pt-BR" sz="1200" b="1" i="0" u="none" strike="noStrike" baseline="0">
                  <a:solidFill>
                    <a:sysClr val="windowText" lastClr="000000"/>
                  </a:solidFill>
                  <a:latin typeface="Aptos Narrow" panose="02110004020202020204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aggregation/>
          </cx:layoutPr>
          <cx:axisId val="0"/>
        </cx:series>
        <cx:series layoutId="paretoLine" ownerIdx="0" uniqueId="{3315CCF2-EB94-4BC5-A5D3-FFCEED635948}">
          <cx:axisId val="2"/>
        </cx:series>
      </cx:plotAreaRegion>
      <cx:axis id="0" hidden="1">
        <cx:valScaling/>
        <cx:majorGridlines/>
        <cx:tickLabels/>
      </cx:axis>
      <cx:axis id="1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 b="1">
                <a:solidFill>
                  <a:sysClr val="windowText" lastClr="000000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pt-BR" sz="1200" b="1" i="0" u="none" strike="noStrike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2">
        <cx:valScaling max="1" min="0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 b="1">
                <a:solidFill>
                  <a:sysClr val="windowText" lastClr="000000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pt-BR" sz="1200" b="1" i="0" u="none" strike="noStrike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  <cx:spPr>
    <a:noFill/>
  </cx:spPr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size">
        <cx:f>_xlchart.v1.5</cx:f>
      </cx:numDim>
    </cx:data>
  </cx:chartData>
  <cx:chart>
    <cx:title pos="t" align="ctr" overlay="0">
      <cx:tx>
        <cx:txData>
          <cx:v>Região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r>
            <a:rPr kumimoji="0" lang="pt-B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cs typeface="Arial" panose="020B0604020202020204" pitchFamily="34" charset="0"/>
            </a:rPr>
            <a:t>Região</a:t>
          </a:r>
        </a:p>
      </cx:txPr>
    </cx:title>
    <cx:plotArea>
      <cx:plotAreaRegion>
        <cx:series layoutId="treemap" uniqueId="{759DFAF5-231C-4C3D-9915-1C1BC374654B}">
          <cx:dataLabels>
            <cx:numFmt formatCode="0,00%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400" b="1">
                    <a:solidFill>
                      <a:schemeClr val="bg1"/>
                    </a:solidFill>
                    <a:latin typeface="Arial" panose="020B0604020202020204" pitchFamily="34" charset="0"/>
                    <a:ea typeface="Arial" panose="020B0604020202020204" pitchFamily="34" charset="0"/>
                    <a:cs typeface="Arial" panose="020B0604020202020204" pitchFamily="34" charset="0"/>
                  </a:defRPr>
                </a:pPr>
                <a:endParaRPr lang="pt-BR" sz="1400" b="1" i="0" u="none" strike="noStrike" kern="1200" baseline="0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x:txPr>
            <cx:visibility seriesName="0" categoryName="1" value="1"/>
            <cx:separator>, </cx:separator>
          </cx:dataLabels>
          <cx:dataId val="0"/>
          <cx:layoutPr/>
        </cx:series>
      </cx:plotAreaRegion>
    </cx:plotArea>
  </cx:chart>
  <cx:spPr>
    <a:noFill/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7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8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9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0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2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5.xml"/><Relationship Id="rId3" Type="http://schemas.openxmlformats.org/officeDocument/2006/relationships/chart" Target="../charts/chart2.xml"/><Relationship Id="rId7" Type="http://schemas.openxmlformats.org/officeDocument/2006/relationships/chart" Target="../charts/chart3.xml"/><Relationship Id="rId12" Type="http://schemas.microsoft.com/office/2014/relationships/chartEx" Target="../charts/chartEx6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microsoft.com/office/2014/relationships/chartEx" Target="../charts/chartEx4.xml"/><Relationship Id="rId11" Type="http://schemas.openxmlformats.org/officeDocument/2006/relationships/chart" Target="../charts/chart6.xml"/><Relationship Id="rId5" Type="http://schemas.microsoft.com/office/2014/relationships/chartEx" Target="../charts/chartEx3.xml"/><Relationship Id="rId10" Type="http://schemas.openxmlformats.org/officeDocument/2006/relationships/chart" Target="../charts/chart5.xml"/><Relationship Id="rId4" Type="http://schemas.microsoft.com/office/2014/relationships/chartEx" Target="../charts/chartEx2.xml"/><Relationship Id="rId9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0</xdr:row>
      <xdr:rowOff>0</xdr:rowOff>
    </xdr:from>
    <xdr:to>
      <xdr:col>15</xdr:col>
      <xdr:colOff>161925</xdr:colOff>
      <xdr:row>19</xdr:row>
      <xdr:rowOff>133349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87655F62-EEF3-E8E3-81E7-AB513CFD10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0"/>
              <a:ext cx="6781800" cy="37528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13</xdr:col>
      <xdr:colOff>595312</xdr:colOff>
      <xdr:row>0</xdr:row>
      <xdr:rowOff>57150</xdr:rowOff>
    </xdr:from>
    <xdr:to>
      <xdr:col>20</xdr:col>
      <xdr:colOff>114300</xdr:colOff>
      <xdr:row>19</xdr:row>
      <xdr:rowOff>57150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B2E729D-8E85-2572-D09F-3930AA8D37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600075</xdr:colOff>
      <xdr:row>0</xdr:row>
      <xdr:rowOff>142874</xdr:rowOff>
    </xdr:from>
    <xdr:to>
      <xdr:col>20</xdr:col>
      <xdr:colOff>119063</xdr:colOff>
      <xdr:row>20</xdr:row>
      <xdr:rowOff>57149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CCA88C8-8C67-4470-B18E-6A8F159938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104775</xdr:colOff>
      <xdr:row>19</xdr:row>
      <xdr:rowOff>180976</xdr:rowOff>
    </xdr:from>
    <xdr:to>
      <xdr:col>22</xdr:col>
      <xdr:colOff>85725</xdr:colOff>
      <xdr:row>39</xdr:row>
      <xdr:rowOff>66676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>
              <a:extLst>
                <a:ext uri="{FF2B5EF4-FFF2-40B4-BE49-F238E27FC236}">
                  <a16:creationId xmlns:a16="http://schemas.microsoft.com/office/drawing/2014/main" id="{CCEE822A-9F0E-4DAD-A3AD-D46A274F9B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10025" y="3800476"/>
              <a:ext cx="10953750" cy="3695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4</xdr:col>
      <xdr:colOff>133350</xdr:colOff>
      <xdr:row>39</xdr:row>
      <xdr:rowOff>180974</xdr:rowOff>
    </xdr:from>
    <xdr:to>
      <xdr:col>11</xdr:col>
      <xdr:colOff>552450</xdr:colOff>
      <xdr:row>59</xdr:row>
      <xdr:rowOff>133349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38904537-7456-4D73-8C44-3BC8825FE28A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38600" y="7610474"/>
              <a:ext cx="4686300" cy="3762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12</xdr:col>
      <xdr:colOff>133350</xdr:colOff>
      <xdr:row>40</xdr:row>
      <xdr:rowOff>19049</xdr:rowOff>
    </xdr:from>
    <xdr:to>
      <xdr:col>20</xdr:col>
      <xdr:colOff>104777</xdr:colOff>
      <xdr:row>59</xdr:row>
      <xdr:rowOff>133348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>
              <a:extLst>
                <a:ext uri="{FF2B5EF4-FFF2-40B4-BE49-F238E27FC236}">
                  <a16:creationId xmlns:a16="http://schemas.microsoft.com/office/drawing/2014/main" id="{C70D2A5A-60D9-40A1-9F4D-1144A808611F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15400" y="7639049"/>
              <a:ext cx="4848227" cy="37337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4</xdr:col>
      <xdr:colOff>161924</xdr:colOff>
      <xdr:row>60</xdr:row>
      <xdr:rowOff>19050</xdr:rowOff>
    </xdr:from>
    <xdr:to>
      <xdr:col>11</xdr:col>
      <xdr:colOff>514349</xdr:colOff>
      <xdr:row>80</xdr:row>
      <xdr:rowOff>38100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C2D1D869-E8C3-4158-A31B-CAAC4E43DB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85723</xdr:colOff>
      <xdr:row>60</xdr:row>
      <xdr:rowOff>66675</xdr:rowOff>
    </xdr:from>
    <xdr:to>
      <xdr:col>29</xdr:col>
      <xdr:colOff>466725</xdr:colOff>
      <xdr:row>79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áfico 12">
              <a:extLst>
                <a:ext uri="{FF2B5EF4-FFF2-40B4-BE49-F238E27FC236}">
                  <a16:creationId xmlns:a16="http://schemas.microsoft.com/office/drawing/2014/main" id="{B3FC8A34-02B7-4B9C-848F-6CA14FF170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67773" y="11496675"/>
              <a:ext cx="10744202" cy="3695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4</xdr:col>
      <xdr:colOff>171450</xdr:colOff>
      <xdr:row>80</xdr:row>
      <xdr:rowOff>152399</xdr:rowOff>
    </xdr:from>
    <xdr:to>
      <xdr:col>11</xdr:col>
      <xdr:colOff>371475</xdr:colOff>
      <xdr:row>103</xdr:row>
      <xdr:rowOff>28574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E68E5F16-D8A5-4C20-A3E9-80C72C6A88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457201</xdr:colOff>
      <xdr:row>80</xdr:row>
      <xdr:rowOff>161925</xdr:rowOff>
    </xdr:from>
    <xdr:to>
      <xdr:col>18</xdr:col>
      <xdr:colOff>533401</xdr:colOff>
      <xdr:row>103</xdr:row>
      <xdr:rowOff>28574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EE788732-E800-4F17-BED4-64A94A2961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20</xdr:col>
      <xdr:colOff>266700</xdr:colOff>
      <xdr:row>0</xdr:row>
      <xdr:rowOff>38100</xdr:rowOff>
    </xdr:from>
    <xdr:to>
      <xdr:col>26</xdr:col>
      <xdr:colOff>395288</xdr:colOff>
      <xdr:row>19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9C78C76-3220-4875-81BB-B12FCC44DF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295274</xdr:colOff>
      <xdr:row>40</xdr:row>
      <xdr:rowOff>38100</xdr:rowOff>
    </xdr:from>
    <xdr:to>
      <xdr:col>31</xdr:col>
      <xdr:colOff>457200</xdr:colOff>
      <xdr:row>59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6F9946B7-E54D-4730-A073-A110785BCCD7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54124" y="7658100"/>
              <a:ext cx="6867526" cy="3762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09D7F-9158-4335-B916-4E89DA85EA03}">
  <dimension ref="A1:AC36"/>
  <sheetViews>
    <sheetView tabSelected="1" zoomScale="80" zoomScaleNormal="80" workbookViewId="0">
      <selection activeCell="A38" sqref="A38"/>
    </sheetView>
  </sheetViews>
  <sheetFormatPr defaultRowHeight="15" x14ac:dyDescent="0.25"/>
  <cols>
    <col min="1" max="1" width="18.85546875" bestFit="1" customWidth="1"/>
    <col min="2" max="5" width="23.5703125" bestFit="1" customWidth="1"/>
    <col min="6" max="7" width="16.42578125" bestFit="1" customWidth="1"/>
    <col min="8" max="8" width="15" bestFit="1" customWidth="1"/>
    <col min="9" max="9" width="15.42578125" bestFit="1" customWidth="1"/>
    <col min="10" max="10" width="13.85546875" bestFit="1" customWidth="1"/>
    <col min="11" max="11" width="22" bestFit="1" customWidth="1"/>
    <col min="12" max="13" width="17.42578125" bestFit="1" customWidth="1"/>
    <col min="14" max="15" width="11.5703125" bestFit="1" customWidth="1"/>
    <col min="16" max="17" width="23.5703125" bestFit="1" customWidth="1"/>
    <col min="18" max="19" width="15.7109375" bestFit="1" customWidth="1"/>
    <col min="20" max="21" width="19.85546875" bestFit="1" customWidth="1"/>
    <col min="22" max="23" width="16.7109375" bestFit="1" customWidth="1"/>
    <col min="24" max="25" width="14.85546875" bestFit="1" customWidth="1"/>
    <col min="26" max="27" width="20.5703125" bestFit="1" customWidth="1"/>
    <col min="28" max="29" width="18.42578125" bestFit="1" customWidth="1"/>
  </cols>
  <sheetData>
    <row r="1" spans="1:29" ht="28.5" customHeight="1" x14ac:dyDescent="0.25">
      <c r="B1" s="8" t="s">
        <v>11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s="2" customFormat="1" ht="23.25" customHeight="1" x14ac:dyDescent="0.25">
      <c r="A2" s="6" t="s">
        <v>0</v>
      </c>
      <c r="B2" s="3" t="s">
        <v>7</v>
      </c>
      <c r="C2" s="3" t="s">
        <v>8</v>
      </c>
      <c r="D2" s="3" t="s">
        <v>12</v>
      </c>
      <c r="E2" s="3" t="s">
        <v>13</v>
      </c>
      <c r="F2" s="3" t="s">
        <v>16</v>
      </c>
      <c r="G2" s="3" t="s">
        <v>17</v>
      </c>
      <c r="H2" s="3" t="s">
        <v>21</v>
      </c>
      <c r="I2" s="3" t="s">
        <v>22</v>
      </c>
      <c r="J2" s="3" t="s">
        <v>24</v>
      </c>
      <c r="K2" s="3" t="s">
        <v>25</v>
      </c>
      <c r="L2" s="3" t="s">
        <v>28</v>
      </c>
      <c r="M2" s="3" t="s">
        <v>29</v>
      </c>
      <c r="N2" s="3" t="s">
        <v>44</v>
      </c>
      <c r="O2" s="3" t="s">
        <v>45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56</v>
      </c>
      <c r="U2" s="3" t="s">
        <v>57</v>
      </c>
      <c r="V2" s="3" t="s">
        <v>35</v>
      </c>
      <c r="W2" s="3" t="s">
        <v>37</v>
      </c>
      <c r="X2" s="3" t="s">
        <v>38</v>
      </c>
      <c r="Y2" s="3" t="s">
        <v>36</v>
      </c>
      <c r="Z2" s="3" t="s">
        <v>40</v>
      </c>
      <c r="AA2" s="3" t="s">
        <v>41</v>
      </c>
      <c r="AB2" s="3" t="s">
        <v>42</v>
      </c>
      <c r="AC2" s="3" t="s">
        <v>43</v>
      </c>
    </row>
    <row r="3" spans="1:29" x14ac:dyDescent="0.25">
      <c r="A3" s="5" t="s">
        <v>1</v>
      </c>
      <c r="B3" s="4" t="s">
        <v>5</v>
      </c>
      <c r="C3" s="4" t="s">
        <v>6</v>
      </c>
      <c r="D3" s="4" t="s">
        <v>10</v>
      </c>
      <c r="E3" s="4" t="s">
        <v>15</v>
      </c>
      <c r="F3" s="4" t="s">
        <v>18</v>
      </c>
      <c r="G3" s="4" t="s">
        <v>60</v>
      </c>
      <c r="H3" s="4" t="s">
        <v>9</v>
      </c>
      <c r="I3" s="4" t="s">
        <v>20</v>
      </c>
      <c r="J3" s="4" t="s">
        <v>26</v>
      </c>
      <c r="K3" s="4" t="s">
        <v>27</v>
      </c>
      <c r="L3" s="4" t="s">
        <v>61</v>
      </c>
      <c r="M3" s="4" t="s">
        <v>30</v>
      </c>
      <c r="N3" s="4" t="s">
        <v>46</v>
      </c>
      <c r="O3" s="4" t="s">
        <v>47</v>
      </c>
      <c r="P3" s="4" t="s">
        <v>54</v>
      </c>
      <c r="Q3" s="4" t="s">
        <v>55</v>
      </c>
      <c r="R3" s="4" t="s">
        <v>52</v>
      </c>
      <c r="S3" s="4" t="s">
        <v>53</v>
      </c>
      <c r="T3" s="4" t="s">
        <v>58</v>
      </c>
      <c r="U3" s="4" t="s">
        <v>53</v>
      </c>
      <c r="V3" s="4" t="s">
        <v>62</v>
      </c>
      <c r="W3" s="4" t="s">
        <v>34</v>
      </c>
      <c r="X3" s="4" t="s">
        <v>34</v>
      </c>
      <c r="Y3" s="4" t="s">
        <v>39</v>
      </c>
      <c r="Z3" s="4">
        <v>9</v>
      </c>
      <c r="AA3" s="4">
        <v>8</v>
      </c>
      <c r="AB3" s="4">
        <v>12</v>
      </c>
      <c r="AC3" s="4">
        <v>21</v>
      </c>
    </row>
    <row r="4" spans="1:29" x14ac:dyDescent="0.25">
      <c r="A4" s="5" t="s">
        <v>2</v>
      </c>
      <c r="B4" s="4" t="s">
        <v>6</v>
      </c>
      <c r="C4" s="4" t="s">
        <v>5</v>
      </c>
      <c r="D4" s="4" t="s">
        <v>10</v>
      </c>
      <c r="E4" s="4" t="s">
        <v>14</v>
      </c>
      <c r="F4" s="4" t="s">
        <v>10</v>
      </c>
      <c r="G4" s="4" t="s">
        <v>18</v>
      </c>
      <c r="H4" s="4" t="s">
        <v>9</v>
      </c>
      <c r="I4" s="4" t="s">
        <v>20</v>
      </c>
      <c r="J4" s="4" t="s">
        <v>26</v>
      </c>
      <c r="K4" s="4" t="s">
        <v>27</v>
      </c>
      <c r="L4" s="4" t="s">
        <v>30</v>
      </c>
      <c r="M4" s="4" t="s">
        <v>31</v>
      </c>
      <c r="N4" s="4" t="s">
        <v>47</v>
      </c>
      <c r="O4" s="4" t="s">
        <v>46</v>
      </c>
      <c r="P4" s="4" t="s">
        <v>54</v>
      </c>
      <c r="Q4" s="4" t="s">
        <v>55</v>
      </c>
      <c r="R4" s="4" t="s">
        <v>52</v>
      </c>
      <c r="S4" s="4" t="s">
        <v>53</v>
      </c>
      <c r="T4" s="4" t="s">
        <v>58</v>
      </c>
      <c r="U4" s="4" t="s">
        <v>53</v>
      </c>
      <c r="V4" s="4" t="s">
        <v>33</v>
      </c>
      <c r="W4" s="4" t="s">
        <v>34</v>
      </c>
      <c r="X4" s="4" t="s">
        <v>39</v>
      </c>
      <c r="Y4" s="4" t="s">
        <v>33</v>
      </c>
      <c r="Z4" s="4">
        <v>15</v>
      </c>
      <c r="AA4" s="4">
        <v>14</v>
      </c>
      <c r="AB4" s="4">
        <v>20</v>
      </c>
      <c r="AC4" s="4">
        <v>17</v>
      </c>
    </row>
    <row r="5" spans="1:29" x14ac:dyDescent="0.25">
      <c r="A5" s="5" t="s">
        <v>3</v>
      </c>
      <c r="B5" s="4" t="s">
        <v>6</v>
      </c>
      <c r="C5" s="4" t="s">
        <v>5</v>
      </c>
      <c r="D5" s="4" t="s">
        <v>10</v>
      </c>
      <c r="E5" s="4" t="s">
        <v>15</v>
      </c>
      <c r="F5" s="4" t="s">
        <v>19</v>
      </c>
      <c r="G5" s="4" t="s">
        <v>18</v>
      </c>
      <c r="H5" s="4" t="s">
        <v>9</v>
      </c>
      <c r="I5" s="4" t="s">
        <v>23</v>
      </c>
      <c r="J5" s="4" t="s">
        <v>26</v>
      </c>
      <c r="K5" s="4" t="s">
        <v>27</v>
      </c>
      <c r="L5" s="4" t="s">
        <v>30</v>
      </c>
      <c r="M5" s="4" t="s">
        <v>31</v>
      </c>
      <c r="N5" s="4" t="s">
        <v>47</v>
      </c>
      <c r="O5" s="4" t="s">
        <v>46</v>
      </c>
      <c r="P5" s="4" t="s">
        <v>55</v>
      </c>
      <c r="Q5" s="4" t="s">
        <v>54</v>
      </c>
      <c r="R5" s="4" t="s">
        <v>52</v>
      </c>
      <c r="S5" s="4" t="s">
        <v>53</v>
      </c>
      <c r="T5" s="4" t="s">
        <v>58</v>
      </c>
      <c r="U5" s="4" t="s">
        <v>53</v>
      </c>
      <c r="V5" s="4" t="s">
        <v>33</v>
      </c>
      <c r="W5" s="4" t="s">
        <v>34</v>
      </c>
      <c r="X5" s="4" t="s">
        <v>33</v>
      </c>
      <c r="Y5" s="4" t="s">
        <v>39</v>
      </c>
      <c r="Z5" s="4">
        <v>15</v>
      </c>
      <c r="AA5" s="4">
        <v>14</v>
      </c>
      <c r="AB5" s="4">
        <v>21</v>
      </c>
      <c r="AC5" s="4">
        <v>20</v>
      </c>
    </row>
    <row r="6" spans="1:29" x14ac:dyDescent="0.25">
      <c r="A6" s="5" t="s">
        <v>4</v>
      </c>
      <c r="B6" s="4" t="s">
        <v>6</v>
      </c>
      <c r="C6" s="4" t="s">
        <v>5</v>
      </c>
      <c r="D6" s="4" t="s">
        <v>10</v>
      </c>
      <c r="E6" s="4" t="s">
        <v>14</v>
      </c>
      <c r="F6" s="4" t="s">
        <v>10</v>
      </c>
      <c r="G6" s="4" t="s">
        <v>18</v>
      </c>
      <c r="H6" s="4" t="s">
        <v>9</v>
      </c>
      <c r="I6" s="4" t="s">
        <v>23</v>
      </c>
      <c r="J6" s="4" t="s">
        <v>26</v>
      </c>
      <c r="K6" s="4" t="s">
        <v>27</v>
      </c>
      <c r="L6" s="4" t="str">
        <f>"+80 anos"</f>
        <v>+80 anos</v>
      </c>
      <c r="M6" s="4" t="s">
        <v>32</v>
      </c>
      <c r="N6" s="4" t="s">
        <v>47</v>
      </c>
      <c r="O6" s="4" t="s">
        <v>46</v>
      </c>
      <c r="P6" s="4" t="s">
        <v>54</v>
      </c>
      <c r="Q6" s="4" t="s">
        <v>55</v>
      </c>
      <c r="R6" s="4" t="s">
        <v>52</v>
      </c>
      <c r="S6" s="4" t="s">
        <v>53</v>
      </c>
      <c r="T6" s="4" t="s">
        <v>59</v>
      </c>
      <c r="U6" s="4" t="s">
        <v>58</v>
      </c>
      <c r="V6" s="4" t="s">
        <v>33</v>
      </c>
      <c r="W6" s="4" t="s">
        <v>34</v>
      </c>
      <c r="X6" s="4" t="s">
        <v>39</v>
      </c>
      <c r="Y6" s="4" t="s">
        <v>33</v>
      </c>
      <c r="Z6" s="4">
        <v>15</v>
      </c>
      <c r="AA6" s="4">
        <v>16</v>
      </c>
      <c r="AB6" s="4">
        <v>19</v>
      </c>
      <c r="AC6" s="4">
        <v>17</v>
      </c>
    </row>
    <row r="8" spans="1:29" x14ac:dyDescent="0.25">
      <c r="A8" s="7" t="str" cm="1">
        <f t="array" ref="A8:E36">TRANSPOSE(A2:AC6)</f>
        <v>Classificação</v>
      </c>
      <c r="B8" s="7" t="str">
        <v>Sem Dengue</v>
      </c>
      <c r="C8" s="7" t="str">
        <v>Dengue</v>
      </c>
      <c r="D8" s="7" t="str">
        <v>Dengue com alarme</v>
      </c>
      <c r="E8" s="7" t="str">
        <v>Dengue grave</v>
      </c>
      <c r="J8" s="1"/>
    </row>
    <row r="9" spans="1:29" x14ac:dyDescent="0.25">
      <c r="A9" s="7" t="str">
        <v>Etnia Top 1</v>
      </c>
      <c r="B9" s="7" t="str">
        <v>Parda</v>
      </c>
      <c r="C9" s="7" t="str">
        <v>Branca</v>
      </c>
      <c r="D9" s="7" t="str">
        <v>Branca</v>
      </c>
      <c r="E9" s="7" t="str">
        <v>Branca</v>
      </c>
    </row>
    <row r="10" spans="1:29" x14ac:dyDescent="0.25">
      <c r="A10" s="7" t="str">
        <v>Etnia Top 2</v>
      </c>
      <c r="B10" s="7" t="str">
        <v>Branca</v>
      </c>
      <c r="C10" s="7" t="str">
        <v>Parda</v>
      </c>
      <c r="D10" s="7" t="str">
        <v>Parda</v>
      </c>
      <c r="E10" s="7" t="str">
        <v>Parda</v>
      </c>
    </row>
    <row r="11" spans="1:29" x14ac:dyDescent="0.25">
      <c r="A11" s="7" t="str">
        <v>Estado Top 1</v>
      </c>
      <c r="B11" s="7" t="str">
        <v>São Paulo</v>
      </c>
      <c r="C11" s="7" t="str">
        <v>São Paulo</v>
      </c>
      <c r="D11" s="7" t="str">
        <v>São Paulo</v>
      </c>
      <c r="E11" s="7" t="str">
        <v>São Paulo</v>
      </c>
    </row>
    <row r="12" spans="1:29" x14ac:dyDescent="0.25">
      <c r="A12" s="7" t="str">
        <v>Estado Top 2</v>
      </c>
      <c r="B12" s="7" t="str">
        <v>Paraná</v>
      </c>
      <c r="C12" s="7" t="str">
        <v>Minas Gerais</v>
      </c>
      <c r="D12" s="7" t="str">
        <v>Paraná</v>
      </c>
      <c r="E12" s="7" t="str">
        <v>Minas Gerais</v>
      </c>
    </row>
    <row r="13" spans="1:29" x14ac:dyDescent="0.25">
      <c r="A13" s="7" t="str">
        <v>Município Top 1</v>
      </c>
      <c r="B13" s="7" t="str">
        <v>Brasília</v>
      </c>
      <c r="C13" s="7" t="str">
        <v>São Paulo</v>
      </c>
      <c r="D13" s="7" t="str">
        <v>Joinville</v>
      </c>
      <c r="E13" s="7" t="str">
        <v>São Paulo</v>
      </c>
    </row>
    <row r="14" spans="1:29" x14ac:dyDescent="0.25">
      <c r="A14" s="7" t="str">
        <v>Município Top 2</v>
      </c>
      <c r="B14" s="7" t="str">
        <v>Ji-Paraná</v>
      </c>
      <c r="C14" s="7" t="str">
        <v>Brasília</v>
      </c>
      <c r="D14" s="7" t="str">
        <v>Brasília</v>
      </c>
      <c r="E14" s="7" t="str">
        <v>Brasília</v>
      </c>
    </row>
    <row r="15" spans="1:29" x14ac:dyDescent="0.25">
      <c r="A15" s="7" t="str">
        <v>Autócne Top 1</v>
      </c>
      <c r="B15" s="7" t="str">
        <v>Sim</v>
      </c>
      <c r="C15" s="7" t="str">
        <v>Sim</v>
      </c>
      <c r="D15" s="7" t="str">
        <v>Sim</v>
      </c>
      <c r="E15" s="7" t="str">
        <v>Sim</v>
      </c>
    </row>
    <row r="16" spans="1:29" x14ac:dyDescent="0.25">
      <c r="A16" s="7" t="str">
        <v>Autócne Top 2</v>
      </c>
      <c r="B16" s="7" t="str">
        <v>Importado</v>
      </c>
      <c r="C16" s="7" t="str">
        <v>Importado</v>
      </c>
      <c r="D16" s="7" t="str">
        <v>Em investigação</v>
      </c>
      <c r="E16" s="7" t="str">
        <v>Em investigação</v>
      </c>
    </row>
    <row r="17" spans="1:5" hidden="1" x14ac:dyDescent="0.25">
      <c r="A17" s="7" t="str">
        <v>Critério Top 1</v>
      </c>
      <c r="B17" s="7" t="str">
        <v>Laboratorial</v>
      </c>
      <c r="C17" s="7" t="str">
        <v>Laboratorial</v>
      </c>
      <c r="D17" s="7" t="str">
        <v>Laboratorial</v>
      </c>
      <c r="E17" s="7" t="str">
        <v>Laboratorial</v>
      </c>
    </row>
    <row r="18" spans="1:5" hidden="1" x14ac:dyDescent="0.25">
      <c r="A18" s="7" t="str">
        <v>Critério Top 2</v>
      </c>
      <c r="B18" s="7" t="str">
        <v>Clínico-Epidemiológico</v>
      </c>
      <c r="C18" s="7" t="str">
        <v>Clínico-Epidemiológico</v>
      </c>
      <c r="D18" s="7" t="str">
        <v>Clínico-Epidemiológico</v>
      </c>
      <c r="E18" s="7" t="str">
        <v>Clínico-Epidemiológico</v>
      </c>
    </row>
    <row r="19" spans="1:5" x14ac:dyDescent="0.25">
      <c r="A19" s="7" t="str">
        <v>Faixa Etária Top 1</v>
      </c>
      <c r="B19" s="7" t="str">
        <v>30-39 anos</v>
      </c>
      <c r="C19" s="7" t="str">
        <v>10-19 anos</v>
      </c>
      <c r="D19" s="7" t="str">
        <v>10-19 anos</v>
      </c>
      <c r="E19" s="7" t="str">
        <v>+80 anos</v>
      </c>
    </row>
    <row r="20" spans="1:5" x14ac:dyDescent="0.25">
      <c r="A20" s="7" t="str">
        <v>Faixa Etária Top 2</v>
      </c>
      <c r="B20" s="7" t="str">
        <v>10-19 anos</v>
      </c>
      <c r="C20" s="7" t="str">
        <v>20-29 anos</v>
      </c>
      <c r="D20" s="7" t="str">
        <v>20-29 anos</v>
      </c>
      <c r="E20" s="7" t="str">
        <v>70-79 anos</v>
      </c>
    </row>
    <row r="21" spans="1:5" x14ac:dyDescent="0.25">
      <c r="A21" s="7" t="str">
        <v>Sexo Top 1</v>
      </c>
      <c r="B21" s="7" t="str">
        <v>Masculino</v>
      </c>
      <c r="C21" s="7" t="str">
        <v>Feminino</v>
      </c>
      <c r="D21" s="7" t="str">
        <v>Feminino</v>
      </c>
      <c r="E21" s="7" t="str">
        <v>Feminino</v>
      </c>
    </row>
    <row r="22" spans="1:5" x14ac:dyDescent="0.25">
      <c r="A22" s="7" t="str">
        <v>Sexo Top 2</v>
      </c>
      <c r="B22" s="7" t="str">
        <v>Feminino</v>
      </c>
      <c r="C22" s="7" t="str">
        <v>Masculino</v>
      </c>
      <c r="D22" s="7" t="str">
        <v>Masculino</v>
      </c>
      <c r="E22" s="7" t="str">
        <v>Masculino</v>
      </c>
    </row>
    <row r="23" spans="1:5" x14ac:dyDescent="0.25">
      <c r="A23" s="7" t="str">
        <v>Escolaridade Top 1</v>
      </c>
      <c r="B23" s="7" t="str">
        <v>Fundamental Incompleto</v>
      </c>
      <c r="C23" s="7" t="str">
        <v>Fundamental Incompleto</v>
      </c>
      <c r="D23" s="7" t="str">
        <v>Ensino Médio Completo</v>
      </c>
      <c r="E23" s="7" t="str">
        <v>Fundamental Incompleto</v>
      </c>
    </row>
    <row r="24" spans="1:5" x14ac:dyDescent="0.25">
      <c r="A24" s="7" t="str">
        <v>Escolaridade Top 2</v>
      </c>
      <c r="B24" s="7" t="str">
        <v>Ensino Médio Completo</v>
      </c>
      <c r="C24" s="7" t="str">
        <v>Ensino Médio Completo</v>
      </c>
      <c r="D24" s="7" t="str">
        <v>Fundamental Incompleto</v>
      </c>
      <c r="E24" s="7" t="str">
        <v>Ensino Médio Completo</v>
      </c>
    </row>
    <row r="25" spans="1:5" x14ac:dyDescent="0.25">
      <c r="A25" s="7" t="str">
        <v>Gestante Top 1</v>
      </c>
      <c r="B25" s="7" t="str">
        <v>Não</v>
      </c>
      <c r="C25" s="7" t="str">
        <v>Não</v>
      </c>
      <c r="D25" s="7" t="str">
        <v>Não</v>
      </c>
      <c r="E25" s="7" t="str">
        <v>Não</v>
      </c>
    </row>
    <row r="26" spans="1:5" x14ac:dyDescent="0.25">
      <c r="A26" s="7" t="str">
        <v>Gestante Top 2</v>
      </c>
      <c r="B26" s="7" t="str">
        <v>Ignorado</v>
      </c>
      <c r="C26" s="7" t="str">
        <v>Ignorado</v>
      </c>
      <c r="D26" s="7" t="str">
        <v>Ignorado</v>
      </c>
      <c r="E26" s="7" t="str">
        <v>Ignorado</v>
      </c>
    </row>
    <row r="27" spans="1:5" x14ac:dyDescent="0.25">
      <c r="A27" s="7" t="str">
        <v>Evolução Fim Top 1</v>
      </c>
      <c r="B27" s="7" t="str">
        <v>Cura</v>
      </c>
      <c r="C27" s="7" t="str">
        <v>Cura</v>
      </c>
      <c r="D27" s="7" t="str">
        <v>Cura</v>
      </c>
      <c r="E27" s="7" t="str">
        <v>Óbito</v>
      </c>
    </row>
    <row r="28" spans="1:5" x14ac:dyDescent="0.25">
      <c r="A28" s="7" t="str">
        <v>Evolução Fim Top 2</v>
      </c>
      <c r="B28" s="7" t="str">
        <v>Ignorado</v>
      </c>
      <c r="C28" s="7" t="str">
        <v>Ignorado</v>
      </c>
      <c r="D28" s="7" t="str">
        <v>Ignorado</v>
      </c>
      <c r="E28" s="7" t="str">
        <v>Cura</v>
      </c>
    </row>
    <row r="29" spans="1:5" x14ac:dyDescent="0.25">
      <c r="A29" s="7" t="str">
        <v>Mês Início Top 1</v>
      </c>
      <c r="B29" s="7" t="str">
        <v>Fevereiro</v>
      </c>
      <c r="C29" s="7" t="str">
        <v>Abril</v>
      </c>
      <c r="D29" s="7" t="str">
        <v>Abril</v>
      </c>
      <c r="E29" s="7" t="str">
        <v>Abril</v>
      </c>
    </row>
    <row r="30" spans="1:5" x14ac:dyDescent="0.25">
      <c r="A30" s="7" t="str">
        <v>Mês Início Top 2</v>
      </c>
      <c r="B30" s="7" t="str">
        <v>Março</v>
      </c>
      <c r="C30" s="7" t="str">
        <v>Março</v>
      </c>
      <c r="D30" s="7" t="str">
        <v>Março</v>
      </c>
      <c r="E30" s="7" t="str">
        <v>Março</v>
      </c>
    </row>
    <row r="31" spans="1:5" x14ac:dyDescent="0.25">
      <c r="A31" s="7" t="str">
        <v>Mês Fim Top 1</v>
      </c>
      <c r="B31" s="7" t="str">
        <v>Março</v>
      </c>
      <c r="C31" s="7" t="str">
        <v>Maio</v>
      </c>
      <c r="D31" s="7" t="str">
        <v>Abril</v>
      </c>
      <c r="E31" s="7" t="str">
        <v>Maio</v>
      </c>
    </row>
    <row r="32" spans="1:5" x14ac:dyDescent="0.25">
      <c r="A32" s="7" t="str">
        <v>Mês Fim Top 2</v>
      </c>
      <c r="B32" s="7" t="str">
        <v>Maio</v>
      </c>
      <c r="C32" s="7" t="str">
        <v>Abril</v>
      </c>
      <c r="D32" s="7" t="str">
        <v>Maio</v>
      </c>
      <c r="E32" s="7" t="str">
        <v>Abril</v>
      </c>
    </row>
    <row r="33" spans="1:5" x14ac:dyDescent="0.25">
      <c r="A33" s="7" t="str">
        <v>Semana Início Top 1</v>
      </c>
      <c r="B33" s="7">
        <v>9</v>
      </c>
      <c r="C33" s="7">
        <v>15</v>
      </c>
      <c r="D33" s="7">
        <v>15</v>
      </c>
      <c r="E33" s="7">
        <v>15</v>
      </c>
    </row>
    <row r="34" spans="1:5" x14ac:dyDescent="0.25">
      <c r="A34" s="7" t="str">
        <v>Semana Início Top 2</v>
      </c>
      <c r="B34" s="7">
        <v>8</v>
      </c>
      <c r="C34" s="7">
        <v>14</v>
      </c>
      <c r="D34" s="7">
        <v>14</v>
      </c>
      <c r="E34" s="7">
        <v>16</v>
      </c>
    </row>
    <row r="35" spans="1:5" x14ac:dyDescent="0.25">
      <c r="A35" s="7" t="str">
        <v>Semana Fim Top 1</v>
      </c>
      <c r="B35" s="7">
        <v>12</v>
      </c>
      <c r="C35" s="7">
        <v>20</v>
      </c>
      <c r="D35" s="7">
        <v>21</v>
      </c>
      <c r="E35" s="7">
        <v>19</v>
      </c>
    </row>
    <row r="36" spans="1:5" x14ac:dyDescent="0.25">
      <c r="A36" s="7" t="str">
        <v>Semana Fim Top 2</v>
      </c>
      <c r="B36" s="7">
        <v>21</v>
      </c>
      <c r="C36" s="7">
        <v>17</v>
      </c>
      <c r="D36" s="7">
        <v>20</v>
      </c>
      <c r="E36" s="7">
        <v>17</v>
      </c>
    </row>
  </sheetData>
  <mergeCells count="1">
    <mergeCell ref="B1:A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ED65-986E-4A84-9AC0-7BCCD30466FF}">
  <dimension ref="A1:X77"/>
  <sheetViews>
    <sheetView topLeftCell="B1" workbookViewId="0">
      <selection activeCell="D8" sqref="D8"/>
    </sheetView>
  </sheetViews>
  <sheetFormatPr defaultRowHeight="15" x14ac:dyDescent="0.25"/>
  <cols>
    <col min="1" max="1" width="6.7109375" bestFit="1" customWidth="1"/>
    <col min="2" max="2" width="30.28515625" bestFit="1" customWidth="1"/>
    <col min="4" max="4" width="12.42578125" bestFit="1" customWidth="1"/>
  </cols>
  <sheetData>
    <row r="1" spans="1:4" x14ac:dyDescent="0.25">
      <c r="A1" t="s">
        <v>65</v>
      </c>
      <c r="B1" t="s">
        <v>63</v>
      </c>
      <c r="C1" t="s">
        <v>64</v>
      </c>
    </row>
    <row r="2" spans="1:4" x14ac:dyDescent="0.25">
      <c r="A2">
        <v>1</v>
      </c>
      <c r="B2" t="s">
        <v>6</v>
      </c>
      <c r="C2">
        <v>89014</v>
      </c>
    </row>
    <row r="3" spans="1:4" x14ac:dyDescent="0.25">
      <c r="A3">
        <v>4</v>
      </c>
      <c r="B3" t="s">
        <v>5</v>
      </c>
      <c r="C3">
        <v>63678</v>
      </c>
    </row>
    <row r="4" spans="1:4" x14ac:dyDescent="0.25">
      <c r="A4">
        <v>9</v>
      </c>
      <c r="B4" t="s">
        <v>53</v>
      </c>
      <c r="C4">
        <v>20287</v>
      </c>
    </row>
    <row r="5" spans="1:4" x14ac:dyDescent="0.25">
      <c r="A5">
        <v>2</v>
      </c>
      <c r="B5" t="s">
        <v>66</v>
      </c>
      <c r="C5">
        <v>6368</v>
      </c>
    </row>
    <row r="6" spans="1:4" x14ac:dyDescent="0.25">
      <c r="A6">
        <v>3</v>
      </c>
      <c r="B6" t="s">
        <v>67</v>
      </c>
      <c r="C6">
        <v>1873</v>
      </c>
    </row>
    <row r="7" spans="1:4" x14ac:dyDescent="0.25">
      <c r="A7">
        <v>5</v>
      </c>
      <c r="B7" t="s">
        <v>68</v>
      </c>
      <c r="C7">
        <v>556</v>
      </c>
    </row>
    <row r="9" spans="1:4" x14ac:dyDescent="0.25">
      <c r="A9" t="s">
        <v>65</v>
      </c>
      <c r="B9" t="s">
        <v>69</v>
      </c>
      <c r="C9" t="s">
        <v>64</v>
      </c>
    </row>
    <row r="10" spans="1:4" x14ac:dyDescent="0.25">
      <c r="A10">
        <v>1</v>
      </c>
      <c r="B10" t="s">
        <v>9</v>
      </c>
      <c r="C10">
        <v>181715</v>
      </c>
    </row>
    <row r="11" spans="1:4" x14ac:dyDescent="0.25">
      <c r="A11">
        <v>2</v>
      </c>
      <c r="B11" t="s">
        <v>52</v>
      </c>
      <c r="C11">
        <v>58</v>
      </c>
    </row>
    <row r="12" spans="1:4" x14ac:dyDescent="0.25">
      <c r="A12">
        <v>9</v>
      </c>
      <c r="B12" t="s">
        <v>53</v>
      </c>
      <c r="C12">
        <v>3</v>
      </c>
    </row>
    <row r="14" spans="1:4" x14ac:dyDescent="0.25">
      <c r="A14" t="s">
        <v>65</v>
      </c>
      <c r="B14" t="s">
        <v>70</v>
      </c>
      <c r="C14" t="s">
        <v>64</v>
      </c>
      <c r="D14" t="s">
        <v>97</v>
      </c>
    </row>
    <row r="15" spans="1:4" x14ac:dyDescent="0.25">
      <c r="A15">
        <v>35</v>
      </c>
      <c r="B15" t="s">
        <v>10</v>
      </c>
      <c r="C15">
        <v>48704</v>
      </c>
      <c r="D15" t="s">
        <v>98</v>
      </c>
    </row>
    <row r="16" spans="1:4" x14ac:dyDescent="0.25">
      <c r="A16">
        <v>41</v>
      </c>
      <c r="B16" t="s">
        <v>15</v>
      </c>
      <c r="C16">
        <v>24869</v>
      </c>
      <c r="D16" t="s">
        <v>99</v>
      </c>
    </row>
    <row r="17" spans="1:24" x14ac:dyDescent="0.25">
      <c r="A17">
        <v>31</v>
      </c>
      <c r="B17" t="s">
        <v>14</v>
      </c>
      <c r="C17">
        <v>22794</v>
      </c>
      <c r="D17" t="s">
        <v>98</v>
      </c>
    </row>
    <row r="18" spans="1:24" x14ac:dyDescent="0.25">
      <c r="A18">
        <v>52</v>
      </c>
      <c r="B18" t="s">
        <v>90</v>
      </c>
      <c r="C18">
        <v>17746</v>
      </c>
      <c r="D18" t="s">
        <v>100</v>
      </c>
    </row>
    <row r="19" spans="1:24" x14ac:dyDescent="0.25">
      <c r="A19">
        <v>42</v>
      </c>
      <c r="B19" t="s">
        <v>91</v>
      </c>
      <c r="C19">
        <v>9362</v>
      </c>
      <c r="D19" t="s">
        <v>99</v>
      </c>
    </row>
    <row r="20" spans="1:24" x14ac:dyDescent="0.25">
      <c r="A20">
        <v>53</v>
      </c>
      <c r="B20" t="s">
        <v>92</v>
      </c>
      <c r="C20">
        <v>8779</v>
      </c>
      <c r="D20" t="s">
        <v>100</v>
      </c>
    </row>
    <row r="21" spans="1:24" x14ac:dyDescent="0.25">
      <c r="A21">
        <v>29</v>
      </c>
      <c r="B21" t="s">
        <v>93</v>
      </c>
      <c r="C21">
        <v>7040</v>
      </c>
      <c r="D21" t="s">
        <v>101</v>
      </c>
    </row>
    <row r="22" spans="1:24" x14ac:dyDescent="0.25">
      <c r="A22">
        <v>33</v>
      </c>
      <c r="B22" t="s">
        <v>94</v>
      </c>
      <c r="C22">
        <v>7038</v>
      </c>
      <c r="D22" t="s">
        <v>98</v>
      </c>
      <c r="V22" t="s">
        <v>100</v>
      </c>
      <c r="W22">
        <v>0.20894596988485387</v>
      </c>
      <c r="X22">
        <f>W22/SUM($W$22:$W$25)</f>
        <v>0.20894596988485387</v>
      </c>
    </row>
    <row r="23" spans="1:24" x14ac:dyDescent="0.25">
      <c r="A23">
        <v>51</v>
      </c>
      <c r="B23" t="s">
        <v>95</v>
      </c>
      <c r="C23">
        <v>6501</v>
      </c>
      <c r="D23" t="s">
        <v>100</v>
      </c>
      <c r="V23" t="s">
        <v>101</v>
      </c>
      <c r="W23">
        <v>4.4540048083006455E-2</v>
      </c>
      <c r="X23">
        <f t="shared" ref="X23:X25" si="0">W23/SUM($W$22:$W$25)</f>
        <v>4.4540048083006455E-2</v>
      </c>
    </row>
    <row r="24" spans="1:24" x14ac:dyDescent="0.25">
      <c r="A24">
        <v>43</v>
      </c>
      <c r="B24" t="s">
        <v>96</v>
      </c>
      <c r="C24">
        <v>5227</v>
      </c>
      <c r="D24" t="s">
        <v>99</v>
      </c>
      <c r="V24" t="s">
        <v>98</v>
      </c>
      <c r="W24">
        <v>0.49687460458053906</v>
      </c>
      <c r="X24">
        <f t="shared" si="0"/>
        <v>0.49687460458053906</v>
      </c>
    </row>
    <row r="25" spans="1:24" x14ac:dyDescent="0.25">
      <c r="V25" t="s">
        <v>99</v>
      </c>
      <c r="W25">
        <v>0.24963937745160067</v>
      </c>
      <c r="X25">
        <f t="shared" si="0"/>
        <v>0.24963937745160067</v>
      </c>
    </row>
    <row r="26" spans="1:24" x14ac:dyDescent="0.25">
      <c r="A26" t="s">
        <v>65</v>
      </c>
      <c r="B26" t="s">
        <v>71</v>
      </c>
      <c r="C26" t="s">
        <v>64</v>
      </c>
    </row>
    <row r="27" spans="1:24" x14ac:dyDescent="0.25">
      <c r="A27">
        <v>1</v>
      </c>
      <c r="B27" t="s">
        <v>9</v>
      </c>
      <c r="C27">
        <v>163925</v>
      </c>
    </row>
    <row r="28" spans="1:24" x14ac:dyDescent="0.25">
      <c r="A28">
        <v>3</v>
      </c>
      <c r="B28" t="s">
        <v>23</v>
      </c>
      <c r="C28">
        <v>11546</v>
      </c>
    </row>
    <row r="29" spans="1:24" x14ac:dyDescent="0.25">
      <c r="A29">
        <v>2</v>
      </c>
      <c r="B29" t="s">
        <v>20</v>
      </c>
      <c r="C29">
        <v>6305</v>
      </c>
    </row>
    <row r="31" spans="1:24" x14ac:dyDescent="0.25">
      <c r="A31" t="s">
        <v>65</v>
      </c>
      <c r="B31" t="s">
        <v>72</v>
      </c>
      <c r="C31" t="s">
        <v>64</v>
      </c>
    </row>
    <row r="32" spans="1:24" x14ac:dyDescent="0.25">
      <c r="A32">
        <v>4</v>
      </c>
      <c r="B32" t="s">
        <v>30</v>
      </c>
      <c r="C32">
        <v>22634</v>
      </c>
    </row>
    <row r="33" spans="1:4" x14ac:dyDescent="0.25">
      <c r="A33">
        <v>6</v>
      </c>
      <c r="B33" t="s">
        <v>61</v>
      </c>
      <c r="C33">
        <v>22324</v>
      </c>
    </row>
    <row r="34" spans="1:4" x14ac:dyDescent="0.25">
      <c r="A34">
        <v>7</v>
      </c>
      <c r="B34" t="s">
        <v>73</v>
      </c>
      <c r="C34">
        <v>21583</v>
      </c>
    </row>
    <row r="35" spans="1:4" x14ac:dyDescent="0.25">
      <c r="A35">
        <v>5</v>
      </c>
      <c r="B35" t="s">
        <v>31</v>
      </c>
      <c r="C35">
        <v>21162</v>
      </c>
    </row>
    <row r="36" spans="1:4" x14ac:dyDescent="0.25">
      <c r="A36">
        <v>8</v>
      </c>
      <c r="B36" t="s">
        <v>74</v>
      </c>
      <c r="C36">
        <v>20520</v>
      </c>
    </row>
    <row r="37" spans="1:4" x14ac:dyDescent="0.25">
      <c r="A37">
        <v>9</v>
      </c>
      <c r="B37" t="s">
        <v>75</v>
      </c>
      <c r="C37">
        <v>19867</v>
      </c>
    </row>
    <row r="38" spans="1:4" x14ac:dyDescent="0.25">
      <c r="A38">
        <v>10</v>
      </c>
      <c r="B38" t="s">
        <v>32</v>
      </c>
      <c r="C38">
        <v>17320</v>
      </c>
    </row>
    <row r="39" spans="1:4" x14ac:dyDescent="0.25">
      <c r="A39">
        <v>11</v>
      </c>
      <c r="B39" t="s">
        <v>76</v>
      </c>
      <c r="C39">
        <v>13140</v>
      </c>
    </row>
    <row r="40" spans="1:4" x14ac:dyDescent="0.25">
      <c r="A40">
        <v>3</v>
      </c>
      <c r="B40" t="s">
        <v>77</v>
      </c>
      <c r="C40">
        <v>12428</v>
      </c>
    </row>
    <row r="41" spans="1:4" x14ac:dyDescent="0.25">
      <c r="A41">
        <v>2</v>
      </c>
      <c r="B41" t="s">
        <v>78</v>
      </c>
      <c r="C41">
        <v>6690</v>
      </c>
    </row>
    <row r="43" spans="1:4" x14ac:dyDescent="0.25">
      <c r="A43" t="s">
        <v>65</v>
      </c>
      <c r="B43" t="s">
        <v>79</v>
      </c>
      <c r="C43" t="s">
        <v>64</v>
      </c>
    </row>
    <row r="44" spans="1:4" x14ac:dyDescent="0.25">
      <c r="A44">
        <v>4</v>
      </c>
      <c r="B44" t="s">
        <v>33</v>
      </c>
      <c r="C44">
        <v>0.26955024864746707</v>
      </c>
      <c r="D44">
        <f>C44/SUM($C44:$C48)</f>
        <v>0.26955024864746707</v>
      </c>
    </row>
    <row r="45" spans="1:4" x14ac:dyDescent="0.25">
      <c r="A45">
        <v>3</v>
      </c>
      <c r="B45" t="s">
        <v>34</v>
      </c>
      <c r="C45">
        <v>0.24147494398601016</v>
      </c>
      <c r="D45">
        <f>C45/SUM($C$44:$C$48)</f>
        <v>0.24147494398601016</v>
      </c>
    </row>
    <row r="46" spans="1:4" x14ac:dyDescent="0.25">
      <c r="A46">
        <v>5</v>
      </c>
      <c r="B46" t="s">
        <v>39</v>
      </c>
      <c r="C46">
        <v>0.23079130007104212</v>
      </c>
      <c r="D46">
        <f>C46/SUM($C$44:$C$48)</f>
        <v>0.23079130007104212</v>
      </c>
    </row>
    <row r="47" spans="1:4" x14ac:dyDescent="0.25">
      <c r="A47">
        <v>2</v>
      </c>
      <c r="B47" t="s">
        <v>62</v>
      </c>
      <c r="C47">
        <v>0.16023416580140992</v>
      </c>
      <c r="D47">
        <f>C47/SUM($C$44:$C$48)</f>
        <v>0.16023416580140992</v>
      </c>
    </row>
    <row r="48" spans="1:4" x14ac:dyDescent="0.25">
      <c r="A48">
        <v>6</v>
      </c>
      <c r="B48" t="s">
        <v>80</v>
      </c>
      <c r="C48">
        <v>9.794934149407071E-2</v>
      </c>
      <c r="D48">
        <f>C48/SUM($C$44:$C$48)</f>
        <v>9.794934149407071E-2</v>
      </c>
    </row>
    <row r="50" spans="1:4" x14ac:dyDescent="0.25">
      <c r="A50" t="s">
        <v>65</v>
      </c>
      <c r="B50" t="s">
        <v>81</v>
      </c>
      <c r="C50" t="s">
        <v>64</v>
      </c>
    </row>
    <row r="51" spans="1:4" x14ac:dyDescent="0.25">
      <c r="A51">
        <v>5</v>
      </c>
      <c r="B51" t="s">
        <v>39</v>
      </c>
      <c r="C51">
        <v>0.26041879171159621</v>
      </c>
      <c r="D51">
        <f>C51/SUM($C$51:$C$55)</f>
        <v>0.26041879171159621</v>
      </c>
    </row>
    <row r="52" spans="1:4" x14ac:dyDescent="0.25">
      <c r="A52">
        <v>4</v>
      </c>
      <c r="B52" t="s">
        <v>33</v>
      </c>
      <c r="C52">
        <v>0.25495439046425555</v>
      </c>
      <c r="D52">
        <f t="shared" ref="D52:D55" si="1">C52/SUM($C$51:$C$55)</f>
        <v>0.25495439046425555</v>
      </c>
    </row>
    <row r="53" spans="1:4" x14ac:dyDescent="0.25">
      <c r="A53">
        <v>3</v>
      </c>
      <c r="B53" t="s">
        <v>34</v>
      </c>
      <c r="C53">
        <v>0.19274036079619969</v>
      </c>
      <c r="D53">
        <f t="shared" si="1"/>
        <v>0.19274036079619969</v>
      </c>
    </row>
    <row r="54" spans="1:4" x14ac:dyDescent="0.25">
      <c r="A54">
        <v>6</v>
      </c>
      <c r="B54" t="s">
        <v>80</v>
      </c>
      <c r="C54">
        <v>0.17093375688514556</v>
      </c>
      <c r="D54">
        <f t="shared" si="1"/>
        <v>0.17093375688514556</v>
      </c>
    </row>
    <row r="55" spans="1:4" x14ac:dyDescent="0.25">
      <c r="A55">
        <v>2</v>
      </c>
      <c r="B55" t="s">
        <v>62</v>
      </c>
      <c r="C55">
        <v>0.12095270014280302</v>
      </c>
      <c r="D55">
        <f t="shared" si="1"/>
        <v>0.12095270014280302</v>
      </c>
    </row>
    <row r="57" spans="1:4" x14ac:dyDescent="0.25">
      <c r="A57" t="s">
        <v>65</v>
      </c>
      <c r="B57" t="s">
        <v>82</v>
      </c>
      <c r="C57" t="s">
        <v>64</v>
      </c>
    </row>
    <row r="58" spans="1:4" x14ac:dyDescent="0.25">
      <c r="A58">
        <v>1</v>
      </c>
      <c r="B58" t="s">
        <v>47</v>
      </c>
      <c r="C58">
        <v>98078</v>
      </c>
    </row>
    <row r="59" spans="1:4" x14ac:dyDescent="0.25">
      <c r="A59">
        <v>2</v>
      </c>
      <c r="B59" t="s">
        <v>46</v>
      </c>
      <c r="C59">
        <v>83612</v>
      </c>
    </row>
    <row r="60" spans="1:4" x14ac:dyDescent="0.25">
      <c r="A60">
        <v>0</v>
      </c>
      <c r="B60" t="s">
        <v>53</v>
      </c>
      <c r="C60">
        <v>86</v>
      </c>
    </row>
    <row r="62" spans="1:4" x14ac:dyDescent="0.25">
      <c r="A62" t="s">
        <v>65</v>
      </c>
      <c r="B62" t="s">
        <v>83</v>
      </c>
      <c r="C62" t="s">
        <v>64</v>
      </c>
    </row>
    <row r="63" spans="1:4" x14ac:dyDescent="0.25">
      <c r="A63">
        <v>0</v>
      </c>
      <c r="B63" t="s">
        <v>53</v>
      </c>
      <c r="C63">
        <v>83443</v>
      </c>
    </row>
    <row r="64" spans="1:4" x14ac:dyDescent="0.25">
      <c r="A64">
        <v>2</v>
      </c>
      <c r="B64" t="s">
        <v>54</v>
      </c>
      <c r="C64">
        <v>31785</v>
      </c>
    </row>
    <row r="65" spans="1:3" x14ac:dyDescent="0.25">
      <c r="A65">
        <v>5</v>
      </c>
      <c r="B65" t="s">
        <v>84</v>
      </c>
      <c r="C65">
        <v>30567</v>
      </c>
    </row>
    <row r="66" spans="1:3" x14ac:dyDescent="0.25">
      <c r="A66">
        <v>7</v>
      </c>
      <c r="B66" t="s">
        <v>88</v>
      </c>
      <c r="C66">
        <v>11859</v>
      </c>
    </row>
    <row r="67" spans="1:3" x14ac:dyDescent="0.25">
      <c r="A67">
        <v>4</v>
      </c>
      <c r="B67" t="s">
        <v>89</v>
      </c>
      <c r="C67">
        <v>9876</v>
      </c>
    </row>
    <row r="69" spans="1:3" x14ac:dyDescent="0.25">
      <c r="A69" t="s">
        <v>65</v>
      </c>
      <c r="B69" t="s">
        <v>85</v>
      </c>
      <c r="C69" t="s">
        <v>64</v>
      </c>
    </row>
    <row r="70" spans="1:3" x14ac:dyDescent="0.25">
      <c r="A70">
        <v>2</v>
      </c>
      <c r="B70" t="s">
        <v>86</v>
      </c>
      <c r="C70">
        <v>170232</v>
      </c>
    </row>
    <row r="71" spans="1:3" x14ac:dyDescent="0.25">
      <c r="A71">
        <v>0</v>
      </c>
      <c r="B71" t="s">
        <v>53</v>
      </c>
      <c r="C71">
        <v>8091</v>
      </c>
    </row>
    <row r="72" spans="1:3" x14ac:dyDescent="0.25">
      <c r="A72">
        <v>1</v>
      </c>
      <c r="B72" t="s">
        <v>9</v>
      </c>
      <c r="C72">
        <v>3453</v>
      </c>
    </row>
    <row r="74" spans="1:3" x14ac:dyDescent="0.25">
      <c r="A74" t="s">
        <v>65</v>
      </c>
      <c r="B74" t="s">
        <v>87</v>
      </c>
      <c r="C74" t="s">
        <v>64</v>
      </c>
    </row>
    <row r="75" spans="1:3" x14ac:dyDescent="0.25">
      <c r="A75">
        <v>1</v>
      </c>
      <c r="B75" t="s">
        <v>58</v>
      </c>
      <c r="C75">
        <v>167646</v>
      </c>
    </row>
    <row r="76" spans="1:3" x14ac:dyDescent="0.25">
      <c r="A76">
        <v>0</v>
      </c>
      <c r="B76" t="s">
        <v>53</v>
      </c>
      <c r="C76">
        <v>7360</v>
      </c>
    </row>
    <row r="77" spans="1:3" x14ac:dyDescent="0.25">
      <c r="A77">
        <v>2</v>
      </c>
      <c r="B77" t="s">
        <v>59</v>
      </c>
      <c r="C77">
        <v>6770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 Lima</dc:creator>
  <cp:lastModifiedBy>Gustavo  Lima</cp:lastModifiedBy>
  <dcterms:created xsi:type="dcterms:W3CDTF">2025-10-21T17:26:52Z</dcterms:created>
  <dcterms:modified xsi:type="dcterms:W3CDTF">2025-10-24T17:53:45Z</dcterms:modified>
</cp:coreProperties>
</file>