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2371d61bd3278c/Área de Trabalho/Sprint 2/TECCHICKEN/SPRINT2/"/>
    </mc:Choice>
  </mc:AlternateContent>
  <xr:revisionPtr revIDLastSave="159" documentId="8_{62474EAC-AE3B-4880-98EA-58B4B340A074}" xr6:coauthVersionLast="46" xr6:coauthVersionMax="46" xr10:uidLastSave="{F694E97A-6569-4372-AF0F-73CAEE4E337B}"/>
  <bookViews>
    <workbookView xWindow="28680" yWindow="-120" windowWidth="29040" windowHeight="15840" xr2:uid="{9C8895A7-3856-42C1-B635-8216F5FF32B9}"/>
  </bookViews>
  <sheets>
    <sheet name="Coleta de dad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J5" i="3" l="1"/>
  <c r="J4" i="3"/>
  <c r="J3" i="3"/>
  <c r="J6" i="3"/>
  <c r="J2" i="3"/>
  <c r="J7" i="3"/>
  <c r="F2" i="3" l="1"/>
  <c r="F19" i="3"/>
  <c r="F20" i="3"/>
  <c r="F3" i="3"/>
  <c r="F9" i="3"/>
  <c r="F15" i="3"/>
  <c r="F21" i="3"/>
  <c r="F27" i="3"/>
  <c r="F8" i="3"/>
  <c r="F4" i="3"/>
  <c r="F10" i="3"/>
  <c r="F16" i="3"/>
  <c r="F22" i="3"/>
  <c r="F28" i="3"/>
  <c r="F25" i="3"/>
  <c r="F14" i="3"/>
  <c r="F5" i="3"/>
  <c r="F11" i="3"/>
  <c r="F17" i="3"/>
  <c r="F23" i="3"/>
  <c r="F29" i="3"/>
  <c r="F30" i="3"/>
  <c r="F26" i="3"/>
  <c r="F6" i="3"/>
  <c r="F12" i="3"/>
  <c r="F18" i="3"/>
  <c r="F24" i="3"/>
  <c r="F7" i="3"/>
  <c r="F13" i="3"/>
  <c r="F31" i="3"/>
  <c r="F32" i="3"/>
  <c r="E2" i="3"/>
  <c r="E3" i="3"/>
  <c r="E9" i="3"/>
  <c r="E15" i="3"/>
  <c r="E21" i="3"/>
  <c r="E27" i="3"/>
  <c r="E32" i="3"/>
  <c r="E4" i="3"/>
  <c r="E10" i="3"/>
  <c r="E16" i="3"/>
  <c r="E22" i="3"/>
  <c r="E28" i="3"/>
  <c r="E5" i="3"/>
  <c r="E11" i="3"/>
  <c r="E17" i="3"/>
  <c r="E23" i="3"/>
  <c r="E29" i="3"/>
  <c r="E26" i="3"/>
  <c r="E8" i="3"/>
  <c r="E6" i="3"/>
  <c r="E12" i="3"/>
  <c r="E18" i="3"/>
  <c r="E24" i="3"/>
  <c r="E30" i="3"/>
  <c r="E7" i="3"/>
  <c r="E13" i="3"/>
  <c r="E19" i="3"/>
  <c r="E25" i="3"/>
  <c r="E31" i="3"/>
  <c r="E14" i="3"/>
  <c r="E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tc={E2B7ECD1-082D-4519-A9EF-1471AC9F7FC4}</author>
  </authors>
  <commentList>
    <comment ref="H32" authorId="0" shapeId="0" xr:uid="{E2B7ECD1-082D-4519-A9EF-1471AC9F7F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Exclua essa célula ;)</t>
      </text>
    </comment>
  </commentList>
</comments>
</file>

<file path=xl/sharedStrings.xml><?xml version="1.0" encoding="utf-8"?>
<sst xmlns="http://schemas.openxmlformats.org/spreadsheetml/2006/main" count="16" uniqueCount="16">
  <si>
    <t>Dia</t>
  </si>
  <si>
    <t>Temperatura</t>
  </si>
  <si>
    <t>Mínimo</t>
  </si>
  <si>
    <t>1° Quartil</t>
  </si>
  <si>
    <t>Média</t>
  </si>
  <si>
    <t>Mediana</t>
  </si>
  <si>
    <t>3° Quartil</t>
  </si>
  <si>
    <t>Máximo</t>
  </si>
  <si>
    <t>Máxima</t>
  </si>
  <si>
    <t>Mínima</t>
  </si>
  <si>
    <t>Alerta Frio</t>
  </si>
  <si>
    <t>Alerta Calor</t>
  </si>
  <si>
    <t>A temperatura está variando entre a mínima e a máxima</t>
  </si>
  <si>
    <t>O valor foi randomizado entre 28° e 41,9°, somando e subtraindo um valor aleatório entre 0 e 1</t>
  </si>
  <si>
    <t>Dessa maneira, é impossível que o valor ultrapasse a máxima e mínima, assim como torna muito difícil que ele atinja os limites</t>
  </si>
  <si>
    <t>Antes de enviar, copie e cole valores na coluna "temperatura", para fixar os valores visualizados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</si>
</sst>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°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'Coleta de dados'!$B$1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outerShdw blurRad="50800" dist="50800" dir="5400000" algn="ctr" rotWithShape="0">
                <a:srgbClr val="FFFF00"/>
              </a:outerShdw>
            </a:effectLst>
          </c:spPr>
          <c:marker>
            <c:symbol val="none"/>
          </c:marker>
          <c:cat>
            <c:numRef>
              <c:f>'Coleta de dados'!$A$2:$A$32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'Coleta de dados'!$B$2:$B$32</c:f>
              <c:numCache>
                <c:formatCode>0.0\°</c:formatCode>
                <c:ptCount val="31"/>
                <c:pt idx="0">
                  <c:v>37.503509029321741</c:v>
                </c:pt>
                <c:pt idx="1">
                  <c:v>33.588425070288991</c:v>
                </c:pt>
                <c:pt idx="2">
                  <c:v>39.637732064531377</c:v>
                </c:pt>
                <c:pt idx="3">
                  <c:v>36.744578203232031</c:v>
                </c:pt>
                <c:pt idx="4">
                  <c:v>31.359144462020332</c:v>
                </c:pt>
                <c:pt idx="5">
                  <c:v>29.207585041037884</c:v>
                </c:pt>
                <c:pt idx="6">
                  <c:v>28.529560343941291</c:v>
                </c:pt>
                <c:pt idx="7">
                  <c:v>39.998552212798522</c:v>
                </c:pt>
                <c:pt idx="8">
                  <c:v>34.138946204614093</c:v>
                </c:pt>
                <c:pt idx="9">
                  <c:v>29.745640877766661</c:v>
                </c:pt>
                <c:pt idx="10">
                  <c:v>35.477805882374021</c:v>
                </c:pt>
                <c:pt idx="11">
                  <c:v>29.339821628083371</c:v>
                </c:pt>
                <c:pt idx="12">
                  <c:v>35.404479487607091</c:v>
                </c:pt>
                <c:pt idx="13">
                  <c:v>39.724777064730198</c:v>
                </c:pt>
                <c:pt idx="14">
                  <c:v>33.81497859106954</c:v>
                </c:pt>
                <c:pt idx="15">
                  <c:v>36.690595182917825</c:v>
                </c:pt>
                <c:pt idx="16">
                  <c:v>27.713332403866069</c:v>
                </c:pt>
                <c:pt idx="17">
                  <c:v>40.673963311034086</c:v>
                </c:pt>
                <c:pt idx="18">
                  <c:v>33.668152924092141</c:v>
                </c:pt>
                <c:pt idx="19">
                  <c:v>36.236350017759968</c:v>
                </c:pt>
                <c:pt idx="20">
                  <c:v>32.604872333259152</c:v>
                </c:pt>
                <c:pt idx="21">
                  <c:v>30.86495352433138</c:v>
                </c:pt>
                <c:pt idx="22">
                  <c:v>39.809286571716434</c:v>
                </c:pt>
                <c:pt idx="23">
                  <c:v>36.324516198870285</c:v>
                </c:pt>
                <c:pt idx="24">
                  <c:v>30.713275946594752</c:v>
                </c:pt>
                <c:pt idx="25">
                  <c:v>28.188801686818447</c:v>
                </c:pt>
                <c:pt idx="26">
                  <c:v>28.096411747555006</c:v>
                </c:pt>
                <c:pt idx="27">
                  <c:v>28.05091625805423</c:v>
                </c:pt>
                <c:pt idx="28">
                  <c:v>32.88092762266718</c:v>
                </c:pt>
                <c:pt idx="29">
                  <c:v>28.412874797112519</c:v>
                </c:pt>
                <c:pt idx="30">
                  <c:v>29.892300467329559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9-4B81-A218-5046A5E46396}"/>
            </c:ext>
          </c:extLst>
        </c:ser>
        <c:ser>
          <c:idx val="1"/>
          <c:order val="1"/>
          <c:tx>
            <c:strRef>
              <c:f>'Coleta de dados'!$C$1</c:f>
              <c:strCache>
                <c:ptCount val="1"/>
                <c:pt idx="0">
                  <c:v>Mínima</c:v>
                </c:pt>
              </c:strCache>
            </c:strRef>
          </c:tx>
          <c:spPr>
            <a:ln w="22225" cap="rnd">
              <a:solidFill>
                <a:srgbClr val="002060"/>
              </a:solidFill>
            </a:ln>
            <a:effectLst>
              <a:outerShdw blurRad="50800" dist="50800" dir="5400000" algn="ctr" rotWithShape="0">
                <a:srgbClr val="002060"/>
              </a:outerShdw>
            </a:effectLst>
          </c:spPr>
          <c:marker>
            <c:symbol val="none"/>
          </c:marker>
          <c:val>
            <c:numRef>
              <c:f>'Coleta de dados'!$C$3:$C$32</c:f>
              <c:numCache>
                <c:formatCode>0.0\°</c:formatCode>
                <c:ptCount val="3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A-4A1D-9B00-9B83B4FA799B}"/>
            </c:ext>
          </c:extLst>
        </c:ser>
        <c:ser>
          <c:idx val="2"/>
          <c:order val="2"/>
          <c:tx>
            <c:strRef>
              <c:f>'Coleta de dados'!$D$1</c:f>
              <c:strCache>
                <c:ptCount val="1"/>
                <c:pt idx="0">
                  <c:v>Máxima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none"/>
          </c:marker>
          <c:val>
            <c:numRef>
              <c:f>'Coleta de dados'!$D$2:$D$32</c:f>
              <c:numCache>
                <c:formatCode>0.0\°</c:formatCode>
                <c:ptCount val="31"/>
                <c:pt idx="0">
                  <c:v>42.9</c:v>
                </c:pt>
                <c:pt idx="1">
                  <c:v>42.9</c:v>
                </c:pt>
                <c:pt idx="2">
                  <c:v>42.9</c:v>
                </c:pt>
                <c:pt idx="3">
                  <c:v>42.9</c:v>
                </c:pt>
                <c:pt idx="4">
                  <c:v>42.9</c:v>
                </c:pt>
                <c:pt idx="5">
                  <c:v>42.9</c:v>
                </c:pt>
                <c:pt idx="6">
                  <c:v>42.9</c:v>
                </c:pt>
                <c:pt idx="7">
                  <c:v>42.9</c:v>
                </c:pt>
                <c:pt idx="8">
                  <c:v>42.9</c:v>
                </c:pt>
                <c:pt idx="9">
                  <c:v>42.9</c:v>
                </c:pt>
                <c:pt idx="10">
                  <c:v>42.9</c:v>
                </c:pt>
                <c:pt idx="11">
                  <c:v>42.9</c:v>
                </c:pt>
                <c:pt idx="12">
                  <c:v>42.9</c:v>
                </c:pt>
                <c:pt idx="13">
                  <c:v>42.9</c:v>
                </c:pt>
                <c:pt idx="14">
                  <c:v>42.9</c:v>
                </c:pt>
                <c:pt idx="15">
                  <c:v>42.9</c:v>
                </c:pt>
                <c:pt idx="16">
                  <c:v>42.9</c:v>
                </c:pt>
                <c:pt idx="17">
                  <c:v>42.9</c:v>
                </c:pt>
                <c:pt idx="18">
                  <c:v>42.9</c:v>
                </c:pt>
                <c:pt idx="19">
                  <c:v>42.9</c:v>
                </c:pt>
                <c:pt idx="20">
                  <c:v>42.9</c:v>
                </c:pt>
                <c:pt idx="21">
                  <c:v>42.9</c:v>
                </c:pt>
                <c:pt idx="22">
                  <c:v>42.9</c:v>
                </c:pt>
                <c:pt idx="23">
                  <c:v>42.9</c:v>
                </c:pt>
                <c:pt idx="24">
                  <c:v>42.9</c:v>
                </c:pt>
                <c:pt idx="25">
                  <c:v>42.9</c:v>
                </c:pt>
                <c:pt idx="26">
                  <c:v>42.9</c:v>
                </c:pt>
                <c:pt idx="27">
                  <c:v>42.9</c:v>
                </c:pt>
                <c:pt idx="28">
                  <c:v>42.9</c:v>
                </c:pt>
                <c:pt idx="29">
                  <c:v>42.9</c:v>
                </c:pt>
                <c:pt idx="30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A-4A1D-9B00-9B83B4FA799B}"/>
            </c:ext>
          </c:extLst>
        </c:ser>
        <c:ser>
          <c:idx val="3"/>
          <c:order val="3"/>
          <c:tx>
            <c:strRef>
              <c:f>'Coleta de dados'!$E$1</c:f>
              <c:strCache>
                <c:ptCount val="1"/>
                <c:pt idx="0">
                  <c:v>Alerta Frio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outerShdw blurRad="50800" dist="50800" dir="5400000" algn="ctr" rotWithShape="0">
                <a:srgbClr val="00B0F0"/>
              </a:outerShdw>
            </a:effectLst>
          </c:spPr>
          <c:marker>
            <c:symbol val="none"/>
          </c:marker>
          <c:val>
            <c:numRef>
              <c:f>'Coleta de dados'!$E$2:$E$32</c:f>
              <c:numCache>
                <c:formatCode>0.0\°</c:formatCode>
                <c:ptCount val="31"/>
                <c:pt idx="0">
                  <c:v>29.339821628083371</c:v>
                </c:pt>
                <c:pt idx="1">
                  <c:v>29.339821628083371</c:v>
                </c:pt>
                <c:pt idx="2">
                  <c:v>29.339821628083371</c:v>
                </c:pt>
                <c:pt idx="3">
                  <c:v>29.339821628083371</c:v>
                </c:pt>
                <c:pt idx="4">
                  <c:v>29.339821628083371</c:v>
                </c:pt>
                <c:pt idx="5">
                  <c:v>29.339821628083371</c:v>
                </c:pt>
                <c:pt idx="6">
                  <c:v>29.339821628083371</c:v>
                </c:pt>
                <c:pt idx="7">
                  <c:v>29.339821628083371</c:v>
                </c:pt>
                <c:pt idx="8">
                  <c:v>29.339821628083371</c:v>
                </c:pt>
                <c:pt idx="9">
                  <c:v>29.339821628083371</c:v>
                </c:pt>
                <c:pt idx="10">
                  <c:v>29.339821628083371</c:v>
                </c:pt>
                <c:pt idx="11">
                  <c:v>29.339821628083371</c:v>
                </c:pt>
                <c:pt idx="12">
                  <c:v>29.339821628083371</c:v>
                </c:pt>
                <c:pt idx="13">
                  <c:v>29.339821628083371</c:v>
                </c:pt>
                <c:pt idx="14">
                  <c:v>29.339821628083371</c:v>
                </c:pt>
                <c:pt idx="15">
                  <c:v>29.339821628083371</c:v>
                </c:pt>
                <c:pt idx="16">
                  <c:v>29.339821628083371</c:v>
                </c:pt>
                <c:pt idx="17">
                  <c:v>29.339821628083371</c:v>
                </c:pt>
                <c:pt idx="18">
                  <c:v>29.339821628083371</c:v>
                </c:pt>
                <c:pt idx="19">
                  <c:v>29.339821628083371</c:v>
                </c:pt>
                <c:pt idx="20">
                  <c:v>29.339821628083371</c:v>
                </c:pt>
                <c:pt idx="21">
                  <c:v>29.339821628083371</c:v>
                </c:pt>
                <c:pt idx="22">
                  <c:v>29.339821628083371</c:v>
                </c:pt>
                <c:pt idx="23">
                  <c:v>29.339821628083371</c:v>
                </c:pt>
                <c:pt idx="24">
                  <c:v>29.339821628083371</c:v>
                </c:pt>
                <c:pt idx="25">
                  <c:v>29.339821628083371</c:v>
                </c:pt>
                <c:pt idx="26">
                  <c:v>29.339821628083371</c:v>
                </c:pt>
                <c:pt idx="27">
                  <c:v>29.339821628083371</c:v>
                </c:pt>
                <c:pt idx="28">
                  <c:v>29.339821628083371</c:v>
                </c:pt>
                <c:pt idx="29">
                  <c:v>29.339821628083371</c:v>
                </c:pt>
                <c:pt idx="30">
                  <c:v>29.339821628083371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A-4A1D-9B00-9B83B4FA799B}"/>
            </c:ext>
          </c:extLst>
        </c:ser>
        <c:ser>
          <c:idx val="4"/>
          <c:order val="4"/>
          <c:tx>
            <c:strRef>
              <c:f>'Coleta de dados'!$F$1</c:f>
              <c:strCache>
                <c:ptCount val="1"/>
                <c:pt idx="0">
                  <c:v>Alerta Calor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outerShdw blurRad="50800" dist="50800" dir="5400000" algn="ctr" rotWithShape="0">
                <a:schemeClr val="accent2"/>
              </a:outerShdw>
            </a:effectLst>
          </c:spPr>
          <c:marker>
            <c:symbol val="none"/>
          </c:marker>
          <c:val>
            <c:numRef>
              <c:f>'Coleta de dados'!$F$2:$F$32</c:f>
              <c:numCache>
                <c:formatCode>0.0\°</c:formatCode>
                <c:ptCount val="31"/>
                <c:pt idx="0">
                  <c:v>36.690595182917825</c:v>
                </c:pt>
                <c:pt idx="1">
                  <c:v>36.690595182917825</c:v>
                </c:pt>
                <c:pt idx="2">
                  <c:v>36.690595182917825</c:v>
                </c:pt>
                <c:pt idx="3">
                  <c:v>36.690595182917825</c:v>
                </c:pt>
                <c:pt idx="4">
                  <c:v>36.690595182917825</c:v>
                </c:pt>
                <c:pt idx="5">
                  <c:v>36.690595182917825</c:v>
                </c:pt>
                <c:pt idx="6">
                  <c:v>36.690595182917825</c:v>
                </c:pt>
                <c:pt idx="7">
                  <c:v>36.690595182917825</c:v>
                </c:pt>
                <c:pt idx="8">
                  <c:v>36.690595182917825</c:v>
                </c:pt>
                <c:pt idx="9">
                  <c:v>36.690595182917825</c:v>
                </c:pt>
                <c:pt idx="10">
                  <c:v>36.690595182917825</c:v>
                </c:pt>
                <c:pt idx="11">
                  <c:v>36.690595182917825</c:v>
                </c:pt>
                <c:pt idx="12">
                  <c:v>36.690595182917825</c:v>
                </c:pt>
                <c:pt idx="13">
                  <c:v>36.690595182917825</c:v>
                </c:pt>
                <c:pt idx="14">
                  <c:v>36.690595182917825</c:v>
                </c:pt>
                <c:pt idx="15">
                  <c:v>36.690595182917825</c:v>
                </c:pt>
                <c:pt idx="16">
                  <c:v>36.690595182917825</c:v>
                </c:pt>
                <c:pt idx="17">
                  <c:v>36.690595182917825</c:v>
                </c:pt>
                <c:pt idx="18">
                  <c:v>36.690595182917825</c:v>
                </c:pt>
                <c:pt idx="19">
                  <c:v>36.690595182917825</c:v>
                </c:pt>
                <c:pt idx="20">
                  <c:v>36.690595182917825</c:v>
                </c:pt>
                <c:pt idx="21">
                  <c:v>36.690595182917825</c:v>
                </c:pt>
                <c:pt idx="22">
                  <c:v>36.690595182917825</c:v>
                </c:pt>
                <c:pt idx="23">
                  <c:v>36.690595182917825</c:v>
                </c:pt>
                <c:pt idx="24">
                  <c:v>36.690595182917825</c:v>
                </c:pt>
                <c:pt idx="25">
                  <c:v>36.690595182917825</c:v>
                </c:pt>
                <c:pt idx="26">
                  <c:v>36.690595182917825</c:v>
                </c:pt>
                <c:pt idx="27">
                  <c:v>36.690595182917825</c:v>
                </c:pt>
                <c:pt idx="28">
                  <c:v>36.690595182917825</c:v>
                </c:pt>
                <c:pt idx="29">
                  <c:v>36.690595182917825</c:v>
                </c:pt>
                <c:pt idx="30">
                  <c:v>36.690595182917825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0A-4A1D-9B00-9B83B4FA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10320"/>
        <c:axId val="379512400"/>
      </c:lineChart>
      <c:catAx>
        <c:axId val="37951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512400"/>
        <c:crosses val="autoZero"/>
        <c:auto val="1"/>
        <c:lblAlgn val="ctr"/>
        <c:lblOffset val="100"/>
        <c:noMultiLvlLbl val="0"/>
      </c:catAx>
      <c:valAx>
        <c:axId val="379512400"/>
        <c:scaling>
          <c:orientation val="minMax"/>
          <c:max val="44"/>
          <c:min val="2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5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314324</xdr:colOff>
      <xdr:row>1</xdr:row>
      <xdr:rowOff>90486</xdr:rowOff>
    </xdr:from>
    <xdr:to>
      <xdr:col>26</xdr:col>
      <xdr:colOff>438149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F5FDA-A806-4BAC-B1AB-EC08C0668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tonio" id="{D36A8D29-0CFF-4D48-914E-84FF56767D2A}" userId="d42371d61bd3278c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2" dT="2021-04-01T20:21:39.98" personId="{D36A8D29-0CFF-4D48-914E-84FF56767D2A}" id="{E2B7ECD1-082D-4519-A9EF-1471AC9F7FC4}">
    <text>Exclua essa célula ;)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F733-13BE-4CD8-87FA-4678D668E983}">
  <dimension ref="A1:J388"/>
  <sheetViews>
    <sheetView tabSelected="1" workbookViewId="0">
      <selection activeCell="H26" sqref="H26"/>
    </sheetView>
  </sheetViews>
  <sheetFormatPr defaultRowHeight="15" x14ac:dyDescent="0.25"/>
  <cols>
    <col min="2" max="2" width="12.42578125" bestFit="1" customWidth="1"/>
    <col min="5" max="5" width="10.28515625" bestFit="1" customWidth="1"/>
    <col min="6" max="6" width="11.42578125" bestFit="1" customWidth="1"/>
  </cols>
  <sheetData>
    <row r="1" spans="1:10" x14ac:dyDescent="0.25">
      <c r="A1" t="s">
        <v>0</v>
      </c>
      <c r="B1" t="s">
        <v>1</v>
      </c>
      <c r="C1" t="s">
        <v>9</v>
      </c>
      <c r="D1" t="s">
        <v>8</v>
      </c>
      <c r="E1" t="s">
        <v>10</v>
      </c>
      <c r="F1" t="s">
        <v>11</v>
      </c>
    </row>
    <row r="2" spans="1:10" x14ac:dyDescent="0.25">
      <c r="A2">
        <v>1</v>
      </c>
      <c r="B2" s="3">
        <f ca="1">RANDBETWEEN(28,41.9)+RAND()-RAND()</f>
        <v>37.503509029321741</v>
      </c>
      <c r="C2" s="2">
        <v>27</v>
      </c>
      <c r="D2" s="2">
        <v>42.9</v>
      </c>
      <c r="E2" s="2">
        <f ca="1">$J$6</f>
        <v>29.339821628083371</v>
      </c>
      <c r="F2" s="2">
        <f ca="1">$J$7</f>
        <v>36.690595182917825</v>
      </c>
      <c r="I2" t="s">
        <v>2</v>
      </c>
      <c r="J2" s="2">
        <f ca="1">MIN($B$2:$B$32)</f>
        <v>27.713332403866069</v>
      </c>
    </row>
    <row r="3" spans="1:10" x14ac:dyDescent="0.25">
      <c r="A3">
        <v>2</v>
      </c>
      <c r="B3" s="3">
        <f t="shared" ref="B3:B32" ca="1" si="0">RANDBETWEEN(28,41.9)+RAND()-RAND()</f>
        <v>33.588425070288991</v>
      </c>
      <c r="C3" s="2">
        <v>27</v>
      </c>
      <c r="D3" s="2">
        <v>42.9</v>
      </c>
      <c r="E3" s="2">
        <f t="shared" ref="E3:E32" ca="1" si="1">$J$6</f>
        <v>29.339821628083371</v>
      </c>
      <c r="F3" s="2">
        <f t="shared" ref="F3:F32" ca="1" si="2">$J$7</f>
        <v>36.690595182917825</v>
      </c>
      <c r="I3" t="s">
        <v>7</v>
      </c>
      <c r="J3" s="2">
        <f ca="1">MAX($B$2:$B$32)</f>
        <v>40.673963311034086</v>
      </c>
    </row>
    <row r="4" spans="1:10" x14ac:dyDescent="0.25">
      <c r="A4">
        <v>3</v>
      </c>
      <c r="B4" s="3">
        <f t="shared" ca="1" si="0"/>
        <v>39.637732064531377</v>
      </c>
      <c r="C4" s="2">
        <v>27</v>
      </c>
      <c r="D4" s="2">
        <v>42.9</v>
      </c>
      <c r="E4" s="2">
        <f t="shared" ca="1" si="1"/>
        <v>29.339821628083371</v>
      </c>
      <c r="F4" s="2">
        <f t="shared" ca="1" si="2"/>
        <v>36.690595182917825</v>
      </c>
      <c r="I4" t="s">
        <v>4</v>
      </c>
      <c r="J4" s="2">
        <f ca="1">AVERAGE($B$2:$B$32)</f>
        <v>33.38829248894826</v>
      </c>
    </row>
    <row r="5" spans="1:10" x14ac:dyDescent="0.25">
      <c r="A5">
        <v>4</v>
      </c>
      <c r="B5" s="3">
        <f t="shared" ca="1" si="0"/>
        <v>36.744578203232031</v>
      </c>
      <c r="C5" s="2">
        <v>27</v>
      </c>
      <c r="D5" s="2">
        <v>42.9</v>
      </c>
      <c r="E5" s="2">
        <f t="shared" ca="1" si="1"/>
        <v>29.339821628083371</v>
      </c>
      <c r="F5" s="2">
        <f t="shared" ca="1" si="2"/>
        <v>36.690595182917825</v>
      </c>
      <c r="I5" t="s">
        <v>5</v>
      </c>
      <c r="J5" s="2">
        <f ca="1">MEDIAN($B$2:$B$32)</f>
        <v>33.588425070288991</v>
      </c>
    </row>
    <row r="6" spans="1:10" x14ac:dyDescent="0.25">
      <c r="A6">
        <v>5</v>
      </c>
      <c r="B6" s="3">
        <f t="shared" ca="1" si="0"/>
        <v>31.359144462020332</v>
      </c>
      <c r="C6" s="2">
        <v>27</v>
      </c>
      <c r="D6" s="2">
        <v>42.9</v>
      </c>
      <c r="E6" s="2">
        <f t="shared" ca="1" si="1"/>
        <v>29.339821628083371</v>
      </c>
      <c r="F6" s="2">
        <f t="shared" ca="1" si="2"/>
        <v>36.690595182917825</v>
      </c>
      <c r="I6" t="s">
        <v>3</v>
      </c>
      <c r="J6" s="2">
        <f ca="1">_xlfn.QUARTILE.EXC($B$2:$B$32,1)</f>
        <v>29.339821628083371</v>
      </c>
    </row>
    <row r="7" spans="1:10" x14ac:dyDescent="0.25">
      <c r="A7">
        <v>6</v>
      </c>
      <c r="B7" s="3">
        <f t="shared" ca="1" si="0"/>
        <v>29.207585041037884</v>
      </c>
      <c r="C7" s="2">
        <v>27</v>
      </c>
      <c r="D7" s="2">
        <v>42.9</v>
      </c>
      <c r="E7" s="2">
        <f t="shared" ca="1" si="1"/>
        <v>29.339821628083371</v>
      </c>
      <c r="F7" s="2">
        <f t="shared" ca="1" si="2"/>
        <v>36.690595182917825</v>
      </c>
      <c r="I7" t="s">
        <v>6</v>
      </c>
      <c r="J7" s="2">
        <f ca="1">_xlfn.QUARTILE.EXC($B$2:$B$32,3)</f>
        <v>36.690595182917825</v>
      </c>
    </row>
    <row r="8" spans="1:10" x14ac:dyDescent="0.25">
      <c r="A8">
        <v>7</v>
      </c>
      <c r="B8" s="3">
        <f t="shared" ca="1" si="0"/>
        <v>28.529560343941291</v>
      </c>
      <c r="C8" s="2">
        <v>27</v>
      </c>
      <c r="D8" s="2">
        <v>42.9</v>
      </c>
      <c r="E8" s="2">
        <f t="shared" ca="1" si="1"/>
        <v>29.339821628083371</v>
      </c>
      <c r="F8" s="2">
        <f t="shared" ca="1" si="2"/>
        <v>36.690595182917825</v>
      </c>
    </row>
    <row r="9" spans="1:10" x14ac:dyDescent="0.25">
      <c r="A9">
        <v>8</v>
      </c>
      <c r="B9" s="3">
        <f t="shared" ca="1" si="0"/>
        <v>39.998552212798522</v>
      </c>
      <c r="C9" s="2">
        <v>27</v>
      </c>
      <c r="D9" s="2">
        <v>42.9</v>
      </c>
      <c r="E9" s="2">
        <f t="shared" ca="1" si="1"/>
        <v>29.339821628083371</v>
      </c>
      <c r="F9" s="2">
        <f t="shared" ca="1" si="2"/>
        <v>36.690595182917825</v>
      </c>
    </row>
    <row r="10" spans="1:10" x14ac:dyDescent="0.25">
      <c r="A10">
        <v>9</v>
      </c>
      <c r="B10" s="3">
        <f t="shared" ca="1" si="0"/>
        <v>34.138946204614093</v>
      </c>
      <c r="C10" s="2">
        <v>27</v>
      </c>
      <c r="D10" s="2">
        <v>42.9</v>
      </c>
      <c r="E10" s="2">
        <f t="shared" ca="1" si="1"/>
        <v>29.339821628083371</v>
      </c>
      <c r="F10" s="2">
        <f t="shared" ca="1" si="2"/>
        <v>36.690595182917825</v>
      </c>
    </row>
    <row r="11" spans="1:10" x14ac:dyDescent="0.25">
      <c r="A11">
        <v>10</v>
      </c>
      <c r="B11" s="3">
        <f t="shared" ca="1" si="0"/>
        <v>29.745640877766661</v>
      </c>
      <c r="C11" s="2">
        <v>27</v>
      </c>
      <c r="D11" s="2">
        <v>42.9</v>
      </c>
      <c r="E11" s="2">
        <f t="shared" ca="1" si="1"/>
        <v>29.339821628083371</v>
      </c>
      <c r="F11" s="2">
        <f t="shared" ca="1" si="2"/>
        <v>36.690595182917825</v>
      </c>
    </row>
    <row r="12" spans="1:10" x14ac:dyDescent="0.25">
      <c r="A12">
        <v>11</v>
      </c>
      <c r="B12" s="3">
        <f t="shared" ca="1" si="0"/>
        <v>35.477805882374021</v>
      </c>
      <c r="C12" s="2">
        <v>27</v>
      </c>
      <c r="D12" s="2">
        <v>42.9</v>
      </c>
      <c r="E12" s="2">
        <f t="shared" ca="1" si="1"/>
        <v>29.339821628083371</v>
      </c>
      <c r="F12" s="2">
        <f t="shared" ca="1" si="2"/>
        <v>36.690595182917825</v>
      </c>
    </row>
    <row r="13" spans="1:10" x14ac:dyDescent="0.25">
      <c r="A13">
        <v>12</v>
      </c>
      <c r="B13" s="3">
        <f t="shared" ca="1" si="0"/>
        <v>29.339821628083371</v>
      </c>
      <c r="C13" s="2">
        <v>27</v>
      </c>
      <c r="D13" s="2">
        <v>42.9</v>
      </c>
      <c r="E13" s="2">
        <f t="shared" ca="1" si="1"/>
        <v>29.339821628083371</v>
      </c>
      <c r="F13" s="2">
        <f t="shared" ca="1" si="2"/>
        <v>36.690595182917825</v>
      </c>
    </row>
    <row r="14" spans="1:10" x14ac:dyDescent="0.25">
      <c r="A14">
        <v>13</v>
      </c>
      <c r="B14" s="3">
        <f t="shared" ca="1" si="0"/>
        <v>35.404479487607091</v>
      </c>
      <c r="C14" s="2">
        <v>27</v>
      </c>
      <c r="D14" s="2">
        <v>42.9</v>
      </c>
      <c r="E14" s="2">
        <f t="shared" ca="1" si="1"/>
        <v>29.339821628083371</v>
      </c>
      <c r="F14" s="2">
        <f t="shared" ca="1" si="2"/>
        <v>36.690595182917825</v>
      </c>
    </row>
    <row r="15" spans="1:10" x14ac:dyDescent="0.25">
      <c r="A15">
        <v>14</v>
      </c>
      <c r="B15" s="3">
        <f t="shared" ca="1" si="0"/>
        <v>39.724777064730198</v>
      </c>
      <c r="C15" s="2">
        <v>27</v>
      </c>
      <c r="D15" s="2">
        <v>42.9</v>
      </c>
      <c r="E15" s="2">
        <f t="shared" ca="1" si="1"/>
        <v>29.339821628083371</v>
      </c>
      <c r="F15" s="2">
        <f t="shared" ca="1" si="2"/>
        <v>36.690595182917825</v>
      </c>
    </row>
    <row r="16" spans="1:10" x14ac:dyDescent="0.25">
      <c r="A16">
        <v>15</v>
      </c>
      <c r="B16" s="3">
        <f t="shared" ca="1" si="0"/>
        <v>33.81497859106954</v>
      </c>
      <c r="C16" s="2">
        <v>27</v>
      </c>
      <c r="D16" s="2">
        <v>42.9</v>
      </c>
      <c r="E16" s="2">
        <f t="shared" ca="1" si="1"/>
        <v>29.339821628083371</v>
      </c>
      <c r="F16" s="2">
        <f t="shared" ca="1" si="2"/>
        <v>36.690595182917825</v>
      </c>
    </row>
    <row r="17" spans="1:8" x14ac:dyDescent="0.25">
      <c r="A17">
        <v>16</v>
      </c>
      <c r="B17" s="3">
        <f t="shared" ca="1" si="0"/>
        <v>36.690595182917825</v>
      </c>
      <c r="C17" s="2">
        <v>27</v>
      </c>
      <c r="D17" s="2">
        <v>42.9</v>
      </c>
      <c r="E17" s="2">
        <f t="shared" ca="1" si="1"/>
        <v>29.339821628083371</v>
      </c>
      <c r="F17" s="2">
        <f t="shared" ca="1" si="2"/>
        <v>36.690595182917825</v>
      </c>
    </row>
    <row r="18" spans="1:8" x14ac:dyDescent="0.25">
      <c r="A18">
        <v>17</v>
      </c>
      <c r="B18" s="3">
        <f t="shared" ca="1" si="0"/>
        <v>27.713332403866069</v>
      </c>
      <c r="C18" s="2">
        <v>27</v>
      </c>
      <c r="D18" s="2">
        <v>42.9</v>
      </c>
      <c r="E18" s="2">
        <f t="shared" ca="1" si="1"/>
        <v>29.339821628083371</v>
      </c>
      <c r="F18" s="2">
        <f t="shared" ca="1" si="2"/>
        <v>36.690595182917825</v>
      </c>
    </row>
    <row r="19" spans="1:8" x14ac:dyDescent="0.25">
      <c r="A19">
        <v>18</v>
      </c>
      <c r="B19" s="3">
        <f t="shared" ca="1" si="0"/>
        <v>40.673963311034086</v>
      </c>
      <c r="C19" s="2">
        <v>27</v>
      </c>
      <c r="D19" s="2">
        <v>42.9</v>
      </c>
      <c r="E19" s="2">
        <f t="shared" ca="1" si="1"/>
        <v>29.339821628083371</v>
      </c>
      <c r="F19" s="2">
        <f t="shared" ca="1" si="2"/>
        <v>36.690595182917825</v>
      </c>
    </row>
    <row r="20" spans="1:8" x14ac:dyDescent="0.25">
      <c r="A20">
        <v>19</v>
      </c>
      <c r="B20" s="3">
        <f t="shared" ca="1" si="0"/>
        <v>33.668152924092141</v>
      </c>
      <c r="C20" s="2">
        <v>27</v>
      </c>
      <c r="D20" s="2">
        <v>42.9</v>
      </c>
      <c r="E20" s="2">
        <f t="shared" ca="1" si="1"/>
        <v>29.339821628083371</v>
      </c>
      <c r="F20" s="2">
        <f t="shared" ca="1" si="2"/>
        <v>36.690595182917825</v>
      </c>
    </row>
    <row r="21" spans="1:8" x14ac:dyDescent="0.25">
      <c r="A21">
        <v>20</v>
      </c>
      <c r="B21" s="3">
        <f t="shared" ca="1" si="0"/>
        <v>36.236350017759968</v>
      </c>
      <c r="C21" s="2">
        <v>27</v>
      </c>
      <c r="D21" s="2">
        <v>42.9</v>
      </c>
      <c r="E21" s="2">
        <f t="shared" ca="1" si="1"/>
        <v>29.339821628083371</v>
      </c>
      <c r="F21" s="2">
        <f t="shared" ca="1" si="2"/>
        <v>36.690595182917825</v>
      </c>
    </row>
    <row r="22" spans="1:8" x14ac:dyDescent="0.25">
      <c r="A22">
        <v>21</v>
      </c>
      <c r="B22" s="3">
        <f t="shared" ca="1" si="0"/>
        <v>32.604872333259152</v>
      </c>
      <c r="C22" s="2">
        <v>27</v>
      </c>
      <c r="D22" s="2">
        <v>42.9</v>
      </c>
      <c r="E22" s="2">
        <f t="shared" ca="1" si="1"/>
        <v>29.339821628083371</v>
      </c>
      <c r="F22" s="2">
        <f t="shared" ca="1" si="2"/>
        <v>36.690595182917825</v>
      </c>
    </row>
    <row r="23" spans="1:8" x14ac:dyDescent="0.25">
      <c r="A23">
        <v>22</v>
      </c>
      <c r="B23" s="3">
        <f t="shared" ca="1" si="0"/>
        <v>30.86495352433138</v>
      </c>
      <c r="C23" s="2">
        <v>27</v>
      </c>
      <c r="D23" s="2">
        <v>42.9</v>
      </c>
      <c r="E23" s="2">
        <f t="shared" ca="1" si="1"/>
        <v>29.339821628083371</v>
      </c>
      <c r="F23" s="2">
        <f t="shared" ca="1" si="2"/>
        <v>36.690595182917825</v>
      </c>
    </row>
    <row r="24" spans="1:8" x14ac:dyDescent="0.25">
      <c r="A24">
        <v>23</v>
      </c>
      <c r="B24" s="3">
        <f t="shared" ca="1" si="0"/>
        <v>39.809286571716434</v>
      </c>
      <c r="C24" s="2">
        <v>27</v>
      </c>
      <c r="D24" s="2">
        <v>42.9</v>
      </c>
      <c r="E24" s="2">
        <f t="shared" ca="1" si="1"/>
        <v>29.339821628083371</v>
      </c>
      <c r="F24" s="2">
        <f t="shared" ca="1" si="2"/>
        <v>36.690595182917825</v>
      </c>
    </row>
    <row r="25" spans="1:8" x14ac:dyDescent="0.25">
      <c r="A25">
        <v>24</v>
      </c>
      <c r="B25" s="3">
        <f t="shared" ca="1" si="0"/>
        <v>36.324516198870285</v>
      </c>
      <c r="C25" s="2">
        <v>27</v>
      </c>
      <c r="D25" s="2">
        <v>42.9</v>
      </c>
      <c r="E25" s="2">
        <f t="shared" ca="1" si="1"/>
        <v>29.339821628083371</v>
      </c>
      <c r="F25" s="2">
        <f t="shared" ca="1" si="2"/>
        <v>36.690595182917825</v>
      </c>
    </row>
    <row r="26" spans="1:8" x14ac:dyDescent="0.25">
      <c r="A26">
        <v>25</v>
      </c>
      <c r="B26" s="3">
        <f t="shared" ca="1" si="0"/>
        <v>30.713275946594752</v>
      </c>
      <c r="C26" s="2">
        <v>27</v>
      </c>
      <c r="D26" s="2">
        <v>42.9</v>
      </c>
      <c r="E26" s="2">
        <f t="shared" ca="1" si="1"/>
        <v>29.339821628083371</v>
      </c>
      <c r="F26" s="2">
        <f t="shared" ca="1" si="2"/>
        <v>36.690595182917825</v>
      </c>
    </row>
    <row r="27" spans="1:8" x14ac:dyDescent="0.25">
      <c r="A27">
        <v>26</v>
      </c>
      <c r="B27" s="3">
        <f t="shared" ca="1" si="0"/>
        <v>28.188801686818447</v>
      </c>
      <c r="C27" s="2">
        <v>27</v>
      </c>
      <c r="D27" s="2">
        <v>42.9</v>
      </c>
      <c r="E27" s="2">
        <f t="shared" ca="1" si="1"/>
        <v>29.339821628083371</v>
      </c>
      <c r="F27" s="2">
        <f t="shared" ca="1" si="2"/>
        <v>36.690595182917825</v>
      </c>
    </row>
    <row r="28" spans="1:8" x14ac:dyDescent="0.25">
      <c r="A28">
        <v>27</v>
      </c>
      <c r="B28" s="3">
        <f t="shared" ca="1" si="0"/>
        <v>28.096411747555006</v>
      </c>
      <c r="C28" s="2">
        <v>27</v>
      </c>
      <c r="D28" s="2">
        <v>42.9</v>
      </c>
      <c r="E28" s="2">
        <f t="shared" ca="1" si="1"/>
        <v>29.339821628083371</v>
      </c>
      <c r="F28" s="2">
        <f t="shared" ca="1" si="2"/>
        <v>36.690595182917825</v>
      </c>
    </row>
    <row r="29" spans="1:8" x14ac:dyDescent="0.25">
      <c r="A29">
        <v>28</v>
      </c>
      <c r="B29" s="3">
        <f t="shared" ca="1" si="0"/>
        <v>28.05091625805423</v>
      </c>
      <c r="C29" s="2">
        <v>27</v>
      </c>
      <c r="D29" s="2">
        <v>42.9</v>
      </c>
      <c r="E29" s="2">
        <f t="shared" ca="1" si="1"/>
        <v>29.339821628083371</v>
      </c>
      <c r="F29" s="2">
        <f t="shared" ca="1" si="2"/>
        <v>36.690595182917825</v>
      </c>
    </row>
    <row r="30" spans="1:8" x14ac:dyDescent="0.25">
      <c r="A30">
        <v>29</v>
      </c>
      <c r="B30" s="3">
        <f t="shared" ca="1" si="0"/>
        <v>32.88092762266718</v>
      </c>
      <c r="C30" s="2">
        <v>27</v>
      </c>
      <c r="D30" s="2">
        <v>42.9</v>
      </c>
      <c r="E30" s="2">
        <f t="shared" ca="1" si="1"/>
        <v>29.339821628083371</v>
      </c>
      <c r="F30" s="2">
        <f t="shared" ca="1" si="2"/>
        <v>36.690595182917825</v>
      </c>
    </row>
    <row r="31" spans="1:8" x14ac:dyDescent="0.25">
      <c r="A31">
        <v>30</v>
      </c>
      <c r="B31" s="3">
        <f t="shared" ca="1" si="0"/>
        <v>28.412874797112519</v>
      </c>
      <c r="C31" s="2">
        <v>27</v>
      </c>
      <c r="D31" s="2">
        <v>42.9</v>
      </c>
      <c r="E31" s="2">
        <f t="shared" ca="1" si="1"/>
        <v>29.339821628083371</v>
      </c>
      <c r="F31" s="2">
        <f t="shared" ca="1" si="2"/>
        <v>36.690595182917825</v>
      </c>
    </row>
    <row r="32" spans="1:8" x14ac:dyDescent="0.25">
      <c r="A32">
        <v>31</v>
      </c>
      <c r="B32" s="3">
        <f t="shared" ca="1" si="0"/>
        <v>29.892300467329559</v>
      </c>
      <c r="C32" s="2">
        <v>27</v>
      </c>
      <c r="D32" s="2">
        <v>42.9</v>
      </c>
      <c r="E32" s="2">
        <f t="shared" ca="1" si="1"/>
        <v>29.339821628083371</v>
      </c>
      <c r="F32" s="2">
        <f t="shared" ca="1" si="2"/>
        <v>36.690595182917825</v>
      </c>
      <c r="H32" s="4" t="s">
        <v>15</v>
      </c>
    </row>
    <row r="33" spans="1:2" x14ac:dyDescent="0.25">
      <c r="B33" s="1"/>
    </row>
    <row r="34" spans="1:2" x14ac:dyDescent="0.25">
      <c r="A34" t="s">
        <v>12</v>
      </c>
      <c r="B34" s="1"/>
    </row>
    <row r="35" spans="1:2" x14ac:dyDescent="0.25">
      <c r="A35" t="s">
        <v>13</v>
      </c>
      <c r="B35" s="1"/>
    </row>
    <row r="36" spans="1:2" x14ac:dyDescent="0.25">
      <c r="A36" t="s">
        <v>14</v>
      </c>
      <c r="B36" s="1"/>
    </row>
    <row r="37" spans="1:2" x14ac:dyDescent="0.25">
      <c r="B37" s="1"/>
    </row>
    <row r="38" spans="1:2" x14ac:dyDescent="0.25">
      <c r="B38" s="1"/>
    </row>
    <row r="39" spans="1:2" x14ac:dyDescent="0.25">
      <c r="B39" s="1"/>
    </row>
    <row r="40" spans="1:2" x14ac:dyDescent="0.25">
      <c r="B40" s="1"/>
    </row>
    <row r="41" spans="1:2" x14ac:dyDescent="0.25">
      <c r="B41" s="1"/>
    </row>
    <row r="42" spans="1:2" x14ac:dyDescent="0.25">
      <c r="B42" s="1"/>
    </row>
    <row r="43" spans="1:2" x14ac:dyDescent="0.25">
      <c r="B43" s="1"/>
    </row>
    <row r="44" spans="1:2" x14ac:dyDescent="0.25">
      <c r="B44" s="1"/>
    </row>
    <row r="45" spans="1:2" x14ac:dyDescent="0.25">
      <c r="B45" s="1"/>
    </row>
    <row r="46" spans="1:2" x14ac:dyDescent="0.25">
      <c r="B46" s="1"/>
    </row>
    <row r="47" spans="1:2" x14ac:dyDescent="0.25">
      <c r="B47" s="1"/>
    </row>
    <row r="48" spans="1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Coleta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Antonio</cp:lastModifiedBy>
  <dcterms:created xsi:type="dcterms:W3CDTF">2021-03-31T16:34:38Z</dcterms:created>
  <dcterms:modified xsi:type="dcterms:W3CDTF">2021-04-01T20:21:57Z</dcterms:modified>
</cp:coreProperties>
</file>