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ustavo\Downloads\"/>
    </mc:Choice>
  </mc:AlternateContent>
  <xr:revisionPtr revIDLastSave="0" documentId="13_ncr:1_{3506DE84-5A7A-4E77-86AC-828822B52D87}" xr6:coauthVersionLast="47" xr6:coauthVersionMax="47" xr10:uidLastSave="{00000000-0000-0000-0000-000000000000}"/>
  <bookViews>
    <workbookView xWindow="-108" yWindow="-108" windowWidth="23256" windowHeight="12456" tabRatio="0" firstSheet="4" activeTab="4" xr2:uid="{28DD5B76-0634-4F87-BE60-8BFA7EF2E23B}"/>
  </bookViews>
  <sheets>
    <sheet name="A̳ssets" sheetId="1" state="hidden" r:id="rId1"/>
    <sheet name="B̳ases" sheetId="2" state="hidden" r:id="rId2"/>
    <sheet name="Planilha1" sheetId="5" state="hidden" r:id="rId3"/>
    <sheet name="C̳álculos" sheetId="3" state="hidden" r:id="rId4"/>
    <sheet name="D̳ashboard" sheetId="4" r:id="rId5"/>
  </sheets>
  <definedNames>
    <definedName name="SegmentaçãodeDados_Subscription_Typ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3" l="1"/>
  <c r="D22" i="3"/>
</calcChain>
</file>

<file path=xl/sharedStrings.xml><?xml version="1.0" encoding="utf-8"?>
<sst xmlns="http://schemas.openxmlformats.org/spreadsheetml/2006/main" count="3997" uniqueCount="321">
  <si>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</si>
  <si>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</si>
  <si>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</si>
  <si>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</si>
  <si>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</si>
  <si>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</si>
  <si>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</si>
  <si>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</si>
  <si>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</si>
  <si>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</si>
  <si>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</si>
  <si>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</si>
  <si>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</si>
  <si>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</si>
  <si>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</si>
  <si>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</si>
  <si>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</si>
  <si>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</si>
  <si>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</si>
  <si>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</si>
  <si>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</si>
  <si>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</si>
  <si>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</si>
  <si>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</si>
  <si>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</si>
  <si>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</si>
  <si>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</si>
  <si>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</si>
  <si>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</si>
  <si>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</si>
  <si>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</si>
  <si>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</si>
  <si>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</si>
  <si>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</si>
  <si>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</si>
  <si>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</si>
  <si>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</si>
  <si>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</si>
  <si>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</si>
  <si>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</si>
  <si>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</si>
  <si>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</si>
  <si>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</si>
  <si>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</si>
  <si>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</si>
  <si>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</si>
  <si>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</si>
  <si>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</si>
  <si>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</si>
  <si>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</si>
  <si>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</si>
  <si>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</si>
  <si>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</si>
  <si>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</si>
  <si>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</si>
  <si>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</si>
  <si>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</si>
  <si>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</si>
  <si>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</si>
  <si>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</si>
  <si>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</si>
  <si>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</si>
  <si>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</si>
  <si>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</si>
  <si>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</si>
  <si>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</si>
  <si>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</si>
  <si>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</si>
  <si>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</si>
  <si>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</si>
  <si>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</si>
  <si>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</si>
  <si>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</si>
  <si>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</si>
  <si>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</si>
  <si>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</si>
  <si>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</si>
  <si>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</si>
  <si>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</si>
  <si>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</si>
  <si>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</si>
  <si>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</si>
  <si>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</si>
  <si>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</si>
  <si>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</si>
  <si>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</si>
  <si>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</si>
  <si>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</si>
  <si>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</si>
  <si>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</si>
  <si>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</si>
  <si>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</si>
  <si>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</si>
  <si>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</si>
  <si>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</si>
  <si>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</si>
  <si>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</si>
  <si>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</si>
  <si>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</si>
  <si>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</si>
  <si>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</si>
  <si>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</si>
  <si>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</si>
  <si>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</si>
  <si>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</si>
  <si>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</si>
  <si>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</si>
  <si>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</si>
  <si>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</si>
  <si>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</si>
  <si>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</si>
  <si>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</si>
  <si>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</si>
  <si>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</si>
  <si>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</si>
  <si>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</si>
  <si>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</si>
  <si>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</si>
  <si>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</si>
  <si>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</si>
  <si>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</si>
  <si>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</si>
  <si>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</si>
  <si>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</si>
  <si>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</si>
  <si>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</si>
  <si>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</si>
  <si>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</si>
  <si>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</si>
  <si>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</si>
  <si>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</si>
  <si>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</si>
  <si>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</si>
  <si>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</si>
  <si>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</si>
  <si>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</si>
  <si>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</si>
  <si>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</si>
  <si>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</si>
  <si>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</si>
  <si>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</si>
  <si>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</si>
  <si>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</si>
  <si>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</si>
  <si>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</si>
  <si>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</si>
  <si>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</si>
  <si>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</si>
  <si>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</si>
  <si>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</si>
  <si>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</si>
  <si>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</si>
  <si>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</si>
  <si>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</si>
  <si>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</si>
  <si>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</si>
  <si>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</si>
  <si>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</si>
  <si>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</si>
  <si>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</si>
  <si>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</si>
  <si>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</si>
  <si>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</si>
  <si>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</si>
  <si>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</si>
  <si>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</si>
  <si>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</si>
  <si>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</si>
  <si>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</si>
  <si>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</si>
  <si>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</si>
  <si>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</si>
  <si>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</si>
  <si>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</si>
  <si>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</si>
  <si>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</si>
  <si>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</si>
  <si>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</si>
  <si>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</si>
  <si>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</si>
  <si>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</si>
  <si>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</si>
  <si>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</si>
  <si>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</si>
  <si>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</si>
  <si>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</si>
  <si>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</si>
  <si>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</si>
  <si>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</si>
  <si>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</si>
  <si>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</si>
  <si>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</si>
  <si>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</si>
  <si>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</si>
  <si>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</si>
  <si>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</si>
  <si>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</si>
  <si>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</si>
  <si>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</si>
  <si>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</si>
  <si>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</si>
  <si>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</si>
  <si>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</si>
  <si>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</si>
  <si>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</si>
  <si>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</si>
  <si>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</si>
  <si>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</si>
  <si>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</si>
  <si>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</si>
  <si>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</si>
  <si>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</si>
  <si>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</si>
  <si>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</si>
  <si>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</si>
  <si>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</si>
  <si>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</si>
  <si>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</si>
  <si>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</si>
  <si>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</si>
  <si>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</si>
  <si>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</si>
  <si>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</si>
  <si>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</si>
  <si>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</si>
  <si>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</si>
  <si>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</si>
  <si>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</si>
  <si>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</si>
  <si>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</si>
  <si>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</si>
  <si>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</si>
  <si>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</si>
  <si>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</si>
  <si>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</si>
  <si>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</si>
  <si>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</si>
  <si>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</si>
  <si>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</si>
  <si>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</si>
  <si>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</si>
  <si>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</si>
  <si>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</si>
  <si>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</si>
  <si>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</si>
  <si>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</si>
  <si>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</si>
  <si>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</si>
  <si>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</si>
  <si>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</si>
  <si>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</si>
  <si>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</si>
  <si>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</si>
  <si>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</si>
  <si>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</si>
  <si>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</si>
  <si>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</si>
  <si>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</si>
  <si>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</si>
  <si>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</si>
  <si>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</si>
  <si>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</si>
  <si>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</si>
  <si>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</si>
  <si>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</si>
  <si>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</si>
  <si>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</si>
  <si>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</si>
  <si>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</si>
  <si>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</si>
  <si>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</si>
  <si>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</si>
  <si>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</si>
  <si>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</si>
  <si>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</si>
  <si>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</si>
  <si>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</si>
  <si>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</si>
  <si>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</si>
  <si>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</si>
  <si>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</si>
  <si>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</si>
  <si>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</si>
  <si>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</si>
  <si>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</si>
  <si>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</si>
  <si>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</si>
  <si>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</si>
  <si>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</si>
  <si>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</si>
  <si>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</si>
  <si>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</si>
  <si>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</si>
  <si>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</si>
  <si>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</si>
  <si>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</si>
  <si>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</si>
  <si>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</si>
  <si>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</si>
  <si>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</si>
  <si>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</si>
  <si>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</si>
  <si>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</si>
  <si>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</si>
  <si>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</si>
  <si>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</si>
  <si>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</si>
  <si>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</si>
  <si>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</si>
  <si>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</si>
  <si>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</si>
  <si>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</si>
  <si>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</si>
  <si>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Total Geral</t>
  </si>
  <si>
    <t>Soma de Total Value</t>
  </si>
  <si>
    <t>XBOX GAME PASS SUBSCRIPTIONS SALES</t>
  </si>
  <si>
    <t>Soma de Minecraft Season Pass Price</t>
  </si>
  <si>
    <t xml:space="preserve">pergunta de negocio 1- </t>
  </si>
  <si>
    <t xml:space="preserve">pergunta de negocio 2 - </t>
  </si>
  <si>
    <t>pergunta 3- total de vendas de assinatura ea play</t>
  </si>
  <si>
    <t>Soma de EA Play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</si>
</sst>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rgb="FF22C55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0" fontId="1" fillId="8" borderId="2" xfId="1" applyFill="1" applyBorder="1"/>
    <xf numFmtId="164" fontId="0" fillId="0" borderId="0" xfId="0" applyNumberFormat="1"/>
    <xf numFmtId="0" fontId="4" fillId="8" borderId="0" xfId="0" applyFont="1" applyFill="1"/>
    <xf numFmtId="0" fontId="5" fillId="8" borderId="2" xfId="1" applyFont="1" applyFill="1" applyBorder="1"/>
  </cellXfs>
  <cellStyles count="3">
    <cellStyle name="Moeda" xfId="2" builtinId="4"/>
    <cellStyle name="Normal" xfId="0" builtinId="0"/>
    <cellStyle name="Título 1" xfId="1" builtinId="16" customBuiltin="1"/>
  </cellStyles>
  <dxfs count="54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2"/>
        <color theme="0"/>
        <name val="Segoe UI"/>
        <family val="2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28517494-E19D-4C37-A0F0-6C267E4C8A18}">
      <tableStyleElement type="wholeTable" dxfId="53"/>
      <tableStyleElement type="headerRow" dxfId="52"/>
    </tableStyle>
  </tableStyles>
  <colors>
    <mruColors>
      <color rgb="FFE8E6E9"/>
      <color rgb="FF22C55E"/>
      <color rgb="FF2AE6B1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projeto.xlsx]C̳álculos!tbl_annual_total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4640627235333994E-2"/>
          <c:y val="0.14523281915828334"/>
          <c:w val="0.93031071333042159"/>
          <c:h val="0.682310109939846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6E-448C-BED0-CC91F2A06894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6E-448C-BED0-CC91F2A068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C̳álculos!$A$9:$A$11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C̳álculos!$B$9:$B$11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6E-448C-BED0-CC91F2A06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6314175"/>
        <c:axId val="426314591"/>
      </c:barChart>
      <c:catAx>
        <c:axId val="426314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314591"/>
        <c:crosses val="autoZero"/>
        <c:auto val="1"/>
        <c:lblAlgn val="ctr"/>
        <c:lblOffset val="100"/>
        <c:noMultiLvlLbl val="0"/>
      </c:catAx>
      <c:valAx>
        <c:axId val="42631459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2631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8235" y="501395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125730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8EFF97C1-1856-429E-BFB5-268A68E931B7}"/>
            </a:ext>
          </a:extLst>
        </xdr:cNvPr>
        <xdr:cNvSpPr>
          <a:spLocks noChangeAspect="1" noChangeArrowheads="1"/>
        </xdr:cNvSpPr>
      </xdr:nvSpPr>
      <xdr:spPr bwMode="auto">
        <a:xfrm>
          <a:off x="15803880" y="120396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1901904</xdr:colOff>
      <xdr:row>0</xdr:row>
      <xdr:rowOff>55245</xdr:rowOff>
    </xdr:from>
    <xdr:to>
      <xdr:col>2</xdr:col>
      <xdr:colOff>55244</xdr:colOff>
      <xdr:row>5</xdr:row>
      <xdr:rowOff>103367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004D0CB-A9B4-4391-A457-09C6A956F2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642"/>
        <a:stretch/>
      </xdr:blipFill>
      <xdr:spPr>
        <a:xfrm>
          <a:off x="1901904" y="66675"/>
          <a:ext cx="1005125" cy="1235523"/>
        </a:xfrm>
        <a:prstGeom prst="rect">
          <a:avLst/>
        </a:prstGeom>
      </xdr:spPr>
    </xdr:pic>
    <xdr:clientData/>
  </xdr:twoCellAnchor>
  <xdr:twoCellAnchor editAs="absolute">
    <xdr:from>
      <xdr:col>1</xdr:col>
      <xdr:colOff>288633</xdr:colOff>
      <xdr:row>16</xdr:row>
      <xdr:rowOff>134389</xdr:rowOff>
    </xdr:from>
    <xdr:to>
      <xdr:col>16</xdr:col>
      <xdr:colOff>283845</xdr:colOff>
      <xdr:row>35</xdr:row>
      <xdr:rowOff>123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C0816F91-B0F8-4EE2-A2BA-8EDE3333014F}"/>
            </a:ext>
          </a:extLst>
        </xdr:cNvPr>
        <xdr:cNvGrpSpPr/>
      </xdr:nvGrpSpPr>
      <xdr:grpSpPr>
        <a:xfrm>
          <a:off x="2395339" y="3460295"/>
          <a:ext cx="9990859" cy="3272322"/>
          <a:chOff x="2371725" y="1545684"/>
          <a:chExt cx="4972050" cy="2781177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9E990989-DDA7-4B6E-8FDB-6BBDD4070258}"/>
              </a:ext>
            </a:extLst>
          </xdr:cNvPr>
          <xdr:cNvSpPr/>
        </xdr:nvSpPr>
        <xdr:spPr>
          <a:xfrm>
            <a:off x="2371725" y="1552575"/>
            <a:ext cx="4972050" cy="26193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A8998EE0-E91C-4112-9E29-240FD0781B4F}"/>
              </a:ext>
            </a:extLst>
          </xdr:cNvPr>
          <xdr:cNvGraphicFramePr>
            <a:graphicFrameLocks/>
          </xdr:cNvGraphicFramePr>
        </xdr:nvGraphicFramePr>
        <xdr:xfrm>
          <a:off x="2433940" y="1545684"/>
          <a:ext cx="4799387" cy="278117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0</xdr:col>
      <xdr:colOff>0</xdr:colOff>
      <xdr:row>8</xdr:row>
      <xdr:rowOff>101624</xdr:rowOff>
    </xdr:from>
    <xdr:to>
      <xdr:col>0</xdr:col>
      <xdr:colOff>2079784</xdr:colOff>
      <xdr:row>16</xdr:row>
      <xdr:rowOff>130712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6A7007AD-E206-45E6-98B5-AEBEC9EB8D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93177"/>
              <a:ext cx="2079784" cy="14634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1</xdr:col>
      <xdr:colOff>287654</xdr:colOff>
      <xdr:row>7</xdr:row>
      <xdr:rowOff>258919</xdr:rowOff>
    </xdr:from>
    <xdr:to>
      <xdr:col>7</xdr:col>
      <xdr:colOff>111102</xdr:colOff>
      <xdr:row>14</xdr:row>
      <xdr:rowOff>103290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FEB331C6-6676-4C20-A575-C71BA4BACA6A}"/>
            </a:ext>
          </a:extLst>
        </xdr:cNvPr>
        <xdr:cNvGrpSpPr/>
      </xdr:nvGrpSpPr>
      <xdr:grpSpPr>
        <a:xfrm>
          <a:off x="2394360" y="1729131"/>
          <a:ext cx="3938248" cy="1341477"/>
          <a:chOff x="2726374" y="1716408"/>
          <a:chExt cx="3874249" cy="1175382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37BA4043-508B-4301-A25C-5562A0BF2B1B}"/>
              </a:ext>
            </a:extLst>
          </xdr:cNvPr>
          <xdr:cNvSpPr/>
        </xdr:nvSpPr>
        <xdr:spPr>
          <a:xfrm>
            <a:off x="2726374" y="1716408"/>
            <a:ext cx="3874249" cy="115671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2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76A79072-6BB5-4B94-8FA1-F6EABF2E5D51}"/>
              </a:ext>
            </a:extLst>
          </xdr:cNvPr>
          <xdr:cNvSpPr/>
        </xdr:nvSpPr>
        <xdr:spPr>
          <a:xfrm>
            <a:off x="4311408" y="2023115"/>
            <a:ext cx="2209800" cy="796290"/>
          </a:xfrm>
          <a:prstGeom prst="roundRect">
            <a:avLst>
              <a:gd name="adj" fmla="val 50000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A6F439E3-0750-4ACA-BFF4-587C78EEB7A0}" type="TxLink">
              <a:rPr lang="en-US" sz="2400" b="0" i="0" u="none" strike="noStrike">
                <a:solidFill>
                  <a:srgbClr val="22C55E"/>
                </a:solidFill>
                <a:latin typeface="Aptos Narrow"/>
              </a:rPr>
              <a:pPr algn="l"/>
              <a:t>R$ 990,00</a:t>
            </a:fld>
            <a:endParaRPr lang="pt-BR" sz="72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0B53CA10-C7E0-4CD3-92D4-838A8DADF0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33700" y="1792605"/>
            <a:ext cx="1333500" cy="1099185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BDFC0D33-AE04-408D-B959-9CF538676E4A}"/>
              </a:ext>
            </a:extLst>
          </xdr:cNvPr>
          <xdr:cNvSpPr/>
        </xdr:nvSpPr>
        <xdr:spPr>
          <a:xfrm>
            <a:off x="2745096" y="1725391"/>
            <a:ext cx="3843264" cy="33035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200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7</xdr:col>
      <xdr:colOff>225721</xdr:colOff>
      <xdr:row>7</xdr:row>
      <xdr:rowOff>285990</xdr:rowOff>
    </xdr:from>
    <xdr:to>
      <xdr:col>13</xdr:col>
      <xdr:colOff>322366</xdr:colOff>
      <xdr:row>14</xdr:row>
      <xdr:rowOff>120606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64090D84-6F6F-4DF5-92FD-69134396759C}"/>
            </a:ext>
          </a:extLst>
        </xdr:cNvPr>
        <xdr:cNvGrpSpPr/>
      </xdr:nvGrpSpPr>
      <xdr:grpSpPr>
        <a:xfrm>
          <a:off x="6447227" y="1756202"/>
          <a:ext cx="3960433" cy="1331722"/>
          <a:chOff x="8269664" y="1715883"/>
          <a:chExt cx="3872805" cy="1143541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45E33BE0-89B0-4F64-BA08-6752512CDEFE}"/>
              </a:ext>
            </a:extLst>
          </xdr:cNvPr>
          <xdr:cNvGrpSpPr/>
        </xdr:nvGrpSpPr>
        <xdr:grpSpPr>
          <a:xfrm>
            <a:off x="8269664" y="1715883"/>
            <a:ext cx="3872805" cy="1143541"/>
            <a:chOff x="2741295" y="1716405"/>
            <a:chExt cx="3855720" cy="1160145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CBFD6660-2AE7-4F86-A8E4-36AB724762F0}"/>
                </a:ext>
              </a:extLst>
            </xdr:cNvPr>
            <xdr:cNvSpPr/>
          </xdr:nvSpPr>
          <xdr:spPr>
            <a:xfrm>
              <a:off x="2741295" y="1716405"/>
              <a:ext cx="3855720" cy="116014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33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3F69004D-83A3-4E87-BFA1-C220D49D9B9D}"/>
                </a:ext>
              </a:extLst>
            </xdr:cNvPr>
            <xdr:cNvSpPr/>
          </xdr:nvSpPr>
          <xdr:spPr>
            <a:xfrm>
              <a:off x="4313303" y="2064903"/>
              <a:ext cx="2205452" cy="790984"/>
            </a:xfrm>
            <a:prstGeom prst="roundRect">
              <a:avLst>
                <a:gd name="adj" fmla="val 5000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F005AB37-FF43-4200-BA0B-984150C8F3FD}" type="TxLink">
                <a:rPr lang="en-US" sz="2400" b="0" i="0" u="none" strike="noStrike">
                  <a:solidFill>
                    <a:srgbClr val="22C55E"/>
                  </a:solidFill>
                  <a:latin typeface="Aptos Narrow"/>
                </a:rPr>
                <a:pPr algn="l"/>
                <a:t>R$ 1.140,00</a:t>
              </a:fld>
              <a:endParaRPr lang="pt-BR" sz="166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40C9CA1F-5CF0-428B-A13F-E1C1666B8F89}"/>
                </a:ext>
              </a:extLst>
            </xdr:cNvPr>
            <xdr:cNvSpPr/>
          </xdr:nvSpPr>
          <xdr:spPr>
            <a:xfrm>
              <a:off x="2756420" y="1718877"/>
              <a:ext cx="3827310" cy="332088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</a:t>
              </a:r>
              <a:r>
                <a:rPr lang="pt-BR" sz="1100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PLAY SEASON PASS</a:t>
              </a:r>
              <a:endParaRPr lang="pt-BR" sz="11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C46D29CC-7E98-44C1-B460-1ED32B39103D}"/>
              </a:ext>
            </a:extLst>
          </xdr:cNvPr>
          <xdr:cNvGrpSpPr/>
        </xdr:nvGrpSpPr>
        <xdr:grpSpPr>
          <a:xfrm>
            <a:off x="8382059" y="2220040"/>
            <a:ext cx="1323916" cy="481245"/>
            <a:chOff x="3495675" y="5517392"/>
            <a:chExt cx="1549476" cy="635758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11BEDBF8-5236-485D-91AD-873CFD50012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001819" y="5517392"/>
              <a:ext cx="554404" cy="605537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8B2CEEF7-29C7-48EA-8C08-AB776B48F6F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285750</xdr:colOff>
      <xdr:row>16</xdr:row>
      <xdr:rowOff>132613</xdr:rowOff>
    </xdr:from>
    <xdr:to>
      <xdr:col>16</xdr:col>
      <xdr:colOff>281940</xdr:colOff>
      <xdr:row>19</xdr:row>
      <xdr:rowOff>289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77550EB8-4227-4E55-AF83-EA8220F20339}"/>
            </a:ext>
          </a:extLst>
        </xdr:cNvPr>
        <xdr:cNvSpPr/>
      </xdr:nvSpPr>
      <xdr:spPr>
        <a:xfrm>
          <a:off x="2388577" y="3356459"/>
          <a:ext cx="9924171" cy="373234"/>
        </a:xfrm>
        <a:prstGeom prst="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TOTAL SUBSCRIPTIONS XBOX</a:t>
          </a:r>
          <a:r>
            <a:rPr lang="pt-BR" sz="2000" baseline="0"/>
            <a:t> GAME PASS</a:t>
          </a:r>
        </a:p>
        <a:p>
          <a:pPr algn="l"/>
          <a:endParaRPr lang="pt-BR" sz="2000"/>
        </a:p>
      </xdr:txBody>
    </xdr:sp>
    <xdr:clientData/>
  </xdr:twoCellAnchor>
  <xdr:twoCellAnchor editAs="absolute">
    <xdr:from>
      <xdr:col>0</xdr:col>
      <xdr:colOff>516255</xdr:colOff>
      <xdr:row>0</xdr:row>
      <xdr:rowOff>129540</xdr:rowOff>
    </xdr:from>
    <xdr:to>
      <xdr:col>0</xdr:col>
      <xdr:colOff>1274445</xdr:colOff>
      <xdr:row>2</xdr:row>
      <xdr:rowOff>472440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263D4140-6283-455F-80DB-D69B13D6EBAD}"/>
            </a:ext>
          </a:extLst>
        </xdr:cNvPr>
        <xdr:cNvSpPr/>
      </xdr:nvSpPr>
      <xdr:spPr>
        <a:xfrm>
          <a:off x="525780" y="120015"/>
          <a:ext cx="75628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220832</xdr:colOff>
      <xdr:row>3</xdr:row>
      <xdr:rowOff>94664</xdr:rowOff>
    </xdr:from>
    <xdr:to>
      <xdr:col>0</xdr:col>
      <xdr:colOff>1941047</xdr:colOff>
      <xdr:row>5</xdr:row>
      <xdr:rowOff>45867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60093AC0-2FA6-4E5E-B9EA-D51F4648DDC2}"/>
            </a:ext>
          </a:extLst>
        </xdr:cNvPr>
        <xdr:cNvSpPr/>
      </xdr:nvSpPr>
      <xdr:spPr>
        <a:xfrm>
          <a:off x="220832" y="929933"/>
          <a:ext cx="1720215" cy="317549"/>
        </a:xfrm>
        <a:prstGeom prst="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&gt;Bem</a:t>
          </a:r>
          <a:r>
            <a:rPr lang="pt-BR" sz="1800" baseline="0">
              <a:latin typeface="Segoe UI" panose="020B0502040204020203" pitchFamily="34" charset="0"/>
              <a:cs typeface="Segoe UI" panose="020B0502040204020203" pitchFamily="34" charset="0"/>
            </a:rPr>
            <a:t> vindo</a:t>
          </a:r>
        </a:p>
        <a:p>
          <a:pPr algn="l"/>
          <a:endParaRPr lang="pt-BR" sz="18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252633</xdr:colOff>
      <xdr:row>5</xdr:row>
      <xdr:rowOff>13042</xdr:rowOff>
    </xdr:from>
    <xdr:to>
      <xdr:col>6</xdr:col>
      <xdr:colOff>511273</xdr:colOff>
      <xdr:row>7</xdr:row>
      <xdr:rowOff>40151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556EAAAE-5E46-4E92-8ABE-E581445AB879}"/>
            </a:ext>
          </a:extLst>
        </xdr:cNvPr>
        <xdr:cNvSpPr/>
      </xdr:nvSpPr>
      <xdr:spPr>
        <a:xfrm>
          <a:off x="2355460" y="1214657"/>
          <a:ext cx="3680313" cy="283552"/>
        </a:xfrm>
        <a:prstGeom prst="rect">
          <a:avLst/>
        </a:prstGeom>
        <a:solidFill>
          <a:srgbClr val="E8E6E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>
                  <a:lumMod val="65000"/>
                </a:schemeClr>
              </a:solidFill>
            </a:rPr>
            <a:t>Calculation</a:t>
          </a:r>
          <a:r>
            <a:rPr lang="pt-BR" sz="1100" baseline="0">
              <a:solidFill>
                <a:schemeClr val="bg1">
                  <a:lumMod val="65000"/>
                </a:schemeClr>
              </a:solidFill>
            </a:rPr>
            <a:t> period: 01/01/2024 - 31/12/2024</a:t>
          </a:r>
          <a:endParaRPr lang="pt-BR" sz="11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" refreshedDate="45838.690026273151" createdVersion="7" refreshedVersion="7" minRefreshableVersion="3" recordCount="295" xr:uid="{57C7E8AA-A16A-4C84-8462-F60A4406EBD0}">
  <cacheSource type="worksheet">
    <worksheetSource name="Tabela13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6816052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33FAC-FD11-4B4F-B1E5-5564C888F735}" name="tbl_annual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showHeaders="0" outline="1" outlineData="1" multipleFieldFilters="0" chartFormat="3">
  <location ref="A8:B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formats count="2">
    <format dxfId="19">
      <pivotArea dataOnly="0" labelOnly="1" outline="0" axis="axisValues" fieldPosition="0"/>
    </format>
    <format dxfId="18">
      <pivotArea outline="0" collapsedLevelsAreSubtotals="1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8C0D6-47C1-4FE2-A445-38A857CC352D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showHeaders="0" outline="1" outlineData="1" multipleFieldFilters="0" chartFormat="3">
  <location ref="A30:B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/>
  </dataFields>
  <formats count="2">
    <format dxfId="21">
      <pivotArea dataOnly="0" labelOnly="1" outline="0" axis="axisValues" fieldPosition="0"/>
    </format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25933-CFC8-4422-ACFB-C011729C9D0D}" name="tbl_ea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showHeaders="0" outline="1" outlineData="1" multipleFieldFilters="0" chartFormat="3">
  <location ref="A19:B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6" baseItem="0"/>
  </dataFields>
  <formats count="2">
    <format dxfId="23">
      <pivotArea dataOnly="0" labelOnly="1" outline="0" axis="axisValues" fieldPosition="0"/>
    </format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03FD4FD-BAE9-40C5-803F-07B869CC4809}" sourceName="Subscription Type">
  <pivotTables>
    <pivotTable tabId="3" name="tbl_annual_total"/>
    <pivotTable tabId="3" name="tbl_ea_total"/>
    <pivotTable tabId="3" name="Tabela dinâmica4"/>
  </pivotTables>
  <data>
    <tabular pivotCacheId="681605237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A6B225A-4E52-4B16-953A-BA1DC69A345A}" cache="SegmentaçãodeDados_Subscription_Type" caption="Subscription Type" style="SlicerStyleLight6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51">
  <autoFilter ref="A1:M296" xr:uid="{34E0E886-4200-4B36-97B3-63DB74FF40A0}">
    <filterColumn colId="7">
      <filters>
        <filter val="Yes"/>
      </filters>
    </filterColumn>
  </autoFilter>
  <sortState xmlns:xlrd2="http://schemas.microsoft.com/office/spreadsheetml/2017/richdata2" ref="A2:M294">
    <sortCondition ref="C1:C296"/>
  </sortState>
  <tableColumns count="13">
    <tableColumn id="1" xr3:uid="{C4A90516-688A-46BF-9167-EA16C2A8A652}" name="Subscriber ID" dataDxfId="50"/>
    <tableColumn id="2" xr3:uid="{53DD39D0-2220-4121-9E9D-4EAA7E151C0F}" name="Name" dataDxfId="49"/>
    <tableColumn id="3" xr3:uid="{4F5FF271-4C57-4BE0-8F2C-F82C8551625C}" name="Plan" dataDxfId="48"/>
    <tableColumn id="4" xr3:uid="{8C17EB93-79B9-4E55-B8F7-BEB82F8253E9}" name="Start Date" dataDxfId="47"/>
    <tableColumn id="5" xr3:uid="{48CEDF9B-1689-482A-A828-5CCE7713264A}" name="Auto Renewal" dataDxfId="46"/>
    <tableColumn id="6" xr3:uid="{78B82374-9AA7-4E38-AE4F-78CDE6C83720}" name="Subscription Price" dataDxfId="45" dataCellStyle="Moeda"/>
    <tableColumn id="7" xr3:uid="{F2433F68-AF33-49D0-B1FB-19A396074EDE}" name="Subscription Type" dataDxfId="44"/>
    <tableColumn id="8" xr3:uid="{FD4D9C95-F6E5-4933-9068-A71FF7DF9343}" name="EA Play Season Pass" dataDxfId="43"/>
    <tableColumn id="13" xr3:uid="{978DD0D2-834E-4CE4-A39B-30976086932F}" name="EA Play Season Pass_x000a_Price" dataDxfId="42" dataCellStyle="Moeda"/>
    <tableColumn id="9" xr3:uid="{6E29F111-C395-4580-9DAD-3407D9E8B1A4}" name="Minecraft Season Pass" dataDxfId="41"/>
    <tableColumn id="10" xr3:uid="{EF544EAA-7F25-4FD5-A10E-8E62804DB9E3}" name="Minecraft Season Pass Price" dataDxfId="40" dataCellStyle="Moeda"/>
    <tableColumn id="11" xr3:uid="{7F6EB64A-1F07-4E48-9F0F-AC7D9DCD26F8}" name="Coupon Value" dataDxfId="39" dataCellStyle="Moeda"/>
    <tableColumn id="12" xr3:uid="{2B04ABC8-DE6F-426E-ADC0-D8AFC68CA58E}" name="Total Value" dataDxfId="38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159FDD-74A0-41B8-8306-B9D092502360}" name="Tabela13" displayName="Tabela13" ref="A1:M296" totalsRowShown="0" dataDxfId="37">
  <autoFilter ref="A1:M296" xr:uid="{5B159FDD-74A0-41B8-8306-B9D092502360}"/>
  <tableColumns count="13">
    <tableColumn id="1" xr3:uid="{856AE0F1-23D6-4F0F-A348-75141CBE61C9}" name="Subscriber ID" dataDxfId="36"/>
    <tableColumn id="2" xr3:uid="{6BAB903F-2FB0-4F81-89F2-08A5803AA3C6}" name="Name" dataDxfId="35"/>
    <tableColumn id="3" xr3:uid="{F2D3A39A-F18A-4D1E-9D63-3EE753AB5C95}" name="Plan" dataDxfId="34"/>
    <tableColumn id="4" xr3:uid="{566BB4A6-2A4D-4D26-966F-BBE1C1A5B83F}" name="Start Date" dataDxfId="33"/>
    <tableColumn id="5" xr3:uid="{F9CADF54-5560-474E-BECC-E08C7AA62085}" name="Auto Renewal" dataDxfId="32"/>
    <tableColumn id="6" xr3:uid="{24E123DA-E7A6-4CD5-A39A-76F65F97A033}" name="Subscription Price" dataDxfId="31" dataCellStyle="Moeda"/>
    <tableColumn id="7" xr3:uid="{B4C951D4-AECD-45EE-A9AB-CB5EB95E56A8}" name="Subscription Type" dataDxfId="30"/>
    <tableColumn id="8" xr3:uid="{7DDAF78C-3B2F-47A7-A157-7B3F4192E1D1}" name="EA Play Season Pass" dataDxfId="29"/>
    <tableColumn id="13" xr3:uid="{6D3A3518-0D43-43B0-B577-9E5389E3061B}" name="EA Play Season Pass_x000a_Price" dataDxfId="28" dataCellStyle="Moeda"/>
    <tableColumn id="9" xr3:uid="{75BFEDCC-AA61-49DA-8287-927CA8AD5B81}" name="Minecraft Season Pass" dataDxfId="27"/>
    <tableColumn id="10" xr3:uid="{68CE02FF-F64F-4C1D-A6CD-5A6E46395195}" name="Minecraft Season Pass Price" dataDxfId="26" dataCellStyle="Moeda"/>
    <tableColumn id="11" xr3:uid="{7D79049E-D97A-44E8-A02A-6F0458FAA023}" name="Coupon Value" dataDxfId="25" dataCellStyle="Moeda"/>
    <tableColumn id="12" xr3:uid="{4AEA3212-AF6A-4607-8BD9-0B6635DE64C6}" name="Total Value" dataDxfId="2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3.8"/>
  <cols>
    <col min="9" max="9" width="3.59765625" customWidth="1"/>
  </cols>
  <sheetData>
    <row r="3" spans="2:16" ht="19.8" thickBot="1">
      <c r="B3" s="1" t="s">
        <v>0</v>
      </c>
      <c r="C3" s="1"/>
      <c r="D3" s="1"/>
      <c r="E3" s="1"/>
      <c r="F3" s="1"/>
      <c r="G3" s="1"/>
      <c r="H3" s="1"/>
    </row>
    <row r="4" spans="2:16" ht="14.4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4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D1" zoomScale="90" zoomScaleNormal="90" workbookViewId="0">
      <selection activeCell="C1" sqref="C1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27.6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643F-4C70-47B5-A26C-1533B342D9EF}">
  <sheetPr>
    <tabColor theme="3" tint="0.749992370372631"/>
  </sheetPr>
  <dimension ref="A1:M296"/>
  <sheetViews>
    <sheetView workbookViewId="0">
      <selection activeCell="O284" sqref="O284"/>
    </sheetView>
  </sheetViews>
  <sheetFormatPr defaultRowHeight="13.8"/>
  <cols>
    <col min="1" max="1" width="12.59765625" bestFit="1" customWidth="1"/>
    <col min="2" max="2" width="10" bestFit="1" customWidth="1"/>
    <col min="3" max="3" width="8.69921875" bestFit="1" customWidth="1"/>
    <col min="4" max="4" width="9.8984375" bestFit="1" customWidth="1"/>
    <col min="5" max="5" width="12.5" bestFit="1" customWidth="1"/>
    <col min="6" max="7" width="12.59765625" bestFit="1" customWidth="1"/>
    <col min="8" max="9" width="11.69921875" bestFit="1" customWidth="1"/>
    <col min="10" max="11" width="12.5" bestFit="1" customWidth="1"/>
    <col min="12" max="12" width="11.69921875" bestFit="1" customWidth="1"/>
    <col min="13" max="13" width="9.8984375" bestFit="1" customWidth="1"/>
  </cols>
  <sheetData>
    <row r="1" spans="1:13" ht="55.2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27.6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27.6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27.6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27.6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27.6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27.6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27.6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27.6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27.6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27.6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27.6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27.6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27.6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27.6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27.6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27.6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27.6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27.6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27.6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27.6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27.6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27.6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27.6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27.6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27.6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27.6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27.6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27.6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27.6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27.6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27.6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27.6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27.6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27.6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27.6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27.6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27.6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27.6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27.6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27.6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27.6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27.6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27.6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27.6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27.6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27.6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27.6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27.6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27.6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27.6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27.6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27.6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27.6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27.6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27.6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27.6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27.6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27.6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27.6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27.6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27.6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27.6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27.6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27.6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27.6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27.6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27.6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27.6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27.6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27.6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27.6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27.6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27.6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27.6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27.6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27.6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27.6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27.6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27.6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27.6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27.6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27.6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27.6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27.6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27.6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27.6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27.6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41.4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27.6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27.6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27.6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27.6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27.6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27.6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27.6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27.6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27.6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27.6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27.6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27.6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41.4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27.6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27.6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27.6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27.6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27.6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27.6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27.6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27.6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27.6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27.6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27.6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27.6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27.6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27.6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27.6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27.6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27.6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27.6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41.4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27.6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27.6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27.6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27.6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27.6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27.6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27.6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27.6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27.6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27.6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27.6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27.6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27.6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27.6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27.6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27.6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27.6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27.6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27.6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27.6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27.6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27.6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27.6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27.6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27.6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27.6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27.6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27.6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27.6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27.6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27.6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27.6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27.6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27.6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27.6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27.6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27.6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27.6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27.6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27.6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27.6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27.6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27.6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27.6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27.6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27.6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27.6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27.6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27.6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27.6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27.6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27.6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27.6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27.6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27.6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27.6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27.6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27.6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27.6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27.6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27.6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27.6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27.6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27.6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27.6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27.6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27.6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27.6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27.6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27.6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27.6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27.6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27.6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27.6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27.6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27.6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27.6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27.6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27.6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27.6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27.6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27.6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27.6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27.6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27.6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27.6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27.6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27.6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27.6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27.6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27.6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27.6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27.6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27.6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27.6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27.6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27.6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27.6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27.6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27.6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27.6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27.6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27.6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27.6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27.6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27.6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27.6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27.6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27.6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27.6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27.6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27.6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27.6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27.6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27.6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27.6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27.6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27.6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27.6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27.6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27.6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27.6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27.6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27.6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27.6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27.6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27.6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27.6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27.6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27.6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27.6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27.6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27.6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27.6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27.6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41.4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27.6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27.6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27.6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27.6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27.6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27.6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27.6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27.6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27.6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27.6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27.6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27.6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27.6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27.6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27.6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27.6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27.6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27.6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27.6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27.6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2:D34"/>
  <sheetViews>
    <sheetView showGridLines="0" workbookViewId="0">
      <selection activeCell="F30" sqref="F30"/>
    </sheetView>
  </sheetViews>
  <sheetFormatPr defaultRowHeight="13.8"/>
  <cols>
    <col min="1" max="1" width="15.5" bestFit="1" customWidth="1"/>
    <col min="2" max="2" width="35.69921875" bestFit="1" customWidth="1"/>
    <col min="3" max="3" width="18.3984375" bestFit="1" customWidth="1"/>
    <col min="4" max="4" width="30.59765625" bestFit="1" customWidth="1"/>
    <col min="5" max="5" width="6.296875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2" spans="1:2">
      <c r="A2" t="s">
        <v>317</v>
      </c>
    </row>
    <row r="3" spans="1:2">
      <c r="A3" t="s">
        <v>318</v>
      </c>
    </row>
    <row r="6" spans="1:2" ht="13.2" customHeight="1">
      <c r="A6" s="12" t="s">
        <v>16</v>
      </c>
      <c r="B6" t="s">
        <v>27</v>
      </c>
    </row>
    <row r="8" spans="1:2">
      <c r="B8" s="14" t="s">
        <v>314</v>
      </c>
    </row>
    <row r="9" spans="1:2">
      <c r="A9" s="13" t="s">
        <v>23</v>
      </c>
      <c r="B9" s="14">
        <v>806</v>
      </c>
    </row>
    <row r="10" spans="1:2">
      <c r="A10" s="13" t="s">
        <v>19</v>
      </c>
      <c r="B10" s="14">
        <v>1502</v>
      </c>
    </row>
    <row r="11" spans="1:2">
      <c r="A11" s="13" t="s">
        <v>313</v>
      </c>
      <c r="B11" s="14">
        <v>2308</v>
      </c>
    </row>
    <row r="15" spans="1:2">
      <c r="A15" t="s">
        <v>319</v>
      </c>
    </row>
    <row r="17" spans="1:4">
      <c r="A17" s="12" t="s">
        <v>16</v>
      </c>
      <c r="B17" t="s">
        <v>27</v>
      </c>
    </row>
    <row r="19" spans="1:4">
      <c r="B19" s="14" t="s">
        <v>320</v>
      </c>
    </row>
    <row r="20" spans="1:4">
      <c r="A20" s="13" t="s">
        <v>22</v>
      </c>
      <c r="B20" s="14">
        <v>0</v>
      </c>
    </row>
    <row r="21" spans="1:4">
      <c r="A21" s="13" t="s">
        <v>26</v>
      </c>
      <c r="B21" s="14">
        <v>0</v>
      </c>
    </row>
    <row r="22" spans="1:4">
      <c r="A22" s="13" t="s">
        <v>18</v>
      </c>
      <c r="B22" s="14">
        <v>990</v>
      </c>
      <c r="D22" s="17">
        <f>GETPIVOTDATA("EA Play Season Pass
Price",$A$19,"Plan","Ultimate")</f>
        <v>990</v>
      </c>
    </row>
    <row r="23" spans="1:4">
      <c r="A23" s="13" t="s">
        <v>313</v>
      </c>
      <c r="B23" s="14">
        <v>990</v>
      </c>
    </row>
    <row r="28" spans="1:4">
      <c r="A28" s="12" t="s">
        <v>16</v>
      </c>
      <c r="B28" t="s">
        <v>27</v>
      </c>
    </row>
    <row r="30" spans="1:4">
      <c r="B30" s="14" t="s">
        <v>316</v>
      </c>
    </row>
    <row r="31" spans="1:4">
      <c r="A31" s="13" t="s">
        <v>22</v>
      </c>
      <c r="B31" s="14">
        <v>0</v>
      </c>
    </row>
    <row r="32" spans="1:4">
      <c r="A32" s="13" t="s">
        <v>26</v>
      </c>
      <c r="B32" s="14">
        <v>480</v>
      </c>
    </row>
    <row r="33" spans="1:4">
      <c r="A33" s="13" t="s">
        <v>18</v>
      </c>
      <c r="B33" s="14">
        <v>660</v>
      </c>
      <c r="D33" s="17">
        <f>GETPIVOTDATA("Minecraft Season Pass Price",$A$30)</f>
        <v>1140</v>
      </c>
    </row>
    <row r="34" spans="1:4">
      <c r="A34" s="13" t="s">
        <v>313</v>
      </c>
      <c r="B34" s="14"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8"/>
  <sheetViews>
    <sheetView showGridLines="0" showRowColHeaders="0" tabSelected="1" zoomScale="85" zoomScaleNormal="85" workbookViewId="0">
      <selection activeCell="R16" sqref="R16"/>
    </sheetView>
  </sheetViews>
  <sheetFormatPr defaultRowHeight="13.8"/>
  <cols>
    <col min="1" max="1" width="27.59765625" style="4" customWidth="1"/>
    <col min="2" max="2" width="9.8984375" style="7" customWidth="1"/>
    <col min="3" max="11" width="8.796875" style="7"/>
    <col min="12" max="12" width="6.59765625" style="7" customWidth="1"/>
    <col min="13" max="16384" width="8.796875" style="7"/>
  </cols>
  <sheetData>
    <row r="1" spans="1:19" s="15" customFormat="1">
      <c r="A1" s="4"/>
    </row>
    <row r="2" spans="1:19" s="15" customFormat="1">
      <c r="A2" s="4"/>
    </row>
    <row r="3" spans="1:19" s="15" customFormat="1" ht="39" customHeight="1" thickBot="1">
      <c r="A3" s="4"/>
      <c r="C3" s="19" t="s">
        <v>315</v>
      </c>
      <c r="D3" s="19"/>
      <c r="E3" s="19"/>
      <c r="F3" s="19"/>
      <c r="G3" s="19"/>
      <c r="H3" s="19"/>
      <c r="I3" s="16"/>
      <c r="J3" s="16"/>
      <c r="K3" s="16"/>
      <c r="L3" s="16"/>
      <c r="M3" s="16"/>
      <c r="N3" s="16"/>
      <c r="O3" s="16"/>
      <c r="P3" s="16"/>
      <c r="Q3" s="16"/>
      <c r="R3"/>
      <c r="S3"/>
    </row>
    <row r="4" spans="1:19" s="18" customFormat="1" ht="27" customHeight="1" thickTop="1">
      <c r="A4" s="4"/>
    </row>
    <row r="5" spans="1:19" ht="1.8" customHeight="1"/>
    <row r="6" spans="1:19" ht="10.5" customHeight="1"/>
    <row r="7" spans="1:19" ht="9.75" customHeight="1"/>
    <row r="8" spans="1:19" ht="33" customHeight="1"/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Planilha1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Gustavo</cp:lastModifiedBy>
  <dcterms:created xsi:type="dcterms:W3CDTF">2024-12-19T13:13:10Z</dcterms:created>
  <dcterms:modified xsi:type="dcterms:W3CDTF">2025-06-30T21:59:55Z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