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s\Desktop\RTU darbi\"/>
    </mc:Choice>
  </mc:AlternateContent>
  <xr:revisionPtr revIDLastSave="0" documentId="13_ncr:1_{91B50E96-1FDF-458A-990F-1616A42AB9FB}" xr6:coauthVersionLast="47" xr6:coauthVersionMax="47" xr10:uidLastSave="{00000000-0000-0000-0000-000000000000}"/>
  <bookViews>
    <workbookView xWindow="-120" yWindow="-120" windowWidth="29040" windowHeight="15840" xr2:uid="{693D985C-CFFF-4623-A19D-B051983D6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3" i="1"/>
  <c r="F4" i="1"/>
  <c r="F5" i="1"/>
  <c r="G8" i="1"/>
  <c r="G7" i="1"/>
  <c r="O4" i="1" l="1"/>
  <c r="N11" i="1" s="1"/>
  <c r="G4" i="1"/>
  <c r="G5" i="1"/>
  <c r="G6" i="1"/>
  <c r="G3" i="1"/>
  <c r="K10" i="1"/>
  <c r="L10" i="1" s="1"/>
  <c r="K11" i="1"/>
  <c r="L11" i="1" s="1"/>
  <c r="K12" i="1"/>
  <c r="L12" i="1" s="1"/>
  <c r="I10" i="1"/>
  <c r="H10" i="1" s="1"/>
  <c r="J10" i="1" s="1"/>
  <c r="I11" i="1"/>
  <c r="H11" i="1" s="1"/>
  <c r="J11" i="1" s="1"/>
  <c r="E4" i="1"/>
  <c r="E5" i="1"/>
  <c r="E6" i="1"/>
  <c r="E7" i="1"/>
  <c r="E8" i="1"/>
  <c r="E9" i="1"/>
  <c r="E10" i="1"/>
  <c r="E11" i="1"/>
  <c r="E12" i="1"/>
  <c r="E3" i="1"/>
  <c r="O8" i="1" l="1"/>
  <c r="I12" i="1"/>
  <c r="H12" i="1" s="1"/>
  <c r="J12" i="1" s="1"/>
  <c r="I9" i="1"/>
  <c r="H9" i="1" s="1"/>
  <c r="J9" i="1" s="1"/>
  <c r="K9" i="1" s="1"/>
  <c r="L9" i="1" s="1"/>
  <c r="O5" i="1"/>
  <c r="I6" i="1"/>
  <c r="H6" i="1" s="1"/>
  <c r="J6" i="1" s="1"/>
  <c r="K6" i="1" s="1"/>
  <c r="L6" i="1" s="1"/>
  <c r="I7" i="1"/>
  <c r="H7" i="1" s="1"/>
  <c r="J7" i="1" s="1"/>
  <c r="K7" i="1" s="1"/>
  <c r="L7" i="1" s="1"/>
  <c r="I3" i="1"/>
  <c r="H3" i="1" s="1"/>
  <c r="I5" i="1"/>
  <c r="H5" i="1" s="1"/>
  <c r="J5" i="1" s="1"/>
  <c r="K5" i="1" s="1"/>
  <c r="L5" i="1" s="1"/>
  <c r="I4" i="1"/>
  <c r="H4" i="1" s="1"/>
  <c r="J4" i="1" s="1"/>
  <c r="K4" i="1" s="1"/>
  <c r="L4" i="1" s="1"/>
  <c r="I8" i="1" l="1"/>
  <c r="H8" i="1" s="1"/>
  <c r="J8" i="1" s="1"/>
  <c r="K8" i="1" s="1"/>
  <c r="L8" i="1" s="1"/>
  <c r="J3" i="1"/>
  <c r="K3" i="1" l="1"/>
  <c r="L3" i="1" s="1"/>
</calcChain>
</file>

<file path=xl/sharedStrings.xml><?xml version="1.0" encoding="utf-8"?>
<sst xmlns="http://schemas.openxmlformats.org/spreadsheetml/2006/main" count="16" uniqueCount="16">
  <si>
    <t>Rtotal =</t>
  </si>
  <si>
    <t>R, Ω</t>
  </si>
  <si>
    <t>I, A</t>
  </si>
  <si>
    <t>Prating, W</t>
  </si>
  <si>
    <t>Vdrop, U</t>
  </si>
  <si>
    <t>Pdis, W</t>
  </si>
  <si>
    <t>Putil, %</t>
  </si>
  <si>
    <t xml:space="preserve">PdisTot = </t>
  </si>
  <si>
    <t>Putil should be under 50 - 70%</t>
  </si>
  <si>
    <t>Putil &gt; 70%</t>
  </si>
  <si>
    <t>R Stnd. Val.</t>
  </si>
  <si>
    <t>W Stn. Val.</t>
  </si>
  <si>
    <t>Iin =</t>
  </si>
  <si>
    <t xml:space="preserve">Rtarget = </t>
  </si>
  <si>
    <t xml:space="preserve">Rdif = </t>
  </si>
  <si>
    <t>Vout at max 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</si>
</sst>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AC5A4"/>
        <bgColor indexed="64"/>
      </patternFill>
    </fill>
    <fill>
      <patternFill patternType="solid">
        <fgColor rgb="FFA5F9BF"/>
        <bgColor indexed="64"/>
      </patternFill>
    </fill>
    <fill>
      <patternFill patternType="solid">
        <fgColor rgb="FFF3C6FA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BFFC1"/>
        <bgColor indexed="64"/>
      </patternFill>
    </fill>
  </fills>
  <borders count="6">
    <border>
      <left/>
      <right/>
      <top/>
      <bottom/>
      <diagonal/>
    </border>
    <border>
      <left/>
      <right/>
      <top style="mediumDashDot">
        <color rgb="FFB80400"/>
      </top>
      <bottom style="mediumDashDot">
        <color rgb="FFCFCFC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1"/>
    <xf numFmtId="0" fontId="1" fillId="2" borderId="2" applyNumberFormat="0" applyFont="0" applyAlignment="0" applyProtection="0"/>
    <xf numFmtId="0" fontId="1" fillId="3" borderId="2" applyNumberFormat="0" applyFont="0" applyAlignment="0" applyProtection="0"/>
    <xf numFmtId="0" fontId="1" fillId="4" borderId="2" applyNumberFormat="0" applyFont="0" applyAlignment="0" applyProtection="0"/>
    <xf numFmtId="0" fontId="1" fillId="5" borderId="2" applyFont="0" applyAlignment="0" applyProtection="0"/>
    <xf numFmtId="0" fontId="1" fillId="6" borderId="2" applyFont="0" applyAlignment="0" applyProtection="0"/>
    <xf numFmtId="0" fontId="1" fillId="7" borderId="2" applyFont="0" applyAlignment="0" applyProtection="0"/>
  </cellStyleXfs>
  <cellXfs count="11">
    <xf numFmtId="0" fontId="0" fillId="0" borderId="0" xfId="0"/>
    <xf numFmtId="0" fontId="0" fillId="4" borderId="2" xfId="4" applyFont="1"/>
    <xf numFmtId="0" fontId="0" fillId="3" borderId="2" xfId="3" applyFont="1"/>
    <xf numFmtId="0" fontId="0" fillId="7" borderId="2" xfId="7" applyFont="1"/>
    <xf numFmtId="0" fontId="0" fillId="6" borderId="2" xfId="6" applyFont="1"/>
    <xf numFmtId="0" fontId="0" fillId="6" borderId="2" xfId="6" applyFont="1" applyAlignment="1">
      <alignment horizontal="right"/>
    </xf>
    <xf numFmtId="0" fontId="0" fillId="4" borderId="3" xfId="4" applyFont="1" applyBorder="1" applyAlignment="1">
      <alignment horizontal="center"/>
    </xf>
    <xf numFmtId="0" fontId="0" fillId="4" borderId="5" xfId="4" applyFont="1" applyBorder="1" applyAlignment="1">
      <alignment horizontal="center"/>
    </xf>
    <xf numFmtId="0" fontId="0" fillId="4" borderId="4" xfId="4" applyFont="1" applyBorder="1" applyAlignment="1">
      <alignment horizontal="center"/>
    </xf>
    <xf numFmtId="0" fontId="0" fillId="4" borderId="2" xfId="4" applyFont="1" applyAlignment="1">
      <alignment horizontal="center"/>
    </xf>
    <xf numFmtId="0" fontId="0" fillId="6" borderId="2" xfId="6" applyFont="1" applyAlignment="1">
      <alignment horizontal="center"/>
    </xf>
  </cellXfs>
  <cellStyles count="8">
    <cellStyle name="Ex. Splitter" xfId="1" xr:uid="{F1726626-43D7-4CA8-B156-1AD4F063FACF}"/>
    <cellStyle name="HL-1" xfId="2" xr:uid="{91078EEC-9B11-4385-A29D-DB52B030AC63}"/>
    <cellStyle name="HL-2" xfId="3" xr:uid="{0156BF01-AE31-4959-A3B8-1C6C18D37CE4}"/>
    <cellStyle name="HL-3" xfId="4" xr:uid="{712769BE-3F9A-4A7B-BE36-CDB1472C1DB0}"/>
    <cellStyle name="HL-4" xfId="5" xr:uid="{602056B0-731E-4F82-81DC-7E53DE8B6252}"/>
    <cellStyle name="HL-5" xfId="6" xr:uid="{201EC286-3363-44DD-80B5-6236AB359ED8}"/>
    <cellStyle name="HL-6" xfId="7" xr:uid="{34039534-1670-44A8-9F20-9C991F62BF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9918-5085-4FE3-B501-181086D1565D}">
  <dimension ref="B2:P14"/>
  <sheetViews>
    <sheetView tabSelected="1" topLeftCell="A10" zoomScaleNormal="100" workbookViewId="0">
      <selection activeCell="M19" sqref="M19"/>
    </sheetView>
  </sheetViews>
  <sheetFormatPr defaultColWidth="10.7109375" defaultRowHeight="15" x14ac:dyDescent="0.25"/>
  <sheetData>
    <row r="2" spans="2:16" x14ac:dyDescent="0.25">
      <c r="B2" s="1" t="s">
        <v>10</v>
      </c>
      <c r="C2" s="1" t="s">
        <v>11</v>
      </c>
      <c r="F2" s="1" t="s">
        <v>1</v>
      </c>
      <c r="G2" s="1" t="s">
        <v>3</v>
      </c>
      <c r="H2" s="1" t="s">
        <v>2</v>
      </c>
      <c r="I2" s="1" t="s">
        <v>4</v>
      </c>
      <c r="J2" s="1" t="s">
        <v>5</v>
      </c>
      <c r="K2" s="1" t="s">
        <v>6</v>
      </c>
      <c r="L2" s="1" t="s">
        <v>9</v>
      </c>
      <c r="N2" s="6" t="s">
        <v>8</v>
      </c>
      <c r="O2" s="7"/>
      <c r="P2" s="8"/>
    </row>
    <row r="3" spans="2:16" x14ac:dyDescent="0.25">
      <c r="B3" s="2">
        <v>3</v>
      </c>
      <c r="C3" s="2">
        <v>0.25</v>
      </c>
      <c r="E3" s="1" t="str">
        <f>"R" &amp; ROW()-2</f>
        <v>R1</v>
      </c>
      <c r="F3" s="3">
        <f>$B$8</f>
        <v>4.7</v>
      </c>
      <c r="G3" s="3">
        <f>$C$6</f>
        <v>2</v>
      </c>
      <c r="H3" s="4">
        <f>IF(ISBLANK(F3),"",I3/F3)</f>
        <v>0.51342281879194618</v>
      </c>
      <c r="I3" s="4">
        <f t="shared" ref="I3:I12" si="0">IF(ISBLANK(F3),"",$F$14*$O$4)</f>
        <v>2.4130872483221473</v>
      </c>
      <c r="J3" s="4">
        <f>IF(ISBLANK(F3),"",H3*I3)</f>
        <v>1.2389340570244578</v>
      </c>
      <c r="K3" s="5">
        <f>IF(AND(NOT(ISBLANK(F3)),NOT(ISBLANK(G3))),ROUND(J3/G3*100,2),"")</f>
        <v>61.95</v>
      </c>
      <c r="L3" s="5" t="str">
        <f>IF(K3="","",IF(K3&gt;=70,"WRNG","✓"))</f>
        <v>✓</v>
      </c>
    </row>
    <row r="4" spans="2:16" x14ac:dyDescent="0.25">
      <c r="B4" s="2">
        <v>3.3</v>
      </c>
      <c r="C4" s="2">
        <v>0.5</v>
      </c>
      <c r="E4" s="1" t="str">
        <f t="shared" ref="E4:E12" si="1">"R" &amp; ROW()-2</f>
        <v>R2</v>
      </c>
      <c r="F4" s="3">
        <f t="shared" ref="F4:F6" si="2">$B$8</f>
        <v>4.7</v>
      </c>
      <c r="G4" s="3">
        <f t="shared" ref="G4:G8" si="3">$C$6</f>
        <v>2</v>
      </c>
      <c r="H4" s="4">
        <f t="shared" ref="H4:H12" si="4">IF(ISBLANK(F4),"",I4/F4)</f>
        <v>0.51342281879194618</v>
      </c>
      <c r="I4" s="4">
        <f t="shared" si="0"/>
        <v>2.4130872483221473</v>
      </c>
      <c r="J4" s="4">
        <f t="shared" ref="J4:J12" si="5">IF(ISBLANK(F4),"",H4*I4)</f>
        <v>1.2389340570244578</v>
      </c>
      <c r="K4" s="5">
        <f t="shared" ref="K4:K12" si="6">IF(AND(NOT(ISBLANK(F4)),NOT(ISBLANK(G4))),ROUND(J4/G4*100,2),"")</f>
        <v>61.95</v>
      </c>
      <c r="L4" s="5" t="str">
        <f t="shared" ref="L4:L12" si="7">IF(K4="","",IF(K4&gt;=70,"WRNG","✓"))</f>
        <v>✓</v>
      </c>
      <c r="N4" s="1" t="s">
        <v>0</v>
      </c>
      <c r="O4" s="4">
        <f>1/(IF(ISBLANK(F3),0,(1/F3))+IF(ISBLANK(F4),0,(1/F4))+IF(ISBLANK(F5),0,(1/F5))+IF(ISBLANK(F6),0,(1/F6))+IF(ISBLANK(F7),0,(1/F7))+IF(ISBLANK(F8),0,(1/F8))+IF(ISBLANK(F9),0,(1/F9))+IF(ISBLANK(F10),0,(1/F10))+IF(ISBLANK(F11),0,(1/F11))+IF(ISBLANK(F12),0,(1/F12)))</f>
        <v>0.80436241610738246</v>
      </c>
    </row>
    <row r="5" spans="2:16" x14ac:dyDescent="0.25">
      <c r="B5" s="2">
        <v>3.6</v>
      </c>
      <c r="C5" s="2">
        <v>1</v>
      </c>
      <c r="E5" s="1" t="str">
        <f t="shared" si="1"/>
        <v>R3</v>
      </c>
      <c r="F5" s="3">
        <f t="shared" si="2"/>
        <v>4.7</v>
      </c>
      <c r="G5" s="3">
        <f t="shared" si="3"/>
        <v>2</v>
      </c>
      <c r="H5" s="4">
        <f t="shared" si="4"/>
        <v>0.51342281879194618</v>
      </c>
      <c r="I5" s="4">
        <f t="shared" si="0"/>
        <v>2.4130872483221473</v>
      </c>
      <c r="J5" s="4">
        <f t="shared" si="5"/>
        <v>1.2389340570244578</v>
      </c>
      <c r="K5" s="5">
        <f>IF(AND(NOT(ISBLANK(F5)),NOT(ISBLANK(G5))),ROUND(J5/G5*100,2),"")</f>
        <v>61.95</v>
      </c>
      <c r="L5" s="5" t="str">
        <f t="shared" si="7"/>
        <v>✓</v>
      </c>
      <c r="N5" s="1" t="s">
        <v>7</v>
      </c>
      <c r="O5" s="4">
        <f>F14^2*O4</f>
        <v>7.2392617449664423</v>
      </c>
    </row>
    <row r="6" spans="2:16" x14ac:dyDescent="0.25">
      <c r="B6" s="2">
        <v>3.9</v>
      </c>
      <c r="C6" s="2">
        <v>2</v>
      </c>
      <c r="E6" s="1" t="str">
        <f t="shared" si="1"/>
        <v>R4</v>
      </c>
      <c r="F6" s="3">
        <f t="shared" si="2"/>
        <v>4.7</v>
      </c>
      <c r="G6" s="3">
        <f t="shared" si="3"/>
        <v>2</v>
      </c>
      <c r="H6" s="4">
        <f t="shared" si="4"/>
        <v>0.51342281879194618</v>
      </c>
      <c r="I6" s="4">
        <f t="shared" si="0"/>
        <v>2.4130872483221473</v>
      </c>
      <c r="J6" s="4">
        <f t="shared" si="5"/>
        <v>1.2389340570244578</v>
      </c>
      <c r="K6" s="5">
        <f t="shared" si="6"/>
        <v>61.95</v>
      </c>
      <c r="L6" s="5" t="str">
        <f t="shared" si="7"/>
        <v>✓</v>
      </c>
    </row>
    <row r="7" spans="2:16" x14ac:dyDescent="0.25">
      <c r="B7" s="2">
        <v>4.3</v>
      </c>
      <c r="E7" s="1" t="str">
        <f t="shared" si="1"/>
        <v>R5</v>
      </c>
      <c r="F7" s="3">
        <f>$B$9</f>
        <v>5.0999999999999996</v>
      </c>
      <c r="G7" s="3">
        <f t="shared" si="3"/>
        <v>2</v>
      </c>
      <c r="H7" s="4">
        <f t="shared" si="4"/>
        <v>0.47315436241610737</v>
      </c>
      <c r="I7" s="4">
        <f t="shared" si="0"/>
        <v>2.4130872483221473</v>
      </c>
      <c r="J7" s="4">
        <f t="shared" si="5"/>
        <v>1.1417627584343046</v>
      </c>
      <c r="K7" s="5">
        <f t="shared" si="6"/>
        <v>57.09</v>
      </c>
      <c r="L7" s="5" t="str">
        <f t="shared" si="7"/>
        <v>✓</v>
      </c>
      <c r="N7" s="1" t="s">
        <v>13</v>
      </c>
      <c r="O7" s="3">
        <v>0.80500000000000005</v>
      </c>
    </row>
    <row r="8" spans="2:16" x14ac:dyDescent="0.25">
      <c r="B8" s="2">
        <v>4.7</v>
      </c>
      <c r="E8" s="1" t="str">
        <f t="shared" si="1"/>
        <v>R6</v>
      </c>
      <c r="F8" s="3">
        <f>$B$9</f>
        <v>5.0999999999999996</v>
      </c>
      <c r="G8" s="3">
        <f t="shared" si="3"/>
        <v>2</v>
      </c>
      <c r="H8" s="4">
        <f t="shared" si="4"/>
        <v>0.47315436241610737</v>
      </c>
      <c r="I8" s="4">
        <f t="shared" si="0"/>
        <v>2.4130872483221473</v>
      </c>
      <c r="J8" s="4">
        <f t="shared" si="5"/>
        <v>1.1417627584343046</v>
      </c>
      <c r="K8" s="5">
        <f t="shared" si="6"/>
        <v>57.09</v>
      </c>
      <c r="L8" s="5" t="str">
        <f t="shared" si="7"/>
        <v>✓</v>
      </c>
      <c r="N8" s="1" t="s">
        <v>14</v>
      </c>
      <c r="O8" s="5">
        <f>IF(ISBLANK(O7),"",O4-O7)</f>
        <v>-6.3758389261758808E-4</v>
      </c>
    </row>
    <row r="9" spans="2:16" x14ac:dyDescent="0.25">
      <c r="B9" s="2">
        <v>5.0999999999999996</v>
      </c>
      <c r="E9" s="1" t="str">
        <f t="shared" si="1"/>
        <v>R7</v>
      </c>
      <c r="F9" s="3"/>
      <c r="G9" s="3"/>
      <c r="H9" s="4" t="str">
        <f t="shared" si="4"/>
        <v/>
      </c>
      <c r="I9" s="4" t="str">
        <f t="shared" si="0"/>
        <v/>
      </c>
      <c r="J9" s="4" t="str">
        <f t="shared" si="5"/>
        <v/>
      </c>
      <c r="K9" s="5" t="str">
        <f t="shared" si="6"/>
        <v/>
      </c>
      <c r="L9" s="5" t="str">
        <f t="shared" si="7"/>
        <v/>
      </c>
    </row>
    <row r="10" spans="2:16" x14ac:dyDescent="0.25">
      <c r="B10" s="2">
        <v>5.6</v>
      </c>
      <c r="E10" s="1" t="str">
        <f t="shared" si="1"/>
        <v>R8</v>
      </c>
      <c r="F10" s="3"/>
      <c r="G10" s="3"/>
      <c r="H10" s="4" t="str">
        <f t="shared" si="4"/>
        <v/>
      </c>
      <c r="I10" s="4" t="str">
        <f t="shared" si="0"/>
        <v/>
      </c>
      <c r="J10" s="4" t="str">
        <f t="shared" si="5"/>
        <v/>
      </c>
      <c r="K10" s="5" t="str">
        <f t="shared" si="6"/>
        <v/>
      </c>
      <c r="L10" s="5" t="str">
        <f t="shared" si="7"/>
        <v/>
      </c>
      <c r="N10" s="9" t="s">
        <v>15</v>
      </c>
      <c r="O10" s="9"/>
    </row>
    <row r="11" spans="2:16" x14ac:dyDescent="0.25">
      <c r="B11" s="2">
        <v>6.2</v>
      </c>
      <c r="E11" s="1" t="str">
        <f t="shared" si="1"/>
        <v>R9</v>
      </c>
      <c r="F11" s="3"/>
      <c r="G11" s="3"/>
      <c r="H11" s="4" t="str">
        <f t="shared" si="4"/>
        <v/>
      </c>
      <c r="I11" s="4" t="str">
        <f t="shared" si="0"/>
        <v/>
      </c>
      <c r="J11" s="4" t="str">
        <f t="shared" si="5"/>
        <v/>
      </c>
      <c r="K11" s="5" t="str">
        <f t="shared" si="6"/>
        <v/>
      </c>
      <c r="L11" s="5" t="str">
        <f t="shared" si="7"/>
        <v/>
      </c>
      <c r="N11" s="10">
        <f>F14*O4</f>
        <v>2.4130872483221473</v>
      </c>
      <c r="O11" s="10"/>
    </row>
    <row r="12" spans="2:16" x14ac:dyDescent="0.25">
      <c r="B12" s="2">
        <v>6.8</v>
      </c>
      <c r="E12" s="1" t="str">
        <f t="shared" si="1"/>
        <v>R10</v>
      </c>
      <c r="F12" s="3"/>
      <c r="G12" s="3"/>
      <c r="H12" s="4" t="str">
        <f t="shared" si="4"/>
        <v/>
      </c>
      <c r="I12" s="4" t="str">
        <f t="shared" si="0"/>
        <v/>
      </c>
      <c r="J12" s="4" t="str">
        <f t="shared" si="5"/>
        <v/>
      </c>
      <c r="K12" s="5" t="str">
        <f t="shared" si="6"/>
        <v/>
      </c>
      <c r="L12" s="5" t="str">
        <f t="shared" si="7"/>
        <v/>
      </c>
    </row>
    <row r="13" spans="2:16" x14ac:dyDescent="0.25">
      <c r="B13" s="2">
        <v>7.5</v>
      </c>
    </row>
    <row r="14" spans="2:16" x14ac:dyDescent="0.25">
      <c r="E14" s="1" t="s">
        <v>12</v>
      </c>
      <c r="F14" s="3">
        <v>3</v>
      </c>
    </row>
  </sheetData>
  <mergeCells count="3">
    <mergeCell ref="N2:P2"/>
    <mergeCell ref="N10:O10"/>
    <mergeCell ref="N11:O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</dc:creator>
  <cp:lastModifiedBy>Gustavs</cp:lastModifiedBy>
  <dcterms:created xsi:type="dcterms:W3CDTF">2024-04-10T03:52:37Z</dcterms:created>
  <dcterms:modified xsi:type="dcterms:W3CDTF">2024-06-06T03:42:55Z</dcterms:modified>
</cp:coreProperties>
</file>