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k_\Desktop\"/>
    </mc:Choice>
  </mc:AlternateContent>
  <xr:revisionPtr revIDLastSave="0" documentId="13_ncr:1_{C9AFD1B1-D4D7-4907-AAC2-E3B5790F0F8C}" xr6:coauthVersionLast="47" xr6:coauthVersionMax="47" xr10:uidLastSave="{00000000-0000-0000-0000-000000000000}"/>
  <bookViews>
    <workbookView xWindow="-108" yWindow="-108" windowWidth="23256" windowHeight="12456" xr2:uid="{54B1AD1E-88A6-4533-821F-DECC2C9DBB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G2" i="1"/>
  <c r="G16" i="1"/>
  <c r="G9" i="1"/>
  <c r="D22" i="1"/>
  <c r="F22" i="1" s="1"/>
  <c r="E22" i="1"/>
  <c r="D21" i="1"/>
  <c r="J2" i="1"/>
  <c r="D9" i="1"/>
  <c r="D10" i="1"/>
  <c r="D11" i="1"/>
  <c r="D12" i="1"/>
  <c r="D13" i="1"/>
  <c r="D16" i="1"/>
  <c r="D17" i="1"/>
  <c r="D18" i="1"/>
  <c r="D19" i="1"/>
  <c r="D20" i="1"/>
  <c r="D24" i="1"/>
  <c r="D25" i="1"/>
  <c r="D26" i="1"/>
  <c r="D27" i="1"/>
  <c r="D30" i="1"/>
  <c r="D31" i="1"/>
  <c r="D32" i="1"/>
  <c r="D33" i="1"/>
  <c r="D34" i="1"/>
  <c r="D37" i="1"/>
  <c r="D38" i="1"/>
  <c r="D39" i="1"/>
  <c r="D40" i="1"/>
  <c r="D41" i="1"/>
  <c r="D44" i="1"/>
  <c r="D45" i="1"/>
  <c r="D46" i="1"/>
  <c r="D47" i="1"/>
  <c r="D48" i="1"/>
  <c r="D3" i="1"/>
  <c r="D4" i="1"/>
  <c r="D5" i="1"/>
  <c r="D6" i="1"/>
  <c r="D2" i="1"/>
  <c r="I3" i="1"/>
  <c r="E6" i="1" s="1"/>
  <c r="F6" i="1" l="1"/>
  <c r="J3" i="1"/>
  <c r="E41" i="1"/>
  <c r="F41" i="1" s="1"/>
  <c r="E9" i="1"/>
  <c r="F9" i="1" s="1"/>
  <c r="E21" i="1"/>
  <c r="F21" i="1" s="1"/>
  <c r="E5" i="1"/>
  <c r="F5" i="1" s="1"/>
  <c r="E49" i="1"/>
  <c r="F49" i="1" s="1"/>
  <c r="E33" i="1"/>
  <c r="F33" i="1" s="1"/>
  <c r="E17" i="1"/>
  <c r="F17" i="1" s="1"/>
  <c r="E25" i="1"/>
  <c r="F25" i="1" s="1"/>
  <c r="E37" i="1"/>
  <c r="E45" i="1"/>
  <c r="F45" i="1" s="1"/>
  <c r="E13" i="1"/>
  <c r="F13" i="1" s="1"/>
  <c r="I5" i="1"/>
  <c r="J5" i="1" s="1"/>
  <c r="E44" i="1"/>
  <c r="E32" i="1"/>
  <c r="F32" i="1" s="1"/>
  <c r="E24" i="1"/>
  <c r="F24" i="1" s="1"/>
  <c r="E16" i="1"/>
  <c r="F16" i="1" s="1"/>
  <c r="E47" i="1"/>
  <c r="F47" i="1" s="1"/>
  <c r="E39" i="1"/>
  <c r="F39" i="1" s="1"/>
  <c r="E31" i="1"/>
  <c r="F31" i="1" s="1"/>
  <c r="E27" i="1"/>
  <c r="F27" i="1" s="1"/>
  <c r="E19" i="1"/>
  <c r="F19" i="1" s="1"/>
  <c r="E11" i="1"/>
  <c r="F11" i="1" s="1"/>
  <c r="E3" i="1"/>
  <c r="F3" i="1" s="1"/>
  <c r="E48" i="1"/>
  <c r="F48" i="1" s="1"/>
  <c r="E40" i="1"/>
  <c r="F40" i="1" s="1"/>
  <c r="E20" i="1"/>
  <c r="F20" i="1" s="1"/>
  <c r="E12" i="1"/>
  <c r="F12" i="1" s="1"/>
  <c r="E4" i="1"/>
  <c r="F4" i="1" s="1"/>
  <c r="E2" i="1"/>
  <c r="F2" i="1" s="1"/>
  <c r="E46" i="1"/>
  <c r="F46" i="1" s="1"/>
  <c r="E38" i="1"/>
  <c r="F38" i="1" s="1"/>
  <c r="E34" i="1"/>
  <c r="F34" i="1" s="1"/>
  <c r="E30" i="1"/>
  <c r="E26" i="1"/>
  <c r="E18" i="1"/>
  <c r="F18" i="1" s="1"/>
  <c r="E10" i="1"/>
  <c r="F10" i="1" s="1"/>
  <c r="F37" i="1" l="1"/>
  <c r="G37" i="1"/>
  <c r="F44" i="1"/>
  <c r="I8" i="1" s="1"/>
  <c r="J8" i="1" s="1"/>
  <c r="G44" i="1"/>
  <c r="F30" i="1"/>
  <c r="G30" i="1"/>
  <c r="F26" i="1"/>
  <c r="G23" i="1"/>
  <c r="I6" i="1"/>
  <c r="J6" i="1" s="1"/>
</calcChain>
</file>

<file path=xl/sharedStrings.xml><?xml version="1.0" encoding="utf-8"?>
<sst xmlns="http://schemas.openxmlformats.org/spreadsheetml/2006/main" count="47" uniqueCount="33">
  <si>
    <t>NOK</t>
  </si>
  <si>
    <t>Date</t>
  </si>
  <si>
    <t>Hours</t>
  </si>
  <si>
    <t>Info</t>
  </si>
  <si>
    <t>Revenue B</t>
  </si>
  <si>
    <t>Revenue A</t>
  </si>
  <si>
    <t>1eur =</t>
  </si>
  <si>
    <t>EUR</t>
  </si>
  <si>
    <t>Total Revenue Neto</t>
  </si>
  <si>
    <t>Total Revenue Bruto</t>
  </si>
  <si>
    <t>Tax Paid</t>
  </si>
  <si>
    <t>Total Tax Paid</t>
  </si>
  <si>
    <t>Hourly rate Neto</t>
  </si>
  <si>
    <t>Hourly rate Bruto</t>
  </si>
  <si>
    <t>Trimming grass and cutting bushes, Plum hill</t>
  </si>
  <si>
    <t>Move bushes to fireplace | Trim spiky plant</t>
  </si>
  <si>
    <t>Trimming grass House</t>
  </si>
  <si>
    <t>Cutting Plum tree branches</t>
  </si>
  <si>
    <t>Fixing road to plums | Cutting Plum tree branches</t>
  </si>
  <si>
    <t>Trimming grass House/Plums</t>
  </si>
  <si>
    <t>Gathering cherries</t>
  </si>
  <si>
    <t>Trimming cherries grass</t>
  </si>
  <si>
    <t>R. Week EUR</t>
  </si>
  <si>
    <t>Gathering Plums</t>
  </si>
  <si>
    <t>Trimming road hill</t>
  </si>
  <si>
    <t>Gathering plums, Trimming plums</t>
  </si>
  <si>
    <t>Harversting plums</t>
  </si>
  <si>
    <t>Harversting plums / Trimming road hill</t>
  </si>
  <si>
    <t>Plums/cherries</t>
  </si>
  <si>
    <t>Trimming hill</t>
  </si>
  <si>
    <t>Trimming hill/house</t>
  </si>
  <si>
    <t>Trimming house/removing  nets and cherrie strings</t>
  </si>
  <si>
    <t>Putting wood in the cabin/cherrie 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</si>
</sst>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4" borderId="1" xfId="0" applyFill="1" applyBorder="1"/>
    <xf numFmtId="14" fontId="0" fillId="2" borderId="2" xfId="0" applyNumberFormat="1" applyFill="1" applyBorder="1"/>
    <xf numFmtId="0" fontId="0" fillId="7" borderId="2" xfId="0" applyFill="1" applyBorder="1"/>
    <xf numFmtId="0" fontId="0" fillId="9" borderId="2" xfId="0" applyFill="1" applyBorder="1"/>
    <xf numFmtId="0" fontId="0" fillId="11" borderId="2" xfId="0" applyFill="1" applyBorder="1"/>
    <xf numFmtId="0" fontId="0" fillId="4" borderId="2" xfId="0" applyFill="1" applyBorder="1"/>
    <xf numFmtId="14" fontId="0" fillId="2" borderId="3" xfId="0" applyNumberFormat="1" applyFill="1" applyBorder="1"/>
    <xf numFmtId="0" fontId="0" fillId="7" borderId="3" xfId="0" applyFill="1" applyBorder="1"/>
    <xf numFmtId="0" fontId="0" fillId="9" borderId="3" xfId="0" applyFill="1" applyBorder="1"/>
    <xf numFmtId="0" fontId="0" fillId="11" borderId="3" xfId="0" applyFill="1" applyBorder="1"/>
    <xf numFmtId="0" fontId="0" fillId="4" borderId="3" xfId="0" applyFill="1" applyBorder="1"/>
    <xf numFmtId="0" fontId="1" fillId="5" borderId="4" xfId="0" applyFont="1" applyFill="1" applyBorder="1"/>
    <xf numFmtId="0" fontId="1" fillId="6" borderId="4" xfId="0" applyFont="1" applyFill="1" applyBorder="1"/>
    <xf numFmtId="0" fontId="1" fillId="8" borderId="4" xfId="0" applyFont="1" applyFill="1" applyBorder="1"/>
    <xf numFmtId="0" fontId="1" fillId="10" borderId="4" xfId="0" applyFont="1" applyFill="1" applyBorder="1"/>
    <xf numFmtId="0" fontId="0" fillId="10" borderId="1" xfId="0" applyFill="1" applyBorder="1"/>
    <xf numFmtId="2" fontId="0" fillId="11" borderId="1" xfId="0" applyNumberFormat="1" applyFill="1" applyBorder="1"/>
    <xf numFmtId="0" fontId="0" fillId="14" borderId="2" xfId="0" applyFill="1" applyBorder="1"/>
    <xf numFmtId="0" fontId="1" fillId="12" borderId="5" xfId="0" applyFont="1" applyFill="1" applyBorder="1"/>
    <xf numFmtId="0" fontId="0" fillId="15" borderId="6" xfId="0" applyFill="1" applyBorder="1"/>
    <xf numFmtId="0" fontId="0" fillId="15" borderId="2" xfId="0" applyFill="1" applyBorder="1"/>
    <xf numFmtId="0" fontId="0" fillId="16" borderId="0" xfId="0" applyFill="1"/>
    <xf numFmtId="0" fontId="0" fillId="10" borderId="7" xfId="0" applyFill="1" applyBorder="1"/>
    <xf numFmtId="0" fontId="3" fillId="16" borderId="0" xfId="0" applyFont="1" applyFill="1"/>
    <xf numFmtId="2" fontId="0" fillId="11" borderId="7" xfId="0" applyNumberFormat="1" applyFill="1" applyBorder="1"/>
    <xf numFmtId="0" fontId="0" fillId="0" borderId="8" xfId="0" applyBorder="1"/>
    <xf numFmtId="2" fontId="0" fillId="13" borderId="8" xfId="0" applyNumberFormat="1" applyFill="1" applyBorder="1"/>
    <xf numFmtId="0" fontId="1" fillId="3" borderId="4" xfId="0" applyFont="1" applyFill="1" applyBorder="1"/>
    <xf numFmtId="0" fontId="1" fillId="18" borderId="0" xfId="0" applyFont="1" applyFill="1"/>
    <xf numFmtId="2" fontId="0" fillId="19" borderId="9" xfId="0" applyNumberFormat="1" applyFill="1" applyBorder="1" applyAlignment="1">
      <alignment horizontal="center" vertical="center"/>
    </xf>
    <xf numFmtId="2" fontId="0" fillId="17" borderId="9" xfId="0" applyNumberFormat="1" applyFill="1" applyBorder="1" applyAlignment="1">
      <alignment horizontal="center" vertical="center"/>
    </xf>
    <xf numFmtId="2" fontId="0" fillId="18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8B5F-3794-4DF2-A419-1BC8E60AF38C}">
  <dimension ref="A1:BY412"/>
  <sheetViews>
    <sheetView tabSelected="1" topLeftCell="A24" zoomScaleNormal="100" workbookViewId="0">
      <selection activeCell="G37" sqref="G37:G43"/>
    </sheetView>
  </sheetViews>
  <sheetFormatPr defaultRowHeight="14.4" x14ac:dyDescent="0.3"/>
  <cols>
    <col min="1" max="2" width="10.33203125" bestFit="1" customWidth="1"/>
    <col min="3" max="3" width="41.6640625" bestFit="1" customWidth="1"/>
    <col min="4" max="4" width="10.77734375" bestFit="1" customWidth="1"/>
    <col min="5" max="6" width="9.33203125" bestFit="1" customWidth="1"/>
    <col min="7" max="7" width="11.44140625" customWidth="1"/>
    <col min="8" max="8" width="16.88671875" bestFit="1" customWidth="1"/>
    <col min="9" max="9" width="9.5546875" bestFit="1" customWidth="1"/>
    <col min="10" max="10" width="9" bestFit="1" customWidth="1"/>
    <col min="11" max="11" width="8.21875" customWidth="1"/>
    <col min="12" max="12" width="6.44140625" customWidth="1"/>
  </cols>
  <sheetData>
    <row r="1" spans="1:77" ht="15.6" thickTop="1" thickBot="1" x14ac:dyDescent="0.35">
      <c r="A1" s="12" t="s">
        <v>1</v>
      </c>
      <c r="B1" s="13" t="s">
        <v>2</v>
      </c>
      <c r="C1" s="14" t="s">
        <v>3</v>
      </c>
      <c r="D1" s="15" t="s">
        <v>4</v>
      </c>
      <c r="E1" s="19" t="s">
        <v>5</v>
      </c>
      <c r="F1" s="28" t="s">
        <v>10</v>
      </c>
      <c r="G1" s="29" t="s">
        <v>22</v>
      </c>
      <c r="I1" s="16" t="s">
        <v>0</v>
      </c>
      <c r="J1" s="16" t="s">
        <v>7</v>
      </c>
      <c r="K1" s="22"/>
      <c r="L1" s="1" t="s">
        <v>6</v>
      </c>
      <c r="M1" s="1">
        <v>11.77</v>
      </c>
      <c r="N1" s="1" t="s">
        <v>0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</row>
    <row r="2" spans="1:77" ht="15" thickTop="1" x14ac:dyDescent="0.3">
      <c r="A2" s="7">
        <v>45481</v>
      </c>
      <c r="B2" s="8">
        <v>7.5</v>
      </c>
      <c r="C2" s="9" t="s">
        <v>17</v>
      </c>
      <c r="D2" s="10">
        <f>B2*$I$2</f>
        <v>1125</v>
      </c>
      <c r="E2" s="11">
        <f>B2*$I$3</f>
        <v>843.75</v>
      </c>
      <c r="F2" s="20">
        <f>D2-E2</f>
        <v>281.25</v>
      </c>
      <c r="G2" s="31">
        <f>SUM(E2:E6)/M1</f>
        <v>358.43245539507222</v>
      </c>
      <c r="H2" s="16" t="s">
        <v>13</v>
      </c>
      <c r="I2" s="17">
        <v>150</v>
      </c>
      <c r="J2" s="17">
        <f>I2/M1</f>
        <v>12.74426508071368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</row>
    <row r="3" spans="1:77" x14ac:dyDescent="0.3">
      <c r="A3" s="2">
        <v>45482</v>
      </c>
      <c r="B3" s="3">
        <v>7.5</v>
      </c>
      <c r="C3" s="9" t="s">
        <v>17</v>
      </c>
      <c r="D3" s="5">
        <f>B3*$I$2</f>
        <v>1125</v>
      </c>
      <c r="E3" s="6">
        <f>B3*$I$3</f>
        <v>843.75</v>
      </c>
      <c r="F3" s="21">
        <f t="shared" ref="F3:F49" si="0">D3-E3</f>
        <v>281.25</v>
      </c>
      <c r="G3" s="31"/>
      <c r="H3" s="16" t="s">
        <v>12</v>
      </c>
      <c r="I3" s="17">
        <f>0.75*I2</f>
        <v>112.5</v>
      </c>
      <c r="J3" s="17">
        <f>I3/M1</f>
        <v>9.5581988105352593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</row>
    <row r="4" spans="1:77" x14ac:dyDescent="0.3">
      <c r="A4" s="2">
        <v>45483</v>
      </c>
      <c r="B4" s="3">
        <v>7.5</v>
      </c>
      <c r="C4" s="4" t="s">
        <v>18</v>
      </c>
      <c r="D4" s="5">
        <f>B4*$I$2</f>
        <v>1125</v>
      </c>
      <c r="E4" s="6">
        <f>B4*$I$3</f>
        <v>843.75</v>
      </c>
      <c r="F4" s="21">
        <f t="shared" si="0"/>
        <v>281.25</v>
      </c>
      <c r="G4" s="31"/>
      <c r="H4" s="26"/>
      <c r="I4" s="27"/>
      <c r="J4" s="27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</row>
    <row r="5" spans="1:77" x14ac:dyDescent="0.3">
      <c r="A5" s="2">
        <v>45484</v>
      </c>
      <c r="B5" s="3">
        <v>7.5</v>
      </c>
      <c r="C5" s="9" t="s">
        <v>17</v>
      </c>
      <c r="D5" s="5">
        <f>B5*$I$2</f>
        <v>1125</v>
      </c>
      <c r="E5" s="6">
        <f>B5*$I$3</f>
        <v>843.75</v>
      </c>
      <c r="F5" s="21">
        <f t="shared" si="0"/>
        <v>281.25</v>
      </c>
      <c r="G5" s="31"/>
      <c r="H5" s="16" t="s">
        <v>9</v>
      </c>
      <c r="I5" s="17">
        <f>SUM(D2:D49)</f>
        <v>48675</v>
      </c>
      <c r="J5" s="17">
        <f>I5/M1</f>
        <v>4135.5140186915887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</row>
    <row r="6" spans="1:77" x14ac:dyDescent="0.3">
      <c r="A6" s="2">
        <v>45485</v>
      </c>
      <c r="B6" s="3">
        <v>7.5</v>
      </c>
      <c r="C6" s="9" t="s">
        <v>17</v>
      </c>
      <c r="D6" s="5">
        <f>B6*$I$2</f>
        <v>1125</v>
      </c>
      <c r="E6" s="6">
        <f>B6*$I$3</f>
        <v>843.75</v>
      </c>
      <c r="F6" s="21">
        <f t="shared" si="0"/>
        <v>281.25</v>
      </c>
      <c r="G6" s="31"/>
      <c r="H6" s="16" t="s">
        <v>8</v>
      </c>
      <c r="I6" s="17">
        <f>I5*0.75</f>
        <v>36506.25</v>
      </c>
      <c r="J6" s="17">
        <f>I6/M1</f>
        <v>3101.6355140186915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</row>
    <row r="7" spans="1:77" x14ac:dyDescent="0.3">
      <c r="A7" s="2">
        <v>45486</v>
      </c>
      <c r="B7" s="18"/>
      <c r="C7" s="18"/>
      <c r="D7" s="18"/>
      <c r="E7" s="18"/>
      <c r="F7" s="18"/>
      <c r="G7" s="31"/>
      <c r="H7" s="26"/>
      <c r="I7" s="27"/>
      <c r="J7" s="27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</row>
    <row r="8" spans="1:77" x14ac:dyDescent="0.3">
      <c r="A8" s="2">
        <v>45487</v>
      </c>
      <c r="B8" s="18"/>
      <c r="C8" s="18"/>
      <c r="D8" s="18"/>
      <c r="E8" s="18"/>
      <c r="F8" s="18"/>
      <c r="G8" s="31"/>
      <c r="H8" s="23" t="s">
        <v>11</v>
      </c>
      <c r="I8" s="17">
        <f>SUM(F2:F49)</f>
        <v>12168.75</v>
      </c>
      <c r="J8" s="25">
        <f>I8/M1</f>
        <v>1033.8785046728972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</row>
    <row r="9" spans="1:77" x14ac:dyDescent="0.3">
      <c r="A9" s="2">
        <v>45488</v>
      </c>
      <c r="B9" s="3">
        <v>7.5</v>
      </c>
      <c r="C9" s="4" t="s">
        <v>14</v>
      </c>
      <c r="D9" s="5">
        <f>B9*$I$2</f>
        <v>1125</v>
      </c>
      <c r="E9" s="6">
        <f>B9*$I$3</f>
        <v>843.75</v>
      </c>
      <c r="F9" s="21">
        <f t="shared" si="0"/>
        <v>281.25</v>
      </c>
      <c r="G9" s="32">
        <f>SUM(E9:E13)/M1</f>
        <v>358.43245539507222</v>
      </c>
      <c r="H9" s="24"/>
      <c r="I9" s="22"/>
      <c r="J9" s="24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</row>
    <row r="10" spans="1:77" x14ac:dyDescent="0.3">
      <c r="A10" s="2">
        <v>45489</v>
      </c>
      <c r="B10" s="3">
        <v>7.5</v>
      </c>
      <c r="C10" s="4" t="s">
        <v>14</v>
      </c>
      <c r="D10" s="5">
        <f>B10*$I$2</f>
        <v>1125</v>
      </c>
      <c r="E10" s="6">
        <f>B10*$I$3</f>
        <v>843.75</v>
      </c>
      <c r="F10" s="21">
        <f t="shared" si="0"/>
        <v>281.25</v>
      </c>
      <c r="G10" s="32"/>
      <c r="H10" s="24"/>
      <c r="I10" s="22"/>
      <c r="J10" s="24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</row>
    <row r="11" spans="1:77" x14ac:dyDescent="0.3">
      <c r="A11" s="2">
        <v>45490</v>
      </c>
      <c r="B11" s="3">
        <v>7.5</v>
      </c>
      <c r="C11" s="4" t="s">
        <v>15</v>
      </c>
      <c r="D11" s="5">
        <f>B11*$I$2</f>
        <v>1125</v>
      </c>
      <c r="E11" s="6">
        <f>B11*$I$3</f>
        <v>843.75</v>
      </c>
      <c r="F11" s="21">
        <f t="shared" si="0"/>
        <v>281.25</v>
      </c>
      <c r="G11" s="32"/>
      <c r="H11" s="24"/>
      <c r="I11" s="22"/>
      <c r="J11" s="24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</row>
    <row r="12" spans="1:77" x14ac:dyDescent="0.3">
      <c r="A12" s="2">
        <v>45491</v>
      </c>
      <c r="B12" s="3">
        <v>7.5</v>
      </c>
      <c r="C12" s="4" t="s">
        <v>16</v>
      </c>
      <c r="D12" s="5">
        <f>B12*$I$2</f>
        <v>1125</v>
      </c>
      <c r="E12" s="6">
        <f>B12*$I$3</f>
        <v>843.75</v>
      </c>
      <c r="F12" s="21">
        <f t="shared" si="0"/>
        <v>281.25</v>
      </c>
      <c r="G12" s="32"/>
      <c r="H12" s="24"/>
      <c r="I12" s="22"/>
      <c r="J12" s="24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</row>
    <row r="13" spans="1:77" x14ac:dyDescent="0.3">
      <c r="A13" s="2">
        <v>45492</v>
      </c>
      <c r="B13" s="3">
        <v>7.5</v>
      </c>
      <c r="C13" s="4" t="s">
        <v>19</v>
      </c>
      <c r="D13" s="5">
        <f>B13*$I$2</f>
        <v>1125</v>
      </c>
      <c r="E13" s="6">
        <f>B13*$I$3</f>
        <v>843.75</v>
      </c>
      <c r="F13" s="21">
        <f t="shared" si="0"/>
        <v>281.25</v>
      </c>
      <c r="G13" s="32"/>
      <c r="H13" s="24"/>
      <c r="I13" s="22"/>
      <c r="J13" s="24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</row>
    <row r="14" spans="1:77" x14ac:dyDescent="0.3">
      <c r="A14" s="2">
        <v>45493</v>
      </c>
      <c r="B14" s="18"/>
      <c r="C14" s="18"/>
      <c r="D14" s="18"/>
      <c r="E14" s="18"/>
      <c r="F14" s="18"/>
      <c r="G14" s="32"/>
      <c r="H14" s="24"/>
      <c r="I14" s="22"/>
      <c r="J14" s="24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</row>
    <row r="15" spans="1:77" x14ac:dyDescent="0.3">
      <c r="A15" s="2">
        <v>45494</v>
      </c>
      <c r="B15" s="18"/>
      <c r="C15" s="18"/>
      <c r="D15" s="18"/>
      <c r="E15" s="18"/>
      <c r="F15" s="18"/>
      <c r="G15" s="3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</row>
    <row r="16" spans="1:77" x14ac:dyDescent="0.3">
      <c r="A16" s="2">
        <v>45495</v>
      </c>
      <c r="B16" s="3">
        <v>10</v>
      </c>
      <c r="C16" s="4" t="s">
        <v>21</v>
      </c>
      <c r="D16" s="5">
        <f t="shared" ref="D16:D22" si="1">B16*$I$2</f>
        <v>1500</v>
      </c>
      <c r="E16" s="6">
        <f t="shared" ref="E16:E22" si="2">B16*$I$3</f>
        <v>1125</v>
      </c>
      <c r="F16" s="21">
        <f t="shared" si="0"/>
        <v>375</v>
      </c>
      <c r="G16" s="30">
        <f>SUM(E16:E22)/M1</f>
        <v>731.20220900594734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</row>
    <row r="17" spans="1:77" x14ac:dyDescent="0.3">
      <c r="A17" s="2">
        <v>45496</v>
      </c>
      <c r="B17" s="3">
        <v>11.5</v>
      </c>
      <c r="C17" s="4" t="s">
        <v>20</v>
      </c>
      <c r="D17" s="5">
        <f t="shared" si="1"/>
        <v>1725</v>
      </c>
      <c r="E17" s="6">
        <f t="shared" si="2"/>
        <v>1293.75</v>
      </c>
      <c r="F17" s="21">
        <f t="shared" si="0"/>
        <v>431.25</v>
      </c>
      <c r="G17" s="30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</row>
    <row r="18" spans="1:77" x14ac:dyDescent="0.3">
      <c r="A18" s="2">
        <v>45497</v>
      </c>
      <c r="B18" s="3">
        <v>11.5</v>
      </c>
      <c r="C18" s="4" t="s">
        <v>20</v>
      </c>
      <c r="D18" s="5">
        <f t="shared" si="1"/>
        <v>1725</v>
      </c>
      <c r="E18" s="6">
        <f t="shared" si="2"/>
        <v>1293.75</v>
      </c>
      <c r="F18" s="21">
        <f t="shared" si="0"/>
        <v>431.25</v>
      </c>
      <c r="G18" s="30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</row>
    <row r="19" spans="1:77" x14ac:dyDescent="0.3">
      <c r="A19" s="2">
        <v>45498</v>
      </c>
      <c r="B19" s="3">
        <v>11</v>
      </c>
      <c r="C19" s="4" t="s">
        <v>20</v>
      </c>
      <c r="D19" s="5">
        <f t="shared" si="1"/>
        <v>1650</v>
      </c>
      <c r="E19" s="6">
        <f t="shared" si="2"/>
        <v>1237.5</v>
      </c>
      <c r="F19" s="21">
        <f t="shared" si="0"/>
        <v>412.5</v>
      </c>
      <c r="G19" s="30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</row>
    <row r="20" spans="1:77" x14ac:dyDescent="0.3">
      <c r="A20" s="2">
        <v>45499</v>
      </c>
      <c r="B20" s="3">
        <v>11</v>
      </c>
      <c r="C20" s="4" t="s">
        <v>20</v>
      </c>
      <c r="D20" s="5">
        <f t="shared" si="1"/>
        <v>1650</v>
      </c>
      <c r="E20" s="6">
        <f t="shared" si="2"/>
        <v>1237.5</v>
      </c>
      <c r="F20" s="21">
        <f t="shared" si="0"/>
        <v>412.5</v>
      </c>
      <c r="G20" s="30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</row>
    <row r="21" spans="1:77" x14ac:dyDescent="0.3">
      <c r="A21" s="2">
        <v>45500</v>
      </c>
      <c r="B21" s="3">
        <v>11.5</v>
      </c>
      <c r="C21" s="4" t="s">
        <v>20</v>
      </c>
      <c r="D21" s="5">
        <f t="shared" si="1"/>
        <v>1725</v>
      </c>
      <c r="E21" s="6">
        <f t="shared" si="2"/>
        <v>1293.75</v>
      </c>
      <c r="F21" s="21">
        <f t="shared" si="0"/>
        <v>431.25</v>
      </c>
      <c r="G21" s="30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</row>
    <row r="22" spans="1:77" x14ac:dyDescent="0.3">
      <c r="A22" s="2">
        <v>45501</v>
      </c>
      <c r="B22" s="3">
        <v>10</v>
      </c>
      <c r="C22" s="4" t="s">
        <v>20</v>
      </c>
      <c r="D22" s="5">
        <f t="shared" si="1"/>
        <v>1500</v>
      </c>
      <c r="E22" s="6">
        <f t="shared" si="2"/>
        <v>1125</v>
      </c>
      <c r="F22" s="21">
        <f t="shared" si="0"/>
        <v>375</v>
      </c>
      <c r="G22" s="30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</row>
    <row r="23" spans="1:77" x14ac:dyDescent="0.3">
      <c r="A23" s="2">
        <v>45502</v>
      </c>
      <c r="B23" s="18"/>
      <c r="C23" s="18"/>
      <c r="D23" s="18"/>
      <c r="E23" s="18"/>
      <c r="F23" s="18"/>
      <c r="G23" s="32">
        <f>SUM(E24:E28)/M1</f>
        <v>430.11894647408667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</row>
    <row r="24" spans="1:77" x14ac:dyDescent="0.3">
      <c r="A24" s="2">
        <v>45503</v>
      </c>
      <c r="B24" s="3">
        <v>11</v>
      </c>
      <c r="C24" s="4" t="s">
        <v>20</v>
      </c>
      <c r="D24" s="5">
        <f t="shared" ref="D24:D27" si="3">B24*$I$2</f>
        <v>1650</v>
      </c>
      <c r="E24" s="6">
        <f t="shared" ref="E24:E27" si="4">B24*$I$3</f>
        <v>1237.5</v>
      </c>
      <c r="F24" s="21">
        <f t="shared" si="0"/>
        <v>412.5</v>
      </c>
      <c r="G24" s="3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</row>
    <row r="25" spans="1:77" x14ac:dyDescent="0.3">
      <c r="A25" s="2">
        <v>45504</v>
      </c>
      <c r="B25" s="3">
        <v>11.5</v>
      </c>
      <c r="C25" s="4" t="s">
        <v>20</v>
      </c>
      <c r="D25" s="5">
        <f t="shared" si="3"/>
        <v>1725</v>
      </c>
      <c r="E25" s="6">
        <f t="shared" si="4"/>
        <v>1293.75</v>
      </c>
      <c r="F25" s="21">
        <f t="shared" si="0"/>
        <v>431.25</v>
      </c>
      <c r="G25" s="3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</row>
    <row r="26" spans="1:77" x14ac:dyDescent="0.3">
      <c r="A26" s="2">
        <v>45505</v>
      </c>
      <c r="B26" s="3">
        <v>11.5</v>
      </c>
      <c r="C26" s="4" t="s">
        <v>20</v>
      </c>
      <c r="D26" s="5">
        <f t="shared" si="3"/>
        <v>1725</v>
      </c>
      <c r="E26" s="6">
        <f t="shared" si="4"/>
        <v>1293.75</v>
      </c>
      <c r="F26" s="21">
        <f t="shared" si="0"/>
        <v>431.25</v>
      </c>
      <c r="G26" s="3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</row>
    <row r="27" spans="1:77" x14ac:dyDescent="0.3">
      <c r="A27" s="2">
        <v>45506</v>
      </c>
      <c r="B27" s="3">
        <v>11</v>
      </c>
      <c r="C27" s="4" t="s">
        <v>20</v>
      </c>
      <c r="D27" s="5">
        <f t="shared" si="3"/>
        <v>1650</v>
      </c>
      <c r="E27" s="6">
        <f t="shared" si="4"/>
        <v>1237.5</v>
      </c>
      <c r="F27" s="21">
        <f t="shared" si="0"/>
        <v>412.5</v>
      </c>
      <c r="G27" s="3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</row>
    <row r="28" spans="1:77" x14ac:dyDescent="0.3">
      <c r="A28" s="2">
        <v>45507</v>
      </c>
      <c r="B28" s="18"/>
      <c r="C28" s="18"/>
      <c r="D28" s="18"/>
      <c r="E28" s="18"/>
      <c r="F28" s="18"/>
      <c r="G28" s="3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</row>
    <row r="29" spans="1:77" x14ac:dyDescent="0.3">
      <c r="A29" s="2">
        <v>45508</v>
      </c>
      <c r="B29" s="18"/>
      <c r="C29" s="18"/>
      <c r="D29" s="18"/>
      <c r="E29" s="18"/>
      <c r="F29" s="18"/>
      <c r="G29" s="3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</row>
    <row r="30" spans="1:77" x14ac:dyDescent="0.3">
      <c r="A30" s="2">
        <v>45509</v>
      </c>
      <c r="B30" s="3">
        <v>9</v>
      </c>
      <c r="C30" s="4" t="s">
        <v>23</v>
      </c>
      <c r="D30" s="5">
        <f t="shared" ref="D30:D34" si="5">B30*$I$2</f>
        <v>1350</v>
      </c>
      <c r="E30" s="6">
        <f t="shared" ref="E30:E34" si="6">B30*$I$3</f>
        <v>1012.5</v>
      </c>
      <c r="F30" s="21">
        <f t="shared" si="0"/>
        <v>337.5</v>
      </c>
      <c r="G30" s="30">
        <f>SUM(E30:E35)/M1</f>
        <v>420.56074766355141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</row>
    <row r="31" spans="1:77" x14ac:dyDescent="0.3">
      <c r="A31" s="2">
        <v>45510</v>
      </c>
      <c r="B31" s="3">
        <v>9</v>
      </c>
      <c r="C31" s="4" t="s">
        <v>25</v>
      </c>
      <c r="D31" s="5">
        <f t="shared" si="5"/>
        <v>1350</v>
      </c>
      <c r="E31" s="6">
        <f t="shared" si="6"/>
        <v>1012.5</v>
      </c>
      <c r="F31" s="21">
        <f t="shared" si="0"/>
        <v>337.5</v>
      </c>
      <c r="G31" s="30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</row>
    <row r="32" spans="1:77" x14ac:dyDescent="0.3">
      <c r="A32" s="2">
        <v>45511</v>
      </c>
      <c r="B32" s="3">
        <v>8</v>
      </c>
      <c r="C32" s="4" t="s">
        <v>24</v>
      </c>
      <c r="D32" s="5">
        <f t="shared" si="5"/>
        <v>1200</v>
      </c>
      <c r="E32" s="6">
        <f t="shared" si="6"/>
        <v>900</v>
      </c>
      <c r="F32" s="21">
        <f t="shared" si="0"/>
        <v>300</v>
      </c>
      <c r="G32" s="30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</row>
    <row r="33" spans="1:77" x14ac:dyDescent="0.3">
      <c r="A33" s="2">
        <v>45512</v>
      </c>
      <c r="B33" s="3">
        <v>9</v>
      </c>
      <c r="C33" s="4" t="s">
        <v>26</v>
      </c>
      <c r="D33" s="5">
        <f t="shared" si="5"/>
        <v>1350</v>
      </c>
      <c r="E33" s="6">
        <f t="shared" si="6"/>
        <v>1012.5</v>
      </c>
      <c r="F33" s="21">
        <f t="shared" si="0"/>
        <v>337.5</v>
      </c>
      <c r="G33" s="30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</row>
    <row r="34" spans="1:77" x14ac:dyDescent="0.3">
      <c r="A34" s="2">
        <v>45513</v>
      </c>
      <c r="B34" s="3">
        <v>9</v>
      </c>
      <c r="C34" s="4" t="s">
        <v>27</v>
      </c>
      <c r="D34" s="5">
        <f t="shared" si="5"/>
        <v>1350</v>
      </c>
      <c r="E34" s="6">
        <f t="shared" si="6"/>
        <v>1012.5</v>
      </c>
      <c r="F34" s="21">
        <f t="shared" si="0"/>
        <v>337.5</v>
      </c>
      <c r="G34" s="30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</row>
    <row r="35" spans="1:77" x14ac:dyDescent="0.3">
      <c r="A35" s="2">
        <v>45514</v>
      </c>
      <c r="B35" s="18"/>
      <c r="C35" s="18"/>
      <c r="D35" s="18"/>
      <c r="E35" s="18"/>
      <c r="F35" s="18"/>
      <c r="G35" s="30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</row>
    <row r="36" spans="1:77" x14ac:dyDescent="0.3">
      <c r="A36" s="2">
        <v>45515</v>
      </c>
      <c r="B36" s="18"/>
      <c r="C36" s="18"/>
      <c r="D36" s="18"/>
      <c r="E36" s="18"/>
      <c r="F36" s="18"/>
      <c r="G36" s="30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</row>
    <row r="37" spans="1:77" x14ac:dyDescent="0.3">
      <c r="A37" s="2">
        <v>45516</v>
      </c>
      <c r="B37" s="3">
        <v>11</v>
      </c>
      <c r="C37" s="4" t="s">
        <v>28</v>
      </c>
      <c r="D37" s="5">
        <f t="shared" ref="D37:D41" si="7">B37*$I$2</f>
        <v>1650</v>
      </c>
      <c r="E37" s="6">
        <f t="shared" ref="E37:E41" si="8">B37*$I$3</f>
        <v>1237.5</v>
      </c>
      <c r="F37" s="21">
        <f t="shared" si="0"/>
        <v>412.5</v>
      </c>
      <c r="G37" s="32">
        <f>SUM(E37:E42)/M1</f>
        <v>396.66525063721326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</row>
    <row r="38" spans="1:77" x14ac:dyDescent="0.3">
      <c r="A38" s="2">
        <v>45517</v>
      </c>
      <c r="B38" s="3">
        <v>7.5</v>
      </c>
      <c r="C38" s="4" t="s">
        <v>29</v>
      </c>
      <c r="D38" s="5">
        <f t="shared" si="7"/>
        <v>1125</v>
      </c>
      <c r="E38" s="6">
        <f t="shared" si="8"/>
        <v>843.75</v>
      </c>
      <c r="F38" s="21">
        <f t="shared" si="0"/>
        <v>281.25</v>
      </c>
      <c r="G38" s="3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</row>
    <row r="39" spans="1:77" x14ac:dyDescent="0.3">
      <c r="A39" s="2">
        <v>45518</v>
      </c>
      <c r="B39" s="3">
        <v>7.5</v>
      </c>
      <c r="C39" s="4" t="s">
        <v>30</v>
      </c>
      <c r="D39" s="5">
        <f t="shared" si="7"/>
        <v>1125</v>
      </c>
      <c r="E39" s="6">
        <f t="shared" si="8"/>
        <v>843.75</v>
      </c>
      <c r="F39" s="21">
        <f t="shared" si="0"/>
        <v>281.25</v>
      </c>
      <c r="G39" s="3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</row>
    <row r="40" spans="1:77" x14ac:dyDescent="0.3">
      <c r="A40" s="2">
        <v>45519</v>
      </c>
      <c r="B40" s="3">
        <v>7.5</v>
      </c>
      <c r="C40" s="4" t="s">
        <v>31</v>
      </c>
      <c r="D40" s="5">
        <f t="shared" si="7"/>
        <v>1125</v>
      </c>
      <c r="E40" s="6">
        <f t="shared" si="8"/>
        <v>843.75</v>
      </c>
      <c r="F40" s="21">
        <f t="shared" si="0"/>
        <v>281.25</v>
      </c>
      <c r="G40" s="3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</row>
    <row r="41" spans="1:77" x14ac:dyDescent="0.3">
      <c r="A41" s="2">
        <v>45520</v>
      </c>
      <c r="B41" s="3">
        <v>8</v>
      </c>
      <c r="C41" s="4" t="s">
        <v>32</v>
      </c>
      <c r="D41" s="5">
        <f t="shared" si="7"/>
        <v>1200</v>
      </c>
      <c r="E41" s="6">
        <f t="shared" si="8"/>
        <v>900</v>
      </c>
      <c r="F41" s="21">
        <f t="shared" si="0"/>
        <v>300</v>
      </c>
      <c r="G41" s="3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</row>
    <row r="42" spans="1:77" x14ac:dyDescent="0.3">
      <c r="A42" s="2">
        <v>45521</v>
      </c>
      <c r="B42" s="18"/>
      <c r="C42" s="18"/>
      <c r="D42" s="18"/>
      <c r="E42" s="18"/>
      <c r="F42" s="18"/>
      <c r="G42" s="3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</row>
    <row r="43" spans="1:77" x14ac:dyDescent="0.3">
      <c r="A43" s="2">
        <v>45522</v>
      </c>
      <c r="B43" s="18"/>
      <c r="C43" s="18"/>
      <c r="D43" s="18"/>
      <c r="E43" s="18"/>
      <c r="F43" s="18"/>
      <c r="G43" s="3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</row>
    <row r="44" spans="1:77" x14ac:dyDescent="0.3">
      <c r="A44" s="2">
        <v>45523</v>
      </c>
      <c r="B44" s="3">
        <v>9.5</v>
      </c>
      <c r="C44" s="4"/>
      <c r="D44" s="5">
        <f t="shared" ref="D44:D49" si="9">B44*$I$2</f>
        <v>1425</v>
      </c>
      <c r="E44" s="6">
        <f t="shared" ref="E44:E49" si="10">B44*$I$3</f>
        <v>1068.75</v>
      </c>
      <c r="F44" s="21">
        <f t="shared" si="0"/>
        <v>356.25</v>
      </c>
      <c r="G44" s="30">
        <f>SUM(E44:E49)/M1</f>
        <v>406.22344944774852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</row>
    <row r="45" spans="1:77" x14ac:dyDescent="0.3">
      <c r="A45" s="2">
        <v>45524</v>
      </c>
      <c r="B45" s="3">
        <v>9</v>
      </c>
      <c r="C45" s="4"/>
      <c r="D45" s="5">
        <f t="shared" si="9"/>
        <v>1350</v>
      </c>
      <c r="E45" s="6">
        <f t="shared" si="10"/>
        <v>1012.5</v>
      </c>
      <c r="F45" s="21">
        <f t="shared" si="0"/>
        <v>337.5</v>
      </c>
      <c r="G45" s="30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</row>
    <row r="46" spans="1:77" x14ac:dyDescent="0.3">
      <c r="A46" s="2">
        <v>45525</v>
      </c>
      <c r="B46" s="3">
        <v>8</v>
      </c>
      <c r="C46" s="4"/>
      <c r="D46" s="5">
        <f t="shared" si="9"/>
        <v>1200</v>
      </c>
      <c r="E46" s="6">
        <f t="shared" si="10"/>
        <v>900</v>
      </c>
      <c r="F46" s="21">
        <f t="shared" si="0"/>
        <v>300</v>
      </c>
      <c r="G46" s="30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</row>
    <row r="47" spans="1:77" x14ac:dyDescent="0.3">
      <c r="A47" s="2">
        <v>45526</v>
      </c>
      <c r="B47" s="3">
        <v>9</v>
      </c>
      <c r="C47" s="4"/>
      <c r="D47" s="5">
        <f t="shared" si="9"/>
        <v>1350</v>
      </c>
      <c r="E47" s="6">
        <f t="shared" si="10"/>
        <v>1012.5</v>
      </c>
      <c r="F47" s="21">
        <f t="shared" si="0"/>
        <v>337.5</v>
      </c>
      <c r="G47" s="30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</row>
    <row r="48" spans="1:77" x14ac:dyDescent="0.3">
      <c r="A48" s="2">
        <v>45527</v>
      </c>
      <c r="B48" s="3">
        <v>7</v>
      </c>
      <c r="C48" s="4"/>
      <c r="D48" s="5">
        <f t="shared" si="9"/>
        <v>1050</v>
      </c>
      <c r="E48" s="6">
        <f t="shared" si="10"/>
        <v>787.5</v>
      </c>
      <c r="F48" s="21">
        <f t="shared" si="0"/>
        <v>262.5</v>
      </c>
      <c r="G48" s="30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</row>
    <row r="49" spans="1:77" x14ac:dyDescent="0.3">
      <c r="A49" s="2">
        <v>45528</v>
      </c>
      <c r="B49" s="3"/>
      <c r="C49" s="4"/>
      <c r="D49" s="5">
        <f t="shared" si="9"/>
        <v>0</v>
      </c>
      <c r="E49" s="6">
        <f t="shared" si="10"/>
        <v>0</v>
      </c>
      <c r="F49" s="21">
        <f t="shared" si="0"/>
        <v>0</v>
      </c>
      <c r="G49" s="30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</row>
    <row r="50" spans="1:77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</row>
    <row r="51" spans="1:77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</row>
    <row r="52" spans="1:77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</row>
    <row r="53" spans="1:77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</row>
    <row r="54" spans="1:77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</row>
    <row r="55" spans="1:77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</row>
    <row r="56" spans="1:77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</row>
    <row r="57" spans="1:77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</row>
    <row r="58" spans="1:77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</row>
    <row r="59" spans="1:77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</row>
    <row r="60" spans="1:77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</row>
    <row r="61" spans="1:77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</row>
    <row r="62" spans="1:77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</row>
    <row r="63" spans="1:77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</row>
    <row r="64" spans="1:77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</row>
    <row r="65" spans="1:77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</row>
    <row r="66" spans="1:77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</row>
    <row r="67" spans="1:77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</row>
    <row r="68" spans="1:77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</row>
    <row r="69" spans="1:77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</row>
    <row r="70" spans="1:77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</row>
    <row r="71" spans="1:77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</row>
    <row r="72" spans="1:77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</row>
    <row r="73" spans="1:77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</row>
    <row r="74" spans="1:77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</row>
    <row r="75" spans="1:77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</row>
    <row r="76" spans="1:77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</row>
    <row r="77" spans="1:77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</row>
    <row r="78" spans="1:77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</row>
    <row r="79" spans="1:77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</row>
    <row r="80" spans="1:77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</row>
    <row r="81" spans="1:77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</row>
    <row r="82" spans="1:77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</row>
    <row r="83" spans="1:77" x14ac:dyDescent="0.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</row>
    <row r="84" spans="1:77" x14ac:dyDescent="0.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</row>
    <row r="85" spans="1:77" x14ac:dyDescent="0.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</row>
    <row r="86" spans="1:77" x14ac:dyDescent="0.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</row>
    <row r="87" spans="1:77" x14ac:dyDescent="0.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</row>
    <row r="88" spans="1:77" x14ac:dyDescent="0.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</row>
    <row r="89" spans="1:77" x14ac:dyDescent="0.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</row>
    <row r="90" spans="1:77" x14ac:dyDescent="0.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</row>
    <row r="91" spans="1:77" x14ac:dyDescent="0.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</row>
    <row r="92" spans="1:77" x14ac:dyDescent="0.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</row>
    <row r="93" spans="1:77" x14ac:dyDescent="0.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</row>
    <row r="94" spans="1:77" x14ac:dyDescent="0.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</row>
    <row r="95" spans="1:77" x14ac:dyDescent="0.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</row>
    <row r="96" spans="1:77" x14ac:dyDescent="0.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</row>
    <row r="97" spans="1:77" x14ac:dyDescent="0.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</row>
    <row r="98" spans="1:77" x14ac:dyDescent="0.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</row>
    <row r="99" spans="1:77" x14ac:dyDescent="0.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</row>
    <row r="100" spans="1:77" x14ac:dyDescent="0.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</row>
    <row r="101" spans="1:77" x14ac:dyDescent="0.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</row>
    <row r="102" spans="1:77" x14ac:dyDescent="0.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</row>
    <row r="103" spans="1:77" x14ac:dyDescent="0.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</row>
    <row r="104" spans="1:77" x14ac:dyDescent="0.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</row>
    <row r="105" spans="1:77" x14ac:dyDescent="0.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</row>
    <row r="106" spans="1:77" x14ac:dyDescent="0.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</row>
    <row r="107" spans="1:77" x14ac:dyDescent="0.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</row>
    <row r="108" spans="1:77" x14ac:dyDescent="0.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</row>
    <row r="109" spans="1:77" x14ac:dyDescent="0.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</row>
    <row r="110" spans="1:77" x14ac:dyDescent="0.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</row>
    <row r="111" spans="1:77" x14ac:dyDescent="0.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</row>
    <row r="112" spans="1:77" x14ac:dyDescent="0.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</row>
    <row r="113" spans="1:77" x14ac:dyDescent="0.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</row>
    <row r="114" spans="1:77" x14ac:dyDescent="0.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</row>
    <row r="115" spans="1:77" x14ac:dyDescent="0.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</row>
    <row r="116" spans="1:77" x14ac:dyDescent="0.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</row>
    <row r="117" spans="1:77" x14ac:dyDescent="0.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</row>
    <row r="118" spans="1:77" x14ac:dyDescent="0.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</row>
    <row r="119" spans="1:77" x14ac:dyDescent="0.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</row>
    <row r="120" spans="1:77" x14ac:dyDescent="0.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</row>
    <row r="121" spans="1:77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</row>
    <row r="122" spans="1:77" x14ac:dyDescent="0.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</row>
    <row r="123" spans="1:77" x14ac:dyDescent="0.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</row>
    <row r="124" spans="1:77" x14ac:dyDescent="0.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</row>
    <row r="125" spans="1:77" x14ac:dyDescent="0.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</row>
    <row r="126" spans="1:77" x14ac:dyDescent="0.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</row>
    <row r="127" spans="1:77" x14ac:dyDescent="0.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</row>
    <row r="128" spans="1:77" x14ac:dyDescent="0.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</row>
    <row r="129" spans="1:77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</row>
    <row r="130" spans="1:77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</row>
    <row r="131" spans="1:77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</row>
    <row r="132" spans="1:77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</row>
    <row r="133" spans="1:77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</row>
    <row r="134" spans="1:77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</row>
    <row r="135" spans="1:77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</row>
    <row r="136" spans="1:77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</row>
    <row r="137" spans="1:77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</row>
    <row r="138" spans="1:77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</row>
    <row r="139" spans="1:77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</row>
    <row r="140" spans="1:77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</row>
    <row r="141" spans="1:77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</row>
    <row r="142" spans="1:77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</row>
    <row r="143" spans="1:77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</row>
    <row r="144" spans="1:77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</row>
    <row r="145" spans="1:77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</row>
    <row r="146" spans="1:77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</row>
    <row r="147" spans="1:77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</row>
    <row r="148" spans="1:77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</row>
    <row r="149" spans="1:77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</row>
    <row r="150" spans="1:77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</row>
    <row r="151" spans="1:77" x14ac:dyDescent="0.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</row>
    <row r="152" spans="1:77" x14ac:dyDescent="0.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</row>
    <row r="153" spans="1:77" x14ac:dyDescent="0.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</row>
    <row r="154" spans="1:77" x14ac:dyDescent="0.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</row>
    <row r="155" spans="1:77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</row>
    <row r="156" spans="1:77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</row>
    <row r="157" spans="1:77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</row>
    <row r="158" spans="1:77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</row>
    <row r="159" spans="1:77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</row>
    <row r="160" spans="1:77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</row>
    <row r="161" spans="1:77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</row>
    <row r="162" spans="1:77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</row>
    <row r="163" spans="1:77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</row>
    <row r="164" spans="1:77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</row>
    <row r="165" spans="1:77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</row>
    <row r="166" spans="1:77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</row>
    <row r="167" spans="1:77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</row>
    <row r="168" spans="1:77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</row>
    <row r="169" spans="1:77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</row>
    <row r="170" spans="1:77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</row>
    <row r="171" spans="1:77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</row>
    <row r="172" spans="1:77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</row>
    <row r="173" spans="1:77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</row>
    <row r="174" spans="1:77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</row>
    <row r="175" spans="1:77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</row>
    <row r="176" spans="1:77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</row>
    <row r="177" spans="1:77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</row>
    <row r="178" spans="1:77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</row>
    <row r="179" spans="1:77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</row>
    <row r="180" spans="1:77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</row>
    <row r="181" spans="1:77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</row>
    <row r="182" spans="1:77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</row>
    <row r="183" spans="1:77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</row>
    <row r="184" spans="1:77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</row>
    <row r="185" spans="1:77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</row>
    <row r="186" spans="1:77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1:77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</row>
    <row r="188" spans="1:77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</row>
    <row r="189" spans="1:77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</row>
    <row r="190" spans="1:77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</row>
    <row r="191" spans="1:77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</row>
    <row r="192" spans="1:77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</row>
    <row r="193" spans="1:77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1:77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</row>
    <row r="195" spans="1:77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</row>
    <row r="196" spans="1:77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</row>
    <row r="197" spans="1:77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</row>
    <row r="198" spans="1:77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</row>
    <row r="199" spans="1:77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</row>
    <row r="200" spans="1:77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</row>
    <row r="201" spans="1:77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</row>
    <row r="202" spans="1:77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</row>
    <row r="203" spans="1:77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</row>
    <row r="204" spans="1:77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</row>
    <row r="205" spans="1:77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</row>
    <row r="206" spans="1:77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</row>
    <row r="207" spans="1:77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</row>
    <row r="208" spans="1:77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</row>
    <row r="209" spans="1:77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</row>
    <row r="210" spans="1:77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</row>
    <row r="211" spans="1:77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</row>
    <row r="212" spans="1:77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</row>
    <row r="213" spans="1:77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</row>
    <row r="214" spans="1:77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</row>
    <row r="215" spans="1:77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</row>
    <row r="216" spans="1:77" x14ac:dyDescent="0.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</row>
    <row r="217" spans="1:77" x14ac:dyDescent="0.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</row>
    <row r="218" spans="1:77" x14ac:dyDescent="0.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</row>
    <row r="219" spans="1:77" x14ac:dyDescent="0.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</row>
    <row r="220" spans="1:77" x14ac:dyDescent="0.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</row>
    <row r="221" spans="1:77" x14ac:dyDescent="0.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</row>
    <row r="222" spans="1:77" x14ac:dyDescent="0.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</row>
    <row r="223" spans="1:77" x14ac:dyDescent="0.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</row>
    <row r="224" spans="1:77" x14ac:dyDescent="0.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</row>
    <row r="225" spans="1:77" x14ac:dyDescent="0.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</row>
    <row r="226" spans="1:77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</row>
    <row r="227" spans="1:77" x14ac:dyDescent="0.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</row>
    <row r="228" spans="1:77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</row>
    <row r="229" spans="1:77" x14ac:dyDescent="0.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</row>
    <row r="230" spans="1:77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</row>
    <row r="231" spans="1:77" x14ac:dyDescent="0.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</row>
    <row r="232" spans="1:77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</row>
    <row r="233" spans="1:77" x14ac:dyDescent="0.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</row>
    <row r="234" spans="1:77" x14ac:dyDescent="0.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</row>
    <row r="235" spans="1:77" x14ac:dyDescent="0.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</row>
    <row r="236" spans="1:77" x14ac:dyDescent="0.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</row>
    <row r="237" spans="1:77" x14ac:dyDescent="0.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</row>
    <row r="238" spans="1:77" x14ac:dyDescent="0.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</row>
    <row r="239" spans="1:77" x14ac:dyDescent="0.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</row>
    <row r="240" spans="1:77" x14ac:dyDescent="0.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</row>
    <row r="241" spans="1:77" x14ac:dyDescent="0.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</row>
    <row r="242" spans="1:77" x14ac:dyDescent="0.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</row>
    <row r="243" spans="1:77" x14ac:dyDescent="0.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</row>
    <row r="244" spans="1:77" x14ac:dyDescent="0.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</row>
    <row r="245" spans="1:77" x14ac:dyDescent="0.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</row>
    <row r="246" spans="1:77" x14ac:dyDescent="0.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</row>
    <row r="247" spans="1:77" x14ac:dyDescent="0.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</row>
    <row r="248" spans="1:77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</row>
    <row r="249" spans="1:77" x14ac:dyDescent="0.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</row>
    <row r="250" spans="1:77" x14ac:dyDescent="0.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</row>
    <row r="251" spans="1:77" x14ac:dyDescent="0.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</row>
    <row r="252" spans="1:77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</row>
    <row r="253" spans="1:77" x14ac:dyDescent="0.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</row>
    <row r="254" spans="1:77" x14ac:dyDescent="0.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</row>
    <row r="255" spans="1:77" x14ac:dyDescent="0.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</row>
    <row r="256" spans="1:77" x14ac:dyDescent="0.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</row>
    <row r="257" spans="1:77" x14ac:dyDescent="0.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</row>
    <row r="258" spans="1:77" x14ac:dyDescent="0.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</row>
    <row r="259" spans="1:77" x14ac:dyDescent="0.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</row>
    <row r="260" spans="1:77" x14ac:dyDescent="0.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</row>
    <row r="261" spans="1:77" x14ac:dyDescent="0.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</row>
    <row r="262" spans="1:77" x14ac:dyDescent="0.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</row>
    <row r="263" spans="1:77" x14ac:dyDescent="0.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</row>
    <row r="264" spans="1:77" x14ac:dyDescent="0.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</row>
    <row r="265" spans="1:77" x14ac:dyDescent="0.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</row>
    <row r="266" spans="1:77" x14ac:dyDescent="0.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</row>
    <row r="267" spans="1:77" x14ac:dyDescent="0.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</row>
    <row r="268" spans="1:77" x14ac:dyDescent="0.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</row>
    <row r="269" spans="1:77" x14ac:dyDescent="0.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</row>
    <row r="270" spans="1:77" x14ac:dyDescent="0.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</row>
    <row r="271" spans="1:77" x14ac:dyDescent="0.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</row>
    <row r="272" spans="1:77" x14ac:dyDescent="0.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</row>
    <row r="273" spans="1:77" x14ac:dyDescent="0.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</row>
    <row r="274" spans="1:77" x14ac:dyDescent="0.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</row>
    <row r="275" spans="1:77" x14ac:dyDescent="0.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</row>
    <row r="276" spans="1:77" x14ac:dyDescent="0.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</row>
    <row r="277" spans="1:77" x14ac:dyDescent="0.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</row>
    <row r="278" spans="1:77" x14ac:dyDescent="0.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</row>
    <row r="279" spans="1:77" x14ac:dyDescent="0.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</row>
    <row r="280" spans="1:77" x14ac:dyDescent="0.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</row>
    <row r="281" spans="1:77" x14ac:dyDescent="0.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  <c r="BW281" s="22"/>
      <c r="BX281" s="22"/>
      <c r="BY281" s="22"/>
    </row>
    <row r="282" spans="1:77" x14ac:dyDescent="0.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</row>
    <row r="283" spans="1:77" x14ac:dyDescent="0.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</row>
    <row r="284" spans="1:77" x14ac:dyDescent="0.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</row>
    <row r="285" spans="1:77" x14ac:dyDescent="0.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</row>
    <row r="286" spans="1:77" x14ac:dyDescent="0.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</row>
    <row r="287" spans="1:77" x14ac:dyDescent="0.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</row>
    <row r="288" spans="1:77" x14ac:dyDescent="0.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</row>
    <row r="289" spans="1:77" x14ac:dyDescent="0.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</row>
    <row r="290" spans="1:77" x14ac:dyDescent="0.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</row>
    <row r="291" spans="1:77" x14ac:dyDescent="0.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</row>
    <row r="292" spans="1:77" x14ac:dyDescent="0.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</row>
    <row r="293" spans="1:77" x14ac:dyDescent="0.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</row>
    <row r="294" spans="1:77" x14ac:dyDescent="0.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</row>
    <row r="295" spans="1:77" x14ac:dyDescent="0.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</row>
    <row r="296" spans="1:77" x14ac:dyDescent="0.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</row>
    <row r="297" spans="1:77" x14ac:dyDescent="0.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</row>
    <row r="298" spans="1:77" x14ac:dyDescent="0.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</row>
    <row r="299" spans="1:77" x14ac:dyDescent="0.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</row>
    <row r="300" spans="1:77" x14ac:dyDescent="0.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  <c r="BW300" s="22"/>
      <c r="BX300" s="22"/>
      <c r="BY300" s="22"/>
    </row>
    <row r="301" spans="1:77" x14ac:dyDescent="0.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</row>
    <row r="302" spans="1:77" x14ac:dyDescent="0.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</row>
    <row r="303" spans="1:77" x14ac:dyDescent="0.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</row>
    <row r="304" spans="1:77" x14ac:dyDescent="0.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</row>
    <row r="305" spans="1:77" x14ac:dyDescent="0.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</row>
    <row r="306" spans="1:77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</row>
    <row r="307" spans="1:77" x14ac:dyDescent="0.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</row>
    <row r="308" spans="1:77" x14ac:dyDescent="0.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</row>
    <row r="309" spans="1:77" x14ac:dyDescent="0.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</row>
    <row r="310" spans="1:77" x14ac:dyDescent="0.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</row>
    <row r="311" spans="1:77" x14ac:dyDescent="0.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</row>
    <row r="312" spans="1:77" x14ac:dyDescent="0.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</row>
    <row r="313" spans="1:77" x14ac:dyDescent="0.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</row>
    <row r="314" spans="1:77" x14ac:dyDescent="0.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</row>
    <row r="315" spans="1:77" x14ac:dyDescent="0.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</row>
    <row r="316" spans="1:77" x14ac:dyDescent="0.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</row>
    <row r="317" spans="1:77" x14ac:dyDescent="0.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</row>
    <row r="318" spans="1:77" x14ac:dyDescent="0.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</row>
    <row r="319" spans="1:77" x14ac:dyDescent="0.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</row>
    <row r="320" spans="1:77" x14ac:dyDescent="0.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</row>
    <row r="321" spans="1:77" x14ac:dyDescent="0.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</row>
    <row r="322" spans="1:77" x14ac:dyDescent="0.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</row>
    <row r="323" spans="1:77" x14ac:dyDescent="0.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</row>
    <row r="324" spans="1:77" x14ac:dyDescent="0.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</row>
    <row r="325" spans="1:77" x14ac:dyDescent="0.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</row>
    <row r="326" spans="1:77" x14ac:dyDescent="0.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</row>
    <row r="327" spans="1:77" x14ac:dyDescent="0.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</row>
    <row r="328" spans="1:77" x14ac:dyDescent="0.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</row>
    <row r="329" spans="1:77" x14ac:dyDescent="0.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</row>
    <row r="330" spans="1:77" x14ac:dyDescent="0.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</row>
    <row r="331" spans="1:77" x14ac:dyDescent="0.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</row>
    <row r="332" spans="1:77" x14ac:dyDescent="0.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</row>
    <row r="333" spans="1:77" x14ac:dyDescent="0.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</row>
    <row r="334" spans="1:77" x14ac:dyDescent="0.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</row>
    <row r="335" spans="1:77" x14ac:dyDescent="0.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</row>
    <row r="336" spans="1:77" x14ac:dyDescent="0.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</row>
    <row r="337" spans="1:77" x14ac:dyDescent="0.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</row>
    <row r="338" spans="1:77" x14ac:dyDescent="0.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</row>
    <row r="339" spans="1:77" x14ac:dyDescent="0.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</row>
    <row r="340" spans="1:77" x14ac:dyDescent="0.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</row>
    <row r="341" spans="1:77" x14ac:dyDescent="0.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</row>
    <row r="342" spans="1:77" x14ac:dyDescent="0.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</row>
    <row r="343" spans="1:77" x14ac:dyDescent="0.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</row>
    <row r="344" spans="1:77" x14ac:dyDescent="0.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</row>
    <row r="345" spans="1:77" x14ac:dyDescent="0.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</row>
    <row r="346" spans="1:77" x14ac:dyDescent="0.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</row>
    <row r="347" spans="1:77" x14ac:dyDescent="0.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</row>
    <row r="348" spans="1:77" x14ac:dyDescent="0.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</row>
    <row r="349" spans="1:77" x14ac:dyDescent="0.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</row>
    <row r="350" spans="1:77" x14ac:dyDescent="0.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</row>
    <row r="351" spans="1:77" x14ac:dyDescent="0.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</row>
    <row r="352" spans="1:77" x14ac:dyDescent="0.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2"/>
      <c r="BV352" s="22"/>
      <c r="BW352" s="22"/>
      <c r="BX352" s="22"/>
      <c r="BY352" s="22"/>
    </row>
    <row r="353" spans="1:77" x14ac:dyDescent="0.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</row>
    <row r="354" spans="1:77" x14ac:dyDescent="0.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</row>
    <row r="355" spans="1:77" x14ac:dyDescent="0.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</row>
    <row r="356" spans="1:77" x14ac:dyDescent="0.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</row>
    <row r="357" spans="1:77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</row>
    <row r="358" spans="1:77" x14ac:dyDescent="0.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</row>
    <row r="359" spans="1:77" x14ac:dyDescent="0.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</row>
    <row r="360" spans="1:77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</row>
    <row r="361" spans="1:77" x14ac:dyDescent="0.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</row>
    <row r="362" spans="1:77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</row>
    <row r="363" spans="1:77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</row>
    <row r="364" spans="1:77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</row>
    <row r="365" spans="1:77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</row>
    <row r="366" spans="1:77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</row>
    <row r="367" spans="1:77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</row>
    <row r="368" spans="1:77" x14ac:dyDescent="0.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</row>
    <row r="369" spans="1:77" x14ac:dyDescent="0.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</row>
    <row r="370" spans="1:77" x14ac:dyDescent="0.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</row>
    <row r="371" spans="1:77" x14ac:dyDescent="0.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</row>
    <row r="372" spans="1:77" x14ac:dyDescent="0.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</row>
    <row r="373" spans="1:77" x14ac:dyDescent="0.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</row>
    <row r="374" spans="1:77" x14ac:dyDescent="0.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</row>
    <row r="375" spans="1:77" x14ac:dyDescent="0.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</row>
    <row r="376" spans="1:77" x14ac:dyDescent="0.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</row>
    <row r="377" spans="1:77" x14ac:dyDescent="0.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</row>
    <row r="378" spans="1:77" x14ac:dyDescent="0.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</row>
    <row r="379" spans="1:77" x14ac:dyDescent="0.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</row>
    <row r="380" spans="1:77" x14ac:dyDescent="0.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</row>
    <row r="381" spans="1:77" x14ac:dyDescent="0.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/>
      <c r="BX381" s="22"/>
      <c r="BY381" s="22"/>
    </row>
    <row r="382" spans="1:77" x14ac:dyDescent="0.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</row>
    <row r="383" spans="1:77" x14ac:dyDescent="0.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</row>
    <row r="384" spans="1:77" x14ac:dyDescent="0.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/>
      <c r="BR384" s="22"/>
      <c r="BS384" s="22"/>
      <c r="BT384" s="22"/>
      <c r="BU384" s="22"/>
      <c r="BV384" s="22"/>
      <c r="BW384" s="22"/>
      <c r="BX384" s="22"/>
      <c r="BY384" s="22"/>
    </row>
    <row r="385" spans="1:77" x14ac:dyDescent="0.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</row>
    <row r="386" spans="1:77" x14ac:dyDescent="0.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  <c r="BQ386" s="22"/>
      <c r="BR386" s="22"/>
      <c r="BS386" s="22"/>
      <c r="BT386" s="22"/>
      <c r="BU386" s="22"/>
      <c r="BV386" s="22"/>
      <c r="BW386" s="22"/>
      <c r="BX386" s="22"/>
      <c r="BY386" s="22"/>
    </row>
    <row r="387" spans="1:77" x14ac:dyDescent="0.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</row>
    <row r="388" spans="1:77" x14ac:dyDescent="0.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  <c r="BQ388" s="22"/>
      <c r="BR388" s="22"/>
      <c r="BS388" s="22"/>
      <c r="BT388" s="22"/>
      <c r="BU388" s="22"/>
      <c r="BV388" s="22"/>
      <c r="BW388" s="22"/>
      <c r="BX388" s="22"/>
      <c r="BY388" s="22"/>
    </row>
    <row r="389" spans="1:77" x14ac:dyDescent="0.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  <c r="BT389" s="22"/>
      <c r="BU389" s="22"/>
      <c r="BV389" s="22"/>
      <c r="BW389" s="22"/>
      <c r="BX389" s="22"/>
      <c r="BY389" s="22"/>
    </row>
    <row r="390" spans="1:77" x14ac:dyDescent="0.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  <c r="BT390" s="22"/>
      <c r="BU390" s="22"/>
      <c r="BV390" s="22"/>
      <c r="BW390" s="22"/>
      <c r="BX390" s="22"/>
      <c r="BY390" s="22"/>
    </row>
    <row r="391" spans="1:77" x14ac:dyDescent="0.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/>
      <c r="BR391" s="22"/>
      <c r="BS391" s="22"/>
      <c r="BT391" s="22"/>
      <c r="BU391" s="22"/>
      <c r="BV391" s="22"/>
      <c r="BW391" s="22"/>
      <c r="BX391" s="22"/>
      <c r="BY391" s="22"/>
    </row>
    <row r="392" spans="1:77" x14ac:dyDescent="0.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  <c r="BQ392" s="22"/>
      <c r="BR392" s="22"/>
      <c r="BS392" s="22"/>
      <c r="BT392" s="22"/>
      <c r="BU392" s="22"/>
      <c r="BV392" s="22"/>
      <c r="BW392" s="22"/>
      <c r="BX392" s="22"/>
      <c r="BY392" s="22"/>
    </row>
    <row r="393" spans="1:77" x14ac:dyDescent="0.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  <c r="BQ393" s="22"/>
      <c r="BR393" s="22"/>
      <c r="BS393" s="22"/>
      <c r="BT393" s="22"/>
      <c r="BU393" s="22"/>
      <c r="BV393" s="22"/>
      <c r="BW393" s="22"/>
      <c r="BX393" s="22"/>
      <c r="BY393" s="22"/>
    </row>
    <row r="394" spans="1:77" x14ac:dyDescent="0.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  <c r="BQ394" s="22"/>
      <c r="BR394" s="22"/>
      <c r="BS394" s="22"/>
      <c r="BT394" s="22"/>
      <c r="BU394" s="22"/>
      <c r="BV394" s="22"/>
      <c r="BW394" s="22"/>
      <c r="BX394" s="22"/>
      <c r="BY394" s="22"/>
    </row>
    <row r="395" spans="1:77" x14ac:dyDescent="0.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  <c r="BQ395" s="22"/>
      <c r="BR395" s="22"/>
      <c r="BS395" s="22"/>
      <c r="BT395" s="22"/>
      <c r="BU395" s="22"/>
      <c r="BV395" s="22"/>
      <c r="BW395" s="22"/>
      <c r="BX395" s="22"/>
      <c r="BY395" s="22"/>
    </row>
    <row r="396" spans="1:77" x14ac:dyDescent="0.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  <c r="BT396" s="22"/>
      <c r="BU396" s="22"/>
      <c r="BV396" s="22"/>
      <c r="BW396" s="22"/>
      <c r="BX396" s="22"/>
      <c r="BY396" s="22"/>
    </row>
    <row r="397" spans="1:77" x14ac:dyDescent="0.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  <c r="BT397" s="22"/>
      <c r="BU397" s="22"/>
      <c r="BV397" s="22"/>
      <c r="BW397" s="22"/>
      <c r="BX397" s="22"/>
      <c r="BY397" s="22"/>
    </row>
    <row r="398" spans="1:77" x14ac:dyDescent="0.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  <c r="BQ398" s="22"/>
      <c r="BR398" s="22"/>
      <c r="BS398" s="22"/>
      <c r="BT398" s="22"/>
      <c r="BU398" s="22"/>
      <c r="BV398" s="22"/>
      <c r="BW398" s="22"/>
      <c r="BX398" s="22"/>
      <c r="BY398" s="22"/>
    </row>
    <row r="399" spans="1:77" x14ac:dyDescent="0.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  <c r="BQ399" s="22"/>
      <c r="BR399" s="22"/>
      <c r="BS399" s="22"/>
      <c r="BT399" s="22"/>
      <c r="BU399" s="22"/>
      <c r="BV399" s="22"/>
      <c r="BW399" s="22"/>
      <c r="BX399" s="22"/>
      <c r="BY399" s="22"/>
    </row>
    <row r="400" spans="1:77" x14ac:dyDescent="0.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  <c r="BT400" s="22"/>
      <c r="BU400" s="22"/>
      <c r="BV400" s="22"/>
      <c r="BW400" s="22"/>
      <c r="BX400" s="22"/>
      <c r="BY400" s="22"/>
    </row>
    <row r="401" spans="1:77" x14ac:dyDescent="0.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  <c r="BQ401" s="22"/>
      <c r="BR401" s="22"/>
      <c r="BS401" s="22"/>
      <c r="BT401" s="22"/>
      <c r="BU401" s="22"/>
      <c r="BV401" s="22"/>
      <c r="BW401" s="22"/>
      <c r="BX401" s="22"/>
      <c r="BY401" s="22"/>
    </row>
    <row r="402" spans="1:77" x14ac:dyDescent="0.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  <c r="BQ402" s="22"/>
      <c r="BR402" s="22"/>
      <c r="BS402" s="22"/>
      <c r="BT402" s="22"/>
      <c r="BU402" s="22"/>
      <c r="BV402" s="22"/>
      <c r="BW402" s="22"/>
      <c r="BX402" s="22"/>
      <c r="BY402" s="22"/>
    </row>
    <row r="403" spans="1:77" x14ac:dyDescent="0.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  <c r="BT403" s="22"/>
      <c r="BU403" s="22"/>
      <c r="BV403" s="22"/>
      <c r="BW403" s="22"/>
      <c r="BX403" s="22"/>
      <c r="BY403" s="22"/>
    </row>
    <row r="404" spans="1:77" x14ac:dyDescent="0.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  <c r="BQ404" s="22"/>
      <c r="BR404" s="22"/>
      <c r="BS404" s="22"/>
      <c r="BT404" s="22"/>
      <c r="BU404" s="22"/>
      <c r="BV404" s="22"/>
      <c r="BW404" s="22"/>
      <c r="BX404" s="22"/>
      <c r="BY404" s="22"/>
    </row>
    <row r="405" spans="1:77" x14ac:dyDescent="0.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  <c r="BQ405" s="22"/>
      <c r="BR405" s="22"/>
      <c r="BS405" s="22"/>
      <c r="BT405" s="22"/>
      <c r="BU405" s="22"/>
      <c r="BV405" s="22"/>
      <c r="BW405" s="22"/>
      <c r="BX405" s="22"/>
      <c r="BY405" s="22"/>
    </row>
    <row r="406" spans="1:77" x14ac:dyDescent="0.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  <c r="BT406" s="22"/>
      <c r="BU406" s="22"/>
      <c r="BV406" s="22"/>
      <c r="BW406" s="22"/>
      <c r="BX406" s="22"/>
      <c r="BY406" s="22"/>
    </row>
    <row r="407" spans="1:77" x14ac:dyDescent="0.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  <c r="BQ407" s="22"/>
      <c r="BR407" s="22"/>
      <c r="BS407" s="22"/>
      <c r="BT407" s="22"/>
      <c r="BU407" s="22"/>
      <c r="BV407" s="22"/>
      <c r="BW407" s="22"/>
      <c r="BX407" s="22"/>
      <c r="BY407" s="22"/>
    </row>
    <row r="408" spans="1:77" x14ac:dyDescent="0.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  <c r="BQ408" s="22"/>
      <c r="BR408" s="22"/>
      <c r="BS408" s="22"/>
      <c r="BT408" s="22"/>
      <c r="BU408" s="22"/>
      <c r="BV408" s="22"/>
      <c r="BW408" s="22"/>
      <c r="BX408" s="22"/>
      <c r="BY408" s="22"/>
    </row>
    <row r="409" spans="1:77" x14ac:dyDescent="0.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  <c r="BQ409" s="22"/>
      <c r="BR409" s="22"/>
      <c r="BS409" s="22"/>
      <c r="BT409" s="22"/>
      <c r="BU409" s="22"/>
      <c r="BV409" s="22"/>
      <c r="BW409" s="22"/>
      <c r="BX409" s="22"/>
      <c r="BY409" s="22"/>
    </row>
    <row r="410" spans="1:77" x14ac:dyDescent="0.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  <c r="BQ410" s="22"/>
      <c r="BR410" s="22"/>
      <c r="BS410" s="22"/>
      <c r="BT410" s="22"/>
      <c r="BU410" s="22"/>
      <c r="BV410" s="22"/>
      <c r="BW410" s="22"/>
      <c r="BX410" s="22"/>
      <c r="BY410" s="22"/>
    </row>
    <row r="411" spans="1:77" x14ac:dyDescent="0.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  <c r="BT411" s="22"/>
      <c r="BU411" s="22"/>
      <c r="BV411" s="22"/>
      <c r="BW411" s="22"/>
      <c r="BX411" s="22"/>
      <c r="BY411" s="22"/>
    </row>
    <row r="412" spans="1:77" x14ac:dyDescent="0.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  <c r="BT412" s="22"/>
      <c r="BU412" s="22"/>
      <c r="BV412" s="22"/>
      <c r="BW412" s="22"/>
      <c r="BX412" s="22"/>
      <c r="BY412" s="22"/>
    </row>
  </sheetData>
  <mergeCells count="7">
    <mergeCell ref="G44:G49"/>
    <mergeCell ref="G2:G8"/>
    <mergeCell ref="G9:G15"/>
    <mergeCell ref="G16:G22"/>
    <mergeCell ref="G23:G29"/>
    <mergeCell ref="G30:G36"/>
    <mergeCell ref="G37:G4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Gusts Simsons</dc:creator>
  <cp:lastModifiedBy>Gusts Simsons</cp:lastModifiedBy>
  <dcterms:created xsi:type="dcterms:W3CDTF">2024-07-14T12:50:49Z</dcterms:created>
  <dcterms:modified xsi:type="dcterms:W3CDTF">2024-08-25T17:56:32Z</dcterms:modified>
</cp:coreProperties>
</file>